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455CC08A-8030-4B77-BE05-61D52A9CAE98}" xr6:coauthVersionLast="45" xr6:coauthVersionMax="45" xr10:uidLastSave="{00000000-0000-0000-0000-000000000000}"/>
  <bookViews>
    <workbookView xWindow="-120" yWindow="-120" windowWidth="29040" windowHeight="15840" tabRatio="657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7" i="1" l="1"/>
  <c r="I247" i="1" s="1"/>
  <c r="K247" i="1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U247" i="2"/>
  <c r="CQ247" i="2"/>
  <c r="CP247" i="2"/>
  <c r="CO247" i="2"/>
  <c r="CN247" i="2"/>
  <c r="M247" i="1" l="1"/>
  <c r="H247" i="1"/>
  <c r="J247" i="1" s="1"/>
  <c r="B322" i="1"/>
  <c r="I322" i="1" s="1"/>
  <c r="K322" i="1" s="1"/>
  <c r="B321" i="1"/>
  <c r="M321" i="1" s="1"/>
  <c r="B320" i="1"/>
  <c r="I320" i="1" s="1"/>
  <c r="K320" i="1" s="1"/>
  <c r="B319" i="1"/>
  <c r="M319" i="1" s="1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CU323" i="2" s="1"/>
  <c r="DI323" i="2"/>
  <c r="DH323" i="2"/>
  <c r="DG323" i="2"/>
  <c r="DF323" i="2"/>
  <c r="DE323" i="2"/>
  <c r="DD323" i="2"/>
  <c r="DC323" i="2"/>
  <c r="DB323" i="2"/>
  <c r="CV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CU321" i="2" s="1"/>
  <c r="DI321" i="2"/>
  <c r="DH321" i="2"/>
  <c r="DG321" i="2"/>
  <c r="DF321" i="2"/>
  <c r="DE321" i="2"/>
  <c r="DD321" i="2"/>
  <c r="DC321" i="2"/>
  <c r="DB321" i="2"/>
  <c r="CV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V320" i="2"/>
  <c r="B248" i="1"/>
  <c r="I248" i="1" s="1"/>
  <c r="K248" i="1" s="1"/>
  <c r="U248" i="2"/>
  <c r="CR247" i="2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R248" i="2"/>
  <c r="CQ248" i="2"/>
  <c r="CP248" i="2"/>
  <c r="CO248" i="2"/>
  <c r="CN248" i="2"/>
  <c r="CU322" i="2" l="1"/>
  <c r="CU320" i="2"/>
  <c r="M320" i="1"/>
  <c r="M322" i="1"/>
  <c r="H321" i="1"/>
  <c r="J321" i="1" s="1"/>
  <c r="I319" i="1"/>
  <c r="K319" i="1" s="1"/>
  <c r="I321" i="1"/>
  <c r="K321" i="1" s="1"/>
  <c r="H319" i="1"/>
  <c r="J319" i="1" s="1"/>
  <c r="H320" i="1"/>
  <c r="J320" i="1" s="1"/>
  <c r="H322" i="1"/>
  <c r="J322" i="1" s="1"/>
  <c r="CU248" i="2"/>
  <c r="H248" i="1"/>
  <c r="J248" i="1" s="1"/>
  <c r="M248" i="1"/>
  <c r="B246" i="1"/>
  <c r="M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Q246" i="2"/>
  <c r="CP246" i="2"/>
  <c r="CO246" i="2"/>
  <c r="CN246" i="2"/>
  <c r="U246" i="2"/>
  <c r="CU246" i="2" l="1"/>
  <c r="H246" i="1"/>
  <c r="J246" i="1" s="1"/>
  <c r="I246" i="1"/>
  <c r="K246" i="1" s="1"/>
  <c r="U245" i="2"/>
  <c r="U244" i="2"/>
  <c r="U563" i="2" l="1"/>
  <c r="U562" i="2"/>
  <c r="U561" i="2"/>
  <c r="U560" i="2"/>
  <c r="U559" i="2"/>
  <c r="U558" i="2"/>
  <c r="U557" i="2"/>
  <c r="U556" i="2"/>
  <c r="U555" i="2"/>
  <c r="U554" i="2"/>
  <c r="U553" i="2"/>
  <c r="U552" i="2"/>
  <c r="CR551" i="2" s="1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B562" i="1"/>
  <c r="H562" i="1" s="1"/>
  <c r="J562" i="1" s="1"/>
  <c r="B561" i="1"/>
  <c r="B560" i="1"/>
  <c r="H560" i="1" s="1"/>
  <c r="J560" i="1" s="1"/>
  <c r="B559" i="1"/>
  <c r="B558" i="1"/>
  <c r="H558" i="1" s="1"/>
  <c r="J558" i="1" s="1"/>
  <c r="B557" i="1"/>
  <c r="B556" i="1"/>
  <c r="H556" i="1" s="1"/>
  <c r="J556" i="1" s="1"/>
  <c r="B555" i="1"/>
  <c r="B554" i="1"/>
  <c r="H554" i="1" s="1"/>
  <c r="J554" i="1" s="1"/>
  <c r="B553" i="1"/>
  <c r="B552" i="1"/>
  <c r="H552" i="1" s="1"/>
  <c r="J552" i="1" s="1"/>
  <c r="B551" i="1"/>
  <c r="B550" i="1"/>
  <c r="H550" i="1" s="1"/>
  <c r="J550" i="1" s="1"/>
  <c r="B549" i="1"/>
  <c r="B548" i="1"/>
  <c r="H548" i="1" s="1"/>
  <c r="J548" i="1" s="1"/>
  <c r="B547" i="1"/>
  <c r="B546" i="1"/>
  <c r="H546" i="1" s="1"/>
  <c r="J546" i="1" s="1"/>
  <c r="B545" i="1"/>
  <c r="B544" i="1"/>
  <c r="H544" i="1" s="1"/>
  <c r="J544" i="1" s="1"/>
  <c r="B543" i="1"/>
  <c r="H543" i="1" s="1"/>
  <c r="J543" i="1" s="1"/>
  <c r="B542" i="1"/>
  <c r="H542" i="1" s="1"/>
  <c r="J542" i="1" s="1"/>
  <c r="B541" i="1"/>
  <c r="H541" i="1" s="1"/>
  <c r="J541" i="1" s="1"/>
  <c r="B540" i="1"/>
  <c r="H540" i="1" s="1"/>
  <c r="J540" i="1" s="1"/>
  <c r="B539" i="1"/>
  <c r="B538" i="1"/>
  <c r="H538" i="1" s="1"/>
  <c r="J538" i="1" s="1"/>
  <c r="B537" i="1"/>
  <c r="B536" i="1"/>
  <c r="H536" i="1" s="1"/>
  <c r="J536" i="1" s="1"/>
  <c r="B535" i="1"/>
  <c r="H535" i="1" s="1"/>
  <c r="J535" i="1" s="1"/>
  <c r="B534" i="1"/>
  <c r="H534" i="1" s="1"/>
  <c r="J534" i="1" s="1"/>
  <c r="B533" i="1"/>
  <c r="B532" i="1"/>
  <c r="H532" i="1" s="1"/>
  <c r="J532" i="1" s="1"/>
  <c r="B531" i="1"/>
  <c r="I531" i="1" s="1"/>
  <c r="K531" i="1" s="1"/>
  <c r="B530" i="1"/>
  <c r="H530" i="1" s="1"/>
  <c r="J530" i="1" s="1"/>
  <c r="B529" i="1"/>
  <c r="M529" i="1" s="1"/>
  <c r="B528" i="1"/>
  <c r="H528" i="1" s="1"/>
  <c r="J528" i="1" s="1"/>
  <c r="B527" i="1"/>
  <c r="H527" i="1" s="1"/>
  <c r="J527" i="1" s="1"/>
  <c r="CV561" i="2"/>
  <c r="CV562" i="2"/>
  <c r="CV563" i="2"/>
  <c r="CV531" i="2"/>
  <c r="CV532" i="2"/>
  <c r="CV533" i="2"/>
  <c r="CV534" i="2"/>
  <c r="CV535" i="2"/>
  <c r="CV536" i="2"/>
  <c r="CV537" i="2"/>
  <c r="CV538" i="2"/>
  <c r="CV539" i="2"/>
  <c r="CV540" i="2"/>
  <c r="CV541" i="2"/>
  <c r="CV542" i="2"/>
  <c r="I541" i="1" s="1"/>
  <c r="K541" i="1" s="1"/>
  <c r="CV543" i="2"/>
  <c r="CV544" i="2"/>
  <c r="CV545" i="2"/>
  <c r="CV546" i="2"/>
  <c r="CV547" i="2"/>
  <c r="CV548" i="2"/>
  <c r="CV549" i="2"/>
  <c r="CV550" i="2"/>
  <c r="CV551" i="2"/>
  <c r="CV552" i="2"/>
  <c r="CV553" i="2"/>
  <c r="CV554" i="2"/>
  <c r="CV555" i="2"/>
  <c r="CV556" i="2"/>
  <c r="CV557" i="2"/>
  <c r="CV558" i="2"/>
  <c r="CV559" i="2"/>
  <c r="CV560" i="2"/>
  <c r="CV511" i="2"/>
  <c r="CV512" i="2"/>
  <c r="CV513" i="2"/>
  <c r="CV514" i="2"/>
  <c r="CV515" i="2"/>
  <c r="CV516" i="2"/>
  <c r="CV517" i="2"/>
  <c r="CV518" i="2"/>
  <c r="CV519" i="2"/>
  <c r="CV520" i="2"/>
  <c r="CV521" i="2"/>
  <c r="CV522" i="2"/>
  <c r="CV523" i="2"/>
  <c r="CV524" i="2"/>
  <c r="CV525" i="2"/>
  <c r="CV526" i="2"/>
  <c r="CV527" i="2"/>
  <c r="CV528" i="2"/>
  <c r="CV529" i="2"/>
  <c r="CV530" i="2"/>
  <c r="B526" i="1"/>
  <c r="H526" i="1" s="1"/>
  <c r="J526" i="1" s="1"/>
  <c r="B525" i="1"/>
  <c r="H525" i="1" s="1"/>
  <c r="J525" i="1" s="1"/>
  <c r="B524" i="1"/>
  <c r="I524" i="1" s="1"/>
  <c r="K524" i="1" s="1"/>
  <c r="B523" i="1"/>
  <c r="H523" i="1" s="1"/>
  <c r="J523" i="1" s="1"/>
  <c r="B522" i="1"/>
  <c r="H522" i="1" s="1"/>
  <c r="J522" i="1" s="1"/>
  <c r="B521" i="1"/>
  <c r="H521" i="1" s="1"/>
  <c r="J521" i="1" s="1"/>
  <c r="B520" i="1"/>
  <c r="B519" i="1"/>
  <c r="H519" i="1" s="1"/>
  <c r="J519" i="1" s="1"/>
  <c r="B518" i="1"/>
  <c r="I518" i="1" s="1"/>
  <c r="K518" i="1" s="1"/>
  <c r="B517" i="1"/>
  <c r="H517" i="1" s="1"/>
  <c r="J517" i="1" s="1"/>
  <c r="B516" i="1"/>
  <c r="I516" i="1" s="1"/>
  <c r="K516" i="1" s="1"/>
  <c r="B515" i="1"/>
  <c r="H515" i="1" s="1"/>
  <c r="J515" i="1" s="1"/>
  <c r="B514" i="1"/>
  <c r="H514" i="1" s="1"/>
  <c r="J514" i="1" s="1"/>
  <c r="B513" i="1"/>
  <c r="H513" i="1" s="1"/>
  <c r="J513" i="1" s="1"/>
  <c r="B512" i="1"/>
  <c r="I512" i="1" s="1"/>
  <c r="K512" i="1" s="1"/>
  <c r="B511" i="1"/>
  <c r="H511" i="1" s="1"/>
  <c r="J511" i="1" s="1"/>
  <c r="B510" i="1"/>
  <c r="H510" i="1" s="1"/>
  <c r="J510" i="1" s="1"/>
  <c r="B509" i="1"/>
  <c r="H509" i="1" s="1"/>
  <c r="J509" i="1" s="1"/>
  <c r="DP563" i="2"/>
  <c r="DO563" i="2"/>
  <c r="DN563" i="2"/>
  <c r="DM563" i="2"/>
  <c r="DL563" i="2"/>
  <c r="DK563" i="2"/>
  <c r="DJ563" i="2"/>
  <c r="DI563" i="2"/>
  <c r="DH563" i="2"/>
  <c r="DG563" i="2"/>
  <c r="DF563" i="2"/>
  <c r="DE563" i="2"/>
  <c r="DD563" i="2"/>
  <c r="DC563" i="2"/>
  <c r="DB563" i="2"/>
  <c r="CR563" i="2"/>
  <c r="CQ563" i="2"/>
  <c r="CP563" i="2"/>
  <c r="CO563" i="2"/>
  <c r="CN563" i="2"/>
  <c r="CR562" i="2"/>
  <c r="DP562" i="2"/>
  <c r="DO562" i="2"/>
  <c r="DN562" i="2"/>
  <c r="DM562" i="2"/>
  <c r="DL562" i="2"/>
  <c r="DK562" i="2"/>
  <c r="DJ562" i="2"/>
  <c r="DI562" i="2"/>
  <c r="DH562" i="2"/>
  <c r="DG562" i="2"/>
  <c r="DF562" i="2"/>
  <c r="DE562" i="2"/>
  <c r="DD562" i="2"/>
  <c r="DC562" i="2"/>
  <c r="DB562" i="2"/>
  <c r="CQ562" i="2"/>
  <c r="CP562" i="2"/>
  <c r="CO562" i="2"/>
  <c r="CN562" i="2"/>
  <c r="CR561" i="2"/>
  <c r="DP561" i="2"/>
  <c r="DO561" i="2"/>
  <c r="DN561" i="2"/>
  <c r="DM561" i="2"/>
  <c r="DL561" i="2"/>
  <c r="DK561" i="2"/>
  <c r="DJ561" i="2"/>
  <c r="DI561" i="2"/>
  <c r="DH561" i="2"/>
  <c r="DG561" i="2"/>
  <c r="DF561" i="2"/>
  <c r="DE561" i="2"/>
  <c r="DD561" i="2"/>
  <c r="DC561" i="2"/>
  <c r="DB561" i="2"/>
  <c r="CQ561" i="2"/>
  <c r="CP561" i="2"/>
  <c r="CO561" i="2"/>
  <c r="CN561" i="2"/>
  <c r="M560" i="1"/>
  <c r="DP560" i="2"/>
  <c r="DO560" i="2"/>
  <c r="DN560" i="2"/>
  <c r="DM560" i="2"/>
  <c r="DL560" i="2"/>
  <c r="DK560" i="2"/>
  <c r="DJ560" i="2"/>
  <c r="DI560" i="2"/>
  <c r="DH560" i="2"/>
  <c r="DG560" i="2"/>
  <c r="DF560" i="2"/>
  <c r="DE560" i="2"/>
  <c r="DD560" i="2"/>
  <c r="DC560" i="2"/>
  <c r="DB560" i="2"/>
  <c r="CQ560" i="2"/>
  <c r="CP560" i="2"/>
  <c r="CO560" i="2"/>
  <c r="CN560" i="2"/>
  <c r="CR559" i="2"/>
  <c r="DP559" i="2"/>
  <c r="DO559" i="2"/>
  <c r="DN559" i="2"/>
  <c r="DM559" i="2"/>
  <c r="DL559" i="2"/>
  <c r="DK559" i="2"/>
  <c r="DJ559" i="2"/>
  <c r="DI559" i="2"/>
  <c r="DH559" i="2"/>
  <c r="DG559" i="2"/>
  <c r="DF559" i="2"/>
  <c r="DE559" i="2"/>
  <c r="DD559" i="2"/>
  <c r="DC559" i="2"/>
  <c r="DB559" i="2"/>
  <c r="CQ559" i="2"/>
  <c r="CP559" i="2"/>
  <c r="CO559" i="2"/>
  <c r="CN559" i="2"/>
  <c r="CR558" i="2"/>
  <c r="DP558" i="2"/>
  <c r="DO558" i="2"/>
  <c r="DN558" i="2"/>
  <c r="DM558" i="2"/>
  <c r="DL558" i="2"/>
  <c r="DK558" i="2"/>
  <c r="DJ558" i="2"/>
  <c r="DI558" i="2"/>
  <c r="DH558" i="2"/>
  <c r="DG558" i="2"/>
  <c r="DF558" i="2"/>
  <c r="DE558" i="2"/>
  <c r="DD558" i="2"/>
  <c r="DC558" i="2"/>
  <c r="DB558" i="2"/>
  <c r="CQ558" i="2"/>
  <c r="CP558" i="2"/>
  <c r="CO558" i="2"/>
  <c r="CN558" i="2"/>
  <c r="CR557" i="2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Q557" i="2"/>
  <c r="CP557" i="2"/>
  <c r="CO557" i="2"/>
  <c r="CN557" i="2"/>
  <c r="CR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Q556" i="2"/>
  <c r="CP556" i="2"/>
  <c r="CO556" i="2"/>
  <c r="CN556" i="2"/>
  <c r="CR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M554" i="1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R554" i="2"/>
  <c r="CQ554" i="2"/>
  <c r="CP554" i="2"/>
  <c r="CO554" i="2"/>
  <c r="CN554" i="2"/>
  <c r="FS553" i="2"/>
  <c r="FR553" i="2"/>
  <c r="FQ553" i="2"/>
  <c r="FP553" i="2"/>
  <c r="FO553" i="2"/>
  <c r="FN553" i="2"/>
  <c r="FM553" i="2"/>
  <c r="FL553" i="2"/>
  <c r="FK553" i="2"/>
  <c r="FJ553" i="2"/>
  <c r="FI553" i="2"/>
  <c r="FH553" i="2"/>
  <c r="FG553" i="2"/>
  <c r="FF553" i="2"/>
  <c r="FE553" i="2"/>
  <c r="FD553" i="2"/>
  <c r="FC553" i="2"/>
  <c r="FB553" i="2"/>
  <c r="FA553" i="2"/>
  <c r="EZ553" i="2"/>
  <c r="EY553" i="2"/>
  <c r="EX553" i="2"/>
  <c r="EW553" i="2"/>
  <c r="EV553" i="2"/>
  <c r="EU553" i="2"/>
  <c r="ET553" i="2"/>
  <c r="ES553" i="2"/>
  <c r="ER553" i="2"/>
  <c r="EQ553" i="2"/>
  <c r="EP553" i="2"/>
  <c r="EO553" i="2"/>
  <c r="EN553" i="2"/>
  <c r="EM553" i="2"/>
  <c r="EL553" i="2"/>
  <c r="EK553" i="2"/>
  <c r="EJ553" i="2"/>
  <c r="EI553" i="2"/>
  <c r="EH553" i="2"/>
  <c r="EG553" i="2"/>
  <c r="EF553" i="2"/>
  <c r="EE553" i="2"/>
  <c r="ED553" i="2"/>
  <c r="EC553" i="2"/>
  <c r="EB553" i="2"/>
  <c r="EA553" i="2"/>
  <c r="DZ553" i="2"/>
  <c r="DY553" i="2"/>
  <c r="DX553" i="2"/>
  <c r="DW553" i="2"/>
  <c r="DV553" i="2"/>
  <c r="DU553" i="2"/>
  <c r="DT553" i="2"/>
  <c r="DS553" i="2"/>
  <c r="DR553" i="2"/>
  <c r="DQ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R553" i="2"/>
  <c r="CQ553" i="2"/>
  <c r="CP553" i="2"/>
  <c r="CO553" i="2"/>
  <c r="CN553" i="2"/>
  <c r="M552" i="1"/>
  <c r="FS552" i="2"/>
  <c r="FR552" i="2"/>
  <c r="FQ552" i="2"/>
  <c r="FP552" i="2"/>
  <c r="FO552" i="2"/>
  <c r="FN552" i="2"/>
  <c r="FM552" i="2"/>
  <c r="FL552" i="2"/>
  <c r="FK552" i="2"/>
  <c r="FJ552" i="2"/>
  <c r="FI552" i="2"/>
  <c r="FH552" i="2"/>
  <c r="FG552" i="2"/>
  <c r="FF552" i="2"/>
  <c r="FE552" i="2"/>
  <c r="FD552" i="2"/>
  <c r="FC552" i="2"/>
  <c r="FB552" i="2"/>
  <c r="FA552" i="2"/>
  <c r="EZ552" i="2"/>
  <c r="EY552" i="2"/>
  <c r="EX552" i="2"/>
  <c r="EW552" i="2"/>
  <c r="EV552" i="2"/>
  <c r="EU552" i="2"/>
  <c r="ET552" i="2"/>
  <c r="ES552" i="2"/>
  <c r="ER552" i="2"/>
  <c r="EQ552" i="2"/>
  <c r="EP552" i="2"/>
  <c r="EO552" i="2"/>
  <c r="EN552" i="2"/>
  <c r="EM552" i="2"/>
  <c r="EL552" i="2"/>
  <c r="EK552" i="2"/>
  <c r="EJ552" i="2"/>
  <c r="EI552" i="2"/>
  <c r="EH552" i="2"/>
  <c r="EG552" i="2"/>
  <c r="EF552" i="2"/>
  <c r="EE552" i="2"/>
  <c r="ED552" i="2"/>
  <c r="EC552" i="2"/>
  <c r="EB552" i="2"/>
  <c r="EA552" i="2"/>
  <c r="DZ552" i="2"/>
  <c r="DY552" i="2"/>
  <c r="DX552" i="2"/>
  <c r="DW552" i="2"/>
  <c r="DV552" i="2"/>
  <c r="DU552" i="2"/>
  <c r="DT552" i="2"/>
  <c r="DS552" i="2"/>
  <c r="DR552" i="2"/>
  <c r="DQ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FS551" i="2"/>
  <c r="FR551" i="2"/>
  <c r="FQ551" i="2"/>
  <c r="FP551" i="2"/>
  <c r="FO551" i="2"/>
  <c r="FN551" i="2"/>
  <c r="FM551" i="2"/>
  <c r="FL551" i="2"/>
  <c r="FK551" i="2"/>
  <c r="FJ551" i="2"/>
  <c r="FI551" i="2"/>
  <c r="FH551" i="2"/>
  <c r="FG551" i="2"/>
  <c r="FF551" i="2"/>
  <c r="FE551" i="2"/>
  <c r="FD551" i="2"/>
  <c r="FC551" i="2"/>
  <c r="FB551" i="2"/>
  <c r="FA551" i="2"/>
  <c r="EZ551" i="2"/>
  <c r="EY551" i="2"/>
  <c r="EX551" i="2"/>
  <c r="EW551" i="2"/>
  <c r="EV551" i="2"/>
  <c r="EU551" i="2"/>
  <c r="ET551" i="2"/>
  <c r="ES551" i="2"/>
  <c r="ER551" i="2"/>
  <c r="EQ551" i="2"/>
  <c r="EP551" i="2"/>
  <c r="EO551" i="2"/>
  <c r="EN551" i="2"/>
  <c r="EM551" i="2"/>
  <c r="EL551" i="2"/>
  <c r="EK551" i="2"/>
  <c r="EJ551" i="2"/>
  <c r="EI551" i="2"/>
  <c r="EH551" i="2"/>
  <c r="EG551" i="2"/>
  <c r="EF551" i="2"/>
  <c r="EE551" i="2"/>
  <c r="ED551" i="2"/>
  <c r="EC551" i="2"/>
  <c r="EB551" i="2"/>
  <c r="EA551" i="2"/>
  <c r="DZ551" i="2"/>
  <c r="DY551" i="2"/>
  <c r="DX551" i="2"/>
  <c r="DW551" i="2"/>
  <c r="DV551" i="2"/>
  <c r="DU551" i="2"/>
  <c r="DT551" i="2"/>
  <c r="DS551" i="2"/>
  <c r="DR551" i="2"/>
  <c r="DQ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M550" i="1"/>
  <c r="FS550" i="2"/>
  <c r="FR550" i="2"/>
  <c r="FQ550" i="2"/>
  <c r="FP550" i="2"/>
  <c r="FO550" i="2"/>
  <c r="FN550" i="2"/>
  <c r="FM550" i="2"/>
  <c r="FL550" i="2"/>
  <c r="FK550" i="2"/>
  <c r="FJ550" i="2"/>
  <c r="FI550" i="2"/>
  <c r="FH550" i="2"/>
  <c r="FG550" i="2"/>
  <c r="FF550" i="2"/>
  <c r="FE550" i="2"/>
  <c r="FD550" i="2"/>
  <c r="FC550" i="2"/>
  <c r="FB550" i="2"/>
  <c r="FA550" i="2"/>
  <c r="EZ550" i="2"/>
  <c r="EY550" i="2"/>
  <c r="EX550" i="2"/>
  <c r="EW550" i="2"/>
  <c r="EV550" i="2"/>
  <c r="EU550" i="2"/>
  <c r="ET550" i="2"/>
  <c r="ES550" i="2"/>
  <c r="ER550" i="2"/>
  <c r="EQ550" i="2"/>
  <c r="EP550" i="2"/>
  <c r="EO550" i="2"/>
  <c r="EN550" i="2"/>
  <c r="EM550" i="2"/>
  <c r="EL550" i="2"/>
  <c r="EK550" i="2"/>
  <c r="EJ550" i="2"/>
  <c r="EI550" i="2"/>
  <c r="EH550" i="2"/>
  <c r="EG550" i="2"/>
  <c r="EF550" i="2"/>
  <c r="EE550" i="2"/>
  <c r="ED550" i="2"/>
  <c r="EC550" i="2"/>
  <c r="EB550" i="2"/>
  <c r="EA550" i="2"/>
  <c r="DZ550" i="2"/>
  <c r="DY550" i="2"/>
  <c r="DX550" i="2"/>
  <c r="DW550" i="2"/>
  <c r="DV550" i="2"/>
  <c r="DU550" i="2"/>
  <c r="DT550" i="2"/>
  <c r="DS550" i="2"/>
  <c r="DR550" i="2"/>
  <c r="DQ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R550" i="2"/>
  <c r="CQ550" i="2"/>
  <c r="CP550" i="2"/>
  <c r="CO550" i="2"/>
  <c r="CN550" i="2"/>
  <c r="CR549" i="2"/>
  <c r="FS549" i="2"/>
  <c r="FR549" i="2"/>
  <c r="FQ549" i="2"/>
  <c r="FP549" i="2"/>
  <c r="FO549" i="2"/>
  <c r="FN549" i="2"/>
  <c r="FM549" i="2"/>
  <c r="FL549" i="2"/>
  <c r="FK549" i="2"/>
  <c r="FJ549" i="2"/>
  <c r="FI549" i="2"/>
  <c r="FH549" i="2"/>
  <c r="FG549" i="2"/>
  <c r="FF549" i="2"/>
  <c r="FE549" i="2"/>
  <c r="FD549" i="2"/>
  <c r="FC549" i="2"/>
  <c r="FB549" i="2"/>
  <c r="FA549" i="2"/>
  <c r="EZ549" i="2"/>
  <c r="EY549" i="2"/>
  <c r="EX549" i="2"/>
  <c r="EW549" i="2"/>
  <c r="EV549" i="2"/>
  <c r="EU549" i="2"/>
  <c r="ET549" i="2"/>
  <c r="ES549" i="2"/>
  <c r="ER549" i="2"/>
  <c r="EQ549" i="2"/>
  <c r="EP549" i="2"/>
  <c r="EO549" i="2"/>
  <c r="EN549" i="2"/>
  <c r="EM549" i="2"/>
  <c r="EL549" i="2"/>
  <c r="EK549" i="2"/>
  <c r="EJ549" i="2"/>
  <c r="EI549" i="2"/>
  <c r="EH549" i="2"/>
  <c r="EG549" i="2"/>
  <c r="EF549" i="2"/>
  <c r="EE549" i="2"/>
  <c r="ED549" i="2"/>
  <c r="EC549" i="2"/>
  <c r="EB549" i="2"/>
  <c r="EA549" i="2"/>
  <c r="DZ549" i="2"/>
  <c r="DY549" i="2"/>
  <c r="DX549" i="2"/>
  <c r="DW549" i="2"/>
  <c r="DV549" i="2"/>
  <c r="DU549" i="2"/>
  <c r="DT549" i="2"/>
  <c r="DS549" i="2"/>
  <c r="DR549" i="2"/>
  <c r="DQ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M548" i="1"/>
  <c r="FS548" i="2"/>
  <c r="FR548" i="2"/>
  <c r="FQ548" i="2"/>
  <c r="FP548" i="2"/>
  <c r="FO548" i="2"/>
  <c r="FN548" i="2"/>
  <c r="FM548" i="2"/>
  <c r="FL548" i="2"/>
  <c r="FK548" i="2"/>
  <c r="FJ548" i="2"/>
  <c r="FI548" i="2"/>
  <c r="FH548" i="2"/>
  <c r="FG548" i="2"/>
  <c r="FF548" i="2"/>
  <c r="FE548" i="2"/>
  <c r="FD548" i="2"/>
  <c r="FC548" i="2"/>
  <c r="FB548" i="2"/>
  <c r="FA548" i="2"/>
  <c r="EZ548" i="2"/>
  <c r="EY548" i="2"/>
  <c r="EX548" i="2"/>
  <c r="EW548" i="2"/>
  <c r="EV548" i="2"/>
  <c r="EU548" i="2"/>
  <c r="ET548" i="2"/>
  <c r="ES548" i="2"/>
  <c r="ER548" i="2"/>
  <c r="EQ548" i="2"/>
  <c r="EP548" i="2"/>
  <c r="EO548" i="2"/>
  <c r="EN548" i="2"/>
  <c r="EM548" i="2"/>
  <c r="EL548" i="2"/>
  <c r="EK548" i="2"/>
  <c r="EJ548" i="2"/>
  <c r="EI548" i="2"/>
  <c r="EH548" i="2"/>
  <c r="EG548" i="2"/>
  <c r="EF548" i="2"/>
  <c r="EE548" i="2"/>
  <c r="ED548" i="2"/>
  <c r="EC548" i="2"/>
  <c r="EB548" i="2"/>
  <c r="EA548" i="2"/>
  <c r="DZ548" i="2"/>
  <c r="DY548" i="2"/>
  <c r="DX548" i="2"/>
  <c r="DW548" i="2"/>
  <c r="DV548" i="2"/>
  <c r="DU548" i="2"/>
  <c r="DT548" i="2"/>
  <c r="DS548" i="2"/>
  <c r="DR548" i="2"/>
  <c r="DQ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R548" i="2"/>
  <c r="CQ548" i="2"/>
  <c r="CP548" i="2"/>
  <c r="CO548" i="2"/>
  <c r="CN548" i="2"/>
  <c r="CR547" i="2"/>
  <c r="FS547" i="2"/>
  <c r="FR547" i="2"/>
  <c r="FQ547" i="2"/>
  <c r="FP547" i="2"/>
  <c r="FO547" i="2"/>
  <c r="FN547" i="2"/>
  <c r="FM547" i="2"/>
  <c r="FL547" i="2"/>
  <c r="FK547" i="2"/>
  <c r="FJ547" i="2"/>
  <c r="FI547" i="2"/>
  <c r="FH547" i="2"/>
  <c r="FG547" i="2"/>
  <c r="FF547" i="2"/>
  <c r="FE547" i="2"/>
  <c r="FD547" i="2"/>
  <c r="FC547" i="2"/>
  <c r="FB547" i="2"/>
  <c r="FA547" i="2"/>
  <c r="EZ547" i="2"/>
  <c r="EY547" i="2"/>
  <c r="EX547" i="2"/>
  <c r="EW547" i="2"/>
  <c r="EV547" i="2"/>
  <c r="EU547" i="2"/>
  <c r="ET547" i="2"/>
  <c r="ES547" i="2"/>
  <c r="ER547" i="2"/>
  <c r="EQ547" i="2"/>
  <c r="EP547" i="2"/>
  <c r="EO547" i="2"/>
  <c r="EN547" i="2"/>
  <c r="EM547" i="2"/>
  <c r="EL547" i="2"/>
  <c r="EK547" i="2"/>
  <c r="EJ547" i="2"/>
  <c r="EI547" i="2"/>
  <c r="EH547" i="2"/>
  <c r="EG547" i="2"/>
  <c r="EF547" i="2"/>
  <c r="EE547" i="2"/>
  <c r="ED547" i="2"/>
  <c r="EC547" i="2"/>
  <c r="EB547" i="2"/>
  <c r="EA547" i="2"/>
  <c r="DZ547" i="2"/>
  <c r="DY547" i="2"/>
  <c r="DX547" i="2"/>
  <c r="DW547" i="2"/>
  <c r="DV547" i="2"/>
  <c r="DU547" i="2"/>
  <c r="DT547" i="2"/>
  <c r="DS547" i="2"/>
  <c r="DR547" i="2"/>
  <c r="DQ547" i="2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Q547" i="2"/>
  <c r="CP547" i="2"/>
  <c r="CO547" i="2"/>
  <c r="CN547" i="2"/>
  <c r="CR546" i="2"/>
  <c r="FS546" i="2"/>
  <c r="FR546" i="2"/>
  <c r="FQ546" i="2"/>
  <c r="FP546" i="2"/>
  <c r="FO546" i="2"/>
  <c r="FN546" i="2"/>
  <c r="FM546" i="2"/>
  <c r="FL546" i="2"/>
  <c r="FK546" i="2"/>
  <c r="FJ546" i="2"/>
  <c r="FI546" i="2"/>
  <c r="FH546" i="2"/>
  <c r="FG546" i="2"/>
  <c r="FF546" i="2"/>
  <c r="FE546" i="2"/>
  <c r="FD546" i="2"/>
  <c r="FC546" i="2"/>
  <c r="FB546" i="2"/>
  <c r="FA546" i="2"/>
  <c r="EZ546" i="2"/>
  <c r="EY546" i="2"/>
  <c r="EX546" i="2"/>
  <c r="EW546" i="2"/>
  <c r="EV546" i="2"/>
  <c r="EU546" i="2"/>
  <c r="ET546" i="2"/>
  <c r="ES546" i="2"/>
  <c r="ER546" i="2"/>
  <c r="EQ546" i="2"/>
  <c r="EP546" i="2"/>
  <c r="EO546" i="2"/>
  <c r="EN546" i="2"/>
  <c r="EM546" i="2"/>
  <c r="EL546" i="2"/>
  <c r="EK546" i="2"/>
  <c r="EJ546" i="2"/>
  <c r="EI546" i="2"/>
  <c r="EH546" i="2"/>
  <c r="EG546" i="2"/>
  <c r="EF546" i="2"/>
  <c r="EE546" i="2"/>
  <c r="ED546" i="2"/>
  <c r="EC546" i="2"/>
  <c r="EB546" i="2"/>
  <c r="EA546" i="2"/>
  <c r="DZ546" i="2"/>
  <c r="DY546" i="2"/>
  <c r="DX546" i="2"/>
  <c r="DW546" i="2"/>
  <c r="DV546" i="2"/>
  <c r="DU546" i="2"/>
  <c r="DT546" i="2"/>
  <c r="DS546" i="2"/>
  <c r="DR546" i="2"/>
  <c r="DQ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Q546" i="2"/>
  <c r="CP546" i="2"/>
  <c r="CO546" i="2"/>
  <c r="CN546" i="2"/>
  <c r="CR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CR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Q544" i="2"/>
  <c r="CP544" i="2"/>
  <c r="CO544" i="2"/>
  <c r="CN544" i="2"/>
  <c r="M543" i="1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CR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CR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Q541" i="2"/>
  <c r="CP541" i="2"/>
  <c r="CO541" i="2"/>
  <c r="CN541" i="2"/>
  <c r="CR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CR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Q537" i="2"/>
  <c r="CP537" i="2"/>
  <c r="CO537" i="2"/>
  <c r="CN537" i="2"/>
  <c r="CR536" i="2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Q536" i="2"/>
  <c r="CP536" i="2"/>
  <c r="CO536" i="2"/>
  <c r="CN536" i="2"/>
  <c r="CR535" i="2"/>
  <c r="FS535" i="2"/>
  <c r="FR535" i="2"/>
  <c r="FQ535" i="2"/>
  <c r="FP535" i="2"/>
  <c r="FO535" i="2"/>
  <c r="FN535" i="2"/>
  <c r="FM535" i="2"/>
  <c r="FL535" i="2"/>
  <c r="FK535" i="2"/>
  <c r="FJ535" i="2"/>
  <c r="FI535" i="2"/>
  <c r="FH535" i="2"/>
  <c r="FG535" i="2"/>
  <c r="FF535" i="2"/>
  <c r="FE535" i="2"/>
  <c r="FD535" i="2"/>
  <c r="FC535" i="2"/>
  <c r="FB535" i="2"/>
  <c r="FA535" i="2"/>
  <c r="EZ535" i="2"/>
  <c r="EY535" i="2"/>
  <c r="EX535" i="2"/>
  <c r="EW535" i="2"/>
  <c r="EV535" i="2"/>
  <c r="EU535" i="2"/>
  <c r="ET535" i="2"/>
  <c r="ES535" i="2"/>
  <c r="ER535" i="2"/>
  <c r="EQ535" i="2"/>
  <c r="EP535" i="2"/>
  <c r="EO535" i="2"/>
  <c r="EN535" i="2"/>
  <c r="EM535" i="2"/>
  <c r="EL535" i="2"/>
  <c r="EK535" i="2"/>
  <c r="EJ535" i="2"/>
  <c r="EI535" i="2"/>
  <c r="EH535" i="2"/>
  <c r="EG535" i="2"/>
  <c r="EF535" i="2"/>
  <c r="EE535" i="2"/>
  <c r="ED535" i="2"/>
  <c r="EC535" i="2"/>
  <c r="EB535" i="2"/>
  <c r="EA535" i="2"/>
  <c r="DZ535" i="2"/>
  <c r="DY535" i="2"/>
  <c r="DX535" i="2"/>
  <c r="DW535" i="2"/>
  <c r="DV535" i="2"/>
  <c r="DU535" i="2"/>
  <c r="DT535" i="2"/>
  <c r="DS535" i="2"/>
  <c r="DR535" i="2"/>
  <c r="DQ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FS534" i="2"/>
  <c r="FR534" i="2"/>
  <c r="FQ534" i="2"/>
  <c r="FP534" i="2"/>
  <c r="FO534" i="2"/>
  <c r="FN534" i="2"/>
  <c r="FM534" i="2"/>
  <c r="FL534" i="2"/>
  <c r="FK534" i="2"/>
  <c r="FJ534" i="2"/>
  <c r="FI534" i="2"/>
  <c r="FH534" i="2"/>
  <c r="FG534" i="2"/>
  <c r="FF534" i="2"/>
  <c r="FE534" i="2"/>
  <c r="FD534" i="2"/>
  <c r="FC534" i="2"/>
  <c r="FB534" i="2"/>
  <c r="FA534" i="2"/>
  <c r="EZ534" i="2"/>
  <c r="EY534" i="2"/>
  <c r="EX534" i="2"/>
  <c r="EW534" i="2"/>
  <c r="EV534" i="2"/>
  <c r="EU534" i="2"/>
  <c r="ET534" i="2"/>
  <c r="ES534" i="2"/>
  <c r="ER534" i="2"/>
  <c r="EQ534" i="2"/>
  <c r="EP534" i="2"/>
  <c r="EO534" i="2"/>
  <c r="EN534" i="2"/>
  <c r="EM534" i="2"/>
  <c r="EL534" i="2"/>
  <c r="EK534" i="2"/>
  <c r="EJ534" i="2"/>
  <c r="EI534" i="2"/>
  <c r="EH534" i="2"/>
  <c r="EG534" i="2"/>
  <c r="EF534" i="2"/>
  <c r="EE534" i="2"/>
  <c r="ED534" i="2"/>
  <c r="EC534" i="2"/>
  <c r="EB534" i="2"/>
  <c r="EA534" i="2"/>
  <c r="DZ534" i="2"/>
  <c r="DY534" i="2"/>
  <c r="DX534" i="2"/>
  <c r="DW534" i="2"/>
  <c r="DV534" i="2"/>
  <c r="DU534" i="2"/>
  <c r="DT534" i="2"/>
  <c r="DS534" i="2"/>
  <c r="DR534" i="2"/>
  <c r="DQ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R534" i="2"/>
  <c r="CQ534" i="2"/>
  <c r="CP534" i="2"/>
  <c r="CO534" i="2"/>
  <c r="CN534" i="2"/>
  <c r="CR533" i="2"/>
  <c r="FS533" i="2"/>
  <c r="FR533" i="2"/>
  <c r="FQ533" i="2"/>
  <c r="FP533" i="2"/>
  <c r="FO533" i="2"/>
  <c r="FN533" i="2"/>
  <c r="FM533" i="2"/>
  <c r="FL533" i="2"/>
  <c r="FK533" i="2"/>
  <c r="FJ533" i="2"/>
  <c r="FI533" i="2"/>
  <c r="FH533" i="2"/>
  <c r="FG533" i="2"/>
  <c r="FF533" i="2"/>
  <c r="FE533" i="2"/>
  <c r="FD533" i="2"/>
  <c r="FC533" i="2"/>
  <c r="FB533" i="2"/>
  <c r="FA533" i="2"/>
  <c r="EZ533" i="2"/>
  <c r="EY533" i="2"/>
  <c r="EX533" i="2"/>
  <c r="EW533" i="2"/>
  <c r="EV533" i="2"/>
  <c r="EU533" i="2"/>
  <c r="ET533" i="2"/>
  <c r="ES533" i="2"/>
  <c r="ER533" i="2"/>
  <c r="EQ533" i="2"/>
  <c r="EP533" i="2"/>
  <c r="EO533" i="2"/>
  <c r="EN533" i="2"/>
  <c r="EM533" i="2"/>
  <c r="EL533" i="2"/>
  <c r="EK533" i="2"/>
  <c r="EJ533" i="2"/>
  <c r="EI533" i="2"/>
  <c r="EH533" i="2"/>
  <c r="EG533" i="2"/>
  <c r="EF533" i="2"/>
  <c r="EE533" i="2"/>
  <c r="ED533" i="2"/>
  <c r="EC533" i="2"/>
  <c r="EB533" i="2"/>
  <c r="EA533" i="2"/>
  <c r="DZ533" i="2"/>
  <c r="DY533" i="2"/>
  <c r="DX533" i="2"/>
  <c r="DW533" i="2"/>
  <c r="DV533" i="2"/>
  <c r="DU533" i="2"/>
  <c r="DT533" i="2"/>
  <c r="DS533" i="2"/>
  <c r="DR533" i="2"/>
  <c r="DQ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FS532" i="2"/>
  <c r="FR532" i="2"/>
  <c r="FQ532" i="2"/>
  <c r="FP532" i="2"/>
  <c r="FO532" i="2"/>
  <c r="FN532" i="2"/>
  <c r="FM532" i="2"/>
  <c r="FL532" i="2"/>
  <c r="FK532" i="2"/>
  <c r="FJ532" i="2"/>
  <c r="FI532" i="2"/>
  <c r="FH532" i="2"/>
  <c r="FG532" i="2"/>
  <c r="FF532" i="2"/>
  <c r="FE532" i="2"/>
  <c r="FD532" i="2"/>
  <c r="FC532" i="2"/>
  <c r="FB532" i="2"/>
  <c r="FA532" i="2"/>
  <c r="EZ532" i="2"/>
  <c r="EY532" i="2"/>
  <c r="EX532" i="2"/>
  <c r="EW532" i="2"/>
  <c r="EV532" i="2"/>
  <c r="EU532" i="2"/>
  <c r="ET532" i="2"/>
  <c r="ES532" i="2"/>
  <c r="ER532" i="2"/>
  <c r="EQ532" i="2"/>
  <c r="EP532" i="2"/>
  <c r="EO532" i="2"/>
  <c r="EN532" i="2"/>
  <c r="EM532" i="2"/>
  <c r="EL532" i="2"/>
  <c r="EK532" i="2"/>
  <c r="EJ532" i="2"/>
  <c r="EI532" i="2"/>
  <c r="EH532" i="2"/>
  <c r="EG532" i="2"/>
  <c r="EF532" i="2"/>
  <c r="EE532" i="2"/>
  <c r="ED532" i="2"/>
  <c r="EC532" i="2"/>
  <c r="EB532" i="2"/>
  <c r="EA532" i="2"/>
  <c r="DZ532" i="2"/>
  <c r="DY532" i="2"/>
  <c r="DX532" i="2"/>
  <c r="DW532" i="2"/>
  <c r="DV532" i="2"/>
  <c r="DU532" i="2"/>
  <c r="DT532" i="2"/>
  <c r="DS532" i="2"/>
  <c r="DR532" i="2"/>
  <c r="DQ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FS531" i="2"/>
  <c r="FR531" i="2"/>
  <c r="FQ531" i="2"/>
  <c r="FP531" i="2"/>
  <c r="FO531" i="2"/>
  <c r="FN531" i="2"/>
  <c r="FM531" i="2"/>
  <c r="FL531" i="2"/>
  <c r="FK531" i="2"/>
  <c r="FJ531" i="2"/>
  <c r="FI531" i="2"/>
  <c r="FH531" i="2"/>
  <c r="FG531" i="2"/>
  <c r="FF531" i="2"/>
  <c r="FE531" i="2"/>
  <c r="FD531" i="2"/>
  <c r="FC531" i="2"/>
  <c r="FB531" i="2"/>
  <c r="FA531" i="2"/>
  <c r="EZ531" i="2"/>
  <c r="EY531" i="2"/>
  <c r="EX531" i="2"/>
  <c r="EW531" i="2"/>
  <c r="EV531" i="2"/>
  <c r="EU531" i="2"/>
  <c r="ET531" i="2"/>
  <c r="ES531" i="2"/>
  <c r="ER531" i="2"/>
  <c r="EQ531" i="2"/>
  <c r="EP531" i="2"/>
  <c r="EO531" i="2"/>
  <c r="EN531" i="2"/>
  <c r="EM531" i="2"/>
  <c r="EL531" i="2"/>
  <c r="EK531" i="2"/>
  <c r="EJ531" i="2"/>
  <c r="EI531" i="2"/>
  <c r="EH531" i="2"/>
  <c r="EG531" i="2"/>
  <c r="EF531" i="2"/>
  <c r="EE531" i="2"/>
  <c r="ED531" i="2"/>
  <c r="EC531" i="2"/>
  <c r="EB531" i="2"/>
  <c r="EA531" i="2"/>
  <c r="DZ531" i="2"/>
  <c r="DY531" i="2"/>
  <c r="DX531" i="2"/>
  <c r="DW531" i="2"/>
  <c r="DV531" i="2"/>
  <c r="DU531" i="2"/>
  <c r="DT531" i="2"/>
  <c r="DS531" i="2"/>
  <c r="DR531" i="2"/>
  <c r="DQ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R531" i="2"/>
  <c r="CQ531" i="2"/>
  <c r="CP531" i="2"/>
  <c r="CO531" i="2"/>
  <c r="CN531" i="2"/>
  <c r="CR530" i="2"/>
  <c r="FS530" i="2"/>
  <c r="FR530" i="2"/>
  <c r="FQ530" i="2"/>
  <c r="FP530" i="2"/>
  <c r="FO530" i="2"/>
  <c r="FN530" i="2"/>
  <c r="FM530" i="2"/>
  <c r="FL530" i="2"/>
  <c r="FK530" i="2"/>
  <c r="FJ530" i="2"/>
  <c r="FI530" i="2"/>
  <c r="FH530" i="2"/>
  <c r="FG530" i="2"/>
  <c r="FF530" i="2"/>
  <c r="FE530" i="2"/>
  <c r="FD530" i="2"/>
  <c r="FC530" i="2"/>
  <c r="FB530" i="2"/>
  <c r="FA530" i="2"/>
  <c r="EZ530" i="2"/>
  <c r="EY530" i="2"/>
  <c r="EX530" i="2"/>
  <c r="EW530" i="2"/>
  <c r="EV530" i="2"/>
  <c r="EU530" i="2"/>
  <c r="ET530" i="2"/>
  <c r="ES530" i="2"/>
  <c r="ER530" i="2"/>
  <c r="EQ530" i="2"/>
  <c r="EP530" i="2"/>
  <c r="EO530" i="2"/>
  <c r="EN530" i="2"/>
  <c r="EM530" i="2"/>
  <c r="EL530" i="2"/>
  <c r="EK530" i="2"/>
  <c r="EJ530" i="2"/>
  <c r="EI530" i="2"/>
  <c r="EH530" i="2"/>
  <c r="EG530" i="2"/>
  <c r="EF530" i="2"/>
  <c r="EE530" i="2"/>
  <c r="ED530" i="2"/>
  <c r="EC530" i="2"/>
  <c r="EB530" i="2"/>
  <c r="EA530" i="2"/>
  <c r="DZ530" i="2"/>
  <c r="DY530" i="2"/>
  <c r="DX530" i="2"/>
  <c r="DW530" i="2"/>
  <c r="DV530" i="2"/>
  <c r="DU530" i="2"/>
  <c r="DT530" i="2"/>
  <c r="DS530" i="2"/>
  <c r="DR530" i="2"/>
  <c r="DQ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N530" i="2"/>
  <c r="CR529" i="2"/>
  <c r="FS529" i="2"/>
  <c r="FR529" i="2"/>
  <c r="FQ529" i="2"/>
  <c r="FP529" i="2"/>
  <c r="FO529" i="2"/>
  <c r="FN529" i="2"/>
  <c r="FM529" i="2"/>
  <c r="FL529" i="2"/>
  <c r="FK529" i="2"/>
  <c r="FJ529" i="2"/>
  <c r="FI529" i="2"/>
  <c r="FH529" i="2"/>
  <c r="FG529" i="2"/>
  <c r="FF529" i="2"/>
  <c r="FE529" i="2"/>
  <c r="FD529" i="2"/>
  <c r="FC529" i="2"/>
  <c r="FB529" i="2"/>
  <c r="FA529" i="2"/>
  <c r="EZ529" i="2"/>
  <c r="EY529" i="2"/>
  <c r="EX529" i="2"/>
  <c r="EW529" i="2"/>
  <c r="EV529" i="2"/>
  <c r="EU529" i="2"/>
  <c r="ET529" i="2"/>
  <c r="ES529" i="2"/>
  <c r="ER529" i="2"/>
  <c r="EQ529" i="2"/>
  <c r="EP529" i="2"/>
  <c r="EO529" i="2"/>
  <c r="EN529" i="2"/>
  <c r="EM529" i="2"/>
  <c r="EL529" i="2"/>
  <c r="EK529" i="2"/>
  <c r="EJ529" i="2"/>
  <c r="EI529" i="2"/>
  <c r="EH529" i="2"/>
  <c r="EG529" i="2"/>
  <c r="EF529" i="2"/>
  <c r="EE529" i="2"/>
  <c r="ED529" i="2"/>
  <c r="EC529" i="2"/>
  <c r="EB529" i="2"/>
  <c r="EA529" i="2"/>
  <c r="DZ529" i="2"/>
  <c r="DY529" i="2"/>
  <c r="DX529" i="2"/>
  <c r="DW529" i="2"/>
  <c r="DV529" i="2"/>
  <c r="DU529" i="2"/>
  <c r="DT529" i="2"/>
  <c r="DS529" i="2"/>
  <c r="DR529" i="2"/>
  <c r="DQ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CR528" i="2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L477" i="4"/>
  <c r="L484" i="4"/>
  <c r="L485" i="4"/>
  <c r="L476" i="4"/>
  <c r="B477" i="4"/>
  <c r="CN510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Q510" i="2"/>
  <c r="CP510" i="2"/>
  <c r="CO510" i="2"/>
  <c r="CV510" i="2"/>
  <c r="B243" i="1"/>
  <c r="H243" i="1" s="1"/>
  <c r="J243" i="1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B244" i="1"/>
  <c r="H244" i="1" s="1"/>
  <c r="J244" i="1" s="1"/>
  <c r="B245" i="1"/>
  <c r="H245" i="1" s="1"/>
  <c r="J245" i="1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B374" i="1"/>
  <c r="H374" i="1" s="1"/>
  <c r="J374" i="1" s="1"/>
  <c r="B373" i="1"/>
  <c r="H373" i="1" s="1"/>
  <c r="J373" i="1" s="1"/>
  <c r="B372" i="1"/>
  <c r="H372" i="1" s="1"/>
  <c r="J372" i="1" s="1"/>
  <c r="B371" i="1"/>
  <c r="H371" i="1" s="1"/>
  <c r="J371" i="1" s="1"/>
  <c r="B370" i="1"/>
  <c r="H370" i="1" s="1"/>
  <c r="J370" i="1" s="1"/>
  <c r="B369" i="1"/>
  <c r="H369" i="1" s="1"/>
  <c r="J369" i="1" s="1"/>
  <c r="B368" i="1"/>
  <c r="H368" i="1" s="1"/>
  <c r="J368" i="1" s="1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B357" i="1"/>
  <c r="H357" i="1" s="1"/>
  <c r="J357" i="1" s="1"/>
  <c r="B356" i="1"/>
  <c r="H356" i="1" s="1"/>
  <c r="J356" i="1" s="1"/>
  <c r="B355" i="1"/>
  <c r="H355" i="1" s="1"/>
  <c r="J355" i="1" s="1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B301" i="1"/>
  <c r="B289" i="1"/>
  <c r="H289" i="1" s="1"/>
  <c r="J289" i="1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T302" i="2"/>
  <c r="CV302" i="2" s="1"/>
  <c r="C302" i="2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V290" i="2"/>
  <c r="CR290" i="2"/>
  <c r="CQ290" i="2"/>
  <c r="CP290" i="2"/>
  <c r="CO290" i="2"/>
  <c r="CN29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U259" i="2"/>
  <c r="B258" i="1"/>
  <c r="H258" i="1" s="1"/>
  <c r="J258" i="1" s="1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T292" i="2"/>
  <c r="T301" i="2"/>
  <c r="CV301" i="2" s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R502" i="2"/>
  <c r="CQ502" i="2"/>
  <c r="CP502" i="2"/>
  <c r="CO502" i="2"/>
  <c r="CN502" i="2"/>
  <c r="T502" i="2"/>
  <c r="CV502" i="2" s="1"/>
  <c r="C502" i="2"/>
  <c r="J468" i="4" s="1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Q501" i="2"/>
  <c r="CP501" i="2"/>
  <c r="CO501" i="2"/>
  <c r="CN501" i="2"/>
  <c r="T501" i="2"/>
  <c r="CV501" i="2" s="1"/>
  <c r="C501" i="2"/>
  <c r="J467" i="4" s="1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Q500" i="2"/>
  <c r="CP500" i="2"/>
  <c r="CO500" i="2"/>
  <c r="CN500" i="2"/>
  <c r="U500" i="2"/>
  <c r="CR499" i="2" s="1"/>
  <c r="T500" i="2"/>
  <c r="CV500" i="2" s="1"/>
  <c r="C500" i="2"/>
  <c r="J466" i="4" s="1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CQ499" i="2"/>
  <c r="CP499" i="2"/>
  <c r="CO499" i="2"/>
  <c r="CN499" i="2"/>
  <c r="T499" i="2"/>
  <c r="CV499" i="2" s="1"/>
  <c r="C499" i="2"/>
  <c r="H498" i="1" s="1"/>
  <c r="J498" i="1" s="1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Q498" i="2"/>
  <c r="CP498" i="2"/>
  <c r="CO498" i="2"/>
  <c r="CN498" i="2"/>
  <c r="T498" i="2"/>
  <c r="CV498" i="2" s="1"/>
  <c r="C498" i="2"/>
  <c r="J464" i="4" s="1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U497" i="2"/>
  <c r="L463" i="4" s="1"/>
  <c r="T497" i="2"/>
  <c r="CV497" i="2" s="1"/>
  <c r="C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U496" i="2"/>
  <c r="L462" i="4" s="1"/>
  <c r="T496" i="2"/>
  <c r="CV496" i="2" s="1"/>
  <c r="C496" i="2"/>
  <c r="J462" i="4" s="1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U495" i="2"/>
  <c r="L461" i="4" s="1"/>
  <c r="T495" i="2"/>
  <c r="CV495" i="2" s="1"/>
  <c r="C495" i="2"/>
  <c r="J461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U494" i="2"/>
  <c r="L460" i="4" s="1"/>
  <c r="T494" i="2"/>
  <c r="CV494" i="2" s="1"/>
  <c r="C494" i="2"/>
  <c r="J460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R493" i="2"/>
  <c r="CQ493" i="2"/>
  <c r="CP493" i="2"/>
  <c r="CO493" i="2"/>
  <c r="CN493" i="2"/>
  <c r="T493" i="2"/>
  <c r="CV493" i="2" s="1"/>
  <c r="C493" i="2"/>
  <c r="J459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J458" i="4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U491" i="2"/>
  <c r="CR490" i="2" s="1"/>
  <c r="T491" i="2"/>
  <c r="CV491" i="2" s="1"/>
  <c r="C491" i="2"/>
  <c r="J457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CQ490" i="2"/>
  <c r="CP490" i="2"/>
  <c r="CO490" i="2"/>
  <c r="CN490" i="2"/>
  <c r="T490" i="2"/>
  <c r="CV490" i="2" s="1"/>
  <c r="C490" i="2"/>
  <c r="J456" i="4" s="1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CQ489" i="2"/>
  <c r="CP489" i="2"/>
  <c r="CO489" i="2"/>
  <c r="CN489" i="2"/>
  <c r="T489" i="2"/>
  <c r="CV489" i="2" s="1"/>
  <c r="C489" i="2"/>
  <c r="J455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CQ488" i="2"/>
  <c r="CP488" i="2"/>
  <c r="CO488" i="2"/>
  <c r="CN488" i="2"/>
  <c r="U488" i="2"/>
  <c r="T488" i="2"/>
  <c r="CV488" i="2" s="1"/>
  <c r="C488" i="2"/>
  <c r="J454" i="4" s="1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U487" i="2"/>
  <c r="L453" i="4" s="1"/>
  <c r="T487" i="2"/>
  <c r="CV487" i="2" s="1"/>
  <c r="C487" i="2"/>
  <c r="J453" i="4" s="1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U486" i="2"/>
  <c r="L452" i="4" s="1"/>
  <c r="T486" i="2"/>
  <c r="CV486" i="2" s="1"/>
  <c r="C486" i="2"/>
  <c r="J452" i="4" s="1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U485" i="2"/>
  <c r="L451" i="4" s="1"/>
  <c r="T485" i="2"/>
  <c r="CV485" i="2" s="1"/>
  <c r="C485" i="2"/>
  <c r="J451" i="4" s="1"/>
  <c r="B300" i="1"/>
  <c r="B288" i="1"/>
  <c r="H288" i="1" s="1"/>
  <c r="J288" i="1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C301" i="2"/>
  <c r="J292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V289" i="2"/>
  <c r="CR289" i="2"/>
  <c r="CQ289" i="2"/>
  <c r="CP289" i="2"/>
  <c r="CO289" i="2"/>
  <c r="CN289" i="2"/>
  <c r="B508" i="1"/>
  <c r="B507" i="1"/>
  <c r="B506" i="1"/>
  <c r="B505" i="1"/>
  <c r="B504" i="1"/>
  <c r="B503" i="1"/>
  <c r="B502" i="1"/>
  <c r="B483" i="1"/>
  <c r="B482" i="1"/>
  <c r="B481" i="1"/>
  <c r="B480" i="1"/>
  <c r="B479" i="1"/>
  <c r="B478" i="1"/>
  <c r="B477" i="1"/>
  <c r="B476" i="1"/>
  <c r="B475" i="1"/>
  <c r="B221" i="1"/>
  <c r="H221" i="1" s="1"/>
  <c r="J221" i="1" s="1"/>
  <c r="B220" i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C509" i="2"/>
  <c r="J475" i="4" s="1"/>
  <c r="C508" i="2"/>
  <c r="J474" i="4" s="1"/>
  <c r="C507" i="2"/>
  <c r="J473" i="4" s="1"/>
  <c r="C506" i="2"/>
  <c r="J472" i="4" s="1"/>
  <c r="C505" i="2"/>
  <c r="J471" i="4" s="1"/>
  <c r="C504" i="2"/>
  <c r="J470" i="4" s="1"/>
  <c r="C503" i="2"/>
  <c r="J469" i="4" s="1"/>
  <c r="C484" i="2"/>
  <c r="J450" i="4" s="1"/>
  <c r="C483" i="2"/>
  <c r="J449" i="4" s="1"/>
  <c r="C482" i="2"/>
  <c r="J448" i="4" s="1"/>
  <c r="C481" i="2"/>
  <c r="J447" i="4" s="1"/>
  <c r="C480" i="2"/>
  <c r="J446" i="4" s="1"/>
  <c r="C479" i="2"/>
  <c r="J445" i="4" s="1"/>
  <c r="C478" i="2"/>
  <c r="J444" i="4" s="1"/>
  <c r="C477" i="2"/>
  <c r="J443" i="4" s="1"/>
  <c r="C476" i="2"/>
  <c r="H475" i="1" s="1"/>
  <c r="J475" i="1" s="1"/>
  <c r="U509" i="2"/>
  <c r="L475" i="4" s="1"/>
  <c r="U508" i="2"/>
  <c r="L474" i="4" s="1"/>
  <c r="U507" i="2"/>
  <c r="L473" i="4" s="1"/>
  <c r="U504" i="2"/>
  <c r="L470" i="4" s="1"/>
  <c r="U503" i="2"/>
  <c r="L469" i="4" s="1"/>
  <c r="U482" i="2"/>
  <c r="L448" i="4" s="1"/>
  <c r="U479" i="2"/>
  <c r="L445" i="4" s="1"/>
  <c r="U478" i="2"/>
  <c r="L444" i="4" s="1"/>
  <c r="U477" i="2"/>
  <c r="L443" i="4" s="1"/>
  <c r="U476" i="2"/>
  <c r="L442" i="4" s="1"/>
  <c r="T477" i="2"/>
  <c r="CV477" i="2" s="1"/>
  <c r="T509" i="2"/>
  <c r="CV509" i="2" s="1"/>
  <c r="T508" i="2"/>
  <c r="CV508" i="2" s="1"/>
  <c r="T507" i="2"/>
  <c r="CV507" i="2" s="1"/>
  <c r="T506" i="2"/>
  <c r="CV506" i="2" s="1"/>
  <c r="T505" i="2"/>
  <c r="CV505" i="2" s="1"/>
  <c r="T504" i="2"/>
  <c r="CV504" i="2" s="1"/>
  <c r="T503" i="2"/>
  <c r="CV503" i="2" s="1"/>
  <c r="T484" i="2"/>
  <c r="CV484" i="2" s="1"/>
  <c r="T483" i="2"/>
  <c r="CV483" i="2" s="1"/>
  <c r="T482" i="2"/>
  <c r="CV482" i="2" s="1"/>
  <c r="T481" i="2"/>
  <c r="CV481" i="2" s="1"/>
  <c r="T480" i="2"/>
  <c r="CV480" i="2" s="1"/>
  <c r="T479" i="2"/>
  <c r="CV479" i="2" s="1"/>
  <c r="T478" i="2"/>
  <c r="CV478" i="2" s="1"/>
  <c r="T476" i="2"/>
  <c r="CV476" i="2" s="1"/>
  <c r="B314" i="1"/>
  <c r="H314" i="1" s="1"/>
  <c r="J314" i="1" s="1"/>
  <c r="B313" i="1"/>
  <c r="U315" i="2"/>
  <c r="L305" i="4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B312" i="1"/>
  <c r="H312" i="1" s="1"/>
  <c r="J312" i="1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B318" i="1"/>
  <c r="I318" i="1" s="1"/>
  <c r="K318" i="1" s="1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V319" i="2"/>
  <c r="U257" i="2"/>
  <c r="L251" i="4" s="1"/>
  <c r="B249" i="1"/>
  <c r="H249" i="1" s="1"/>
  <c r="J249" i="1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R249" i="2"/>
  <c r="CQ249" i="2"/>
  <c r="CP249" i="2"/>
  <c r="CO249" i="2"/>
  <c r="CN249" i="2"/>
  <c r="B257" i="1"/>
  <c r="H257" i="1" s="1"/>
  <c r="J257" i="1" s="1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B317" i="1"/>
  <c r="H317" i="1" s="1"/>
  <c r="J317" i="1" s="1"/>
  <c r="B316" i="1"/>
  <c r="B315" i="1"/>
  <c r="H315" i="1" s="1"/>
  <c r="J315" i="1" s="1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V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U317" i="2"/>
  <c r="L307" i="4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316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H300" i="1" l="1"/>
  <c r="J300" i="1" s="1"/>
  <c r="M487" i="1"/>
  <c r="I535" i="1"/>
  <c r="K535" i="1" s="1"/>
  <c r="M531" i="1"/>
  <c r="M527" i="1"/>
  <c r="I537" i="1"/>
  <c r="K537" i="1" s="1"/>
  <c r="CU562" i="2"/>
  <c r="H537" i="1"/>
  <c r="J537" i="1" s="1"/>
  <c r="CU557" i="2"/>
  <c r="CU560" i="2"/>
  <c r="H531" i="1"/>
  <c r="J531" i="1" s="1"/>
  <c r="CU551" i="2"/>
  <c r="CU556" i="2"/>
  <c r="H518" i="1"/>
  <c r="J518" i="1" s="1"/>
  <c r="CU548" i="2"/>
  <c r="I545" i="1"/>
  <c r="K545" i="1" s="1"/>
  <c r="I557" i="1"/>
  <c r="K557" i="1" s="1"/>
  <c r="I547" i="1"/>
  <c r="K547" i="1" s="1"/>
  <c r="I551" i="1"/>
  <c r="K551" i="1" s="1"/>
  <c r="I553" i="1"/>
  <c r="K553" i="1" s="1"/>
  <c r="I539" i="1"/>
  <c r="K539" i="1" s="1"/>
  <c r="I533" i="1"/>
  <c r="K533" i="1" s="1"/>
  <c r="I543" i="1"/>
  <c r="K543" i="1" s="1"/>
  <c r="I527" i="1"/>
  <c r="K527" i="1" s="1"/>
  <c r="I510" i="1"/>
  <c r="K510" i="1" s="1"/>
  <c r="I522" i="1"/>
  <c r="K522" i="1" s="1"/>
  <c r="CU553" i="2"/>
  <c r="CU555" i="2"/>
  <c r="I555" i="1"/>
  <c r="K555" i="1" s="1"/>
  <c r="CU539" i="2"/>
  <c r="CU546" i="2"/>
  <c r="CU550" i="2"/>
  <c r="I526" i="1"/>
  <c r="K526" i="1" s="1"/>
  <c r="H529" i="1"/>
  <c r="J529" i="1" s="1"/>
  <c r="H547" i="1"/>
  <c r="J547" i="1" s="1"/>
  <c r="H555" i="1"/>
  <c r="J555" i="1" s="1"/>
  <c r="CU245" i="2"/>
  <c r="CU558" i="2"/>
  <c r="I529" i="1"/>
  <c r="K529" i="1" s="1"/>
  <c r="I549" i="1"/>
  <c r="K549" i="1" s="1"/>
  <c r="CU361" i="2"/>
  <c r="CU547" i="2"/>
  <c r="CU554" i="2"/>
  <c r="CU561" i="2"/>
  <c r="I511" i="1"/>
  <c r="K511" i="1" s="1"/>
  <c r="I519" i="1"/>
  <c r="K519" i="1" s="1"/>
  <c r="H549" i="1"/>
  <c r="J549" i="1" s="1"/>
  <c r="H557" i="1"/>
  <c r="J557" i="1" s="1"/>
  <c r="I520" i="1"/>
  <c r="K520" i="1" s="1"/>
  <c r="I559" i="1"/>
  <c r="K559" i="1" s="1"/>
  <c r="H301" i="1"/>
  <c r="J301" i="1" s="1"/>
  <c r="I514" i="1"/>
  <c r="K514" i="1" s="1"/>
  <c r="H551" i="1"/>
  <c r="J551" i="1" s="1"/>
  <c r="H559" i="1"/>
  <c r="J559" i="1" s="1"/>
  <c r="CU243" i="2"/>
  <c r="CU552" i="2"/>
  <c r="CU549" i="2"/>
  <c r="CU563" i="2"/>
  <c r="I561" i="1"/>
  <c r="K561" i="1" s="1"/>
  <c r="CU540" i="2"/>
  <c r="I515" i="1"/>
  <c r="K515" i="1" s="1"/>
  <c r="I523" i="1"/>
  <c r="K523" i="1" s="1"/>
  <c r="H533" i="1"/>
  <c r="J533" i="1" s="1"/>
  <c r="H539" i="1"/>
  <c r="J539" i="1" s="1"/>
  <c r="H545" i="1"/>
  <c r="J545" i="1" s="1"/>
  <c r="H553" i="1"/>
  <c r="J553" i="1" s="1"/>
  <c r="H561" i="1"/>
  <c r="J561" i="1" s="1"/>
  <c r="CU244" i="2"/>
  <c r="CU510" i="2"/>
  <c r="CU559" i="2"/>
  <c r="M556" i="1"/>
  <c r="M562" i="1"/>
  <c r="CR560" i="2"/>
  <c r="CR552" i="2"/>
  <c r="M546" i="1"/>
  <c r="M558" i="1"/>
  <c r="M533" i="1"/>
  <c r="M537" i="1"/>
  <c r="M541" i="1"/>
  <c r="M535" i="1"/>
  <c r="M539" i="1"/>
  <c r="CR510" i="2"/>
  <c r="I546" i="1"/>
  <c r="K546" i="1" s="1"/>
  <c r="I548" i="1"/>
  <c r="K548" i="1" s="1"/>
  <c r="I550" i="1"/>
  <c r="K550" i="1" s="1"/>
  <c r="I552" i="1"/>
  <c r="K552" i="1" s="1"/>
  <c r="I554" i="1"/>
  <c r="K554" i="1" s="1"/>
  <c r="I556" i="1"/>
  <c r="K556" i="1" s="1"/>
  <c r="I558" i="1"/>
  <c r="K558" i="1" s="1"/>
  <c r="I560" i="1"/>
  <c r="K560" i="1" s="1"/>
  <c r="I562" i="1"/>
  <c r="K562" i="1" s="1"/>
  <c r="M545" i="1"/>
  <c r="M547" i="1"/>
  <c r="M549" i="1"/>
  <c r="M551" i="1"/>
  <c r="M553" i="1"/>
  <c r="M555" i="1"/>
  <c r="M557" i="1"/>
  <c r="M559" i="1"/>
  <c r="M561" i="1"/>
  <c r="M528" i="1"/>
  <c r="M530" i="1"/>
  <c r="M532" i="1"/>
  <c r="M534" i="1"/>
  <c r="M536" i="1"/>
  <c r="M538" i="1"/>
  <c r="M540" i="1"/>
  <c r="M542" i="1"/>
  <c r="M544" i="1"/>
  <c r="I528" i="1"/>
  <c r="K528" i="1" s="1"/>
  <c r="I530" i="1"/>
  <c r="K530" i="1" s="1"/>
  <c r="I532" i="1"/>
  <c r="K532" i="1" s="1"/>
  <c r="I534" i="1"/>
  <c r="K534" i="1" s="1"/>
  <c r="I536" i="1"/>
  <c r="K536" i="1" s="1"/>
  <c r="I538" i="1"/>
  <c r="K538" i="1" s="1"/>
  <c r="I540" i="1"/>
  <c r="K540" i="1" s="1"/>
  <c r="I542" i="1"/>
  <c r="K542" i="1" s="1"/>
  <c r="I544" i="1"/>
  <c r="K544" i="1" s="1"/>
  <c r="M513" i="1"/>
  <c r="M517" i="1"/>
  <c r="M521" i="1"/>
  <c r="M525" i="1"/>
  <c r="I513" i="1"/>
  <c r="K513" i="1" s="1"/>
  <c r="I517" i="1"/>
  <c r="K517" i="1" s="1"/>
  <c r="I521" i="1"/>
  <c r="K521" i="1" s="1"/>
  <c r="I525" i="1"/>
  <c r="K525" i="1" s="1"/>
  <c r="I498" i="1"/>
  <c r="K498" i="1" s="1"/>
  <c r="H512" i="1"/>
  <c r="J512" i="1" s="1"/>
  <c r="H516" i="1"/>
  <c r="J516" i="1" s="1"/>
  <c r="H520" i="1"/>
  <c r="J520" i="1" s="1"/>
  <c r="H524" i="1"/>
  <c r="J524" i="1" s="1"/>
  <c r="M511" i="1"/>
  <c r="M515" i="1"/>
  <c r="M519" i="1"/>
  <c r="M523" i="1"/>
  <c r="M510" i="1"/>
  <c r="M512" i="1"/>
  <c r="M514" i="1"/>
  <c r="M516" i="1"/>
  <c r="M518" i="1"/>
  <c r="M520" i="1"/>
  <c r="M522" i="1"/>
  <c r="M524" i="1"/>
  <c r="M526" i="1"/>
  <c r="M509" i="1"/>
  <c r="I509" i="1"/>
  <c r="K509" i="1" s="1"/>
  <c r="CU532" i="2"/>
  <c r="CU533" i="2"/>
  <c r="CU535" i="2"/>
  <c r="CU541" i="2"/>
  <c r="CU545" i="2"/>
  <c r="CU536" i="2"/>
  <c r="CU528" i="2"/>
  <c r="CU531" i="2"/>
  <c r="CU534" i="2"/>
  <c r="CU530" i="2"/>
  <c r="CU538" i="2"/>
  <c r="CU543" i="2"/>
  <c r="CU529" i="2"/>
  <c r="CU537" i="2"/>
  <c r="CU542" i="2"/>
  <c r="CU544" i="2"/>
  <c r="M243" i="1"/>
  <c r="I243" i="1"/>
  <c r="K243" i="1" s="1"/>
  <c r="H496" i="1"/>
  <c r="J496" i="1" s="1"/>
  <c r="M244" i="1"/>
  <c r="I244" i="1"/>
  <c r="K244" i="1" s="1"/>
  <c r="I496" i="1"/>
  <c r="K496" i="1" s="1"/>
  <c r="M245" i="1"/>
  <c r="I245" i="1"/>
  <c r="K245" i="1" s="1"/>
  <c r="M369" i="1"/>
  <c r="M367" i="1"/>
  <c r="M361" i="1"/>
  <c r="M359" i="1"/>
  <c r="M357" i="1"/>
  <c r="M365" i="1"/>
  <c r="M373" i="1"/>
  <c r="M355" i="1"/>
  <c r="M363" i="1"/>
  <c r="M371" i="1"/>
  <c r="M356" i="1"/>
  <c r="M358" i="1"/>
  <c r="M360" i="1"/>
  <c r="M362" i="1"/>
  <c r="M364" i="1"/>
  <c r="M366" i="1"/>
  <c r="M368" i="1"/>
  <c r="M370" i="1"/>
  <c r="M372" i="1"/>
  <c r="M374" i="1"/>
  <c r="I356" i="1"/>
  <c r="K356" i="1" s="1"/>
  <c r="I358" i="1"/>
  <c r="K358" i="1" s="1"/>
  <c r="I360" i="1"/>
  <c r="K360" i="1" s="1"/>
  <c r="I362" i="1"/>
  <c r="K362" i="1" s="1"/>
  <c r="I364" i="1"/>
  <c r="K364" i="1" s="1"/>
  <c r="I366" i="1"/>
  <c r="K366" i="1" s="1"/>
  <c r="I368" i="1"/>
  <c r="K368" i="1" s="1"/>
  <c r="I370" i="1"/>
  <c r="K370" i="1" s="1"/>
  <c r="I372" i="1"/>
  <c r="K372" i="1" s="1"/>
  <c r="I374" i="1"/>
  <c r="K374" i="1" s="1"/>
  <c r="I355" i="1"/>
  <c r="K355" i="1" s="1"/>
  <c r="I357" i="1"/>
  <c r="K357" i="1" s="1"/>
  <c r="I359" i="1"/>
  <c r="K359" i="1" s="1"/>
  <c r="I361" i="1"/>
  <c r="K361" i="1" s="1"/>
  <c r="I363" i="1"/>
  <c r="K363" i="1" s="1"/>
  <c r="I365" i="1"/>
  <c r="K365" i="1" s="1"/>
  <c r="I367" i="1"/>
  <c r="K367" i="1" s="1"/>
  <c r="I369" i="1"/>
  <c r="K369" i="1" s="1"/>
  <c r="I371" i="1"/>
  <c r="K371" i="1" s="1"/>
  <c r="I373" i="1"/>
  <c r="K373" i="1" s="1"/>
  <c r="CU495" i="2"/>
  <c r="CU364" i="2"/>
  <c r="CU367" i="2"/>
  <c r="CU368" i="2"/>
  <c r="CU372" i="2"/>
  <c r="CU486" i="2"/>
  <c r="CU358" i="2"/>
  <c r="CU290" i="2"/>
  <c r="CU370" i="2"/>
  <c r="CU258" i="2"/>
  <c r="CU360" i="2"/>
  <c r="CU371" i="2"/>
  <c r="CU375" i="2"/>
  <c r="CU356" i="2"/>
  <c r="CU363" i="2"/>
  <c r="CU359" i="2"/>
  <c r="CU374" i="2"/>
  <c r="CU259" i="2"/>
  <c r="CU366" i="2"/>
  <c r="CU362" i="2"/>
  <c r="CU302" i="2"/>
  <c r="CU369" i="2"/>
  <c r="CU373" i="2"/>
  <c r="CU365" i="2"/>
  <c r="I301" i="1"/>
  <c r="K301" i="1" s="1"/>
  <c r="CU357" i="2"/>
  <c r="M301" i="1"/>
  <c r="M289" i="1"/>
  <c r="I289" i="1"/>
  <c r="K289" i="1" s="1"/>
  <c r="K292" i="4"/>
  <c r="N292" i="4" s="1"/>
  <c r="M258" i="1"/>
  <c r="I258" i="1"/>
  <c r="K258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90" i="1"/>
  <c r="J490" i="1" s="1"/>
  <c r="H500" i="1"/>
  <c r="J500" i="1" s="1"/>
  <c r="H486" i="1"/>
  <c r="J486" i="1" s="1"/>
  <c r="K467" i="4"/>
  <c r="H494" i="1"/>
  <c r="J494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88" i="2"/>
  <c r="N25" i="4"/>
  <c r="N97" i="4"/>
  <c r="N169" i="4"/>
  <c r="N281" i="4"/>
  <c r="N317" i="4"/>
  <c r="N353" i="4"/>
  <c r="N389" i="4"/>
  <c r="N425" i="4"/>
  <c r="K465" i="4"/>
  <c r="K466" i="4"/>
  <c r="H484" i="1"/>
  <c r="J484" i="1" s="1"/>
  <c r="H492" i="1"/>
  <c r="J492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491" i="1"/>
  <c r="J491" i="1" s="1"/>
  <c r="CU494" i="2"/>
  <c r="CU498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497" i="1"/>
  <c r="J497" i="1" s="1"/>
  <c r="CU500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N454" i="4" s="1"/>
  <c r="K455" i="4"/>
  <c r="M473" i="4"/>
  <c r="I490" i="1"/>
  <c r="K490" i="1" s="1"/>
  <c r="CU502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89" i="1"/>
  <c r="J489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88" i="1"/>
  <c r="J488" i="1" s="1"/>
  <c r="M496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95" i="1"/>
  <c r="J495" i="1" s="1"/>
  <c r="H501" i="1"/>
  <c r="J501" i="1" s="1"/>
  <c r="CU497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87" i="1"/>
  <c r="J487" i="1" s="1"/>
  <c r="I494" i="1"/>
  <c r="K494" i="1" s="1"/>
  <c r="I500" i="1"/>
  <c r="K500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96" i="2"/>
  <c r="CU499" i="2"/>
  <c r="N31" i="4"/>
  <c r="N67" i="4"/>
  <c r="N103" i="4"/>
  <c r="N175" i="4"/>
  <c r="N323" i="4"/>
  <c r="N359" i="4"/>
  <c r="N395" i="4"/>
  <c r="N431" i="4"/>
  <c r="I486" i="1"/>
  <c r="K486" i="1" s="1"/>
  <c r="M494" i="1"/>
  <c r="CU501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85" i="1"/>
  <c r="J485" i="1" s="1"/>
  <c r="H493" i="1"/>
  <c r="J493" i="1" s="1"/>
  <c r="H499" i="1"/>
  <c r="J499" i="1" s="1"/>
  <c r="K475" i="4"/>
  <c r="N475" i="4" s="1"/>
  <c r="K470" i="4"/>
  <c r="N470" i="4" s="1"/>
  <c r="K471" i="4"/>
  <c r="K472" i="4"/>
  <c r="K473" i="4"/>
  <c r="N473" i="4" s="1"/>
  <c r="K474" i="4"/>
  <c r="N474" i="4" s="1"/>
  <c r="M484" i="1"/>
  <c r="I484" i="1"/>
  <c r="K484" i="1" s="1"/>
  <c r="I488" i="1"/>
  <c r="K488" i="1" s="1"/>
  <c r="I492" i="1"/>
  <c r="K492" i="1" s="1"/>
  <c r="M486" i="1"/>
  <c r="M490" i="1"/>
  <c r="M493" i="1"/>
  <c r="M495" i="1"/>
  <c r="M499" i="1"/>
  <c r="I493" i="1"/>
  <c r="K493" i="1" s="1"/>
  <c r="I495" i="1"/>
  <c r="K495" i="1" s="1"/>
  <c r="I497" i="1"/>
  <c r="K497" i="1" s="1"/>
  <c r="I499" i="1"/>
  <c r="K499" i="1" s="1"/>
  <c r="I501" i="1"/>
  <c r="K501" i="1" s="1"/>
  <c r="M485" i="1"/>
  <c r="I503" i="1"/>
  <c r="K503" i="1" s="1"/>
  <c r="I485" i="1"/>
  <c r="K485" i="1" s="1"/>
  <c r="I487" i="1"/>
  <c r="K487" i="1" s="1"/>
  <c r="I489" i="1"/>
  <c r="K489" i="1" s="1"/>
  <c r="I491" i="1"/>
  <c r="K491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505" i="1"/>
  <c r="K505" i="1" s="1"/>
  <c r="CU316" i="2"/>
  <c r="CU317" i="2"/>
  <c r="CU318" i="2"/>
  <c r="CU319" i="2"/>
  <c r="I313" i="1"/>
  <c r="K313" i="1" s="1"/>
  <c r="CU221" i="2"/>
  <c r="CU491" i="2"/>
  <c r="CU492" i="2"/>
  <c r="I220" i="1"/>
  <c r="K220" i="1" s="1"/>
  <c r="CU487" i="2"/>
  <c r="CU257" i="2"/>
  <c r="CU220" i="2"/>
  <c r="CU289" i="2"/>
  <c r="CU489" i="2"/>
  <c r="CU315" i="2"/>
  <c r="CU493" i="2"/>
  <c r="CU314" i="2"/>
  <c r="CU249" i="2"/>
  <c r="CU485" i="2"/>
  <c r="CU313" i="2"/>
  <c r="CU301" i="2"/>
  <c r="CU490" i="2"/>
  <c r="M300" i="1"/>
  <c r="I300" i="1"/>
  <c r="K300" i="1" s="1"/>
  <c r="M288" i="1"/>
  <c r="I288" i="1"/>
  <c r="K288" i="1" s="1"/>
  <c r="I507" i="1"/>
  <c r="K507" i="1" s="1"/>
  <c r="H220" i="1"/>
  <c r="J220" i="1" s="1"/>
  <c r="M220" i="1"/>
  <c r="H502" i="1"/>
  <c r="J502" i="1" s="1"/>
  <c r="H483" i="1"/>
  <c r="J483" i="1" s="1"/>
  <c r="H482" i="1"/>
  <c r="J482" i="1" s="1"/>
  <c r="H481" i="1"/>
  <c r="J481" i="1" s="1"/>
  <c r="H508" i="1"/>
  <c r="J508" i="1" s="1"/>
  <c r="H480" i="1"/>
  <c r="J480" i="1" s="1"/>
  <c r="H479" i="1"/>
  <c r="J479" i="1" s="1"/>
  <c r="H507" i="1"/>
  <c r="J507" i="1" s="1"/>
  <c r="H478" i="1"/>
  <c r="J478" i="1" s="1"/>
  <c r="H506" i="1"/>
  <c r="J506" i="1" s="1"/>
  <c r="H477" i="1"/>
  <c r="J477" i="1" s="1"/>
  <c r="H476" i="1"/>
  <c r="J476" i="1" s="1"/>
  <c r="H505" i="1"/>
  <c r="J505" i="1" s="1"/>
  <c r="H504" i="1"/>
  <c r="J504" i="1" s="1"/>
  <c r="I475" i="1"/>
  <c r="K475" i="1" s="1"/>
  <c r="H503" i="1"/>
  <c r="J503" i="1" s="1"/>
  <c r="I481" i="1"/>
  <c r="K481" i="1" s="1"/>
  <c r="M221" i="1"/>
  <c r="I221" i="1"/>
  <c r="K221" i="1" s="1"/>
  <c r="I479" i="1"/>
  <c r="K479" i="1" s="1"/>
  <c r="H313" i="1"/>
  <c r="J313" i="1" s="1"/>
  <c r="I477" i="1"/>
  <c r="K477" i="1" s="1"/>
  <c r="M475" i="1"/>
  <c r="I483" i="1"/>
  <c r="K483" i="1" s="1"/>
  <c r="M476" i="1"/>
  <c r="M478" i="1"/>
  <c r="M502" i="1"/>
  <c r="M506" i="1"/>
  <c r="M508" i="1"/>
  <c r="I476" i="1"/>
  <c r="K476" i="1" s="1"/>
  <c r="I478" i="1"/>
  <c r="K478" i="1" s="1"/>
  <c r="I480" i="1"/>
  <c r="K480" i="1" s="1"/>
  <c r="I482" i="1"/>
  <c r="K482" i="1" s="1"/>
  <c r="I502" i="1"/>
  <c r="K502" i="1" s="1"/>
  <c r="I504" i="1"/>
  <c r="K504" i="1" s="1"/>
  <c r="I506" i="1"/>
  <c r="K506" i="1" s="1"/>
  <c r="I508" i="1"/>
  <c r="K508" i="1" s="1"/>
  <c r="M477" i="1"/>
  <c r="M481" i="1"/>
  <c r="M503" i="1"/>
  <c r="M507" i="1"/>
  <c r="M313" i="1"/>
  <c r="I314" i="1"/>
  <c r="K314" i="1" s="1"/>
  <c r="M314" i="1"/>
  <c r="M318" i="1"/>
  <c r="M312" i="1"/>
  <c r="I312" i="1"/>
  <c r="K312" i="1" s="1"/>
  <c r="H318" i="1"/>
  <c r="J318" i="1" s="1"/>
  <c r="I316" i="1"/>
  <c r="K316" i="1" s="1"/>
  <c r="M249" i="1"/>
  <c r="I249" i="1"/>
  <c r="K249" i="1" s="1"/>
  <c r="I317" i="1"/>
  <c r="K317" i="1" s="1"/>
  <c r="M316" i="1"/>
  <c r="H316" i="1"/>
  <c r="J316" i="1" s="1"/>
  <c r="I315" i="1"/>
  <c r="K315" i="1" s="1"/>
  <c r="M257" i="1"/>
  <c r="I257" i="1"/>
  <c r="K257" i="1" s="1"/>
  <c r="M315" i="1"/>
  <c r="M317" i="1"/>
  <c r="M121" i="1"/>
  <c r="M120" i="1"/>
  <c r="H119" i="1"/>
  <c r="J119" i="1" s="1"/>
  <c r="M118" i="1"/>
  <c r="N466" i="4" l="1"/>
  <c r="N463" i="4"/>
  <c r="N457" i="4"/>
  <c r="N442" i="4"/>
  <c r="U256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R526" i="2"/>
  <c r="CQ526" i="2"/>
  <c r="CP526" i="2"/>
  <c r="CO526" i="2"/>
  <c r="CN526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R525" i="2"/>
  <c r="CQ525" i="2"/>
  <c r="CP525" i="2"/>
  <c r="CO525" i="2"/>
  <c r="CN525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R523" i="2"/>
  <c r="CQ523" i="2"/>
  <c r="CP523" i="2"/>
  <c r="CO523" i="2"/>
  <c r="CN523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R522" i="2"/>
  <c r="CQ522" i="2"/>
  <c r="CP522" i="2"/>
  <c r="CO522" i="2"/>
  <c r="CN522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FS517" i="2"/>
  <c r="FR517" i="2"/>
  <c r="FQ517" i="2"/>
  <c r="FP517" i="2"/>
  <c r="FO517" i="2"/>
  <c r="FN517" i="2"/>
  <c r="FM517" i="2"/>
  <c r="FL517" i="2"/>
  <c r="FK517" i="2"/>
  <c r="FJ517" i="2"/>
  <c r="FI517" i="2"/>
  <c r="FH517" i="2"/>
  <c r="FG517" i="2"/>
  <c r="FF517" i="2"/>
  <c r="FE517" i="2"/>
  <c r="FD517" i="2"/>
  <c r="FC517" i="2"/>
  <c r="FB517" i="2"/>
  <c r="FA517" i="2"/>
  <c r="EZ517" i="2"/>
  <c r="EY517" i="2"/>
  <c r="EX517" i="2"/>
  <c r="EW517" i="2"/>
  <c r="EV517" i="2"/>
  <c r="EU517" i="2"/>
  <c r="ET517" i="2"/>
  <c r="ES517" i="2"/>
  <c r="ER517" i="2"/>
  <c r="EQ517" i="2"/>
  <c r="EP517" i="2"/>
  <c r="EO517" i="2"/>
  <c r="EN517" i="2"/>
  <c r="EM517" i="2"/>
  <c r="EL517" i="2"/>
  <c r="EK517" i="2"/>
  <c r="EJ517" i="2"/>
  <c r="EI517" i="2"/>
  <c r="EH517" i="2"/>
  <c r="EG517" i="2"/>
  <c r="EF517" i="2"/>
  <c r="EE517" i="2"/>
  <c r="ED517" i="2"/>
  <c r="EC517" i="2"/>
  <c r="EB517" i="2"/>
  <c r="EA517" i="2"/>
  <c r="DZ517" i="2"/>
  <c r="DY517" i="2"/>
  <c r="DX517" i="2"/>
  <c r="DW517" i="2"/>
  <c r="DV517" i="2"/>
  <c r="DU517" i="2"/>
  <c r="DT517" i="2"/>
  <c r="DS517" i="2"/>
  <c r="DR517" i="2"/>
  <c r="DQ517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FS516" i="2"/>
  <c r="FR516" i="2"/>
  <c r="FQ516" i="2"/>
  <c r="FP516" i="2"/>
  <c r="FO516" i="2"/>
  <c r="FN516" i="2"/>
  <c r="FM516" i="2"/>
  <c r="FL516" i="2"/>
  <c r="FK516" i="2"/>
  <c r="FJ516" i="2"/>
  <c r="FI516" i="2"/>
  <c r="FH516" i="2"/>
  <c r="FG516" i="2"/>
  <c r="FF516" i="2"/>
  <c r="FE516" i="2"/>
  <c r="FD516" i="2"/>
  <c r="FC516" i="2"/>
  <c r="FB516" i="2"/>
  <c r="FA516" i="2"/>
  <c r="EZ516" i="2"/>
  <c r="EY516" i="2"/>
  <c r="EX516" i="2"/>
  <c r="EW516" i="2"/>
  <c r="EV516" i="2"/>
  <c r="EU516" i="2"/>
  <c r="ET516" i="2"/>
  <c r="ES516" i="2"/>
  <c r="ER516" i="2"/>
  <c r="EQ516" i="2"/>
  <c r="EP516" i="2"/>
  <c r="EO516" i="2"/>
  <c r="EN516" i="2"/>
  <c r="EM516" i="2"/>
  <c r="EL516" i="2"/>
  <c r="EK516" i="2"/>
  <c r="EJ516" i="2"/>
  <c r="EI516" i="2"/>
  <c r="EH516" i="2"/>
  <c r="EG516" i="2"/>
  <c r="EF516" i="2"/>
  <c r="EE516" i="2"/>
  <c r="ED516" i="2"/>
  <c r="EC516" i="2"/>
  <c r="EB516" i="2"/>
  <c r="EA516" i="2"/>
  <c r="DZ516" i="2"/>
  <c r="DY516" i="2"/>
  <c r="DX516" i="2"/>
  <c r="DW516" i="2"/>
  <c r="DV516" i="2"/>
  <c r="DU516" i="2"/>
  <c r="DT516" i="2"/>
  <c r="DS516" i="2"/>
  <c r="DR516" i="2"/>
  <c r="DQ516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FS515" i="2"/>
  <c r="FR515" i="2"/>
  <c r="FQ515" i="2"/>
  <c r="FP515" i="2"/>
  <c r="FO515" i="2"/>
  <c r="FN515" i="2"/>
  <c r="FM515" i="2"/>
  <c r="FL515" i="2"/>
  <c r="FK515" i="2"/>
  <c r="FJ515" i="2"/>
  <c r="FI515" i="2"/>
  <c r="FH515" i="2"/>
  <c r="FG515" i="2"/>
  <c r="FF515" i="2"/>
  <c r="FE515" i="2"/>
  <c r="FD515" i="2"/>
  <c r="FC515" i="2"/>
  <c r="FB515" i="2"/>
  <c r="FA515" i="2"/>
  <c r="EZ515" i="2"/>
  <c r="EY515" i="2"/>
  <c r="EX515" i="2"/>
  <c r="EW515" i="2"/>
  <c r="EV515" i="2"/>
  <c r="EU515" i="2"/>
  <c r="ET515" i="2"/>
  <c r="ES515" i="2"/>
  <c r="ER515" i="2"/>
  <c r="EQ515" i="2"/>
  <c r="EP515" i="2"/>
  <c r="EO515" i="2"/>
  <c r="EN515" i="2"/>
  <c r="EM515" i="2"/>
  <c r="EL515" i="2"/>
  <c r="EK515" i="2"/>
  <c r="EJ515" i="2"/>
  <c r="EI515" i="2"/>
  <c r="EH515" i="2"/>
  <c r="EG515" i="2"/>
  <c r="EF515" i="2"/>
  <c r="EE515" i="2"/>
  <c r="ED515" i="2"/>
  <c r="EC515" i="2"/>
  <c r="EB515" i="2"/>
  <c r="EA515" i="2"/>
  <c r="DZ515" i="2"/>
  <c r="DY515" i="2"/>
  <c r="DX515" i="2"/>
  <c r="DW515" i="2"/>
  <c r="DV515" i="2"/>
  <c r="DU515" i="2"/>
  <c r="DT515" i="2"/>
  <c r="DS515" i="2"/>
  <c r="DR515" i="2"/>
  <c r="DQ515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FS514" i="2"/>
  <c r="FR514" i="2"/>
  <c r="FQ514" i="2"/>
  <c r="FP514" i="2"/>
  <c r="FO514" i="2"/>
  <c r="FN514" i="2"/>
  <c r="FM514" i="2"/>
  <c r="FL514" i="2"/>
  <c r="FK514" i="2"/>
  <c r="FJ514" i="2"/>
  <c r="FI514" i="2"/>
  <c r="FH514" i="2"/>
  <c r="FG514" i="2"/>
  <c r="FF514" i="2"/>
  <c r="FE514" i="2"/>
  <c r="FD514" i="2"/>
  <c r="FC514" i="2"/>
  <c r="FB514" i="2"/>
  <c r="FA514" i="2"/>
  <c r="EZ514" i="2"/>
  <c r="EY514" i="2"/>
  <c r="EX514" i="2"/>
  <c r="EW514" i="2"/>
  <c r="EV514" i="2"/>
  <c r="EU514" i="2"/>
  <c r="ET514" i="2"/>
  <c r="ES514" i="2"/>
  <c r="ER514" i="2"/>
  <c r="EQ514" i="2"/>
  <c r="EP514" i="2"/>
  <c r="EO514" i="2"/>
  <c r="EN514" i="2"/>
  <c r="EM514" i="2"/>
  <c r="EL514" i="2"/>
  <c r="EK514" i="2"/>
  <c r="EJ514" i="2"/>
  <c r="EI514" i="2"/>
  <c r="EH514" i="2"/>
  <c r="EG514" i="2"/>
  <c r="EF514" i="2"/>
  <c r="EE514" i="2"/>
  <c r="ED514" i="2"/>
  <c r="EC514" i="2"/>
  <c r="EB514" i="2"/>
  <c r="EA514" i="2"/>
  <c r="DZ514" i="2"/>
  <c r="DY514" i="2"/>
  <c r="DX514" i="2"/>
  <c r="DW514" i="2"/>
  <c r="DV514" i="2"/>
  <c r="DU514" i="2"/>
  <c r="DT514" i="2"/>
  <c r="DS514" i="2"/>
  <c r="DR514" i="2"/>
  <c r="DQ514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FS513" i="2"/>
  <c r="FR513" i="2"/>
  <c r="FQ513" i="2"/>
  <c r="FP513" i="2"/>
  <c r="FO513" i="2"/>
  <c r="FN513" i="2"/>
  <c r="FM513" i="2"/>
  <c r="FL513" i="2"/>
  <c r="FK513" i="2"/>
  <c r="FJ513" i="2"/>
  <c r="FI513" i="2"/>
  <c r="FH513" i="2"/>
  <c r="FG513" i="2"/>
  <c r="FF513" i="2"/>
  <c r="FE513" i="2"/>
  <c r="FD513" i="2"/>
  <c r="FC513" i="2"/>
  <c r="FB513" i="2"/>
  <c r="FA513" i="2"/>
  <c r="EZ513" i="2"/>
  <c r="EY513" i="2"/>
  <c r="EX513" i="2"/>
  <c r="EW513" i="2"/>
  <c r="EV513" i="2"/>
  <c r="EU513" i="2"/>
  <c r="ET513" i="2"/>
  <c r="ES513" i="2"/>
  <c r="ER513" i="2"/>
  <c r="EQ513" i="2"/>
  <c r="EP513" i="2"/>
  <c r="EO513" i="2"/>
  <c r="EN513" i="2"/>
  <c r="EM513" i="2"/>
  <c r="EL513" i="2"/>
  <c r="EK513" i="2"/>
  <c r="EJ513" i="2"/>
  <c r="EI513" i="2"/>
  <c r="EH513" i="2"/>
  <c r="EG513" i="2"/>
  <c r="EF513" i="2"/>
  <c r="EE513" i="2"/>
  <c r="ED513" i="2"/>
  <c r="EC513" i="2"/>
  <c r="EB513" i="2"/>
  <c r="EA513" i="2"/>
  <c r="DZ513" i="2"/>
  <c r="DY513" i="2"/>
  <c r="DX513" i="2"/>
  <c r="DW513" i="2"/>
  <c r="DV513" i="2"/>
  <c r="DU513" i="2"/>
  <c r="DT513" i="2"/>
  <c r="DS513" i="2"/>
  <c r="DR513" i="2"/>
  <c r="DQ513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FS512" i="2"/>
  <c r="FR512" i="2"/>
  <c r="FQ512" i="2"/>
  <c r="FP512" i="2"/>
  <c r="FO512" i="2"/>
  <c r="FN512" i="2"/>
  <c r="FM512" i="2"/>
  <c r="FL512" i="2"/>
  <c r="FK512" i="2"/>
  <c r="FJ512" i="2"/>
  <c r="FI512" i="2"/>
  <c r="FH512" i="2"/>
  <c r="FG512" i="2"/>
  <c r="FF512" i="2"/>
  <c r="FE512" i="2"/>
  <c r="FD512" i="2"/>
  <c r="FC512" i="2"/>
  <c r="FB512" i="2"/>
  <c r="FA512" i="2"/>
  <c r="EZ512" i="2"/>
  <c r="EY512" i="2"/>
  <c r="EX512" i="2"/>
  <c r="EW512" i="2"/>
  <c r="EV512" i="2"/>
  <c r="EU512" i="2"/>
  <c r="ET512" i="2"/>
  <c r="ES512" i="2"/>
  <c r="ER512" i="2"/>
  <c r="EQ512" i="2"/>
  <c r="EP512" i="2"/>
  <c r="EO512" i="2"/>
  <c r="EN512" i="2"/>
  <c r="EM512" i="2"/>
  <c r="EL512" i="2"/>
  <c r="EK512" i="2"/>
  <c r="EJ512" i="2"/>
  <c r="EI512" i="2"/>
  <c r="EH512" i="2"/>
  <c r="EG512" i="2"/>
  <c r="EF512" i="2"/>
  <c r="EE512" i="2"/>
  <c r="ED512" i="2"/>
  <c r="EC512" i="2"/>
  <c r="EB512" i="2"/>
  <c r="EA512" i="2"/>
  <c r="DZ512" i="2"/>
  <c r="DY512" i="2"/>
  <c r="DX512" i="2"/>
  <c r="DW512" i="2"/>
  <c r="DV512" i="2"/>
  <c r="DU512" i="2"/>
  <c r="DT512" i="2"/>
  <c r="DS512" i="2"/>
  <c r="DR512" i="2"/>
  <c r="DQ512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R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Q505" i="2"/>
  <c r="CP505" i="2"/>
  <c r="CO505" i="2"/>
  <c r="CN505" i="2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N504" i="2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R503" i="2"/>
  <c r="CQ503" i="2"/>
  <c r="CP503" i="2"/>
  <c r="CO503" i="2"/>
  <c r="CN503" i="2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R484" i="2"/>
  <c r="CQ484" i="2"/>
  <c r="CP484" i="2"/>
  <c r="CO484" i="2"/>
  <c r="CN484" i="2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R481" i="2"/>
  <c r="CQ481" i="2"/>
  <c r="CP481" i="2"/>
  <c r="CO481" i="2"/>
  <c r="CN481" i="2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CQ480" i="2"/>
  <c r="CP480" i="2"/>
  <c r="CO480" i="2"/>
  <c r="CN480" i="2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CQ479" i="2"/>
  <c r="CP479" i="2"/>
  <c r="CO479" i="2"/>
  <c r="CN479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V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V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V473" i="2"/>
  <c r="CR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V472" i="2"/>
  <c r="CR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CV471" i="2"/>
  <c r="CR471" i="2"/>
  <c r="CQ471" i="2"/>
  <c r="CP471" i="2"/>
  <c r="CO471" i="2"/>
  <c r="CN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CV470" i="2"/>
  <c r="CR470" i="2"/>
  <c r="CQ470" i="2"/>
  <c r="CP470" i="2"/>
  <c r="CO470" i="2"/>
  <c r="CN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U312" i="2"/>
  <c r="L302" i="4" s="1"/>
  <c r="N302" i="4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U311" i="2"/>
  <c r="L301" i="4" s="1"/>
  <c r="N301" i="4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U310" i="2"/>
  <c r="L300" i="4" s="1"/>
  <c r="N300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299" i="4" s="1"/>
  <c r="N299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298" i="4" s="1"/>
  <c r="N298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297" i="4" s="1"/>
  <c r="N297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U306" i="2"/>
  <c r="L296" i="4" s="1"/>
  <c r="N296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V305" i="2"/>
  <c r="U305" i="2"/>
  <c r="L295" i="4" s="1"/>
  <c r="N295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V304" i="2"/>
  <c r="U304" i="2"/>
  <c r="L294" i="4" s="1"/>
  <c r="N294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V303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T300" i="2"/>
  <c r="K291" i="4" s="1"/>
  <c r="C300" i="2"/>
  <c r="J291" i="4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K290" i="4" s="1"/>
  <c r="C299" i="2"/>
  <c r="J290" i="4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T298" i="2"/>
  <c r="K289" i="4" s="1"/>
  <c r="C298" i="2"/>
  <c r="J289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88" i="4" s="1"/>
  <c r="C297" i="2"/>
  <c r="J288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87" i="4" s="1"/>
  <c r="C296" i="2"/>
  <c r="J287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T295" i="2"/>
  <c r="K286" i="4" s="1"/>
  <c r="C295" i="2"/>
  <c r="J286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5" i="4" s="1"/>
  <c r="C294" i="2"/>
  <c r="J285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T293" i="2"/>
  <c r="K284" i="4" s="1"/>
  <c r="C293" i="2"/>
  <c r="J284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K283" i="4"/>
  <c r="C292" i="2"/>
  <c r="J283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T291" i="2"/>
  <c r="K282" i="4" s="1"/>
  <c r="C291" i="2"/>
  <c r="J282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R288" i="2"/>
  <c r="CQ288" i="2"/>
  <c r="CP288" i="2"/>
  <c r="CO288" i="2"/>
  <c r="CN288" i="2"/>
  <c r="U288" i="2"/>
  <c r="L280" i="4" s="1"/>
  <c r="N280" i="4" s="1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U287" i="2"/>
  <c r="L279" i="4" s="1"/>
  <c r="N279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Q286" i="2"/>
  <c r="CP286" i="2"/>
  <c r="CO286" i="2"/>
  <c r="CN286" i="2"/>
  <c r="U286" i="2"/>
  <c r="L278" i="4" s="1"/>
  <c r="N278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Q285" i="2"/>
  <c r="CP285" i="2"/>
  <c r="CO285" i="2"/>
  <c r="CN285" i="2"/>
  <c r="U285" i="2"/>
  <c r="L277" i="4" s="1"/>
  <c r="N277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R284" i="2"/>
  <c r="CQ284" i="2"/>
  <c r="CP284" i="2"/>
  <c r="CO284" i="2"/>
  <c r="CN284" i="2"/>
  <c r="U284" i="2"/>
  <c r="L276" i="4" s="1"/>
  <c r="N276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5" i="4" s="1"/>
  <c r="N275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4" i="4" s="1"/>
  <c r="N274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Q281" i="2"/>
  <c r="CP281" i="2"/>
  <c r="CO281" i="2"/>
  <c r="CN281" i="2"/>
  <c r="U281" i="2"/>
  <c r="L273" i="4" s="1"/>
  <c r="N273" i="4" s="1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Q280" i="2"/>
  <c r="CP280" i="2"/>
  <c r="CO280" i="2"/>
  <c r="CN280" i="2"/>
  <c r="U280" i="2"/>
  <c r="L272" i="4" s="1"/>
  <c r="N272" i="4" s="1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Q279" i="2"/>
  <c r="CP279" i="2"/>
  <c r="CO279" i="2"/>
  <c r="CN279" i="2"/>
  <c r="U279" i="2"/>
  <c r="L271" i="4" s="1"/>
  <c r="N271" i="4" s="1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R274" i="2"/>
  <c r="CQ274" i="2"/>
  <c r="CP274" i="2"/>
  <c r="CO274" i="2"/>
  <c r="CN274" i="2"/>
  <c r="T274" i="2"/>
  <c r="K266" i="4" s="1"/>
  <c r="N266" i="4" s="1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R273" i="2"/>
  <c r="CQ273" i="2"/>
  <c r="CP273" i="2"/>
  <c r="CO273" i="2"/>
  <c r="CN273" i="2"/>
  <c r="T273" i="2"/>
  <c r="K265" i="4" s="1"/>
  <c r="N265" i="4" s="1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R272" i="2"/>
  <c r="CQ272" i="2"/>
  <c r="CP272" i="2"/>
  <c r="CO272" i="2"/>
  <c r="CN272" i="2"/>
  <c r="U272" i="2"/>
  <c r="L264" i="4" s="1"/>
  <c r="T272" i="2"/>
  <c r="K264" i="4" s="1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V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V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R254" i="2"/>
  <c r="CQ254" i="2"/>
  <c r="CP254" i="2"/>
  <c r="CO254" i="2"/>
  <c r="CN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U253" i="2"/>
  <c r="L247" i="4" s="1"/>
  <c r="N247" i="4" s="1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Q252" i="2"/>
  <c r="CP252" i="2"/>
  <c r="CO252" i="2"/>
  <c r="CN252" i="2"/>
  <c r="U252" i="2"/>
  <c r="L246" i="4" s="1"/>
  <c r="N246" i="4" s="1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Q251" i="2"/>
  <c r="CP251" i="2"/>
  <c r="CO251" i="2"/>
  <c r="CN251" i="2"/>
  <c r="U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Q250" i="2"/>
  <c r="CP250" i="2"/>
  <c r="CO250" i="2"/>
  <c r="CN250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42" i="4" s="1"/>
  <c r="N242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41" i="4" s="1"/>
  <c r="N241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U240" i="2"/>
  <c r="L240" i="4" s="1"/>
  <c r="N240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V239" i="2"/>
  <c r="CR239" i="2"/>
  <c r="CQ239" i="2"/>
  <c r="CP239" i="2"/>
  <c r="CO239" i="2"/>
  <c r="CN239" i="2"/>
  <c r="U239" i="2"/>
  <c r="L239" i="4" s="1"/>
  <c r="N239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V238" i="2"/>
  <c r="CR238" i="2"/>
  <c r="CQ238" i="2"/>
  <c r="CP238" i="2"/>
  <c r="CO238" i="2"/>
  <c r="CN238" i="2"/>
  <c r="U238" i="2"/>
  <c r="L238" i="4" s="1"/>
  <c r="N238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Q237" i="2"/>
  <c r="CP237" i="2"/>
  <c r="CO237" i="2"/>
  <c r="CN237" i="2"/>
  <c r="U237" i="2"/>
  <c r="L237" i="4" s="1"/>
  <c r="N237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U236" i="2"/>
  <c r="L236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5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4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3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U232" i="2"/>
  <c r="L232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31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30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9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8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7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6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Q225" i="2"/>
  <c r="CP225" i="2"/>
  <c r="CO225" i="2"/>
  <c r="CN225" i="2"/>
  <c r="U225" i="2"/>
  <c r="L225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Q224" i="2"/>
  <c r="CP224" i="2"/>
  <c r="CO224" i="2"/>
  <c r="CN224" i="2"/>
  <c r="U224" i="2"/>
  <c r="L224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Q223" i="2"/>
  <c r="CP223" i="2"/>
  <c r="CO223" i="2"/>
  <c r="CN223" i="2"/>
  <c r="U223" i="2"/>
  <c r="L223" i="4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Q219" i="2"/>
  <c r="CP219" i="2"/>
  <c r="CO219" i="2"/>
  <c r="CN219" i="2"/>
  <c r="U219" i="2"/>
  <c r="L219" i="4" s="1"/>
  <c r="N219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L218" i="4" s="1"/>
  <c r="N218" i="4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L217" i="4" s="1"/>
  <c r="N217" i="4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L216" i="4" s="1"/>
  <c r="N216" i="4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16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CR163" i="2" s="1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CR162" i="2" s="1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74" i="1"/>
  <c r="M474" i="1" s="1"/>
  <c r="B473" i="1"/>
  <c r="H473" i="1" s="1"/>
  <c r="J473" i="1" s="1"/>
  <c r="B472" i="1"/>
  <c r="H472" i="1" s="1"/>
  <c r="J472" i="1" s="1"/>
  <c r="B471" i="1"/>
  <c r="M471" i="1" s="1"/>
  <c r="B470" i="1"/>
  <c r="H470" i="1" s="1"/>
  <c r="J470" i="1" s="1"/>
  <c r="B469" i="1"/>
  <c r="H469" i="1" s="1"/>
  <c r="J469" i="1" s="1"/>
  <c r="B468" i="1"/>
  <c r="M468" i="1" s="1"/>
  <c r="B467" i="1"/>
  <c r="I467" i="1" s="1"/>
  <c r="K467" i="1" s="1"/>
  <c r="B466" i="1"/>
  <c r="I466" i="1" s="1"/>
  <c r="K466" i="1" s="1"/>
  <c r="B465" i="1"/>
  <c r="H465" i="1" s="1"/>
  <c r="J465" i="1" s="1"/>
  <c r="B464" i="1"/>
  <c r="B463" i="1"/>
  <c r="B462" i="1"/>
  <c r="I462" i="1" s="1"/>
  <c r="K462" i="1" s="1"/>
  <c r="B461" i="1"/>
  <c r="I461" i="1" s="1"/>
  <c r="K461" i="1" s="1"/>
  <c r="B460" i="1"/>
  <c r="I460" i="1" s="1"/>
  <c r="K460" i="1" s="1"/>
  <c r="B459" i="1"/>
  <c r="H459" i="1" s="1"/>
  <c r="J459" i="1" s="1"/>
  <c r="B458" i="1"/>
  <c r="B457" i="1"/>
  <c r="I457" i="1" s="1"/>
  <c r="K457" i="1" s="1"/>
  <c r="B456" i="1"/>
  <c r="M456" i="1" s="1"/>
  <c r="B455" i="1"/>
  <c r="I455" i="1" s="1"/>
  <c r="K455" i="1" s="1"/>
  <c r="B454" i="1"/>
  <c r="I454" i="1" s="1"/>
  <c r="K454" i="1" s="1"/>
  <c r="B453" i="1"/>
  <c r="I453" i="1" s="1"/>
  <c r="K453" i="1" s="1"/>
  <c r="B452" i="1"/>
  <c r="B451" i="1"/>
  <c r="B450" i="1"/>
  <c r="H450" i="1" s="1"/>
  <c r="J450" i="1" s="1"/>
  <c r="B449" i="1"/>
  <c r="I449" i="1" s="1"/>
  <c r="K449" i="1" s="1"/>
  <c r="B448" i="1"/>
  <c r="I448" i="1" s="1"/>
  <c r="K448" i="1" s="1"/>
  <c r="B447" i="1"/>
  <c r="H447" i="1" s="1"/>
  <c r="J447" i="1" s="1"/>
  <c r="B446" i="1"/>
  <c r="B445" i="1"/>
  <c r="I445" i="1" s="1"/>
  <c r="K445" i="1" s="1"/>
  <c r="B444" i="1"/>
  <c r="I444" i="1" s="1"/>
  <c r="K444" i="1" s="1"/>
  <c r="B443" i="1"/>
  <c r="I443" i="1" s="1"/>
  <c r="K443" i="1" s="1"/>
  <c r="B442" i="1"/>
  <c r="I442" i="1" s="1"/>
  <c r="K442" i="1" s="1"/>
  <c r="B441" i="1"/>
  <c r="H441" i="1" s="1"/>
  <c r="J441" i="1" s="1"/>
  <c r="B440" i="1"/>
  <c r="B439" i="1"/>
  <c r="B438" i="1"/>
  <c r="H438" i="1" s="1"/>
  <c r="J438" i="1" s="1"/>
  <c r="B437" i="1"/>
  <c r="I437" i="1" s="1"/>
  <c r="K437" i="1" s="1"/>
  <c r="B436" i="1"/>
  <c r="I436" i="1" s="1"/>
  <c r="K436" i="1" s="1"/>
  <c r="B435" i="1"/>
  <c r="H435" i="1" s="1"/>
  <c r="J435" i="1" s="1"/>
  <c r="B434" i="1"/>
  <c r="B433" i="1"/>
  <c r="I433" i="1" s="1"/>
  <c r="K433" i="1" s="1"/>
  <c r="B432" i="1"/>
  <c r="H432" i="1" s="1"/>
  <c r="J432" i="1" s="1"/>
  <c r="B431" i="1"/>
  <c r="I431" i="1" s="1"/>
  <c r="K431" i="1" s="1"/>
  <c r="B430" i="1"/>
  <c r="I430" i="1" s="1"/>
  <c r="K430" i="1" s="1"/>
  <c r="B429" i="1"/>
  <c r="H429" i="1" s="1"/>
  <c r="J429" i="1" s="1"/>
  <c r="B428" i="1"/>
  <c r="B427" i="1"/>
  <c r="B426" i="1"/>
  <c r="H426" i="1" s="1"/>
  <c r="J426" i="1" s="1"/>
  <c r="B425" i="1"/>
  <c r="M425" i="1" s="1"/>
  <c r="B424" i="1"/>
  <c r="M424" i="1" s="1"/>
  <c r="B423" i="1"/>
  <c r="M423" i="1" s="1"/>
  <c r="B422" i="1"/>
  <c r="M422" i="1" s="1"/>
  <c r="B421" i="1"/>
  <c r="M421" i="1" s="1"/>
  <c r="B420" i="1"/>
  <c r="H420" i="1" s="1"/>
  <c r="J420" i="1" s="1"/>
  <c r="B419" i="1"/>
  <c r="M419" i="1" s="1"/>
  <c r="B418" i="1"/>
  <c r="M418" i="1" s="1"/>
  <c r="B417" i="1"/>
  <c r="M417" i="1" s="1"/>
  <c r="B416" i="1"/>
  <c r="M416" i="1" s="1"/>
  <c r="B415" i="1"/>
  <c r="M415" i="1" s="1"/>
  <c r="B414" i="1"/>
  <c r="H414" i="1" s="1"/>
  <c r="J414" i="1" s="1"/>
  <c r="B413" i="1"/>
  <c r="M413" i="1" s="1"/>
  <c r="B412" i="1"/>
  <c r="M412" i="1" s="1"/>
  <c r="B411" i="1"/>
  <c r="I411" i="1" s="1"/>
  <c r="K411" i="1" s="1"/>
  <c r="B410" i="1"/>
  <c r="M410" i="1" s="1"/>
  <c r="B409" i="1"/>
  <c r="M409" i="1" s="1"/>
  <c r="B408" i="1"/>
  <c r="H408" i="1" s="1"/>
  <c r="J408" i="1" s="1"/>
  <c r="B407" i="1"/>
  <c r="M407" i="1" s="1"/>
  <c r="B406" i="1"/>
  <c r="M406" i="1" s="1"/>
  <c r="B405" i="1"/>
  <c r="M405" i="1" s="1"/>
  <c r="B404" i="1"/>
  <c r="M404" i="1" s="1"/>
  <c r="B403" i="1"/>
  <c r="M403" i="1" s="1"/>
  <c r="B402" i="1"/>
  <c r="H402" i="1" s="1"/>
  <c r="J402" i="1" s="1"/>
  <c r="B401" i="1"/>
  <c r="M401" i="1" s="1"/>
  <c r="B400" i="1"/>
  <c r="M400" i="1" s="1"/>
  <c r="B399" i="1"/>
  <c r="M399" i="1" s="1"/>
  <c r="B398" i="1"/>
  <c r="M398" i="1" s="1"/>
  <c r="B397" i="1"/>
  <c r="M397" i="1" s="1"/>
  <c r="B396" i="1"/>
  <c r="H396" i="1" s="1"/>
  <c r="J396" i="1" s="1"/>
  <c r="B395" i="1"/>
  <c r="M395" i="1" s="1"/>
  <c r="B394" i="1"/>
  <c r="M394" i="1" s="1"/>
  <c r="B393" i="1"/>
  <c r="I393" i="1" s="1"/>
  <c r="K393" i="1" s="1"/>
  <c r="B392" i="1"/>
  <c r="M392" i="1" s="1"/>
  <c r="B391" i="1"/>
  <c r="M391" i="1" s="1"/>
  <c r="B390" i="1"/>
  <c r="H390" i="1" s="1"/>
  <c r="J390" i="1" s="1"/>
  <c r="B389" i="1"/>
  <c r="M389" i="1" s="1"/>
  <c r="B388" i="1"/>
  <c r="M388" i="1" s="1"/>
  <c r="B387" i="1"/>
  <c r="M387" i="1" s="1"/>
  <c r="B386" i="1"/>
  <c r="M386" i="1" s="1"/>
  <c r="B385" i="1"/>
  <c r="M385" i="1" s="1"/>
  <c r="B384" i="1"/>
  <c r="H384" i="1" s="1"/>
  <c r="J384" i="1" s="1"/>
  <c r="B383" i="1"/>
  <c r="M383" i="1" s="1"/>
  <c r="B382" i="1"/>
  <c r="M382" i="1" s="1"/>
  <c r="B381" i="1"/>
  <c r="M381" i="1" s="1"/>
  <c r="B380" i="1"/>
  <c r="M380" i="1" s="1"/>
  <c r="B379" i="1"/>
  <c r="M379" i="1" s="1"/>
  <c r="B378" i="1"/>
  <c r="H378" i="1" s="1"/>
  <c r="J378" i="1" s="1"/>
  <c r="B377" i="1"/>
  <c r="M377" i="1" s="1"/>
  <c r="B376" i="1"/>
  <c r="M376" i="1" s="1"/>
  <c r="B375" i="1"/>
  <c r="I375" i="1" s="1"/>
  <c r="K375" i="1" s="1"/>
  <c r="B354" i="1"/>
  <c r="M354" i="1" s="1"/>
  <c r="B353" i="1"/>
  <c r="M353" i="1" s="1"/>
  <c r="B352" i="1"/>
  <c r="H352" i="1" s="1"/>
  <c r="J352" i="1" s="1"/>
  <c r="B351" i="1"/>
  <c r="M351" i="1" s="1"/>
  <c r="B350" i="1"/>
  <c r="M350" i="1" s="1"/>
  <c r="B349" i="1"/>
  <c r="M349" i="1" s="1"/>
  <c r="B348" i="1"/>
  <c r="M348" i="1" s="1"/>
  <c r="B347" i="1"/>
  <c r="M347" i="1" s="1"/>
  <c r="B346" i="1"/>
  <c r="H346" i="1" s="1"/>
  <c r="J346" i="1" s="1"/>
  <c r="B345" i="1"/>
  <c r="M345" i="1" s="1"/>
  <c r="B344" i="1"/>
  <c r="M344" i="1" s="1"/>
  <c r="B343" i="1"/>
  <c r="M343" i="1" s="1"/>
  <c r="B342" i="1"/>
  <c r="M342" i="1" s="1"/>
  <c r="B341" i="1"/>
  <c r="M341" i="1" s="1"/>
  <c r="B340" i="1"/>
  <c r="H340" i="1" s="1"/>
  <c r="J340" i="1" s="1"/>
  <c r="B339" i="1"/>
  <c r="M339" i="1" s="1"/>
  <c r="B338" i="1"/>
  <c r="M338" i="1" s="1"/>
  <c r="B337" i="1"/>
  <c r="I337" i="1" s="1"/>
  <c r="K337" i="1" s="1"/>
  <c r="B336" i="1"/>
  <c r="M336" i="1" s="1"/>
  <c r="B335" i="1"/>
  <c r="M335" i="1" s="1"/>
  <c r="B334" i="1"/>
  <c r="H334" i="1" s="1"/>
  <c r="J334" i="1" s="1"/>
  <c r="B333" i="1"/>
  <c r="M333" i="1" s="1"/>
  <c r="B332" i="1"/>
  <c r="H332" i="1" s="1"/>
  <c r="J332" i="1" s="1"/>
  <c r="B331" i="1"/>
  <c r="H331" i="1" s="1"/>
  <c r="J331" i="1" s="1"/>
  <c r="B330" i="1"/>
  <c r="H330" i="1" s="1"/>
  <c r="J330" i="1" s="1"/>
  <c r="B329" i="1"/>
  <c r="H329" i="1" s="1"/>
  <c r="J329" i="1" s="1"/>
  <c r="B328" i="1"/>
  <c r="I328" i="1" s="1"/>
  <c r="K328" i="1" s="1"/>
  <c r="B327" i="1"/>
  <c r="H327" i="1" s="1"/>
  <c r="J327" i="1" s="1"/>
  <c r="B326" i="1"/>
  <c r="H326" i="1" s="1"/>
  <c r="J326" i="1" s="1"/>
  <c r="B325" i="1"/>
  <c r="H325" i="1" s="1"/>
  <c r="J325" i="1" s="1"/>
  <c r="B324" i="1"/>
  <c r="H324" i="1" s="1"/>
  <c r="J324" i="1" s="1"/>
  <c r="B323" i="1"/>
  <c r="H323" i="1" s="1"/>
  <c r="J323" i="1" s="1"/>
  <c r="B311" i="1"/>
  <c r="H311" i="1" s="1"/>
  <c r="J311" i="1" s="1"/>
  <c r="B310" i="1"/>
  <c r="I310" i="1" s="1"/>
  <c r="K310" i="1" s="1"/>
  <c r="B309" i="1"/>
  <c r="H309" i="1" s="1"/>
  <c r="J309" i="1" s="1"/>
  <c r="B308" i="1"/>
  <c r="H308" i="1" s="1"/>
  <c r="J308" i="1" s="1"/>
  <c r="B307" i="1"/>
  <c r="H307" i="1" s="1"/>
  <c r="J307" i="1" s="1"/>
  <c r="B306" i="1"/>
  <c r="H306" i="1" s="1"/>
  <c r="J306" i="1" s="1"/>
  <c r="B305" i="1"/>
  <c r="H305" i="1" s="1"/>
  <c r="J305" i="1" s="1"/>
  <c r="B304" i="1"/>
  <c r="H304" i="1" s="1"/>
  <c r="J304" i="1" s="1"/>
  <c r="B303" i="1"/>
  <c r="H303" i="1" s="1"/>
  <c r="J303" i="1" s="1"/>
  <c r="B302" i="1"/>
  <c r="H302" i="1" s="1"/>
  <c r="J302" i="1" s="1"/>
  <c r="B299" i="1"/>
  <c r="B298" i="1"/>
  <c r="B297" i="1"/>
  <c r="B296" i="1"/>
  <c r="H296" i="1" s="1"/>
  <c r="J296" i="1" s="1"/>
  <c r="B295" i="1"/>
  <c r="B294" i="1"/>
  <c r="B293" i="1"/>
  <c r="B292" i="1"/>
  <c r="B291" i="1"/>
  <c r="H291" i="1" s="1"/>
  <c r="J291" i="1" s="1"/>
  <c r="B290" i="1"/>
  <c r="H290" i="1" s="1"/>
  <c r="J290" i="1" s="1"/>
  <c r="B287" i="1"/>
  <c r="H287" i="1" s="1"/>
  <c r="J287" i="1" s="1"/>
  <c r="B286" i="1"/>
  <c r="H286" i="1" s="1"/>
  <c r="J286" i="1" s="1"/>
  <c r="B285" i="1"/>
  <c r="H285" i="1" s="1"/>
  <c r="J285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I281" i="1" s="1"/>
  <c r="K281" i="1" s="1"/>
  <c r="B280" i="1"/>
  <c r="H280" i="1" s="1"/>
  <c r="J280" i="1" s="1"/>
  <c r="B279" i="1"/>
  <c r="H279" i="1" s="1"/>
  <c r="J279" i="1" s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B268" i="1"/>
  <c r="H268" i="1" s="1"/>
  <c r="J268" i="1" s="1"/>
  <c r="B267" i="1"/>
  <c r="H267" i="1" s="1"/>
  <c r="J267" i="1" s="1"/>
  <c r="B266" i="1"/>
  <c r="H266" i="1" s="1"/>
  <c r="J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B259" i="1"/>
  <c r="H259" i="1" s="1"/>
  <c r="J259" i="1" s="1"/>
  <c r="B256" i="1"/>
  <c r="H256" i="1" s="1"/>
  <c r="J256" i="1" s="1"/>
  <c r="B255" i="1"/>
  <c r="B254" i="1"/>
  <c r="H254" i="1" s="1"/>
  <c r="J254" i="1" s="1"/>
  <c r="B253" i="1"/>
  <c r="H253" i="1" s="1"/>
  <c r="J253" i="1" s="1"/>
  <c r="B252" i="1"/>
  <c r="H252" i="1" s="1"/>
  <c r="J252" i="1" s="1"/>
  <c r="B251" i="1"/>
  <c r="H251" i="1" s="1"/>
  <c r="J251" i="1" s="1"/>
  <c r="B250" i="1"/>
  <c r="H250" i="1" s="1"/>
  <c r="J250" i="1" s="1"/>
  <c r="K242" i="1"/>
  <c r="B242" i="1"/>
  <c r="M242" i="1" s="1"/>
  <c r="K241" i="1"/>
  <c r="B241" i="1"/>
  <c r="H241" i="1" s="1"/>
  <c r="J241" i="1" s="1"/>
  <c r="K240" i="1"/>
  <c r="B240" i="1"/>
  <c r="H240" i="1" s="1"/>
  <c r="J240" i="1" s="1"/>
  <c r="K239" i="1"/>
  <c r="B239" i="1"/>
  <c r="H239" i="1" s="1"/>
  <c r="J239" i="1" s="1"/>
  <c r="B238" i="1"/>
  <c r="H238" i="1" s="1"/>
  <c r="J238" i="1" s="1"/>
  <c r="B237" i="1"/>
  <c r="B236" i="1"/>
  <c r="M236" i="1" s="1"/>
  <c r="B235" i="1"/>
  <c r="B234" i="1"/>
  <c r="B233" i="1"/>
  <c r="H233" i="1" s="1"/>
  <c r="J233" i="1" s="1"/>
  <c r="B232" i="1"/>
  <c r="B231" i="1"/>
  <c r="B230" i="1"/>
  <c r="B229" i="1"/>
  <c r="B228" i="1"/>
  <c r="B227" i="1"/>
  <c r="M227" i="1" s="1"/>
  <c r="B226" i="1"/>
  <c r="B225" i="1"/>
  <c r="B224" i="1"/>
  <c r="H224" i="1" s="1"/>
  <c r="J224" i="1" s="1"/>
  <c r="B223" i="1"/>
  <c r="B222" i="1"/>
  <c r="I222" i="1" s="1"/>
  <c r="K222" i="1" s="1"/>
  <c r="B219" i="1"/>
  <c r="I219" i="1" s="1"/>
  <c r="K219" i="1" s="1"/>
  <c r="B218" i="1"/>
  <c r="B217" i="1"/>
  <c r="B216" i="1"/>
  <c r="B215" i="1"/>
  <c r="I215" i="1" s="1"/>
  <c r="K215" i="1" s="1"/>
  <c r="B214" i="1"/>
  <c r="I214" i="1" s="1"/>
  <c r="K214" i="1" s="1"/>
  <c r="B213" i="1"/>
  <c r="H213" i="1" s="1"/>
  <c r="J213" i="1" s="1"/>
  <c r="B212" i="1"/>
  <c r="I212" i="1" s="1"/>
  <c r="K212" i="1" s="1"/>
  <c r="B211" i="1"/>
  <c r="I211" i="1" s="1"/>
  <c r="K211" i="1" s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B192" i="1"/>
  <c r="B191" i="1"/>
  <c r="I191" i="1" s="1"/>
  <c r="K191" i="1" s="1"/>
  <c r="B190" i="1"/>
  <c r="B189" i="1"/>
  <c r="B188" i="1"/>
  <c r="I188" i="1" s="1"/>
  <c r="K188" i="1" s="1"/>
  <c r="B187" i="1"/>
  <c r="B186" i="1"/>
  <c r="H186" i="1" s="1"/>
  <c r="J186" i="1" s="1"/>
  <c r="B185" i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I175" i="1" s="1"/>
  <c r="K175" i="1" s="1"/>
  <c r="B174" i="1"/>
  <c r="M174" i="1" s="1"/>
  <c r="B173" i="1"/>
  <c r="I173" i="1" s="1"/>
  <c r="K173" i="1" s="1"/>
  <c r="B172" i="1"/>
  <c r="B171" i="1"/>
  <c r="M171" i="1" s="1"/>
  <c r="B170" i="1"/>
  <c r="B169" i="1"/>
  <c r="B168" i="1"/>
  <c r="H168" i="1" s="1"/>
  <c r="J168" i="1" s="1"/>
  <c r="B167" i="1"/>
  <c r="B166" i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B154" i="1"/>
  <c r="M154" i="1" s="1"/>
  <c r="B153" i="1"/>
  <c r="B152" i="1"/>
  <c r="I152" i="1" s="1"/>
  <c r="K152" i="1" s="1"/>
  <c r="B151" i="1"/>
  <c r="M151" i="1" s="1"/>
  <c r="B150" i="1"/>
  <c r="B149" i="1"/>
  <c r="B148" i="1"/>
  <c r="I148" i="1" s="1"/>
  <c r="K148" i="1" s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CR174" i="2" l="1"/>
  <c r="CR106" i="2"/>
  <c r="I150" i="1"/>
  <c r="K150" i="1" s="1"/>
  <c r="M189" i="1"/>
  <c r="I172" i="1"/>
  <c r="K172" i="1" s="1"/>
  <c r="I185" i="1"/>
  <c r="K185" i="1" s="1"/>
  <c r="I190" i="1"/>
  <c r="K190" i="1" s="1"/>
  <c r="I255" i="1"/>
  <c r="K255" i="1" s="1"/>
  <c r="I269" i="1"/>
  <c r="K269" i="1" s="1"/>
  <c r="I153" i="1"/>
  <c r="K153" i="1" s="1"/>
  <c r="I167" i="1"/>
  <c r="K167" i="1" s="1"/>
  <c r="CR182" i="2"/>
  <c r="CR176" i="2"/>
  <c r="I155" i="1"/>
  <c r="K155" i="1" s="1"/>
  <c r="I193" i="1"/>
  <c r="K193" i="1" s="1"/>
  <c r="I217" i="1"/>
  <c r="K217" i="1" s="1"/>
  <c r="CR191" i="2"/>
  <c r="CR189" i="2"/>
  <c r="CR181" i="2"/>
  <c r="CR166" i="2"/>
  <c r="CR35" i="2"/>
  <c r="CR94" i="2"/>
  <c r="L245" i="4"/>
  <c r="N245" i="4" s="1"/>
  <c r="CR246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0" i="1"/>
  <c r="CR177" i="2"/>
  <c r="I439" i="1"/>
  <c r="K439" i="1" s="1"/>
  <c r="I451" i="1"/>
  <c r="K451" i="1" s="1"/>
  <c r="CR20" i="2"/>
  <c r="H36" i="7"/>
  <c r="M192" i="1"/>
  <c r="M216" i="1"/>
  <c r="H297" i="1"/>
  <c r="J297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298" i="1"/>
  <c r="J298" i="1" s="1"/>
  <c r="I427" i="1"/>
  <c r="K427" i="1" s="1"/>
  <c r="I463" i="1"/>
  <c r="K463" i="1" s="1"/>
  <c r="CR217" i="2"/>
  <c r="CU422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18" i="1"/>
  <c r="K218" i="1" s="1"/>
  <c r="H299" i="1"/>
  <c r="J299" i="1" s="1"/>
  <c r="I428" i="1"/>
  <c r="K428" i="1" s="1"/>
  <c r="I440" i="1"/>
  <c r="K440" i="1" s="1"/>
  <c r="I452" i="1"/>
  <c r="K452" i="1" s="1"/>
  <c r="I464" i="1"/>
  <c r="K464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37" i="1"/>
  <c r="K237" i="1" s="1"/>
  <c r="M210" i="1"/>
  <c r="I199" i="1"/>
  <c r="K199" i="1" s="1"/>
  <c r="I176" i="1"/>
  <c r="K176" i="1" s="1"/>
  <c r="I200" i="1"/>
  <c r="K200" i="1" s="1"/>
  <c r="I434" i="1"/>
  <c r="K434" i="1" s="1"/>
  <c r="I446" i="1"/>
  <c r="K446" i="1" s="1"/>
  <c r="I458" i="1"/>
  <c r="K458" i="1" s="1"/>
  <c r="CR168" i="2"/>
  <c r="CR184" i="2"/>
  <c r="I163" i="1"/>
  <c r="K163" i="1" s="1"/>
  <c r="H292" i="1"/>
  <c r="J292" i="1" s="1"/>
  <c r="I164" i="1"/>
  <c r="K164" i="1" s="1"/>
  <c r="H293" i="1"/>
  <c r="J293" i="1" s="1"/>
  <c r="I165" i="1"/>
  <c r="K165" i="1" s="1"/>
  <c r="H294" i="1"/>
  <c r="J294" i="1" s="1"/>
  <c r="CR60" i="2"/>
  <c r="CR74" i="2"/>
  <c r="H40" i="7"/>
  <c r="N287" i="4"/>
  <c r="N291" i="4"/>
  <c r="CU224" i="2"/>
  <c r="CR225" i="2"/>
  <c r="CR228" i="2"/>
  <c r="CR231" i="2"/>
  <c r="CR234" i="2"/>
  <c r="CR237" i="2"/>
  <c r="CU239" i="2"/>
  <c r="CU254" i="2"/>
  <c r="DC50" i="2"/>
  <c r="CR98" i="2"/>
  <c r="CR46" i="2"/>
  <c r="CR251" i="2"/>
  <c r="CR6" i="2"/>
  <c r="CR89" i="2"/>
  <c r="CR171" i="2"/>
  <c r="CR185" i="2"/>
  <c r="CR219" i="2"/>
  <c r="CR224" i="2"/>
  <c r="CR227" i="2"/>
  <c r="CR230" i="2"/>
  <c r="CR233" i="2"/>
  <c r="CR83" i="2"/>
  <c r="N264" i="4"/>
  <c r="CR192" i="2"/>
  <c r="CR226" i="2"/>
  <c r="CR229" i="2"/>
  <c r="DC38" i="2"/>
  <c r="CR194" i="2"/>
  <c r="CR56" i="2"/>
  <c r="CR165" i="2"/>
  <c r="CU272" i="2"/>
  <c r="CU389" i="2"/>
  <c r="CU452" i="2"/>
  <c r="CR30" i="2"/>
  <c r="CR51" i="2"/>
  <c r="CR88" i="2"/>
  <c r="CU199" i="2"/>
  <c r="CR215" i="2"/>
  <c r="CV272" i="2"/>
  <c r="CU398" i="2"/>
  <c r="CU407" i="2"/>
  <c r="CU410" i="2"/>
  <c r="CU125" i="2"/>
  <c r="CU130" i="2"/>
  <c r="CU137" i="2"/>
  <c r="CU142" i="2"/>
  <c r="CR167" i="2"/>
  <c r="CU451" i="2"/>
  <c r="CU270" i="2"/>
  <c r="CU274" i="2"/>
  <c r="CU310" i="2"/>
  <c r="CU454" i="2"/>
  <c r="CU460" i="2"/>
  <c r="CR43" i="2"/>
  <c r="CR79" i="2"/>
  <c r="CU154" i="2"/>
  <c r="CU503" i="2"/>
  <c r="CU279" i="2"/>
  <c r="CU282" i="2"/>
  <c r="CR10" i="2"/>
  <c r="CU149" i="2"/>
  <c r="CU292" i="2"/>
  <c r="CU525" i="2"/>
  <c r="DJ24" i="2"/>
  <c r="DV24" i="2"/>
  <c r="CU182" i="2"/>
  <c r="CU187" i="2"/>
  <c r="CR95" i="2"/>
  <c r="CU192" i="2"/>
  <c r="CU294" i="2"/>
  <c r="CR63" i="2"/>
  <c r="CU255" i="2"/>
  <c r="CU521" i="2"/>
  <c r="DJ15" i="2"/>
  <c r="DV15" i="2"/>
  <c r="CR91" i="2"/>
  <c r="CU215" i="2"/>
  <c r="CU440" i="2"/>
  <c r="CU464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62" i="2"/>
  <c r="CU271" i="2"/>
  <c r="N282" i="4"/>
  <c r="CU304" i="2"/>
  <c r="CU324" i="2"/>
  <c r="CU328" i="2"/>
  <c r="CU332" i="2"/>
  <c r="CU336" i="2"/>
  <c r="CU340" i="2"/>
  <c r="CU344" i="2"/>
  <c r="CU348" i="2"/>
  <c r="CU352" i="2"/>
  <c r="CU376" i="2"/>
  <c r="CU380" i="2"/>
  <c r="CU384" i="2"/>
  <c r="CU395" i="2"/>
  <c r="CU427" i="2"/>
  <c r="CU439" i="2"/>
  <c r="CU442" i="2"/>
  <c r="CU445" i="2"/>
  <c r="CU448" i="2"/>
  <c r="CU476" i="2"/>
  <c r="CU480" i="2"/>
  <c r="CU520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4" i="2"/>
  <c r="CU217" i="2"/>
  <c r="CU236" i="2"/>
  <c r="CU241" i="2"/>
  <c r="CU253" i="2"/>
  <c r="CU265" i="2"/>
  <c r="CU276" i="2"/>
  <c r="CU287" i="2"/>
  <c r="CU312" i="2"/>
  <c r="CU415" i="2"/>
  <c r="CU424" i="2"/>
  <c r="CU430" i="2"/>
  <c r="CU433" i="2"/>
  <c r="CU436" i="2"/>
  <c r="CU471" i="2"/>
  <c r="CU477" i="2"/>
  <c r="CU507" i="2"/>
  <c r="CU511" i="2"/>
  <c r="CU515" i="2"/>
  <c r="CU527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27" i="2"/>
  <c r="CU233" i="2"/>
  <c r="CU256" i="2"/>
  <c r="CU264" i="2"/>
  <c r="CU284" i="2"/>
  <c r="N288" i="4"/>
  <c r="CU298" i="2"/>
  <c r="CU300" i="2"/>
  <c r="CU306" i="2"/>
  <c r="CU311" i="2"/>
  <c r="CU403" i="2"/>
  <c r="CU412" i="2"/>
  <c r="CU418" i="2"/>
  <c r="CU421" i="2"/>
  <c r="CU450" i="2"/>
  <c r="CU465" i="2"/>
  <c r="CU468" i="2"/>
  <c r="CU479" i="2"/>
  <c r="CU484" i="2"/>
  <c r="L195" i="4"/>
  <c r="N195" i="4" s="1"/>
  <c r="U499" i="2"/>
  <c r="DB5" i="2"/>
  <c r="DF84" i="2"/>
  <c r="DH108" i="2"/>
  <c r="CU146" i="2"/>
  <c r="CU191" i="2"/>
  <c r="CU196" i="2"/>
  <c r="CU207" i="2"/>
  <c r="CU210" i="2"/>
  <c r="CU216" i="2"/>
  <c r="CU219" i="2"/>
  <c r="CU238" i="2"/>
  <c r="CU250" i="2"/>
  <c r="CU278" i="2"/>
  <c r="CU281" i="2"/>
  <c r="CU291" i="2"/>
  <c r="CU303" i="2"/>
  <c r="CU327" i="2"/>
  <c r="CU331" i="2"/>
  <c r="CU335" i="2"/>
  <c r="CU339" i="2"/>
  <c r="CU343" i="2"/>
  <c r="CU347" i="2"/>
  <c r="CU351" i="2"/>
  <c r="CU355" i="2"/>
  <c r="CU379" i="2"/>
  <c r="CU383" i="2"/>
  <c r="CU387" i="2"/>
  <c r="CU391" i="2"/>
  <c r="CU400" i="2"/>
  <c r="CU406" i="2"/>
  <c r="CU409" i="2"/>
  <c r="CU426" i="2"/>
  <c r="CU432" i="2"/>
  <c r="CU438" i="2"/>
  <c r="CU447" i="2"/>
  <c r="CU453" i="2"/>
  <c r="CU456" i="2"/>
  <c r="CU459" i="2"/>
  <c r="CU524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505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5" i="2"/>
  <c r="CU293" i="2"/>
  <c r="N290" i="4"/>
  <c r="CV300" i="2"/>
  <c r="CU305" i="2"/>
  <c r="CU307" i="2"/>
  <c r="CU308" i="2"/>
  <c r="CU309" i="2"/>
  <c r="CU388" i="2"/>
  <c r="CU394" i="2"/>
  <c r="CU397" i="2"/>
  <c r="CU414" i="2"/>
  <c r="CU420" i="2"/>
  <c r="CU423" i="2"/>
  <c r="CU435" i="2"/>
  <c r="CU441" i="2"/>
  <c r="CU444" i="2"/>
  <c r="CU446" i="2"/>
  <c r="CU478" i="2"/>
  <c r="CU506" i="2"/>
  <c r="CU514" i="2"/>
  <c r="CU518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18" i="2"/>
  <c r="CU232" i="2"/>
  <c r="CU240" i="2"/>
  <c r="CU261" i="2"/>
  <c r="CV291" i="2"/>
  <c r="CU295" i="2"/>
  <c r="CU402" i="2"/>
  <c r="CU408" i="2"/>
  <c r="CU411" i="2"/>
  <c r="CU428" i="2"/>
  <c r="CU429" i="2"/>
  <c r="CU434" i="2"/>
  <c r="CU458" i="2"/>
  <c r="CU467" i="2"/>
  <c r="CU483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06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6" i="2"/>
  <c r="CU229" i="2"/>
  <c r="CU235" i="2"/>
  <c r="CU252" i="2"/>
  <c r="CU267" i="2"/>
  <c r="CU268" i="2"/>
  <c r="CU286" i="2"/>
  <c r="N283" i="4"/>
  <c r="CV293" i="2"/>
  <c r="CV295" i="2"/>
  <c r="CU326" i="2"/>
  <c r="CU330" i="2"/>
  <c r="CU334" i="2"/>
  <c r="CU338" i="2"/>
  <c r="CU342" i="2"/>
  <c r="CU346" i="2"/>
  <c r="CU350" i="2"/>
  <c r="CU354" i="2"/>
  <c r="CU378" i="2"/>
  <c r="CU382" i="2"/>
  <c r="CU386" i="2"/>
  <c r="CU390" i="2"/>
  <c r="CU396" i="2"/>
  <c r="CU399" i="2"/>
  <c r="CU405" i="2"/>
  <c r="CU416" i="2"/>
  <c r="CU417" i="2"/>
  <c r="CU455" i="2"/>
  <c r="CU470" i="2"/>
  <c r="CU473" i="2"/>
  <c r="CU474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3" i="2"/>
  <c r="CU242" i="2"/>
  <c r="CU280" i="2"/>
  <c r="CU283" i="2"/>
  <c r="CU297" i="2"/>
  <c r="CU393" i="2"/>
  <c r="CU404" i="2"/>
  <c r="CU461" i="2"/>
  <c r="CU462" i="2"/>
  <c r="CU482" i="2"/>
  <c r="CU505" i="2"/>
  <c r="CU509" i="2"/>
  <c r="CU513" i="2"/>
  <c r="CU517" i="2"/>
  <c r="CU519" i="2"/>
  <c r="CU522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498" i="2"/>
  <c r="L189" i="4"/>
  <c r="N189" i="4" s="1"/>
  <c r="L194" i="4"/>
  <c r="N194" i="4" s="1"/>
  <c r="U501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2" i="2"/>
  <c r="CR223" i="2"/>
  <c r="CU228" i="2"/>
  <c r="CU277" i="2"/>
  <c r="CU288" i="2"/>
  <c r="CU392" i="2"/>
  <c r="CU425" i="2"/>
  <c r="CU443" i="2"/>
  <c r="CU449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3" i="2"/>
  <c r="CU230" i="2"/>
  <c r="CU234" i="2"/>
  <c r="CU237" i="2"/>
  <c r="CU263" i="2"/>
  <c r="CU299" i="2"/>
  <c r="CU325" i="2"/>
  <c r="CU329" i="2"/>
  <c r="CU333" i="2"/>
  <c r="CU337" i="2"/>
  <c r="CU341" i="2"/>
  <c r="CU345" i="2"/>
  <c r="CU349" i="2"/>
  <c r="CU353" i="2"/>
  <c r="CU377" i="2"/>
  <c r="CU381" i="2"/>
  <c r="CU385" i="2"/>
  <c r="CU413" i="2"/>
  <c r="CU431" i="2"/>
  <c r="CU437" i="2"/>
  <c r="CU475" i="2"/>
  <c r="CU481" i="2"/>
  <c r="CU504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18" i="2"/>
  <c r="CU225" i="2"/>
  <c r="CU231" i="2"/>
  <c r="CU251" i="2"/>
  <c r="CU260" i="2"/>
  <c r="CU266" i="2"/>
  <c r="CU269" i="2"/>
  <c r="CU273" i="2"/>
  <c r="CU285" i="2"/>
  <c r="CU296" i="2"/>
  <c r="CU401" i="2"/>
  <c r="CU419" i="2"/>
  <c r="CU457" i="2"/>
  <c r="CU463" i="2"/>
  <c r="CU466" i="2"/>
  <c r="CU469" i="2"/>
  <c r="CU472" i="2"/>
  <c r="CU508" i="2"/>
  <c r="CU512" i="2"/>
  <c r="CU516" i="2"/>
  <c r="CU523" i="2"/>
  <c r="CU526" i="2"/>
  <c r="CR75" i="2"/>
  <c r="G75" i="4"/>
  <c r="M75" i="4" s="1"/>
  <c r="CR84" i="2"/>
  <c r="G84" i="4"/>
  <c r="M84" i="4" s="1"/>
  <c r="CR96" i="2"/>
  <c r="G96" i="4"/>
  <c r="M96" i="4" s="1"/>
  <c r="U502" i="2"/>
  <c r="L214" i="4"/>
  <c r="N214" i="4" s="1"/>
  <c r="DB6" i="2"/>
  <c r="CU6" i="2" s="1"/>
  <c r="DB13" i="2"/>
  <c r="DB31" i="2"/>
  <c r="DF118" i="2"/>
  <c r="DF121" i="2"/>
  <c r="DF120" i="2"/>
  <c r="DF119" i="2"/>
  <c r="CR220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4" i="2"/>
  <c r="CR279" i="2"/>
  <c r="CR281" i="2"/>
  <c r="CR283" i="2"/>
  <c r="CR285" i="2"/>
  <c r="CV294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92" i="2"/>
  <c r="DJ34" i="2"/>
  <c r="DV34" i="2"/>
  <c r="DD104" i="2"/>
  <c r="DB121" i="2"/>
  <c r="DB120" i="2"/>
  <c r="DB119" i="2"/>
  <c r="DB118" i="2"/>
  <c r="U480" i="2"/>
  <c r="L446" i="4" s="1"/>
  <c r="N446" i="4" s="1"/>
  <c r="U489" i="2"/>
  <c r="DB9" i="2"/>
  <c r="DJ10" i="2"/>
  <c r="DV10" i="2"/>
  <c r="DJ17" i="2"/>
  <c r="DV17" i="2"/>
  <c r="DB26" i="2"/>
  <c r="CR38" i="2"/>
  <c r="DC40" i="2"/>
  <c r="CU40" i="2" s="1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CU81" i="2" s="1"/>
  <c r="DH83" i="2"/>
  <c r="DD84" i="2"/>
  <c r="CU84" i="2" s="1"/>
  <c r="DH86" i="2"/>
  <c r="DD87" i="2"/>
  <c r="CU87" i="2" s="1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297" i="2"/>
  <c r="DF69" i="2"/>
  <c r="DC70" i="2"/>
  <c r="DF103" i="2"/>
  <c r="DF107" i="2"/>
  <c r="U490" i="2"/>
  <c r="U481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93" i="2"/>
  <c r="U484" i="2"/>
  <c r="L450" i="4" s="1"/>
  <c r="N450" i="4" s="1"/>
  <c r="CR221" i="2"/>
  <c r="DB8" i="2"/>
  <c r="CU8" i="2" s="1"/>
  <c r="DB15" i="2"/>
  <c r="CU15" i="2" s="1"/>
  <c r="DJ16" i="2"/>
  <c r="DV16" i="2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22" i="2"/>
  <c r="L222" i="4" s="1"/>
  <c r="N222" i="4" s="1"/>
  <c r="CR250" i="2"/>
  <c r="CR252" i="2"/>
  <c r="CV273" i="2"/>
  <c r="CR280" i="2"/>
  <c r="CR282" i="2"/>
  <c r="CR286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CU80" i="2" s="1"/>
  <c r="DH82" i="2"/>
  <c r="DD83" i="2"/>
  <c r="DH85" i="2"/>
  <c r="DD86" i="2"/>
  <c r="DH88" i="2"/>
  <c r="DD89" i="2"/>
  <c r="DH91" i="2"/>
  <c r="DD92" i="2"/>
  <c r="CU92" i="2" s="1"/>
  <c r="DH94" i="2"/>
  <c r="DD95" i="2"/>
  <c r="DH97" i="2"/>
  <c r="DD98" i="2"/>
  <c r="CU98" i="2" s="1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DJ12" i="2"/>
  <c r="DV12" i="2"/>
  <c r="DJ19" i="2"/>
  <c r="DV19" i="2"/>
  <c r="DB28" i="2"/>
  <c r="CU28" i="2" s="1"/>
  <c r="DC39" i="2"/>
  <c r="CU39" i="2" s="1"/>
  <c r="DB44" i="2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298" i="2"/>
  <c r="DJ32" i="2"/>
  <c r="DV32" i="2"/>
  <c r="DD106" i="2"/>
  <c r="DH119" i="2"/>
  <c r="DH118" i="2"/>
  <c r="DH121" i="2"/>
  <c r="DH120" i="2"/>
  <c r="CR4" i="2"/>
  <c r="DB21" i="2"/>
  <c r="CU21" i="2" s="1"/>
  <c r="DJ22" i="2"/>
  <c r="DV22" i="2"/>
  <c r="DB39" i="2"/>
  <c r="DF43" i="2"/>
  <c r="DT45" i="2"/>
  <c r="DC46" i="2"/>
  <c r="DB51" i="2"/>
  <c r="CU51" i="2" s="1"/>
  <c r="DF55" i="2"/>
  <c r="CU55" i="2" s="1"/>
  <c r="DT57" i="2"/>
  <c r="DC58" i="2"/>
  <c r="DB63" i="2"/>
  <c r="DF73" i="2"/>
  <c r="DF76" i="2"/>
  <c r="DF79" i="2"/>
  <c r="DF82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92" i="2"/>
  <c r="U483" i="2"/>
  <c r="L449" i="4" s="1"/>
  <c r="N449" i="4" s="1"/>
  <c r="DF38" i="2"/>
  <c r="CU38" i="2" s="1"/>
  <c r="DC41" i="2"/>
  <c r="DF50" i="2"/>
  <c r="DT52" i="2"/>
  <c r="DC53" i="2"/>
  <c r="DB58" i="2"/>
  <c r="DF62" i="2"/>
  <c r="CU62" i="2" s="1"/>
  <c r="DT64" i="2"/>
  <c r="DF100" i="2"/>
  <c r="DB110" i="2"/>
  <c r="DP111" i="2"/>
  <c r="DF112" i="2"/>
  <c r="CU112" i="2" s="1"/>
  <c r="DH113" i="2"/>
  <c r="DC117" i="2"/>
  <c r="CV296" i="2"/>
  <c r="I295" i="1" s="1"/>
  <c r="K295" i="1" s="1"/>
  <c r="CU157" i="2"/>
  <c r="DB34" i="2"/>
  <c r="DB68" i="2"/>
  <c r="DB72" i="2"/>
  <c r="DH104" i="2"/>
  <c r="CV299" i="2"/>
  <c r="M104" i="1"/>
  <c r="M106" i="1"/>
  <c r="CU27" i="2"/>
  <c r="CU5" i="2"/>
  <c r="CU31" i="2"/>
  <c r="CU24" i="2"/>
  <c r="CU7" i="2"/>
  <c r="CU93" i="2"/>
  <c r="CU96" i="2"/>
  <c r="CU67" i="2"/>
  <c r="CU75" i="2"/>
  <c r="CU78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6" i="1"/>
  <c r="M437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19" i="1"/>
  <c r="J219" i="1" s="1"/>
  <c r="H149" i="1"/>
  <c r="J149" i="1" s="1"/>
  <c r="H401" i="1"/>
  <c r="J401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78" i="1"/>
  <c r="I432" i="1"/>
  <c r="K432" i="1" s="1"/>
  <c r="M40" i="1"/>
  <c r="M114" i="1"/>
  <c r="H165" i="1"/>
  <c r="J165" i="1" s="1"/>
  <c r="M201" i="1"/>
  <c r="H431" i="1"/>
  <c r="J431" i="1" s="1"/>
  <c r="M439" i="1"/>
  <c r="I201" i="1"/>
  <c r="K201" i="1" s="1"/>
  <c r="H125" i="1"/>
  <c r="J125" i="1" s="1"/>
  <c r="M219" i="1"/>
  <c r="H383" i="1"/>
  <c r="J383" i="1" s="1"/>
  <c r="H181" i="1"/>
  <c r="J181" i="1" s="1"/>
  <c r="M190" i="1"/>
  <c r="M200" i="1"/>
  <c r="H382" i="1"/>
  <c r="J382" i="1" s="1"/>
  <c r="H437" i="1"/>
  <c r="J437" i="1" s="1"/>
  <c r="M228" i="1"/>
  <c r="H44" i="1"/>
  <c r="J44" i="1" s="1"/>
  <c r="I180" i="1"/>
  <c r="K180" i="1" s="1"/>
  <c r="H199" i="1"/>
  <c r="J199" i="1" s="1"/>
  <c r="M206" i="1"/>
  <c r="H228" i="1"/>
  <c r="J228" i="1" s="1"/>
  <c r="H237" i="1"/>
  <c r="J237" i="1" s="1"/>
  <c r="H351" i="1"/>
  <c r="J351" i="1" s="1"/>
  <c r="I156" i="1"/>
  <c r="K156" i="1" s="1"/>
  <c r="I379" i="1"/>
  <c r="K379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5" i="1"/>
  <c r="I311" i="1"/>
  <c r="K311" i="1" s="1"/>
  <c r="I333" i="1"/>
  <c r="K333" i="1" s="1"/>
  <c r="H343" i="1"/>
  <c r="J343" i="1" s="1"/>
  <c r="H411" i="1"/>
  <c r="J411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77" i="1"/>
  <c r="M390" i="1"/>
  <c r="I162" i="1"/>
  <c r="K162" i="1" s="1"/>
  <c r="H170" i="1"/>
  <c r="J170" i="1" s="1"/>
  <c r="H295" i="1"/>
  <c r="J295" i="1" s="1"/>
  <c r="I389" i="1"/>
  <c r="K389" i="1" s="1"/>
  <c r="M457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17" i="1"/>
  <c r="J217" i="1" s="1"/>
  <c r="M250" i="1"/>
  <c r="I282" i="1"/>
  <c r="K282" i="1" s="1"/>
  <c r="M294" i="1"/>
  <c r="I406" i="1"/>
  <c r="K406" i="1" s="1"/>
  <c r="I425" i="1"/>
  <c r="K425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6" i="1"/>
  <c r="K216" i="1" s="1"/>
  <c r="H226" i="1"/>
  <c r="J226" i="1" s="1"/>
  <c r="M281" i="1"/>
  <c r="I304" i="1"/>
  <c r="K304" i="1" s="1"/>
  <c r="H395" i="1"/>
  <c r="J395" i="1" s="1"/>
  <c r="H405" i="1"/>
  <c r="J405" i="1" s="1"/>
  <c r="I424" i="1"/>
  <c r="K424" i="1" s="1"/>
  <c r="AI70" i="5"/>
  <c r="CD70" i="5" s="1"/>
  <c r="AI143" i="5"/>
  <c r="CD143" i="5" s="1"/>
  <c r="M16" i="1"/>
  <c r="H190" i="1"/>
  <c r="J190" i="1" s="1"/>
  <c r="H206" i="1"/>
  <c r="J206" i="1" s="1"/>
  <c r="I270" i="1"/>
  <c r="K270" i="1" s="1"/>
  <c r="I280" i="1"/>
  <c r="K280" i="1" s="1"/>
  <c r="I334" i="1"/>
  <c r="K334" i="1" s="1"/>
  <c r="I412" i="1"/>
  <c r="K412" i="1" s="1"/>
  <c r="H423" i="1"/>
  <c r="J423" i="1" s="1"/>
  <c r="M462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3" i="1"/>
  <c r="J223" i="1" s="1"/>
  <c r="M235" i="1"/>
  <c r="H349" i="1"/>
  <c r="J349" i="1" s="1"/>
  <c r="H456" i="1"/>
  <c r="J456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6" i="1"/>
  <c r="J216" i="1" s="1"/>
  <c r="H376" i="1"/>
  <c r="J376" i="1" s="1"/>
  <c r="I383" i="1"/>
  <c r="K383" i="1" s="1"/>
  <c r="I401" i="1"/>
  <c r="K401" i="1" s="1"/>
  <c r="H419" i="1"/>
  <c r="J419" i="1" s="1"/>
  <c r="H427" i="1"/>
  <c r="J427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5" i="1"/>
  <c r="M226" i="1"/>
  <c r="M232" i="1"/>
  <c r="I275" i="1"/>
  <c r="K275" i="1" s="1"/>
  <c r="M282" i="1"/>
  <c r="H375" i="1"/>
  <c r="J375" i="1" s="1"/>
  <c r="H418" i="1"/>
  <c r="J418" i="1" s="1"/>
  <c r="H453" i="1"/>
  <c r="J453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4" i="1"/>
  <c r="K274" i="1" s="1"/>
  <c r="I324" i="1"/>
  <c r="K324" i="1" s="1"/>
  <c r="M452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18" i="1"/>
  <c r="M225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18" i="1"/>
  <c r="J218" i="1" s="1"/>
  <c r="H225" i="1"/>
  <c r="J225" i="1" s="1"/>
  <c r="H230" i="1"/>
  <c r="J230" i="1" s="1"/>
  <c r="M290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17" i="1"/>
  <c r="M224" i="1"/>
  <c r="H229" i="1"/>
  <c r="J229" i="1" s="1"/>
  <c r="H236" i="1"/>
  <c r="J236" i="1" s="1"/>
  <c r="I331" i="1"/>
  <c r="K331" i="1" s="1"/>
  <c r="I395" i="1"/>
  <c r="K395" i="1" s="1"/>
  <c r="H449" i="1"/>
  <c r="J449" i="1" s="1"/>
  <c r="AI39" i="5"/>
  <c r="CD39" i="5" s="1"/>
  <c r="BE182" i="5"/>
  <c r="CF182" i="5" s="1"/>
  <c r="BE183" i="5"/>
  <c r="CF183" i="5" s="1"/>
  <c r="M241" i="1"/>
  <c r="I456" i="1"/>
  <c r="K456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4" i="1"/>
  <c r="J214" i="1" s="1"/>
  <c r="M223" i="1"/>
  <c r="H227" i="1"/>
  <c r="J227" i="1" s="1"/>
  <c r="H234" i="1"/>
  <c r="J234" i="1" s="1"/>
  <c r="I286" i="1"/>
  <c r="K286" i="1" s="1"/>
  <c r="M295" i="1"/>
  <c r="M352" i="1"/>
  <c r="I387" i="1"/>
  <c r="K387" i="1" s="1"/>
  <c r="H425" i="1"/>
  <c r="J425" i="1" s="1"/>
  <c r="H462" i="1"/>
  <c r="J462" i="1" s="1"/>
  <c r="I469" i="1"/>
  <c r="K469" i="1" s="1"/>
  <c r="M157" i="1"/>
  <c r="M139" i="1"/>
  <c r="M159" i="1"/>
  <c r="M213" i="1"/>
  <c r="M195" i="1"/>
  <c r="M233" i="1"/>
  <c r="I159" i="1"/>
  <c r="K159" i="1" s="1"/>
  <c r="I177" i="1"/>
  <c r="K177" i="1" s="1"/>
  <c r="I195" i="1"/>
  <c r="K195" i="1" s="1"/>
  <c r="I213" i="1"/>
  <c r="K213" i="1" s="1"/>
  <c r="M445" i="1"/>
  <c r="M467" i="1"/>
  <c r="M177" i="1"/>
  <c r="M13" i="1"/>
  <c r="M128" i="1"/>
  <c r="M146" i="1"/>
  <c r="M166" i="1"/>
  <c r="M184" i="1"/>
  <c r="M202" i="1"/>
  <c r="M222" i="1"/>
  <c r="M269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2" i="1"/>
  <c r="J222" i="1" s="1"/>
  <c r="M229" i="1"/>
  <c r="I256" i="1"/>
  <c r="K256" i="1" s="1"/>
  <c r="H269" i="1"/>
  <c r="J269" i="1" s="1"/>
  <c r="I302" i="1"/>
  <c r="K302" i="1" s="1"/>
  <c r="I350" i="1"/>
  <c r="K350" i="1" s="1"/>
  <c r="I391" i="1"/>
  <c r="K391" i="1" s="1"/>
  <c r="H400" i="1"/>
  <c r="J400" i="1" s="1"/>
  <c r="H407" i="1"/>
  <c r="J407" i="1" s="1"/>
  <c r="I423" i="1"/>
  <c r="K423" i="1" s="1"/>
  <c r="H445" i="1"/>
  <c r="J445" i="1" s="1"/>
  <c r="H467" i="1"/>
  <c r="J467" i="1" s="1"/>
  <c r="I474" i="1"/>
  <c r="K474" i="1" s="1"/>
  <c r="M444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2" i="1"/>
  <c r="J232" i="1" s="1"/>
  <c r="H255" i="1"/>
  <c r="J255" i="1" s="1"/>
  <c r="H339" i="1"/>
  <c r="J339" i="1" s="1"/>
  <c r="H444" i="1"/>
  <c r="J444" i="1" s="1"/>
  <c r="M451" i="1"/>
  <c r="H457" i="1"/>
  <c r="J457" i="1" s="1"/>
  <c r="I472" i="1"/>
  <c r="K472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5" i="1"/>
  <c r="J215" i="1" s="1"/>
  <c r="M231" i="1"/>
  <c r="H235" i="1"/>
  <c r="J235" i="1" s="1"/>
  <c r="M254" i="1"/>
  <c r="H281" i="1"/>
  <c r="J281" i="1" s="1"/>
  <c r="M296" i="1"/>
  <c r="H412" i="1"/>
  <c r="J412" i="1" s="1"/>
  <c r="M420" i="1"/>
  <c r="M443" i="1"/>
  <c r="H463" i="1"/>
  <c r="J463" i="1" s="1"/>
  <c r="I471" i="1"/>
  <c r="K471" i="1" s="1"/>
  <c r="H175" i="1"/>
  <c r="J175" i="1" s="1"/>
  <c r="H193" i="1"/>
  <c r="J193" i="1" s="1"/>
  <c r="H211" i="1"/>
  <c r="J211" i="1" s="1"/>
  <c r="H231" i="1"/>
  <c r="J231" i="1" s="1"/>
  <c r="I296" i="1"/>
  <c r="K296" i="1" s="1"/>
  <c r="M346" i="1"/>
  <c r="I381" i="1"/>
  <c r="K381" i="1" s="1"/>
  <c r="H388" i="1"/>
  <c r="J388" i="1" s="1"/>
  <c r="M434" i="1"/>
  <c r="M122" i="1"/>
  <c r="M140" i="1"/>
  <c r="M160" i="1"/>
  <c r="M178" i="1"/>
  <c r="M196" i="1"/>
  <c r="M214" i="1"/>
  <c r="M234" i="1"/>
  <c r="M42" i="1"/>
  <c r="M46" i="1"/>
  <c r="M50" i="1"/>
  <c r="M54" i="1"/>
  <c r="H242" i="1"/>
  <c r="J242" i="1" s="1"/>
  <c r="I262" i="1"/>
  <c r="K262" i="1" s="1"/>
  <c r="I268" i="1"/>
  <c r="K268" i="1" s="1"/>
  <c r="M302" i="1"/>
  <c r="M306" i="1"/>
  <c r="H310" i="1"/>
  <c r="J310" i="1" s="1"/>
  <c r="M324" i="1"/>
  <c r="H328" i="1"/>
  <c r="J328" i="1" s="1"/>
  <c r="M331" i="1"/>
  <c r="H337" i="1"/>
  <c r="J337" i="1" s="1"/>
  <c r="M384" i="1"/>
  <c r="H424" i="1"/>
  <c r="J424" i="1" s="1"/>
  <c r="H451" i="1"/>
  <c r="J451" i="1" s="1"/>
  <c r="H471" i="1"/>
  <c r="J471" i="1" s="1"/>
  <c r="H474" i="1"/>
  <c r="J474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61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4" i="1"/>
  <c r="K254" i="1" s="1"/>
  <c r="I290" i="1"/>
  <c r="K290" i="1" s="1"/>
  <c r="M305" i="1"/>
  <c r="M309" i="1"/>
  <c r="M327" i="1"/>
  <c r="I341" i="1"/>
  <c r="K341" i="1" s="1"/>
  <c r="I352" i="1"/>
  <c r="K352" i="1" s="1"/>
  <c r="H389" i="1"/>
  <c r="J389" i="1" s="1"/>
  <c r="H406" i="1"/>
  <c r="J406" i="1" s="1"/>
  <c r="H439" i="1"/>
  <c r="J439" i="1" s="1"/>
  <c r="M450" i="1"/>
  <c r="H461" i="1"/>
  <c r="J461" i="1" s="1"/>
  <c r="M470" i="1"/>
  <c r="M473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6" i="1"/>
  <c r="I327" i="1"/>
  <c r="K327" i="1" s="1"/>
  <c r="K377" i="1"/>
  <c r="I394" i="1"/>
  <c r="K394" i="1" s="1"/>
  <c r="I450" i="1"/>
  <c r="K450" i="1" s="1"/>
  <c r="M455" i="1"/>
  <c r="I473" i="1"/>
  <c r="K473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5" i="1"/>
  <c r="K305" i="1" s="1"/>
  <c r="I417" i="1"/>
  <c r="K417" i="1" s="1"/>
  <c r="M433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59" i="1"/>
  <c r="M270" i="1"/>
  <c r="I276" i="1"/>
  <c r="K276" i="1" s="1"/>
  <c r="M287" i="1"/>
  <c r="M299" i="1"/>
  <c r="M308" i="1"/>
  <c r="M323" i="1"/>
  <c r="M330" i="1"/>
  <c r="M334" i="1"/>
  <c r="M340" i="1"/>
  <c r="I351" i="1"/>
  <c r="K351" i="1" s="1"/>
  <c r="H377" i="1"/>
  <c r="J377" i="1" s="1"/>
  <c r="I388" i="1"/>
  <c r="K388" i="1" s="1"/>
  <c r="H394" i="1"/>
  <c r="J394" i="1" s="1"/>
  <c r="I405" i="1"/>
  <c r="K405" i="1" s="1"/>
  <c r="H417" i="1"/>
  <c r="J417" i="1" s="1"/>
  <c r="M427" i="1"/>
  <c r="H433" i="1"/>
  <c r="J433" i="1" s="1"/>
  <c r="M438" i="1"/>
  <c r="H455" i="1"/>
  <c r="J455" i="1" s="1"/>
  <c r="H460" i="1"/>
  <c r="J460" i="1" s="1"/>
  <c r="I470" i="1"/>
  <c r="K470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87" i="1"/>
  <c r="K287" i="1" s="1"/>
  <c r="I330" i="1"/>
  <c r="K330" i="1" s="1"/>
  <c r="I345" i="1"/>
  <c r="K345" i="1" s="1"/>
  <c r="AI71" i="5"/>
  <c r="CD71" i="5" s="1"/>
  <c r="AI99" i="5"/>
  <c r="CD99" i="5" s="1"/>
  <c r="BE235" i="5"/>
  <c r="CF235" i="5" s="1"/>
  <c r="M87" i="1"/>
  <c r="M264" i="1"/>
  <c r="I299" i="1"/>
  <c r="K299" i="1" s="1"/>
  <c r="I308" i="1"/>
  <c r="K308" i="1" s="1"/>
  <c r="I399" i="1"/>
  <c r="K399" i="1" s="1"/>
  <c r="I438" i="1"/>
  <c r="K438" i="1" s="1"/>
  <c r="M44" i="1"/>
  <c r="M48" i="1"/>
  <c r="M52" i="1"/>
  <c r="M56" i="1"/>
  <c r="H63" i="1"/>
  <c r="J63" i="1" s="1"/>
  <c r="M256" i="1"/>
  <c r="I264" i="1"/>
  <c r="K264" i="1" s="1"/>
  <c r="M275" i="1"/>
  <c r="M304" i="1"/>
  <c r="M311" i="1"/>
  <c r="M326" i="1"/>
  <c r="I339" i="1"/>
  <c r="K339" i="1" s="1"/>
  <c r="H345" i="1"/>
  <c r="J345" i="1" s="1"/>
  <c r="I376" i="1"/>
  <c r="K376" i="1" s="1"/>
  <c r="H393" i="1"/>
  <c r="J393" i="1" s="1"/>
  <c r="H399" i="1"/>
  <c r="J399" i="1" s="1"/>
  <c r="I409" i="1"/>
  <c r="K409" i="1" s="1"/>
  <c r="M432" i="1"/>
  <c r="M449" i="1"/>
  <c r="M463" i="1"/>
  <c r="M469" i="1"/>
  <c r="M472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50" i="1"/>
  <c r="K250" i="1" s="1"/>
  <c r="M263" i="1"/>
  <c r="I294" i="1"/>
  <c r="K294" i="1" s="1"/>
  <c r="M298" i="1"/>
  <c r="M307" i="1"/>
  <c r="M325" i="1"/>
  <c r="M329" i="1"/>
  <c r="H333" i="1"/>
  <c r="J333" i="1" s="1"/>
  <c r="H344" i="1"/>
  <c r="J344" i="1" s="1"/>
  <c r="H350" i="1"/>
  <c r="J350" i="1" s="1"/>
  <c r="H381" i="1"/>
  <c r="J381" i="1" s="1"/>
  <c r="H387" i="1"/>
  <c r="J387" i="1" s="1"/>
  <c r="M408" i="1"/>
  <c r="I420" i="1"/>
  <c r="K420" i="1" s="1"/>
  <c r="H443" i="1"/>
  <c r="J443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07" i="1"/>
  <c r="K307" i="1" s="1"/>
  <c r="I325" i="1"/>
  <c r="K325" i="1" s="1"/>
  <c r="I338" i="1"/>
  <c r="K338" i="1" s="1"/>
  <c r="I413" i="1"/>
  <c r="K413" i="1" s="1"/>
  <c r="I468" i="1"/>
  <c r="K468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3" i="1"/>
  <c r="K263" i="1" s="1"/>
  <c r="M402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4" i="1"/>
  <c r="M297" i="1"/>
  <c r="M303" i="1"/>
  <c r="M310" i="1"/>
  <c r="M328" i="1"/>
  <c r="M332" i="1"/>
  <c r="H338" i="1"/>
  <c r="J338" i="1" s="1"/>
  <c r="I343" i="1"/>
  <c r="K343" i="1" s="1"/>
  <c r="I349" i="1"/>
  <c r="K349" i="1" s="1"/>
  <c r="M396" i="1"/>
  <c r="I402" i="1"/>
  <c r="K402" i="1" s="1"/>
  <c r="I407" i="1"/>
  <c r="K407" i="1" s="1"/>
  <c r="H413" i="1"/>
  <c r="J413" i="1" s="1"/>
  <c r="I419" i="1"/>
  <c r="K419" i="1" s="1"/>
  <c r="M431" i="1"/>
  <c r="H468" i="1"/>
  <c r="J468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68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78" i="1"/>
  <c r="M291" i="1"/>
  <c r="I298" i="1"/>
  <c r="K298" i="1" s="1"/>
  <c r="I303" i="1"/>
  <c r="K303" i="1" s="1"/>
  <c r="I306" i="1"/>
  <c r="K306" i="1" s="1"/>
  <c r="I309" i="1"/>
  <c r="K309" i="1" s="1"/>
  <c r="I323" i="1"/>
  <c r="K323" i="1" s="1"/>
  <c r="I326" i="1"/>
  <c r="K326" i="1" s="1"/>
  <c r="I329" i="1"/>
  <c r="K329" i="1" s="1"/>
  <c r="I332" i="1"/>
  <c r="K332" i="1" s="1"/>
  <c r="I335" i="1"/>
  <c r="K335" i="1" s="1"/>
  <c r="I346" i="1"/>
  <c r="K346" i="1" s="1"/>
  <c r="I353" i="1"/>
  <c r="K353" i="1" s="1"/>
  <c r="I384" i="1"/>
  <c r="K384" i="1" s="1"/>
  <c r="M441" i="1"/>
  <c r="M459" i="1"/>
  <c r="AB62" i="3"/>
  <c r="AB77" i="3"/>
  <c r="AB167" i="3"/>
  <c r="AN57" i="1"/>
  <c r="AN63" i="1"/>
  <c r="M66" i="1"/>
  <c r="M91" i="1"/>
  <c r="M251" i="1"/>
  <c r="M260" i="1"/>
  <c r="M271" i="1"/>
  <c r="M3" i="1"/>
  <c r="M240" i="1"/>
  <c r="I251" i="1"/>
  <c r="K251" i="1" s="1"/>
  <c r="I260" i="1"/>
  <c r="K260" i="1" s="1"/>
  <c r="M267" i="1"/>
  <c r="I271" i="1"/>
  <c r="K271" i="1" s="1"/>
  <c r="I278" i="1"/>
  <c r="K278" i="1" s="1"/>
  <c r="M285" i="1"/>
  <c r="I291" i="1"/>
  <c r="K291" i="1" s="1"/>
  <c r="H335" i="1"/>
  <c r="J335" i="1" s="1"/>
  <c r="I342" i="1"/>
  <c r="K342" i="1" s="1"/>
  <c r="H353" i="1"/>
  <c r="J353" i="1" s="1"/>
  <c r="I380" i="1"/>
  <c r="K380" i="1" s="1"/>
  <c r="H391" i="1"/>
  <c r="J391" i="1" s="1"/>
  <c r="I398" i="1"/>
  <c r="K398" i="1" s="1"/>
  <c r="H409" i="1"/>
  <c r="J409" i="1" s="1"/>
  <c r="I416" i="1"/>
  <c r="K416" i="1" s="1"/>
  <c r="M430" i="1"/>
  <c r="H434" i="1"/>
  <c r="J434" i="1" s="1"/>
  <c r="I441" i="1"/>
  <c r="K441" i="1" s="1"/>
  <c r="M448" i="1"/>
  <c r="H452" i="1"/>
  <c r="J452" i="1" s="1"/>
  <c r="I459" i="1"/>
  <c r="K459" i="1" s="1"/>
  <c r="M466" i="1"/>
  <c r="AB11" i="3"/>
  <c r="AB37" i="3"/>
  <c r="AB81" i="3"/>
  <c r="AB132" i="3"/>
  <c r="I267" i="1"/>
  <c r="K267" i="1" s="1"/>
  <c r="I285" i="1"/>
  <c r="K285" i="1" s="1"/>
  <c r="H342" i="1"/>
  <c r="J342" i="1" s="1"/>
  <c r="H380" i="1"/>
  <c r="J380" i="1" s="1"/>
  <c r="H398" i="1"/>
  <c r="J398" i="1" s="1"/>
  <c r="H416" i="1"/>
  <c r="J416" i="1" s="1"/>
  <c r="M426" i="1"/>
  <c r="H430" i="1"/>
  <c r="J430" i="1" s="1"/>
  <c r="H448" i="1"/>
  <c r="J448" i="1" s="1"/>
  <c r="H466" i="1"/>
  <c r="J466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90" i="1"/>
  <c r="K390" i="1" s="1"/>
  <c r="I397" i="1"/>
  <c r="K397" i="1" s="1"/>
  <c r="I408" i="1"/>
  <c r="K408" i="1" s="1"/>
  <c r="I415" i="1"/>
  <c r="K415" i="1" s="1"/>
  <c r="I426" i="1"/>
  <c r="K426" i="1" s="1"/>
  <c r="M429" i="1"/>
  <c r="M440" i="1"/>
  <c r="M447" i="1"/>
  <c r="M458" i="1"/>
  <c r="M465" i="1"/>
  <c r="AB68" i="3"/>
  <c r="AB134" i="3"/>
  <c r="AN62" i="1"/>
  <c r="M112" i="1"/>
  <c r="M239" i="1"/>
  <c r="M266" i="1"/>
  <c r="M284" i="1"/>
  <c r="M59" i="1"/>
  <c r="M62" i="1"/>
  <c r="M73" i="1"/>
  <c r="M77" i="1"/>
  <c r="M81" i="1"/>
  <c r="M85" i="1"/>
  <c r="M89" i="1"/>
  <c r="M98" i="1"/>
  <c r="M116" i="1"/>
  <c r="M253" i="1"/>
  <c r="I259" i="1"/>
  <c r="K259" i="1" s="1"/>
  <c r="I266" i="1"/>
  <c r="K266" i="1" s="1"/>
  <c r="M273" i="1"/>
  <c r="I277" i="1"/>
  <c r="K277" i="1" s="1"/>
  <c r="I284" i="1"/>
  <c r="K284" i="1" s="1"/>
  <c r="M293" i="1"/>
  <c r="I297" i="1"/>
  <c r="K297" i="1" s="1"/>
  <c r="M337" i="1"/>
  <c r="H341" i="1"/>
  <c r="J341" i="1" s="1"/>
  <c r="I348" i="1"/>
  <c r="K348" i="1" s="1"/>
  <c r="M375" i="1"/>
  <c r="H379" i="1"/>
  <c r="J379" i="1" s="1"/>
  <c r="I386" i="1"/>
  <c r="K386" i="1" s="1"/>
  <c r="M393" i="1"/>
  <c r="H397" i="1"/>
  <c r="J397" i="1" s="1"/>
  <c r="I404" i="1"/>
  <c r="K404" i="1" s="1"/>
  <c r="M411" i="1"/>
  <c r="H415" i="1"/>
  <c r="J415" i="1" s="1"/>
  <c r="I422" i="1"/>
  <c r="K422" i="1" s="1"/>
  <c r="I429" i="1"/>
  <c r="K429" i="1" s="1"/>
  <c r="M436" i="1"/>
  <c r="H440" i="1"/>
  <c r="J440" i="1" s="1"/>
  <c r="I447" i="1"/>
  <c r="K447" i="1" s="1"/>
  <c r="M454" i="1"/>
  <c r="H458" i="1"/>
  <c r="J458" i="1" s="1"/>
  <c r="I465" i="1"/>
  <c r="K465" i="1" s="1"/>
  <c r="AB25" i="3"/>
  <c r="AB168" i="3"/>
  <c r="M102" i="1"/>
  <c r="I253" i="1"/>
  <c r="K253" i="1" s="1"/>
  <c r="M262" i="1"/>
  <c r="I273" i="1"/>
  <c r="K273" i="1" s="1"/>
  <c r="M280" i="1"/>
  <c r="I293" i="1"/>
  <c r="K293" i="1" s="1"/>
  <c r="I344" i="1"/>
  <c r="K344" i="1" s="1"/>
  <c r="H348" i="1"/>
  <c r="J348" i="1" s="1"/>
  <c r="I382" i="1"/>
  <c r="K382" i="1" s="1"/>
  <c r="H386" i="1"/>
  <c r="J386" i="1" s="1"/>
  <c r="I400" i="1"/>
  <c r="K400" i="1" s="1"/>
  <c r="H404" i="1"/>
  <c r="J404" i="1" s="1"/>
  <c r="I418" i="1"/>
  <c r="K418" i="1" s="1"/>
  <c r="H422" i="1"/>
  <c r="J422" i="1" s="1"/>
  <c r="H436" i="1"/>
  <c r="J436" i="1" s="1"/>
  <c r="H454" i="1"/>
  <c r="J454" i="1" s="1"/>
  <c r="AB59" i="3"/>
  <c r="M414" i="1"/>
  <c r="AB16" i="3"/>
  <c r="M238" i="1"/>
  <c r="M272" i="1"/>
  <c r="M283" i="1"/>
  <c r="I340" i="1"/>
  <c r="K340" i="1" s="1"/>
  <c r="I378" i="1"/>
  <c r="K378" i="1" s="1"/>
  <c r="I396" i="1"/>
  <c r="K396" i="1" s="1"/>
  <c r="I403" i="1"/>
  <c r="K403" i="1" s="1"/>
  <c r="I414" i="1"/>
  <c r="K414" i="1" s="1"/>
  <c r="I421" i="1"/>
  <c r="K421" i="1" s="1"/>
  <c r="M428" i="1"/>
  <c r="M435" i="1"/>
  <c r="M446" i="1"/>
  <c r="M453" i="1"/>
  <c r="M464" i="1"/>
  <c r="AB82" i="3"/>
  <c r="AB118" i="3"/>
  <c r="AB174" i="3"/>
  <c r="AN58" i="1"/>
  <c r="AN61" i="1"/>
  <c r="AN64" i="1"/>
  <c r="M67" i="1"/>
  <c r="M76" i="1"/>
  <c r="M80" i="1"/>
  <c r="M84" i="1"/>
  <c r="M88" i="1"/>
  <c r="M252" i="1"/>
  <c r="M265" i="1"/>
  <c r="M292" i="1"/>
  <c r="I347" i="1"/>
  <c r="K347" i="1" s="1"/>
  <c r="I385" i="1"/>
  <c r="K385" i="1" s="1"/>
  <c r="I238" i="1"/>
  <c r="K238" i="1" s="1"/>
  <c r="I252" i="1"/>
  <c r="K252" i="1" s="1"/>
  <c r="M261" i="1"/>
  <c r="I265" i="1"/>
  <c r="K265" i="1" s="1"/>
  <c r="I272" i="1"/>
  <c r="K272" i="1" s="1"/>
  <c r="M279" i="1"/>
  <c r="I283" i="1"/>
  <c r="K283" i="1" s="1"/>
  <c r="I292" i="1"/>
  <c r="K292" i="1" s="1"/>
  <c r="I336" i="1"/>
  <c r="K336" i="1" s="1"/>
  <c r="H347" i="1"/>
  <c r="J347" i="1" s="1"/>
  <c r="I354" i="1"/>
  <c r="K354" i="1" s="1"/>
  <c r="H385" i="1"/>
  <c r="J385" i="1" s="1"/>
  <c r="I392" i="1"/>
  <c r="K392" i="1" s="1"/>
  <c r="H403" i="1"/>
  <c r="J403" i="1" s="1"/>
  <c r="I410" i="1"/>
  <c r="K410" i="1" s="1"/>
  <c r="H421" i="1"/>
  <c r="J421" i="1" s="1"/>
  <c r="H428" i="1"/>
  <c r="J428" i="1" s="1"/>
  <c r="I435" i="1"/>
  <c r="K435" i="1" s="1"/>
  <c r="M442" i="1"/>
  <c r="H446" i="1"/>
  <c r="J446" i="1" s="1"/>
  <c r="M460" i="1"/>
  <c r="H464" i="1"/>
  <c r="J464" i="1" s="1"/>
  <c r="AB31" i="3"/>
  <c r="AB105" i="3"/>
  <c r="AB154" i="3"/>
  <c r="I261" i="1"/>
  <c r="K261" i="1" s="1"/>
  <c r="I279" i="1"/>
  <c r="K279" i="1" s="1"/>
  <c r="H336" i="1"/>
  <c r="J336" i="1" s="1"/>
  <c r="H354" i="1"/>
  <c r="J354" i="1" s="1"/>
  <c r="H392" i="1"/>
  <c r="J392" i="1" s="1"/>
  <c r="H410" i="1"/>
  <c r="J410" i="1" s="1"/>
  <c r="H442" i="1"/>
  <c r="J442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11" i="2" l="1"/>
  <c r="CU107" i="2"/>
  <c r="CU83" i="2"/>
  <c r="CU13" i="2"/>
  <c r="CU16" i="2"/>
  <c r="CU86" i="2"/>
  <c r="CU44" i="2"/>
  <c r="CU103" i="2"/>
  <c r="CU50" i="2"/>
  <c r="CU22" i="2"/>
  <c r="CU57" i="2"/>
  <c r="CU37" i="2"/>
  <c r="CU49" i="2"/>
  <c r="CU94" i="2"/>
  <c r="CU95" i="2"/>
  <c r="CU114" i="2"/>
  <c r="T128" i="2" s="1"/>
  <c r="CU85" i="2"/>
  <c r="CU65" i="2"/>
  <c r="CU61" i="2"/>
  <c r="CU53" i="2"/>
  <c r="CU102" i="2"/>
  <c r="CU74" i="2"/>
  <c r="CV74" i="2" s="1"/>
  <c r="K74" i="1" s="1"/>
  <c r="CU70" i="2"/>
  <c r="CU72" i="2"/>
  <c r="CU91" i="2"/>
  <c r="CU52" i="2"/>
  <c r="CU12" i="2"/>
  <c r="CU79" i="2"/>
  <c r="CU82" i="2"/>
  <c r="CU41" i="2"/>
  <c r="CU54" i="2"/>
  <c r="CU60" i="2"/>
  <c r="CU172" i="2"/>
  <c r="CU177" i="2"/>
  <c r="CU68" i="2"/>
  <c r="CU58" i="2"/>
  <c r="CU43" i="2"/>
  <c r="CU23" i="2"/>
  <c r="CU104" i="2"/>
  <c r="CU71" i="2"/>
  <c r="CU46" i="2"/>
  <c r="CU26" i="2"/>
  <c r="CU10" i="2"/>
  <c r="CR504" i="2"/>
  <c r="CU56" i="2"/>
  <c r="CU17" i="2"/>
  <c r="CV17" i="2" s="1"/>
  <c r="K17" i="1" s="1"/>
  <c r="CU35" i="2"/>
  <c r="CU88" i="2"/>
  <c r="CU59" i="2"/>
  <c r="T229" i="2"/>
  <c r="K229" i="4" s="1"/>
  <c r="N229" i="4" s="1"/>
  <c r="CU76" i="2"/>
  <c r="CU9" i="2"/>
  <c r="CU99" i="2"/>
  <c r="CU89" i="2"/>
  <c r="CU34" i="2"/>
  <c r="CU18" i="2"/>
  <c r="CV18" i="2" s="1"/>
  <c r="CU169" i="2"/>
  <c r="CU19" i="2"/>
  <c r="CU66" i="2"/>
  <c r="CU42" i="2"/>
  <c r="CU100" i="2"/>
  <c r="CU90" i="2"/>
  <c r="CU175" i="2"/>
  <c r="CU97" i="2"/>
  <c r="CU48" i="2"/>
  <c r="CU101" i="2"/>
  <c r="CU32" i="2"/>
  <c r="CU64" i="2"/>
  <c r="CV64" i="2" s="1"/>
  <c r="K64" i="1" s="1"/>
  <c r="CU77" i="2"/>
  <c r="CU63" i="2"/>
  <c r="CU105" i="2"/>
  <c r="CU106" i="2"/>
  <c r="CU45" i="2"/>
  <c r="CU73" i="2"/>
  <c r="CU118" i="2"/>
  <c r="T233" i="2" s="1"/>
  <c r="K233" i="4" s="1"/>
  <c r="N233" i="4" s="1"/>
  <c r="M504" i="1"/>
  <c r="CR505" i="2"/>
  <c r="M505" i="1"/>
  <c r="CR491" i="2"/>
  <c r="L458" i="4"/>
  <c r="N458" i="4" s="1"/>
  <c r="M491" i="1"/>
  <c r="CU119" i="2"/>
  <c r="T234" i="2" s="1"/>
  <c r="K234" i="4" s="1"/>
  <c r="N234" i="4" s="1"/>
  <c r="CR497" i="2"/>
  <c r="L464" i="4"/>
  <c r="N464" i="4" s="1"/>
  <c r="M497" i="1"/>
  <c r="CR488" i="2"/>
  <c r="L455" i="4"/>
  <c r="N455" i="4" s="1"/>
  <c r="M488" i="1"/>
  <c r="CR498" i="2"/>
  <c r="L465" i="4"/>
  <c r="N465" i="4" s="1"/>
  <c r="M498" i="1"/>
  <c r="CU174" i="2"/>
  <c r="CU168" i="2"/>
  <c r="CR489" i="2"/>
  <c r="L456" i="4"/>
  <c r="N456" i="4" s="1"/>
  <c r="M489" i="1"/>
  <c r="CR500" i="2"/>
  <c r="L467" i="4"/>
  <c r="N467" i="4" s="1"/>
  <c r="M500" i="1"/>
  <c r="CR501" i="2"/>
  <c r="L468" i="4"/>
  <c r="N468" i="4" s="1"/>
  <c r="M501" i="1"/>
  <c r="CU173" i="2"/>
  <c r="CR492" i="2"/>
  <c r="L459" i="4"/>
  <c r="N459" i="4" s="1"/>
  <c r="M492" i="1"/>
  <c r="CU170" i="2"/>
  <c r="CU121" i="2"/>
  <c r="T236" i="2" s="1"/>
  <c r="K236" i="4" s="1"/>
  <c r="N236" i="4" s="1"/>
  <c r="T126" i="2"/>
  <c r="K126" i="4" s="1"/>
  <c r="N126" i="4" s="1"/>
  <c r="T136" i="2"/>
  <c r="K136" i="4" s="1"/>
  <c r="N136" i="4" s="1"/>
  <c r="T227" i="2"/>
  <c r="K227" i="4" s="1"/>
  <c r="N227" i="4" s="1"/>
  <c r="M479" i="1"/>
  <c r="CR479" i="2"/>
  <c r="CU115" i="2"/>
  <c r="CV115" i="2" s="1"/>
  <c r="I115" i="1" s="1"/>
  <c r="K115" i="1" s="1"/>
  <c r="CU108" i="2"/>
  <c r="CU110" i="2"/>
  <c r="CV110" i="2" s="1"/>
  <c r="I110" i="1" s="1"/>
  <c r="K110" i="1" s="1"/>
  <c r="M483" i="1"/>
  <c r="CR483" i="2"/>
  <c r="M482" i="1"/>
  <c r="CR482" i="2"/>
  <c r="M480" i="1"/>
  <c r="CR480" i="2"/>
  <c r="CU109" i="2"/>
  <c r="CV109" i="2" s="1"/>
  <c r="I109" i="1" s="1"/>
  <c r="K109" i="1" s="1"/>
  <c r="CU113" i="2"/>
  <c r="CV113" i="2" s="1"/>
  <c r="I113" i="1" s="1"/>
  <c r="K113" i="1" s="1"/>
  <c r="CV229" i="2"/>
  <c r="I229" i="1" s="1"/>
  <c r="K229" i="1" s="1"/>
  <c r="CU111" i="2"/>
  <c r="CU116" i="2"/>
  <c r="CV116" i="2" s="1"/>
  <c r="I116" i="1" s="1"/>
  <c r="K116" i="1" s="1"/>
  <c r="CU120" i="2"/>
  <c r="T235" i="2" s="1"/>
  <c r="K235" i="4" s="1"/>
  <c r="N235" i="4" s="1"/>
  <c r="CU117" i="2"/>
  <c r="CV117" i="2" s="1"/>
  <c r="I117" i="1" s="1"/>
  <c r="K117" i="1" s="1"/>
  <c r="CV121" i="2"/>
  <c r="CV119" i="2"/>
  <c r="CV118" i="2"/>
  <c r="I118" i="1" s="1"/>
  <c r="K118" i="1" s="1"/>
  <c r="CV105" i="2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55" i="2"/>
  <c r="K55" i="1" s="1"/>
  <c r="K128" i="4" l="1"/>
  <c r="N128" i="4" s="1"/>
  <c r="CV128" i="2"/>
  <c r="I128" i="1" s="1"/>
  <c r="K128" i="1" s="1"/>
  <c r="CV136" i="2"/>
  <c r="I136" i="1" s="1"/>
  <c r="K136" i="1" s="1"/>
  <c r="T138" i="2"/>
  <c r="CV233" i="2"/>
  <c r="I233" i="1" s="1"/>
  <c r="K233" i="1" s="1"/>
  <c r="CV234" i="2"/>
  <c r="I234" i="1" s="1"/>
  <c r="K234" i="1" s="1"/>
  <c r="CV236" i="2"/>
  <c r="I236" i="1" s="1"/>
  <c r="K236" i="1" s="1"/>
  <c r="CV120" i="2"/>
  <c r="I121" i="1" s="1"/>
  <c r="K121" i="1" s="1"/>
  <c r="CV126" i="2"/>
  <c r="I126" i="1" s="1"/>
  <c r="K126" i="1" s="1"/>
  <c r="T228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3" i="2"/>
  <c r="K223" i="4" s="1"/>
  <c r="N223" i="4" s="1"/>
  <c r="T225" i="2"/>
  <c r="K225" i="4" s="1"/>
  <c r="N225" i="4" s="1"/>
  <c r="T134" i="2"/>
  <c r="K134" i="4" s="1"/>
  <c r="N134" i="4" s="1"/>
  <c r="T124" i="2"/>
  <c r="K124" i="4" s="1"/>
  <c r="N124" i="4" s="1"/>
  <c r="CV227" i="2"/>
  <c r="I227" i="1" s="1"/>
  <c r="K227" i="1" s="1"/>
  <c r="T226" i="2"/>
  <c r="K226" i="4" s="1"/>
  <c r="N226" i="4" s="1"/>
  <c r="T125" i="2"/>
  <c r="K125" i="4" s="1"/>
  <c r="N125" i="4" s="1"/>
  <c r="T135" i="2"/>
  <c r="K135" i="4" s="1"/>
  <c r="N135" i="4" s="1"/>
  <c r="CV235" i="2"/>
  <c r="I235" i="1" s="1"/>
  <c r="K235" i="1" s="1"/>
  <c r="T232" i="2"/>
  <c r="K232" i="4" s="1"/>
  <c r="N232" i="4" s="1"/>
  <c r="T131" i="2"/>
  <c r="K131" i="4" s="1"/>
  <c r="N131" i="4" s="1"/>
  <c r="T141" i="2"/>
  <c r="K141" i="4" s="1"/>
  <c r="N141" i="4" s="1"/>
  <c r="T231" i="2"/>
  <c r="K231" i="4" s="1"/>
  <c r="N231" i="4" s="1"/>
  <c r="T130" i="2"/>
  <c r="K130" i="4" s="1"/>
  <c r="N130" i="4" s="1"/>
  <c r="T140" i="2"/>
  <c r="K140" i="4" s="1"/>
  <c r="N140" i="4" s="1"/>
  <c r="T224" i="2"/>
  <c r="K224" i="4" s="1"/>
  <c r="N224" i="4" s="1"/>
  <c r="T123" i="2"/>
  <c r="K123" i="4" s="1"/>
  <c r="N123" i="4" s="1"/>
  <c r="T133" i="2"/>
  <c r="K133" i="4" s="1"/>
  <c r="N133" i="4" s="1"/>
  <c r="T230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K138" i="4" l="1"/>
  <c r="N138" i="4" s="1"/>
  <c r="CV138" i="2"/>
  <c r="I138" i="1" s="1"/>
  <c r="K138" i="1" s="1"/>
  <c r="CV131" i="2"/>
  <c r="I131" i="1" s="1"/>
  <c r="K131" i="1" s="1"/>
  <c r="CV223" i="2"/>
  <c r="I223" i="1" s="1"/>
  <c r="K223" i="1" s="1"/>
  <c r="CV141" i="2"/>
  <c r="I141" i="1" s="1"/>
  <c r="K141" i="1" s="1"/>
  <c r="CV225" i="2"/>
  <c r="I225" i="1" s="1"/>
  <c r="K225" i="1" s="1"/>
  <c r="CV231" i="2"/>
  <c r="I231" i="1" s="1"/>
  <c r="K231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28" i="2"/>
  <c r="I228" i="1" s="1"/>
  <c r="K228" i="1" s="1"/>
  <c r="CV224" i="2"/>
  <c r="I224" i="1" s="1"/>
  <c r="K224" i="1" s="1"/>
  <c r="CV226" i="2"/>
  <c r="I226" i="1" s="1"/>
  <c r="K226" i="1" s="1"/>
  <c r="CV230" i="2"/>
  <c r="I230" i="1" s="1"/>
  <c r="K230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2" i="2"/>
  <c r="I232" i="1" s="1"/>
  <c r="K232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<sst xmlns="http://schemas.openxmlformats.org/spreadsheetml/2006/main" count="11499" uniqueCount="1743">
  <si>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</si>
  <si>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</si>
  <si>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</si>
  <si>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</si>
  <si>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</si>
  <si>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</si>
  <si>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</si>
  <si>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</si>
  <si>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</si>
  <si>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</si>
  <si>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</si>
  <si>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</si>
  <si>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</si>
  <si>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</si>
  <si>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</si>
  <si>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</si>
  <si>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</si>
  <si>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</si>
  <si>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</si>
  <si>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</si>
  <si>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</si>
  <si>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</si>
  <si>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</si>
  <si>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</si>
  <si>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</si>
  <si>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</si>
  <si>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</si>
  <si>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</si>
  <si>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</si>
  <si>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</si>
  <si>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</si>
  <si>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</si>
  <si>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</si>
  <si>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</si>
  <si>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</si>
  <si>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</si>
  <si>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</si>
  <si>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</si>
  <si>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</si>
  <si>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</si>
  <si>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</si>
  <si>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</si>
  <si>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</si>
  <si>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</si>
  <si>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</si>
  <si>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</si>
  <si>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</si>
  <si>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</si>
  <si>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</si>
  <si>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</si>
  <si>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</si>
  <si>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</si>
  <si>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</si>
  <si>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</si>
  <si>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</si>
  <si>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</si>
  <si>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</si>
  <si>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</si>
  <si>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</si>
  <si>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</si>
  <si>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</si>
  <si>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</si>
  <si>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</si>
  <si>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</si>
  <si>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</si>
  <si>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</si>
  <si>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</si>
  <si>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</si>
  <si>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</si>
  <si>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</si>
  <si>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</si>
  <si>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</si>
  <si>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</si>
  <si>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</si>
  <si>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</si>
  <si>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</si>
  <si>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</si>
  <si>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</si>
  <si>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</si>
  <si>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</si>
  <si>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</si>
  <si>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</si>
  <si>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</si>
  <si>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</si>
  <si>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</si>
  <si>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</si>
  <si>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</si>
  <si>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</si>
  <si>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</si>
  <si>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</si>
  <si>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</si>
  <si>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</si>
  <si>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</si>
  <si>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</si>
  <si>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</si>
  <si>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</si>
  <si>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</si>
  <si>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</si>
  <si>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</si>
  <si>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</si>
  <si>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</si>
  <si>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</si>
  <si>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</si>
  <si>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</si>
  <si>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</si>
  <si>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</si>
  <si>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</si>
  <si>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</si>
  <si>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</si>
  <si>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</si>
  <si>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</si>
  <si>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</si>
  <si>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</si>
  <si>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</si>
  <si>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</si>
  <si>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</si>
  <si>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</si>
  <si>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</si>
  <si>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</si>
  <si>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</si>
  <si>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</si>
  <si>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</si>
  <si>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</si>
  <si>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</si>
  <si>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</si>
  <si>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</si>
  <si>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</si>
  <si>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</si>
  <si>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</si>
  <si>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</si>
  <si>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</si>
  <si>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</si>
  <si>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</si>
  <si>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</si>
  <si>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</si>
  <si>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</si>
  <si>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</si>
  <si>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</si>
  <si>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</si>
  <si>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</si>
  <si>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</si>
  <si>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</si>
  <si>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</si>
  <si>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</si>
  <si>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</si>
  <si>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</si>
  <si>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</si>
  <si>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</si>
  <si>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</si>
  <si>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</si>
  <si>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</si>
  <si>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</si>
  <si>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</si>
  <si>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</si>
  <si>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</si>
  <si>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</si>
  <si>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</si>
  <si>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</si>
  <si>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</si>
  <si>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</si>
  <si>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</si>
  <si>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</si>
  <si>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</si>
  <si>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</si>
  <si>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</si>
  <si>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</si>
  <si>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</si>
  <si>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</si>
  <si>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</si>
  <si>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</si>
  <si>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</si>
  <si>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</si>
  <si>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</si>
  <si>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</si>
  <si>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</si>
  <si>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</si>
  <si>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</si>
  <si>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</si>
  <si>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</si>
  <si>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</si>
  <si>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</si>
  <si>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</si>
  <si>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</si>
  <si>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</si>
  <si>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</si>
  <si>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</si>
  <si>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</si>
  <si>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</si>
  <si>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</si>
  <si>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</si>
  <si>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</si>
  <si>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</si>
  <si>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</si>
  <si>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</si>
  <si>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</si>
  <si>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</si>
  <si>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</si>
  <si>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</si>
  <si>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</si>
  <si>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</si>
  <si>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</si>
  <si>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</si>
  <si>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</si>
  <si>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</si>
  <si>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</si>
  <si>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</si>
  <si>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</si>
  <si>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</si>
  <si>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</si>
  <si>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</si>
  <si>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</si>
  <si>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</si>
  <si>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</si>
  <si>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</si>
  <si>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</si>
  <si>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</si>
  <si>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</si>
  <si>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</si>
  <si>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</si>
  <si>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</si>
  <si>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</si>
  <si>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</si>
  <si>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</si>
  <si>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</si>
  <si>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</si>
  <si>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</si>
  <si>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</si>
  <si>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</si>
  <si>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</si>
  <si>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</si>
  <si>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</si>
  <si>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</si>
  <si>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</si>
  <si>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</si>
  <si>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</si>
  <si>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</si>
  <si>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</si>
  <si>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</si>
  <si>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</si>
  <si>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</si>
  <si>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</si>
  <si>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</si>
  <si>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</si>
  <si>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</si>
  <si>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</si>
  <si>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</si>
  <si>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</si>
  <si>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</si>
  <si>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</si>
  <si>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</si>
  <si>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</si>
  <si>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</si>
  <si>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</si>
  <si>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</si>
  <si>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</si>
  <si>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</si>
  <si>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</si>
  <si>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</si>
  <si>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</si>
  <si>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</si>
  <si>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</si>
  <si>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</si>
  <si>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</si>
  <si>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</si>
  <si>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</si>
  <si>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</si>
  <si>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</si>
  <si>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</si>
  <si>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</si>
  <si>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</si>
  <si>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</si>
  <si>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</si>
  <si>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</si>
  <si>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</si>
  <si>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</si>
  <si>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</si>
  <si>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</si>
  <si>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</si>
  <si>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</si>
  <si>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</si>
  <si>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</si>
  <si>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</si>
  <si>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</si>
  <si>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</si>
  <si>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</si>
  <si>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</si>
  <si>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</si>
  <si>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</si>
  <si>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</si>
  <si>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</si>
  <si>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</si>
  <si>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</si>
  <si>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</si>
  <si>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</si>
  <si>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</si>
  <si>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</si>
  <si>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</si>
  <si>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</si>
  <si>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</si>
  <si>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</si>
  <si>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</si>
  <si>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</si>
  <si>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</si>
  <si>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</si>
  <si>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</si>
  <si>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</si>
  <si>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</si>
  <si>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</si>
  <si>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</si>
  <si>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</si>
  <si>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</si>
  <si>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</si>
  <si>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</si>
  <si>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</si>
  <si>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</si>
  <si>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</si>
  <si>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</si>
  <si>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</si>
  <si>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</si>
  <si>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</si>
  <si>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</si>
  <si>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</si>
  <si>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</si>
  <si>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</si>
  <si>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</si>
  <si>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</si>
  <si>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</si>
  <si>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</si>
  <si>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</si>
  <si>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</si>
  <si>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</si>
  <si>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</si>
  <si>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</si>
  <si>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</si>
  <si>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</si>
  <si>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</si>
  <si>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</si>
  <si>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</si>
  <si>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</si>
  <si>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</si>
  <si>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</si>
  <si>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</si>
  <si>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</si>
  <si>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</si>
  <si>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</si>
  <si>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</si>
  <si>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</si>
  <si>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</si>
  <si>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</si>
  <si>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</si>
  <si>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</si>
  <si>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</si>
  <si>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</si>
  <si>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</si>
  <si>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</si>
  <si>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</si>
  <si>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</si>
  <si>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</si>
  <si>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</si>
  <si>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</si>
  <si>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</si>
  <si>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</si>
  <si>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</si>
  <si>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</si>
  <si>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</si>
  <si>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</si>
  <si>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</si>
  <si>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</si>
  <si>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</si>
  <si>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</si>
  <si>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</si>
  <si>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</si>
  <si>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</si>
  <si>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</si>
  <si>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</si>
  <si>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</si>
  <si>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</si>
  <si>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</si>
  <si>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</si>
  <si>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</si>
  <si>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</si>
  <si>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</si>
  <si>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</si>
  <si>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</si>
  <si>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</si>
  <si>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</si>
  <si>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</si>
  <si>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</si>
  <si>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</si>
  <si>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</si>
  <si>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</si>
  <si>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</si>
  <si>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</si>
  <si>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</si>
  <si>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</si>
  <si>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</si>
  <si>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</si>
  <si>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</si>
  <si>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</si>
  <si>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</si>
  <si>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</si>
  <si>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</si>
  <si>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</si>
  <si>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</si>
  <si>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</si>
  <si>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</si>
  <si>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</si>
  <si>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</si>
  <si>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</si>
  <si>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</si>
  <si>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</si>
  <si>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</si>
  <si>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</si>
  <si>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</si>
  <si>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</si>
  <si>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</si>
  <si>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</si>
  <si>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</si>
  <si>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</si>
  <si>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</si>
  <si>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</si>
  <si>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</si>
  <si>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</si>
  <si>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</si>
  <si>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</si>
  <si>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</si>
  <si>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</si>
  <si>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</si>
  <si>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</si>
  <si>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</si>
  <si>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</si>
  <si>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</si>
  <si>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</si>
  <si>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</si>
  <si>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</si>
  <si>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</si>
  <si>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</si>
  <si>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</si>
  <si>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</si>
  <si>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</si>
  <si>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</si>
  <si>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</si>
  <si>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</si>
  <si>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</si>
  <si>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</si>
  <si>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</si>
  <si>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</si>
  <si>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</si>
  <si>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</si>
  <si>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</si>
  <si>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</si>
  <si>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</si>
  <si>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</si>
  <si>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</si>
  <si>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</si>
  <si>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</si>
  <si>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</si>
  <si>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</si>
  <si>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</si>
  <si>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</si>
  <si>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</si>
  <si>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</si>
  <si>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</si>
  <si>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</si>
  <si>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</si>
  <si>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</si>
  <si>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</si>
  <si>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</si>
  <si>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</si>
  <si>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</si>
  <si>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</si>
  <si>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</si>
  <si>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</si>
  <si>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</si>
  <si>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</si>
  <si>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</si>
  <si>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</si>
  <si>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</si>
  <si>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</si>
  <si>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</si>
  <si>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</si>
  <si>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</si>
  <si>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</si>
  <si>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</si>
  <si>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</si>
  <si>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</si>
  <si>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</si>
  <si>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</si>
  <si>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</si>
  <si>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</si>
  <si>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</si>
  <si>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</si>
  <si>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</si>
  <si>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</si>
  <si>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</si>
  <si>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</si>
  <si>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</si>
  <si>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</si>
  <si>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</si>
  <si>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</si>
  <si>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</si>
  <si>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</si>
  <si>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</si>
  <si>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</si>
  <si>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</si>
  <si>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</si>
  <si>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</si>
  <si>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</si>
  <si>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</si>
  <si>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</si>
  <si>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</si>
  <si>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</si>
  <si>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</si>
  <si>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</si>
  <si>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</si>
  <si>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</si>
  <si>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</si>
  <si>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</si>
  <si>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</si>
  <si>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</si>
  <si>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</si>
  <si>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</si>
  <si>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</si>
  <si>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</si>
  <si>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</si>
  <si>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</si>
  <si>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</si>
  <si>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</si>
  <si>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</si>
  <si>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</si>
  <si>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</si>
  <si>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</si>
  <si>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</si>
  <si>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</si>
  <si>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</si>
  <si>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</si>
  <si>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</si>
  <si>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</si>
  <si>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</si>
  <si>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</si>
  <si>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</si>
  <si>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</si>
  <si>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</si>
  <si>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</si>
  <si>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</si>
  <si>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</si>
  <si>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</si>
  <si>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</si>
  <si>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</si>
  <si>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</si>
  <si>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</si>
  <si>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</si>
  <si>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</si>
  <si>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</si>
  <si>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</si>
  <si>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</si>
  <si>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</si>
  <si>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</si>
  <si>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</si>
  <si>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</si>
  <si>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</si>
  <si>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</si>
  <si>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</si>
  <si>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</si>
  <si>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</si>
  <si>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</si>
  <si>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</si>
  <si>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</si>
  <si>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</si>
  <si>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</si>
  <si>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</si>
  <si>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</si>
  <si>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</si>
  <si>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</si>
  <si>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</si>
  <si>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</si>
  <si>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</si>
  <si>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</si>
  <si>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</si>
  <si>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</si>
  <si>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</si>
  <si>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</si>
  <si>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</si>
  <si>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</si>
  <si>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</si>
  <si>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</si>
  <si>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</si>
  <si>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</si>
  <si>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</si>
  <si>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</si>
  <si>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</si>
  <si>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</si>
  <si>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</si>
  <si>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</si>
  <si>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</si>
  <si>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</si>
  <si>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</si>
  <si>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</si>
  <si>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</si>
  <si>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</si>
  <si>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</si>
  <si>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</si>
  <si>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</si>
  <si>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</si>
  <si>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</si>
  <si>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</si>
  <si>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</si>
  <si>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</si>
  <si>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</si>
  <si>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</si>
  <si>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</si>
  <si>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</si>
  <si>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</si>
  <si>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</si>
  <si>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</si>
  <si>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</si>
  <si>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</si>
  <si>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</si>
  <si>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</si>
  <si>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</si>
  <si>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</si>
  <si>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</si>
  <si>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</si>
  <si>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</si>
  <si>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</si>
  <si>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</si>
  <si>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</si>
  <si>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</si>
  <si>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</si>
  <si>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</si>
  <si>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</si>
  <si>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</si>
  <si>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</si>
  <si>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</si>
  <si>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</si>
  <si>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</si>
  <si>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</si>
  <si>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</si>
  <si>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</si>
  <si>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</si>
  <si>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</si>
  <si>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</si>
  <si>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</si>
  <si>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</si>
  <si>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</si>
  <si>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</si>
  <si>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</si>
  <si>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</si>
  <si>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</si>
  <si>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</si>
  <si>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</si>
  <si>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</si>
  <si>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</si>
  <si>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</si>
  <si>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</si>
  <si>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</si>
  <si>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</si>
  <si>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</si>
  <si>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</si>
  <si>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</si>
  <si>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</si>
  <si>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</si>
  <si>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</si>
  <si>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</si>
  <si>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</si>
  <si>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</si>
  <si>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</si>
  <si>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</si>
  <si>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</si>
  <si>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</si>
  <si>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</si>
  <si>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</si>
  <si>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</si>
  <si>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</si>
  <si>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</si>
  <si>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</si>
  <si>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</si>
  <si>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</si>
  <si>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</si>
  <si>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</si>
  <si>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</si>
  <si>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</si>
  <si>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</si>
  <si>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</si>
  <si>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</si>
  <si>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</si>
  <si>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</si>
  <si>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</si>
  <si>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</si>
  <si>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</si>
  <si>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</si>
  <si>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</si>
  <si>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</si>
  <si>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</si>
  <si>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</si>
  <si>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</si>
  <si>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</si>
  <si>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</si>
  <si>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</si>
  <si>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</si>
  <si>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</si>
  <si>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</si>
  <si>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</si>
  <si>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</si>
  <si>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</si>
  <si>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</si>
  <si>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</si>
  <si>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</si>
  <si>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</si>
  <si>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</si>
  <si>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</si>
  <si>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</si>
  <si>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</si>
  <si>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</si>
  <si>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</si>
  <si>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</si>
  <si>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</si>
  <si>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</si>
  <si>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</si>
  <si>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</si>
  <si>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</si>
  <si>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</si>
  <si>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</si>
  <si>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</si>
  <si>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</si>
  <si>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</si>
  <si>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</si>
  <si>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</si>
  <si>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</si>
  <si>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</si>
  <si>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</si>
  <si>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</si>
  <si>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</si>
  <si>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</si>
  <si>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</si>
  <si>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</si>
  <si>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</si>
  <si>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</si>
  <si>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</si>
  <si>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</si>
  <si>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</si>
  <si>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</si>
  <si>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</si>
  <si>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</si>
  <si>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</si>
  <si>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</si>
  <si>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</si>
  <si>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</si>
  <si>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</si>
  <si>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</si>
  <si>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</si>
  <si>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</si>
  <si>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</si>
  <si>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</si>
  <si>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</si>
  <si>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</si>
  <si>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</si>
  <si>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</si>
  <si>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</si>
  <si>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</si>
  <si>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</si>
  <si>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</si>
  <si>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</si>
  <si>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</si>
  <si>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</si>
  <si>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</si>
  <si>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</si>
  <si>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</si>
  <si>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</si>
  <si>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</si>
  <si>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</si>
  <si>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</si>
  <si>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</si>
  <si>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</si>
  <si>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</si>
  <si>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</si>
  <si>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</si>
  <si>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</si>
  <si>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</si>
  <si>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</si>
  <si>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</si>
  <si>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</si>
  <si>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</si>
  <si>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</si>
  <si>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</si>
  <si>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</si>
  <si>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</si>
  <si>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</si>
  <si>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</si>
  <si>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</si>
  <si>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</si>
  <si>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</si>
  <si>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</si>
  <si>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</si>
  <si>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</si>
  <si>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</si>
  <si>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</si>
  <si>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</si>
  <si>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</si>
  <si>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</si>
  <si>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</si>
  <si>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</si>
  <si>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</si>
  <si>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</si>
  <si>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</si>
  <si>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</si>
  <si>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</si>
  <si>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</si>
  <si>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</si>
  <si>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</si>
  <si>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</si>
  <si>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</si>
  <si>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</si>
  <si>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</si>
  <si>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</si>
  <si>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</si>
  <si>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</si>
  <si>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</si>
  <si>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</si>
  <si>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</si>
  <si>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</si>
  <si>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</si>
  <si>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</si>
  <si>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</si>
  <si>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</si>
  <si>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</si>
  <si>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</si>
  <si>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</si>
  <si>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</si>
  <si>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</si>
  <si>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</si>
  <si>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</si>
  <si>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</si>
  <si>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</si>
  <si>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</si>
  <si>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</si>
  <si>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</si>
  <si>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</si>
  <si>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</si>
  <si>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</si>
  <si>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</si>
  <si>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</si>
  <si>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</si>
  <si>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</si>
  <si>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</si>
  <si>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</si>
  <si>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</si>
  <si>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</si>
  <si>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</si>
  <si>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</si>
  <si>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</si>
  <si>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</si>
  <si>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</si>
  <si>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</si>
  <si>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</si>
  <si>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</si>
  <si>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</si>
  <si>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</si>
  <si>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</si>
  <si>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</si>
  <si>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</si>
  <si>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</si>
  <si>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</si>
  <si>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</si>
  <si>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</si>
  <si>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</si>
  <si>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</si>
  <si>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</si>
  <si>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</si>
  <si>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</si>
  <si>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</si>
  <si>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</si>
  <si>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</si>
  <si>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</si>
  <si>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</si>
  <si>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</si>
  <si>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</si>
  <si>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</si>
  <si>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</si>
  <si>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</si>
  <si>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</si>
  <si>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</si>
  <si>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</si>
  <si>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</si>
  <si>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</si>
  <si>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</si>
  <si>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</si>
  <si>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</si>
  <si>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</si>
  <si>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</si>
  <si>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</si>
  <si>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</si>
  <si>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</si>
  <si>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</si>
  <si>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</si>
  <si>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</si>
  <si>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</si>
  <si>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</si>
  <si>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</si>
  <si>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</si>
  <si>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</si>
  <si>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</si>
  <si>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</si>
  <si>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</si>
  <si>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</si>
  <si>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</si>
  <si>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</si>
  <si>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</si>
  <si>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</si>
  <si>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</si>
  <si>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</si>
  <si>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</si>
  <si>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</si>
  <si>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</si>
  <si>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</si>
  <si>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</si>
  <si>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</si>
  <si>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</si>
  <si>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</si>
  <si>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</si>
  <si>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</si>
  <si>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</si>
  <si>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</si>
  <si>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</si>
  <si>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</si>
  <si>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</si>
  <si>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</si>
  <si>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</si>
  <si>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</si>
  <si>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</si>
  <si>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</si>
  <si>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</si>
  <si>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</si>
  <si>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</si>
  <si>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</si>
  <si>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</si>
  <si>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</si>
  <si>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</si>
  <si>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</si>
  <si>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</si>
  <si>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</si>
  <si>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</si>
  <si>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</si>
  <si>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</si>
  <si>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</si>
  <si>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</si>
  <si>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</si>
  <si>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</si>
  <si>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</si>
  <si>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</si>
  <si>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</si>
  <si>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</si>
  <si>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</si>
  <si>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</si>
  <si>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</si>
  <si>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</si>
  <si>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</si>
  <si>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</si>
  <si>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</si>
  <si>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</si>
  <si>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</si>
  <si>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</si>
  <si>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</si>
  <si>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</si>
  <si>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</si>
  <si>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</si>
  <si>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</si>
  <si>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</si>
  <si>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</si>
  <si>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</si>
  <si>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</si>
  <si>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</si>
  <si>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</si>
  <si>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</si>
  <si>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</si>
  <si>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</si>
  <si>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</si>
  <si>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</si>
  <si>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</si>
  <si>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</si>
  <si>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</si>
  <si>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</si>
  <si>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</si>
  <si>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</si>
  <si>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</si>
  <si>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</si>
  <si>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</si>
  <si>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</si>
  <si>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</si>
  <si>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</si>
  <si>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</si>
  <si>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</si>
  <si>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</si>
  <si>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</si>
  <si>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</si>
  <si>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</si>
  <si>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</si>
  <si>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</si>
  <si>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</si>
  <si>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</si>
  <si>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</si>
  <si>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</si>
  <si>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</si>
  <si>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</si>
  <si>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</si>
  <si>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</si>
  <si>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</si>
  <si>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</si>
  <si>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</si>
  <si>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</si>
  <si>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</si>
  <si>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</si>
  <si>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</si>
  <si>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</si>
  <si>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</si>
  <si>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</si>
  <si>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</si>
  <si>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</si>
  <si>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</si>
  <si>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</si>
  <si>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</si>
  <si>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</si>
  <si>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</si>
  <si>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</si>
  <si>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</si>
  <si>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</si>
  <si>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</si>
  <si>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</si>
  <si>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</si>
  <si>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</si>
  <si>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</si>
  <si>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</si>
  <si>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</si>
  <si>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</si>
  <si>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</si>
  <si>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</si>
  <si>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</si>
  <si>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</si>
  <si>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</si>
  <si>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</si>
  <si>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</si>
  <si>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</si>
  <si>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</si>
  <si>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</si>
  <si>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</si>
  <si>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</si>
  <si>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</si>
  <si>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</si>
  <si>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</si>
  <si>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</si>
  <si>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</si>
  <si>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</si>
  <si>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</si>
  <si>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</si>
  <si>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</si>
  <si>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</si>
  <si>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</si>
  <si>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</si>
  <si>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</si>
  <si>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</si>
  <si>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</si>
  <si>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</si>
  <si>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</si>
  <si>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</si>
  <si>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</si>
  <si>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</si>
  <si>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</si>
  <si>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</si>
  <si>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</si>
  <si>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</si>
  <si>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</si>
  <si>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</si>
  <si>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</si>
  <si>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</si>
  <si>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</si>
  <si>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</si>
  <si>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</si>
  <si>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</si>
  <si>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</si>
  <si>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</si>
  <si>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</si>
  <si>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</si>
  <si>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</si>
  <si>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</si>
  <si>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</si>
  <si>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</si>
  <si>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</si>
  <si>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</si>
  <si>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</si>
  <si>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</si>
  <si>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</si>
  <si>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</si>
  <si>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</si>
  <si>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</si>
  <si>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</si>
  <si>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</si>
  <si>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</si>
  <si>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</si>
  <si>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</si>
  <si>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</si>
  <si>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</si>
  <si>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</si>
  <si>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</si>
  <si>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</si>
  <si>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</si>
  <si>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</si>
  <si>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</si>
  <si>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</si>
  <si>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</si>
  <si>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</si>
  <si>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</si>
  <si>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</si>
  <si>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</si>
  <si>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</si>
  <si>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</si>
  <si>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</si>
  <si>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</si>
  <si>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</si>
  <si>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</si>
  <si>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</si>
  <si>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</si>
  <si>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</si>
  <si>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</si>
  <si>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</si>
  <si>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</si>
  <si>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</si>
  <si>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</si>
  <si>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</si>
  <si>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</si>
  <si>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</si>
  <si>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</si>
  <si>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</si>
  <si>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</si>
  <si>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</si>
  <si>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</si>
  <si>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</si>
  <si>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</si>
  <si>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</si>
  <si>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</si>
  <si>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</si>
  <si>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</si>
  <si>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</si>
  <si>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</si>
  <si>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</si>
  <si>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</si>
  <si>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</si>
  <si>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</si>
  <si>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</si>
  <si>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</si>
  <si>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</si>
  <si>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</si>
  <si>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</si>
  <si>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</si>
  <si>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</si>
  <si>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</si>
  <si>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</si>
  <si>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</si>
  <si>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</si>
  <si>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</si>
  <si>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</si>
  <si>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</si>
  <si>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</si>
  <si>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</si>
  <si>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</si>
  <si>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</si>
  <si>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</si>
  <si>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</si>
  <si>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</si>
  <si>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</si>
  <si>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</si>
  <si>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</si>
  <si>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</si>
  <si>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</si>
  <si>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</si>
  <si>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</si>
  <si>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</si>
  <si>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</si>
  <si>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</si>
  <si>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</si>
  <si>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</si>
  <si>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</si>
  <si>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</si>
  <si>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</si>
  <si>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</si>
  <si>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</si>
  <si>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</si>
  <si>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</si>
  <si>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</si>
  <si>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</si>
  <si>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</si>
  <si>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</si>
  <si>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</si>
  <si>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</si>
  <si>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</si>
  <si>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</si>
  <si>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</si>
  <si>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</si>
  <si>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</si>
  <si>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</si>
  <si>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</si>
  <si>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</si>
  <si>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</si>
  <si>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</si>
  <si>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</si>
  <si>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</si>
  <si>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</si>
  <si>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</si>
  <si>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</si>
  <si>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</si>
  <si>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</si>
  <si>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</si>
  <si>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</si>
  <si>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</si>
  <si>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</si>
  <si>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</si>
  <si>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</si>
  <si>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</si>
  <si>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</si>
  <si>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</si>
  <si>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</si>
  <si>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</si>
  <si>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</si>
  <si>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</si>
  <si>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</si>
  <si>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</si>
  <si>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</si>
  <si>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</si>
  <si>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</si>
  <si>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</si>
  <si>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</si>
  <si>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</si>
  <si>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</si>
  <si>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</si>
  <si>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</si>
  <si>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</si>
  <si>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</si>
  <si>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</si>
  <si>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</si>
  <si>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</si>
  <si>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</si>
  <si>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</si>
  <si>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</si>
  <si>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</si>
  <si>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</si>
  <si>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</si>
  <si>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</si>
  <si>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</si>
  <si>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</si>
  <si>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</si>
  <si>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</si>
  <si>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</si>
  <si>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</si>
  <si>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</si>
  <si>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</si>
  <si>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</si>
  <si>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</si>
  <si>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</si>
  <si>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</si>
  <si>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</si>
  <si>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</si>
  <si>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</si>
  <si>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</si>
  <si>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</si>
  <si>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</si>
  <si>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</si>
  <si>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</si>
  <si>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</si>
  <si>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</si>
  <si>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</si>
  <si>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</si>
  <si>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</si>
  <si>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</si>
  <si>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</si>
  <si>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</si>
  <si>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</si>
  <si>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</si>
  <si>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</si>
  <si>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</si>
  <si>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</si>
  <si>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</si>
  <si>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</si>
  <si>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</si>
  <si>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</si>
  <si>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</si>
  <si>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</si>
  <si>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</si>
  <si>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</si>
  <si>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</si>
  <si>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</si>
  <si>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</si>
  <si>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</si>
  <si>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</si>
  <si>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</si>
  <si>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</si>
  <si>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</si>
  <si>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</si>
  <si>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</si>
  <si>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</si>
  <si>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</si>
  <si>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</si>
  <si>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</si>
  <si>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</si>
  <si>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</si>
  <si>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</si>
  <si>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</si>
  <si>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</si>
  <si>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</si>
  <si>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</si>
  <si>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</si>
  <si>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</si>
  <si>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</si>
  <si>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</si>
  <si>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</si>
  <si>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</si>
  <si>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</si>
  <si>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</si>
  <si>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</si>
  <si>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</si>
  <si>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</si>
  <si>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</si>
  <si>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</si>
  <si>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</si>
  <si>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</si>
  <si>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</si>
  <si>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</si>
  <si>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</si>
  <si>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</si>
  <si>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</si>
  <si>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</si>
  <si>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</si>
  <si>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</si>
  <si>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</si>
  <si>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</si>
  <si>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</si>
  <si>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</si>
  <si>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</si>
  <si>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</si>
  <si>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</si>
  <si>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</si>
  <si>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</si>
  <si>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</si>
  <si>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</si>
  <si>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</si>
  <si>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</si>
  <si>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</si>
  <si>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</si>
  <si>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</si>
  <si>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</si>
  <si>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</si>
  <si>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</si>
  <si>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</si>
  <si>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</si>
  <si>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</si>
  <si>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</si>
  <si>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</si>
  <si>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</si>
  <si>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</si>
  <si>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</si>
  <si>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</si>
  <si>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</si>
  <si>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</si>
  <si>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</si>
  <si>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</si>
  <si>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</si>
  <si>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</si>
  <si>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</si>
  <si>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</si>
  <si>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</si>
  <si>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</si>
  <si>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</si>
  <si>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</si>
  <si>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</si>
  <si>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</si>
  <si>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</si>
  <si>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</si>
  <si>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</si>
  <si>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</si>
  <si>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</si>
  <si>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</si>
  <si>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</si>
  <si>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</si>
  <si>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</si>
  <si>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</si>
  <si>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</si>
  <si>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</si>
  <si>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</si>
  <si>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</si>
  <si>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</si>
  <si>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</si>
  <si>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</si>
  <si>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</si>
  <si>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</si>
  <si>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</si>
  <si>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</si>
  <si>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</si>
  <si>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</si>
  <si>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</si>
  <si>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</si>
  <si>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</si>
  <si>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</si>
  <si>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</si>
  <si>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</si>
  <si>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</si>
  <si>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</si>
  <si>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</si>
  <si>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</si>
  <si>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</si>
  <si>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</si>
  <si>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</si>
  <si>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</si>
  <si>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</si>
  <si>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</si>
  <si>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</si>
  <si>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</si>
  <si>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</si>
  <si>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</si>
  <si>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</si>
  <si>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</si>
  <si>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</si>
  <si>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</si>
  <si>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</si>
  <si>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</si>
  <si>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</si>
  <si>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</si>
  <si>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</si>
  <si>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</si>
  <si>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</si>
  <si>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</si>
  <si>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</si>
  <si>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</si>
  <si>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</si>
  <si>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</si>
  <si>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</si>
  <si>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</si>
  <si>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</si>
  <si>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</si>
  <si>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</si>
  <si>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</si>
  <si>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</si>
  <si>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</si>
  <si>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</si>
  <si>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</si>
  <si>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</si>
  <si>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</si>
  <si>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</si>
  <si>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</si>
  <si>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</si>
  <si>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</si>
  <si>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</si>
  <si>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</si>
  <si>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</si>
  <si>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</si>
  <si>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</si>
  <si>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</si>
  <si>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</si>
  <si>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</si>
  <si>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</si>
  <si>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</si>
  <si>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</si>
  <si>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</si>
  <si>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</si>
  <si>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</si>
  <si>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</si>
  <si>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</si>
  <si>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</si>
  <si>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</si>
  <si>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</si>
  <si>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</si>
  <si>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</si>
  <si>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</si>
  <si>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</si>
  <si>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</si>
  <si>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</si>
  <si>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</si>
  <si>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</si>
  <si>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</si>
  <si>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</si>
  <si>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</si>
  <si>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</si>
  <si>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</si>
  <si>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</si>
  <si>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</si>
  <si>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</si>
  <si>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</si>
  <si>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</si>
  <si>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</si>
  <si>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</si>
  <si>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</si>
  <si>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</si>
  <si>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</si>
  <si>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</si>
  <si>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</si>
  <si>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</si>
  <si>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</si>
  <si>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</si>
  <si>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</si>
  <si>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</si>
  <si>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</si>
  <si>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</si>
  <si>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</si>
  <si>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</si>
  <si>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</si>
  <si>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</si>
  <si>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</si>
  <si>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</si>
  <si>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</si>
  <si>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</si>
  <si>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</si>
  <si>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</si>
  <si>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</si>
  <si>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</si>
  <si>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</si>
  <si>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</si>
  <si>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</si>
  <si>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</si>
  <si>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</si>
  <si>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</si>
  <si>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</si>
  <si>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</si>
  <si>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</si>
  <si>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</si>
  <si>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</si>
  <si>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</si>
  <si>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</si>
  <si>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</si>
  <si>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</si>
  <si>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</si>
  <si>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</si>
  <si>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</si>
  <si>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</si>
  <si>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</si>
  <si>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</si>
  <si>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</si>
  <si>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</si>
  <si>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</si>
  <si>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</si>
  <si>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</si>
  <si>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</si>
  <si>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</si>
  <si>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</si>
  <si>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</si>
  <si>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</si>
  <si>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</si>
  <si>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</si>
  <si>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</si>
  <si>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</si>
  <si>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</si>
  <si>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</si>
  <si>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</si>
  <si>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</si>
  <si>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</si>
  <si>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</si>
  <si>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</si>
  <si>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</si>
  <si>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</si>
  <si>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</si>
  <si>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</si>
  <si>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</si>
  <si>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</si>
  <si>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</si>
  <si>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</si>
  <si>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</si>
  <si>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</si>
  <si>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</si>
  <si>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</si>
  <si>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</si>
  <si>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</si>
  <si>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</si>
  <si>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</si>
  <si>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</si>
  <si>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</si>
  <si>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</si>
  <si>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</si>
  <si>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</si>
  <si>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</si>
  <si>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</si>
  <si>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</si>
  <si>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</si>
  <si>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</si>
  <si>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</si>
  <si>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</si>
  <si>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</si>
  <si>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</si>
  <si>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</si>
  <si>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</si>
  <si>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</si>
  <si>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</si>
  <si>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</si>
  <si>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</si>
  <si>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</si>
  <si>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</si>
  <si>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</si>
  <si>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</si>
  <si>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</si>
  <si>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</si>
  <si>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</si>
  <si>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</si>
  <si>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</si>
  <si>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</si>
  <si>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</si>
  <si>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</si>
  <si>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</si>
  <si>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</si>
  <si>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</si>
  <si>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</si>
  <si>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</si>
  <si>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</si>
  <si>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</si>
  <si>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</si>
  <si>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</si>
  <si>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</si>
  <si>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</si>
  <si>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</si>
  <si>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</si>
  <si>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</si>
  <si>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</si>
  <si>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</si>
  <si>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</si>
  <si>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</si>
  <si>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</si>
  <si>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</si>
  <si>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</si>
  <si>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</si>
  <si>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</si>
  <si>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</si>
  <si>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</si>
  <si>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</si>
  <si>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</si>
  <si>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</si>
  <si>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</si>
  <si>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</si>
  <si>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</si>
  <si>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</si>
  <si>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</si>
  <si>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</si>
  <si>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</si>
  <si>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</si>
  <si>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</si>
  <si>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</si>
  <si>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</si>
  <si>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</si>
  <si>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</si>
  <si>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</si>
  <si>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</si>
  <si>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</si>
  <si>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</si>
  <si>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</si>
  <si>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</si>
  <si>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</si>
  <si>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</si>
  <si>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</si>
  <si>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</si>
  <si>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</si>
  <si>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</si>
  <si>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</si>
  <si>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</si>
  <si>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</si>
  <si>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</si>
  <si>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</si>
  <si>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</si>
  <si>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</si>
  <si>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</si>
  <si>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</si>
  <si>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</si>
  <si>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</si>
  <si>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</si>
  <si>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</si>
  <si>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</si>
  <si>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</si>
  <si>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</si>
  <si>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</si>
  <si>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</si>
  <si>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</si>
  <si>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</si>
  <si>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</si>
  <si>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</si>
  <si>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</si>
  <si>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</si>
  <si>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</si>
  <si>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</si>
  <si>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</si>
  <si>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</si>
  <si>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</si>
  <si>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</si>
  <si>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</si>
  <si>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</si>
  <si>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</si>
  <si>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</si>
  <si>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</si>
  <si>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</si>
  <si>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</si>
  <si>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</si>
  <si>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</si>
  <si>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</si>
  <si>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</si>
  <si>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</si>
  <si>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</si>
  <si>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</si>
  <si>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</si>
  <si>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</si>
  <si>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</si>
  <si>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</si>
  <si>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</si>
  <si>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</si>
  <si>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</si>
  <si>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</si>
  <si>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</si>
  <si>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</si>
  <si>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</si>
  <si>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</si>
  <si>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</si>
  <si>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</si>
  <si>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</si>
  <si>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</si>
  <si>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</si>
  <si>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</si>
  <si>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</si>
  <si>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</si>
  <si>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</si>
  <si>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</si>
  <si>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</si>
  <si>
    <t>IZ86</t>
    <phoneticPr fontId="34" type="noConversion"/>
  </si>
  <si>
    <t>教育熊孩子|Cffffc926【六一活动】|r</t>
    <phoneticPr fontId="34" type="noConversion"/>
  </si>
  <si>
    <t>IV05</t>
  </si>
  <si>
    <t>IV06</t>
  </si>
  <si>
    <t>IV07</t>
  </si>
  <si>
    <t>IV08</t>
  </si>
  <si>
    <t>兑换-风筝</t>
    <phoneticPr fontId="34" type="noConversion"/>
  </si>
  <si>
    <t>兑换-糖葫芦</t>
    <phoneticPr fontId="34" type="noConversion"/>
  </si>
  <si>
    <t>兑换-福娃</t>
    <phoneticPr fontId="34" type="noConversion"/>
  </si>
  <si>
    <t>需求：|cff00ff0050|r 六一积分|n|n开启后获得|Cffffd24d随机奖励|r。|n|n|cffff0000每人每局最多只能兑换一次。|r</t>
    <phoneticPr fontId="34" type="noConversion"/>
  </si>
  <si>
    <t>需求：|cff00ff004500|r 六一积分&amp; |cff00ff007|r 棒棒糖且地图 |cff00ff008|r 级|n|n|cffffcc00属性：|r|n暴击伤害+20%|n伤害加成+10%|n经验加成+5%|n|n|Cffaaaaaa福娃真的很可爱|r|n|cffff0000只可兑换一次|r</t>
    <phoneticPr fontId="34" type="noConversion"/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</si>
  <si>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  <phoneticPr fontId="34" type="noConversion"/>
  </si>
  <si>
    <t>IZ85</t>
    <phoneticPr fontId="34" type="noConversion"/>
  </si>
  <si>
    <t>孩儿他妈的奖励|Cffffc926【六一活动】|r</t>
    <phoneticPr fontId="34" type="noConversion"/>
  </si>
  <si>
    <t>ReplaceableTextures\\CommandButtons\\BTNCD17.blp</t>
    <phoneticPr fontId="34" type="noConversion"/>
  </si>
  <si>
    <t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</si>
  <si>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</si>
  <si>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需求：|cff00ff002000|r 六一积分&amp; |cff00ff003|r 棒棒糖且地图 |cff00ff006|r 级|n|n|cffffcc00属性：|r|n技能冷却+10%|n技能伤害+5%|n业力+4%|n|n|Cffaaaaaa放风筝不太行，不过放鸽子我还是很擅长的！|r|n|cffff0000只可兑换一次|r</t>
    <phoneticPr fontId="34" type="noConversion"/>
  </si>
  <si>
    <t>需求：|cff00ff003000|r 六一积分&amp; |cff00ff007|r 棒棒糖且地图 |cff00ff008|r 级|n|n|cffffcc00属性：|r|n攻击速度+12%|n攻击伤害+8%|n攻击+6%|n|n|Cffaaaaaa棒棒糖给我吃，糖葫芦给你吃|r|n|cffff0000只可兑换一次|r</t>
    <phoneticPr fontId="34" type="noConversion"/>
  </si>
  <si>
    <t>ReplaceableTextures\\CommandButtons\\BTNRY2K.BLP</t>
    <phoneticPr fontId="34" type="noConversion"/>
  </si>
  <si>
    <t>ReplaceableTextures\\CommandButtons\\BTNRY3K.BLP</t>
    <phoneticPr fontId="34" type="noConversion"/>
  </si>
  <si>
    <t>ReplaceableTextures\\CommandButtons\\BTNRP1C.BLP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</si>
</sst>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33"/>
  <sheetViews>
    <sheetView tabSelected="1" workbookViewId="0">
      <pane xSplit="8" ySplit="2" topLeftCell="O222" activePane="bottomRight" state="frozen"/>
      <selection pane="topRight"/>
      <selection pane="bottomLeft"/>
      <selection pane="bottomRight" activeCell="O225" sqref="O22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562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1420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1420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1420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1420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1420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1420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1420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1420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1420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1420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1420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1420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1420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1420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1420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1420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1420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1420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1420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1420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1420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1420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1420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1420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1420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1420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1420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1420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1420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1420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1420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1420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1420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1420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1420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1420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1420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1420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1420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1420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1420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1420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1420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1420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1420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1420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1420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1420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1420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1420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1420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1420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1420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1420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1420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1420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1420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1420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1420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1420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1420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1420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1420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1420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1420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1420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1420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1420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1420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1420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1420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1420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1420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1420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1420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1420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1420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1420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1420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1420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1420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1420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1420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1420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1420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1420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1420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1420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1420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1420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1420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1420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1420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1420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1420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1420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1420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1420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1420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1420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1420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1420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1420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1420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1420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4" t="s">
        <v>83</v>
      </c>
      <c r="O213" s="166" t="s">
        <v>98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88</v>
      </c>
      <c r="X213" s="27">
        <v>0</v>
      </c>
      <c r="Y213" s="184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>
        <v>1</v>
      </c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4" t="s">
        <v>83</v>
      </c>
      <c r="O214" s="166" t="s">
        <v>107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88</v>
      </c>
      <c r="X214" s="27">
        <v>0</v>
      </c>
      <c r="Y214" s="184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4" t="s">
        <v>83</v>
      </c>
      <c r="O215" s="166" t="s">
        <v>107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88</v>
      </c>
      <c r="X215" s="27">
        <v>0</v>
      </c>
      <c r="Y215" s="184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0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4" t="s">
        <v>83</v>
      </c>
      <c r="O216" s="166" t="s">
        <v>98</v>
      </c>
      <c r="P216" s="27">
        <v>1</v>
      </c>
      <c r="Q216" s="27">
        <v>1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93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/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4" t="s">
        <v>83</v>
      </c>
      <c r="O217" s="166" t="s">
        <v>98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93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4" t="s">
        <v>83</v>
      </c>
      <c r="O218" s="168" t="s">
        <v>109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93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4" t="s">
        <v>83</v>
      </c>
      <c r="O219" s="166" t="s">
        <v>110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4" t="s">
        <v>83</v>
      </c>
      <c r="O220" s="166" t="s">
        <v>107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4" t="s">
        <v>83</v>
      </c>
      <c r="O221" s="166" t="s">
        <v>107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167" t="s">
        <v>103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4" t="s">
        <v>83</v>
      </c>
      <c r="O222" s="166" t="s">
        <v>98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80000</v>
      </c>
      <c r="Y222" s="184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>
        <v>1</v>
      </c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4" t="s">
        <v>83</v>
      </c>
      <c r="O223" s="166" t="s">
        <v>98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3000</v>
      </c>
      <c r="Y223" s="184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>
        <v>1</v>
      </c>
      <c r="AJ223" s="27"/>
      <c r="AK223" s="27">
        <v>1</v>
      </c>
      <c r="AL223" s="27">
        <v>1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4" t="s">
        <v>83</v>
      </c>
      <c r="O224" s="166" t="s">
        <v>98</v>
      </c>
      <c r="P224" s="27">
        <v>1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88</v>
      </c>
      <c r="X224" s="27">
        <v>3000</v>
      </c>
      <c r="Y224" s="184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>
        <v>1</v>
      </c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4" t="s">
        <v>83</v>
      </c>
      <c r="O225" s="166" t="s">
        <v>98</v>
      </c>
      <c r="P225" s="27">
        <v>2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5000</v>
      </c>
      <c r="Y225" s="184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4" t="s">
        <v>83</v>
      </c>
      <c r="O226" s="166" t="s">
        <v>98</v>
      </c>
      <c r="P226" s="27">
        <v>3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7000</v>
      </c>
      <c r="Y226" s="184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4" t="s">
        <v>83</v>
      </c>
      <c r="O227" s="166" t="s">
        <v>98</v>
      </c>
      <c r="P227" s="27">
        <v>0</v>
      </c>
      <c r="Q227" s="27">
        <v>1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10000</v>
      </c>
      <c r="Y227" s="184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4" t="s">
        <v>83</v>
      </c>
      <c r="O228" s="166" t="s">
        <v>98</v>
      </c>
      <c r="P228" s="27">
        <v>1</v>
      </c>
      <c r="Q228" s="27">
        <v>1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15000</v>
      </c>
      <c r="Y228" s="184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4" t="s">
        <v>83</v>
      </c>
      <c r="O229" s="166" t="s">
        <v>98</v>
      </c>
      <c r="P229" s="27">
        <v>2</v>
      </c>
      <c r="Q229" s="27">
        <v>1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20000</v>
      </c>
      <c r="Y229" s="184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4" t="s">
        <v>83</v>
      </c>
      <c r="O230" s="166" t="s">
        <v>98</v>
      </c>
      <c r="P230" s="27">
        <v>3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25000</v>
      </c>
      <c r="Y230" s="184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4" t="s">
        <v>83</v>
      </c>
      <c r="O231" s="166" t="s">
        <v>98</v>
      </c>
      <c r="P231" s="27">
        <v>0</v>
      </c>
      <c r="Q231" s="27">
        <v>2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30000</v>
      </c>
      <c r="Y231" s="184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4" t="s">
        <v>83</v>
      </c>
      <c r="O232" s="166" t="s">
        <v>98</v>
      </c>
      <c r="P232" s="27">
        <v>1</v>
      </c>
      <c r="Q232" s="27">
        <v>2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50000</v>
      </c>
      <c r="Y232" s="184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4" t="s">
        <v>83</v>
      </c>
      <c r="O233" s="166" t="s">
        <v>98</v>
      </c>
      <c r="P233" s="27">
        <v>0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50000</v>
      </c>
      <c r="Y233" s="184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4" t="s">
        <v>83</v>
      </c>
      <c r="O234" s="166" t="s">
        <v>98</v>
      </c>
      <c r="P234" s="27">
        <v>3</v>
      </c>
      <c r="Q234" s="27">
        <v>1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0</v>
      </c>
      <c r="Y234" s="18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4" t="s">
        <v>83</v>
      </c>
      <c r="O235" s="166" t="s">
        <v>98</v>
      </c>
      <c r="P235" s="27">
        <v>0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0</v>
      </c>
      <c r="Y235" s="18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4" t="s">
        <v>83</v>
      </c>
      <c r="O236" s="166" t="s">
        <v>98</v>
      </c>
      <c r="P236" s="27">
        <v>1</v>
      </c>
      <c r="Q236" s="27">
        <v>2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0</v>
      </c>
      <c r="Y236" s="18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4" t="s">
        <v>83</v>
      </c>
      <c r="O237" s="166" t="s">
        <v>98</v>
      </c>
      <c r="P237" s="27">
        <v>0</v>
      </c>
      <c r="Q237" s="27">
        <v>0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10000</v>
      </c>
      <c r="Y237" s="184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4" si="113">H238</f>
        <v>奇经八脉</v>
      </c>
      <c r="K238" s="165" t="str">
        <f t="shared" ref="K238:K254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4" t="s">
        <v>83</v>
      </c>
      <c r="O238" s="166" t="s">
        <v>98</v>
      </c>
      <c r="P238" s="27">
        <v>2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4" t="s">
        <v>83</v>
      </c>
      <c r="O239" s="166" t="s">
        <v>98</v>
      </c>
      <c r="P239" s="27">
        <v>0</v>
      </c>
      <c r="Q239" s="27">
        <v>0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0</v>
      </c>
      <c r="Y240" s="18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4" t="s">
        <v>83</v>
      </c>
      <c r="O243" s="166" t="s">
        <v>98</v>
      </c>
      <c r="P243" s="27">
        <v>2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50000</v>
      </c>
      <c r="Y243" s="184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ReplaceableTextures\\CommandButtons\\BTNIZ71.blp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点击消耗|cffffcc008|r玄铁刷新奖励</v>
      </c>
      <c r="J245" s="165" t="str">
        <f t="shared" ref="J245" si="117">H245</f>
        <v>刷新奖励</v>
      </c>
      <c r="K245" s="165" t="str">
        <f t="shared" ref="K245" si="118">I245</f>
        <v>点击消耗|cffffcc008|r玄铁刷新奖励</v>
      </c>
      <c r="L245" s="27"/>
      <c r="M245" s="166" t="str">
        <f>VLOOKUP(LEFT(RIGHT(B245,5),4),物品!B:CU,20,FALSE)</f>
        <v>ReplaceableTextures\\CommandButtons\\BTNIZ72.blp</v>
      </c>
      <c r="N245" s="184" t="s">
        <v>83</v>
      </c>
      <c r="O245" s="166" t="s">
        <v>98</v>
      </c>
      <c r="P245" s="27">
        <v>1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IZ73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刷新奖励</v>
      </c>
      <c r="I246" s="27" t="str">
        <f>VLOOKUP(B246,物品!B:CV,99,FALSE)</f>
        <v>点击消耗|cffffcc003|r钻石刷新奖励</v>
      </c>
      <c r="J246" s="165" t="str">
        <f t="shared" ref="J246:J248" si="119">H246</f>
        <v>刷新奖励</v>
      </c>
      <c r="K246" s="165" t="str">
        <f t="shared" ref="K246:K248" si="120">I246</f>
        <v>点击消耗|cffffcc003|r钻石刷新奖励</v>
      </c>
      <c r="L246" s="27"/>
      <c r="M246" s="166" t="str">
        <f>VLOOKUP(LEFT(RIGHT(B246,5),4),物品!B:CU,20,FALSE)</f>
        <v>ReplaceableTextures\\CommandButtons\\BTNIZ73.blp</v>
      </c>
      <c r="N246" s="184" t="s">
        <v>83</v>
      </c>
      <c r="O246" s="166" t="s">
        <v>98</v>
      </c>
      <c r="P246" s="27">
        <v>2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孩儿他妈的奖励|Cffffc926【六一活动】|r</v>
      </c>
      <c r="I247" s="27" t="str">
        <f>VLOOKUP(B247,物品!B:CV,99,FALSE)</f>
        <v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J247" s="165" t="str">
        <f t="shared" ref="J247" si="121">H247</f>
        <v>孩儿他妈的奖励|Cffffc926【六一活动】|r</v>
      </c>
      <c r="K247" s="165" t="str">
        <f t="shared" ref="K247" si="122">I247</f>
        <v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L247" s="27"/>
      <c r="M247" s="166" t="str">
        <f>VLOOKUP(LEFT(RIGHT(B247,5),4),物品!B:CU,20,FALSE)</f>
        <v>ReplaceableTextures\\CommandButtons\\BTNCD17.blp</v>
      </c>
      <c r="N247" s="184" t="s">
        <v>83</v>
      </c>
      <c r="O247" s="166" t="s">
        <v>98</v>
      </c>
      <c r="P247" s="27">
        <v>0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IZ86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教育熊孩子|Cffffc926【六一活动】|r</v>
      </c>
      <c r="I248" s="27" t="str">
        <f>VLOOKUP(B248,物品!B:CV,99,FALSE)</f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J248" s="165" t="str">
        <f t="shared" si="119"/>
        <v>教育熊孩子|Cffffc926【六一活动】|r</v>
      </c>
      <c r="K248" s="165" t="str">
        <f t="shared" si="120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L248" s="27"/>
      <c r="M248" s="166" t="str">
        <f>VLOOKUP(LEFT(RIGHT(B248,5),4),物品!B:CU,20,FALSE)</f>
        <v>ReplaceableTextures\\CommandButtons\\BTNIZ86.blp</v>
      </c>
      <c r="N248" s="184" t="s">
        <v>83</v>
      </c>
      <c r="O248" s="166" t="s">
        <v>98</v>
      </c>
      <c r="P248" s="27">
        <v>1</v>
      </c>
      <c r="Q248" s="27">
        <v>0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IZ87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除恶惩奸|Cffffc926【五一狂欢】|r</v>
      </c>
      <c r="I249" s="27" t="str">
        <f>VLOOKUP(B249,物品!B:CV,99,FALSE)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9" s="165" t="str">
        <f t="shared" si="113"/>
        <v>除恶惩奸|Cffffc926【五一狂欢】|r</v>
      </c>
      <c r="K249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9" s="27"/>
      <c r="M249" s="166" t="str">
        <f>VLOOKUP(LEFT(RIGHT(B249,5),4),物品!B:CU,20,FALSE)</f>
        <v>ReplaceableTextures\\CommandButtons\\BTNBandit.blp</v>
      </c>
      <c r="N249" s="184" t="s">
        <v>83</v>
      </c>
      <c r="O249" s="166" t="s">
        <v>98</v>
      </c>
      <c r="P249" s="27">
        <v>1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IZ88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【活动】战争号角</v>
      </c>
      <c r="I250" s="27" t="str">
        <f>VLOOKUP(B250,物品!B:CV,99,FALSE)</f>
        <v>活动期间通关积分提高50%|n|n|cff00ff00活动时间：周六日14:00-21:00|n|n|r|cff808080积分什么的，肝就是了！|r</v>
      </c>
      <c r="J250" s="165" t="str">
        <f t="shared" ref="J250" si="123">H250</f>
        <v>【活动】战争号角</v>
      </c>
      <c r="K250" s="165" t="str">
        <f t="shared" ref="K250" si="124">I250</f>
        <v>活动期间通关积分提高50%|n|n|cff00ff00活动时间：周六日14:00-21:00|n|n|r|cff808080积分什么的，肝就是了！|r</v>
      </c>
      <c r="L250" s="27"/>
      <c r="M250" s="166" t="str">
        <f>VLOOKUP(LEFT(RIGHT(B250,5),4),物品!B:CU,20,FALSE)</f>
        <v>ReplaceableTextures\\CommandButtons\\BTNHornOfFog.blp</v>
      </c>
      <c r="N250" s="184" t="s">
        <v>83</v>
      </c>
      <c r="O250" s="166" t="s">
        <v>98</v>
      </c>
      <c r="P250" s="27">
        <v>3</v>
      </c>
      <c r="Q250" s="27">
        <v>2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IZ01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|CffFF0000团队副本-万仙阵|r</v>
      </c>
      <c r="I251" s="27" t="str">
        <f>VLOOKUP(B251,物品!B:CV,99,FALSE)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51" s="165" t="str">
        <f t="shared" si="113"/>
        <v>|CffFF0000团队副本-万仙阵|r</v>
      </c>
      <c r="K251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51" s="27"/>
      <c r="M251" s="166" t="str">
        <f>VLOOKUP(LEFT(RIGHT(B251,5),4),物品!B:CU,20,FALSE)</f>
        <v>ReplaceableTextures\\CommandButtons\\BTNIZ01.blp</v>
      </c>
      <c r="N251" s="184" t="s">
        <v>83</v>
      </c>
      <c r="O251" s="166" t="s">
        <v>98</v>
      </c>
      <c r="P251" s="27">
        <v>0</v>
      </c>
      <c r="Q251" s="27">
        <v>1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30000</v>
      </c>
      <c r="Y251" s="184" t="s">
        <v>83</v>
      </c>
      <c r="Z251" s="27">
        <v>0</v>
      </c>
      <c r="AA251" s="27">
        <v>150</v>
      </c>
      <c r="AB251" s="27">
        <v>10</v>
      </c>
      <c r="AC251" s="27">
        <v>1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IZ02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|CffFFC926寻宝秘境|r</v>
      </c>
      <c r="I252" s="27" t="str">
        <f>VLOOKUP(B252,物品!B:CV,99,FALSE)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52" s="165" t="str">
        <f t="shared" si="113"/>
        <v>|CffFFC926寻宝秘境|r</v>
      </c>
      <c r="K252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52" s="27"/>
      <c r="M252" s="166" t="str">
        <f>VLOOKUP(LEFT(RIGHT(B252,5),4),物品!B:CU,20,FALSE)</f>
        <v>ReplaceableTextures\\CommandButtons\\BTNIZ02.blp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1</v>
      </c>
      <c r="AB252" s="27">
        <v>0</v>
      </c>
      <c r="AC252" s="27">
        <v>1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IZ03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|CffFF0000万魔窟|r</v>
      </c>
      <c r="I253" s="27" t="str">
        <f>VLOOKUP(B253,物品!B:CV,99,FALSE)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3" s="165" t="str">
        <f t="shared" si="113"/>
        <v>|CffFF0000万魔窟|r</v>
      </c>
      <c r="K253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3" s="27"/>
      <c r="M253" s="166" t="str">
        <f>VLOOKUP(LEFT(RIGHT(B253,5),4),物品!B:CU,20,FALSE)</f>
        <v>ReplaceableTextures\\CommandButtons\\BTNIZ03.blp</v>
      </c>
      <c r="N253" s="184" t="s">
        <v>83</v>
      </c>
      <c r="O253" s="166" t="s">
        <v>98</v>
      </c>
      <c r="P253" s="27">
        <v>1</v>
      </c>
      <c r="Q253" s="27">
        <v>0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1</v>
      </c>
      <c r="AB253" s="27">
        <v>0</v>
      </c>
      <c r="AC253" s="27">
        <v>1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IZ04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|CffFF0000进入大决战|r</v>
      </c>
      <c r="I254" s="27" t="str">
        <f>VLOOKUP(B254,物品!B:CV,99,FALSE)</f>
        <v>提前进入大决战。慎点哦！</v>
      </c>
      <c r="J254" s="165" t="str">
        <f t="shared" si="113"/>
        <v>|CffFF0000进入大决战|r</v>
      </c>
      <c r="K254" s="165" t="str">
        <f t="shared" si="114"/>
        <v>提前进入大决战。慎点哦！</v>
      </c>
      <c r="L254" s="27"/>
      <c r="M254" s="166" t="str">
        <f>VLOOKUP(LEFT(RIGHT(B254,5),4),物品!B:CU,20,FALSE)</f>
        <v>ReplaceableTextures\\CommandButtons\\BTNReplay-SpeedUp.blp</v>
      </c>
      <c r="N254" s="184" t="s">
        <v>83</v>
      </c>
      <c r="O254" s="166" t="s">
        <v>98</v>
      </c>
      <c r="P254" s="27">
        <v>1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50000</v>
      </c>
      <c r="Y254" s="184" t="s">
        <v>83</v>
      </c>
      <c r="Z254" s="27">
        <v>0</v>
      </c>
      <c r="AA254" s="27">
        <v>10</v>
      </c>
      <c r="AB254" s="27">
        <v>30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IZ05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|CffFF0000通关挑战-经脉突破|r</v>
      </c>
      <c r="I255" s="27" t="str">
        <f>VLOOKUP(B255,物品!B:CV,99,FALSE)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5" s="165" t="str">
        <f t="shared" ref="J255:J256" si="125">H255</f>
        <v>|CffFF0000通关挑战-经脉突破|r</v>
      </c>
      <c r="K255" s="165" t="str">
        <f t="shared" ref="K255:K256" si="126">I255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5" s="27"/>
      <c r="M255" s="166" t="str">
        <f>VLOOKUP(LEFT(RIGHT(B255,5),4),物品!B:CU,20,FALSE)</f>
        <v>ReplaceableTextures\\CommandButtons\\BTNUIRK01.blp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40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|CffFF0000团队副本-虚空圣战|r</v>
      </c>
      <c r="I256" s="27" t="str">
        <f>VLOOKUP(B256,物品!B:CV,99,FALSE)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6" s="165" t="str">
        <f t="shared" si="125"/>
        <v>|CffFF0000团队副本-虚空圣战|r</v>
      </c>
      <c r="K256" s="165" t="str">
        <f t="shared" si="12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6" s="27"/>
      <c r="M256" s="166" t="str">
        <f>VLOOKUP(LEFT(RIGHT(B256,5),4),物品!B:CU,20,FALSE)</f>
        <v>ReplaceableTextures\\CommandButtons\\BTNIZ06.blp</v>
      </c>
      <c r="N256" s="184" t="s">
        <v>83</v>
      </c>
      <c r="O256" s="166" t="s">
        <v>98</v>
      </c>
      <c r="P256" s="27">
        <v>1</v>
      </c>
      <c r="Q256" s="27">
        <v>1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50000</v>
      </c>
      <c r="Y256" s="184" t="s">
        <v>83</v>
      </c>
      <c r="Z256" s="27">
        <v>0</v>
      </c>
      <c r="AA256" s="27">
        <v>150</v>
      </c>
      <c r="AB256" s="27">
        <v>15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IZ07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|CffFF0000团队副本-愚公移山|r</v>
      </c>
      <c r="I257" s="27" t="str">
        <f>VLOOKUP(B257,物品!B:CV,99,FALSE)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7" s="165" t="str">
        <f t="shared" ref="J257:J258" si="127">H257</f>
        <v>|CffFF0000团队副本-愚公移山|r</v>
      </c>
      <c r="K257" s="165" t="str">
        <f t="shared" ref="K257:K258" si="128">I257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7" s="27"/>
      <c r="M257" s="166" t="str">
        <f>VLOOKUP(LEFT(RIGHT(B257,5),4),物品!B:CU,20,FALSE)</f>
        <v>ReplaceableTextures\\CommandButtons\\BTNIZ07.blp</v>
      </c>
      <c r="N257" s="184" t="s">
        <v>83</v>
      </c>
      <c r="O257" s="166" t="s">
        <v>98</v>
      </c>
      <c r="P257" s="27">
        <v>0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IZ08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|CffFF0000通关挑战-龙宫|r</v>
      </c>
      <c r="I258" s="27" t="str">
        <f>VLOOKUP(B258,物品!B:CV,99,FALSE)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8" s="165" t="str">
        <f t="shared" si="127"/>
        <v>|CffFF0000通关挑战-龙宫|r</v>
      </c>
      <c r="K258" s="165" t="str">
        <f t="shared" si="128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8" s="27"/>
      <c r="M258" s="166" t="str">
        <f>VLOOKUP(LEFT(RIGHT(B258,5),4),物品!B:CU,20,FALSE)</f>
        <v>ReplaceableTextures\\CommandButtons\\BTNH042.blp</v>
      </c>
      <c r="N258" s="184" t="s">
        <v>83</v>
      </c>
      <c r="O258" s="166" t="s">
        <v>98</v>
      </c>
      <c r="P258" s="27">
        <v>1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IS01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|Cff00FF7F学习Q技能|r</v>
      </c>
      <c r="I259" s="27" t="str">
        <f>VLOOKUP(B259,物品!B:CV,99,FALSE)</f>
        <v>高概率获得D级技能，低概率获得|Cff00ff7fC级技能|r</v>
      </c>
      <c r="J259" s="165" t="str">
        <f>H259</f>
        <v>|Cff00FF7F学习Q技能|r</v>
      </c>
      <c r="K259" s="165" t="str">
        <f>I259</f>
        <v>高概率获得D级技能，低概率获得|Cff00ff7fC级技能|r</v>
      </c>
      <c r="L259" s="27"/>
      <c r="M259" s="166" t="str">
        <f>VLOOKUP(LEFT(RIGHT(B259,5),4),物品!B:CU,20,FALSE)</f>
        <v>ReplaceableTextures\\CommandButtons\\BTN023.blp</v>
      </c>
      <c r="N259" s="184" t="s">
        <v>83</v>
      </c>
      <c r="O259" s="166" t="s">
        <v>98</v>
      </c>
      <c r="P259" s="27">
        <v>0</v>
      </c>
      <c r="Q259" s="27">
        <v>0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IS02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|Cff00BFFF学习Q技能|r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76" si="129">H260</f>
        <v>|Cff00BFFF学习Q技能|r</v>
      </c>
      <c r="K260" s="165" t="str">
        <f t="shared" ref="K260:K276" si="130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ReplaceableTextures\\CommandButtons\\BTN020.blp</v>
      </c>
      <c r="N260" s="184" t="s">
        <v>83</v>
      </c>
      <c r="O260" s="166" t="s">
        <v>98</v>
      </c>
      <c r="P260" s="27">
        <v>1</v>
      </c>
      <c r="Q260" s="27">
        <v>0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|CffFFC926学习Q技能|r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9"/>
        <v>|CffFFC926学习Q技能|r</v>
      </c>
      <c r="K261" s="165" t="str">
        <f t="shared" si="130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ReplaceableTextures\\CommandButtons\\BTN001.blp</v>
      </c>
      <c r="N261" s="184" t="s">
        <v>83</v>
      </c>
      <c r="O261" s="166" t="s">
        <v>98</v>
      </c>
      <c r="P261" s="27">
        <v>2</v>
      </c>
      <c r="Q261" s="27">
        <v>0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IS06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|Cff00FF7F学习W技能|r</v>
      </c>
      <c r="I262" s="27" t="str">
        <f>VLOOKUP(B262,物品!B:CV,99,FALSE)</f>
        <v>高概率获得D级技能，低概率获得|Cff00ff7fC级技能|r</v>
      </c>
      <c r="J262" s="165" t="str">
        <f t="shared" si="129"/>
        <v>|Cff00FF7F学习W技能|r</v>
      </c>
      <c r="K262" s="165" t="str">
        <f t="shared" si="130"/>
        <v>高概率获得D级技能，低概率获得|Cff00ff7fC级技能|r</v>
      </c>
      <c r="L262" s="27"/>
      <c r="M262" s="166" t="str">
        <f>VLOOKUP(LEFT(RIGHT(B262,5),4),物品!B:CU,20,FALSE)</f>
        <v>ReplaceableTextures\\CommandButtons\\BTN024.blp</v>
      </c>
      <c r="N262" s="184" t="s">
        <v>83</v>
      </c>
      <c r="O262" s="166" t="s">
        <v>98</v>
      </c>
      <c r="P262" s="27">
        <v>0</v>
      </c>
      <c r="Q262" s="27">
        <v>1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0</v>
      </c>
      <c r="AA262" s="27">
        <v>0</v>
      </c>
      <c r="AB262" s="27">
        <v>3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IS07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|Cff00BFFF学习W技能|r</v>
      </c>
      <c r="I263" s="27" t="str">
        <f>VLOOKUP(B263,物品!B:CV,99,FALSE)</f>
        <v>较高概率获得D级技能，高概率获得|Cff00ff7fC级技能|r，极低概率获得|Cff2693ffB级技能|r。</v>
      </c>
      <c r="J263" s="165" t="str">
        <f t="shared" ref="J263:J264" si="131">H263</f>
        <v>|Cff00BFFF学习W技能|r</v>
      </c>
      <c r="K263" s="165" t="str">
        <f t="shared" ref="K263:K264" si="132">I263</f>
        <v>较高概率获得D级技能，高概率获得|Cff00ff7fC级技能|r，极低概率获得|Cff2693ffB级技能|r。</v>
      </c>
      <c r="L263" s="27"/>
      <c r="M263" s="166" t="str">
        <f>VLOOKUP(LEFT(RIGHT(B263,5),4),物品!B:CU,20,FALSE)</f>
        <v>ReplaceableTextures\\CommandButtons\\BTN021.blp</v>
      </c>
      <c r="N263" s="184" t="s">
        <v>83</v>
      </c>
      <c r="O263" s="166" t="s">
        <v>98</v>
      </c>
      <c r="P263" s="27">
        <v>1</v>
      </c>
      <c r="Q263" s="27">
        <v>1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88</v>
      </c>
      <c r="X263" s="27">
        <v>0</v>
      </c>
      <c r="Y263" s="184" t="s">
        <v>83</v>
      </c>
      <c r="Z263" s="27">
        <v>420</v>
      </c>
      <c r="AA263" s="27">
        <v>0</v>
      </c>
      <c r="AB263" s="27">
        <v>5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1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IS08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|CffFFC926学习W技能|r</v>
      </c>
      <c r="I264" s="27" t="str">
        <f>VLOOKUP(B264,物品!B:CV,99,FALSE)</f>
        <v>低概率获得C级技能，高概率获得|Cff00ff7fB级技能|r，低概率获得|Cff2693ffA级技能|r。</v>
      </c>
      <c r="J264" s="165" t="str">
        <f t="shared" si="131"/>
        <v>|CffFFC926学习W技能|r</v>
      </c>
      <c r="K264" s="165" t="str">
        <f t="shared" si="132"/>
        <v>低概率获得C级技能，高概率获得|Cff00ff7fB级技能|r，低概率获得|Cff2693ffA级技能|r。</v>
      </c>
      <c r="L264" s="27"/>
      <c r="M264" s="166" t="str">
        <f>VLOOKUP(LEFT(RIGHT(B264,5),4),物品!B:CU,20,FALSE)</f>
        <v>ReplaceableTextures\\CommandButtons\\BTN002.blp</v>
      </c>
      <c r="N264" s="184" t="s">
        <v>83</v>
      </c>
      <c r="O264" s="166" t="s">
        <v>98</v>
      </c>
      <c r="P264" s="27">
        <v>2</v>
      </c>
      <c r="Q264" s="27">
        <v>1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88</v>
      </c>
      <c r="X264" s="27">
        <v>0</v>
      </c>
      <c r="Y264" s="184" t="s">
        <v>83</v>
      </c>
      <c r="Z264" s="27">
        <v>840</v>
      </c>
      <c r="AA264" s="27">
        <v>0</v>
      </c>
      <c r="AB264" s="27">
        <v>10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1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IS21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Q技能附魔石</v>
      </c>
      <c r="I265" s="27" t="str">
        <f>VLOOKUP(B265,物品!B:CV,99,FALSE)</f>
        <v>为|Cffffd24dQ技能|r附魔一条|Cffffd24d随机属性|r。</v>
      </c>
      <c r="J265" s="165" t="str">
        <f t="shared" si="129"/>
        <v>Q技能附魔石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ReplaceableTextures\\CommandButtons\\BTNIN01.blp</v>
      </c>
      <c r="N265" s="184" t="s">
        <v>83</v>
      </c>
      <c r="O265" s="166" t="s">
        <v>98</v>
      </c>
      <c r="P265" s="27">
        <v>0</v>
      </c>
      <c r="Q265" s="27">
        <v>2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93</v>
      </c>
      <c r="X265" s="27">
        <v>0</v>
      </c>
      <c r="Y265" s="18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0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IS22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W技能附魔石</v>
      </c>
      <c r="I266" s="27" t="str">
        <f>VLOOKUP(B266,物品!B:CV,99,FALSE)</f>
        <v>为|Cffffd24dW技能|r附魔一条|Cffffd24d随机属性|r。</v>
      </c>
      <c r="J266" s="165" t="str">
        <f t="shared" ref="J266:J268" si="133">H266</f>
        <v>W技能附魔石</v>
      </c>
      <c r="K266" s="165" t="str">
        <f t="shared" ref="K266:K268" si="134">I266</f>
        <v>为|Cffffd24dW技能|r附魔一条|Cffffd24d随机属性|r。</v>
      </c>
      <c r="L266" s="27"/>
      <c r="M266" s="166" t="str">
        <f>VLOOKUP(LEFT(RIGHT(B266,5),4),物品!B:CU,20,FALSE)</f>
        <v>ReplaceableTextures\\CommandButtons\\BTNIN02.blp</v>
      </c>
      <c r="N266" s="184" t="s">
        <v>83</v>
      </c>
      <c r="O266" s="166" t="s">
        <v>98</v>
      </c>
      <c r="P266" s="27">
        <v>1</v>
      </c>
      <c r="Q266" s="27">
        <v>2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93</v>
      </c>
      <c r="X266" s="27">
        <v>0</v>
      </c>
      <c r="Y266" s="184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0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IS23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E技能附魔石</v>
      </c>
      <c r="I267" s="27" t="str">
        <f>VLOOKUP(B267,物品!B:CV,99,FALSE)</f>
        <v>为|Cffffd24dE技能|r附魔一条|Cffffd24d随机属性|r。</v>
      </c>
      <c r="J267" s="165" t="str">
        <f t="shared" si="133"/>
        <v>E技能附魔石</v>
      </c>
      <c r="K267" s="165" t="str">
        <f t="shared" si="134"/>
        <v>为|Cffffd24dE技能|r附魔一条|Cffffd24d随机属性|r。</v>
      </c>
      <c r="L267" s="27"/>
      <c r="M267" s="166" t="str">
        <f>VLOOKUP(LEFT(RIGHT(B267,5),4),物品!B:CU,20,FALSE)</f>
        <v>ReplaceableTextures\\CommandButtons\\BTNIN03.blp</v>
      </c>
      <c r="N267" s="184" t="s">
        <v>83</v>
      </c>
      <c r="O267" s="166" t="s">
        <v>98</v>
      </c>
      <c r="P267" s="27">
        <v>2</v>
      </c>
      <c r="Q267" s="27">
        <v>2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93</v>
      </c>
      <c r="X267" s="27">
        <v>0</v>
      </c>
      <c r="Y267" s="18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0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IS24</v>
      </c>
      <c r="C268" s="27" t="s">
        <v>41</v>
      </c>
      <c r="D268" s="27" t="s">
        <v>81</v>
      </c>
      <c r="E268" s="27" t="s">
        <v>82</v>
      </c>
      <c r="F268" s="27"/>
      <c r="G268" s="27"/>
      <c r="H268" s="27" t="str">
        <f>VLOOKUP(LEFT(RIGHT(B268,5),4),物品!B:CU,2,FALSE)</f>
        <v>|CffFFD24DQ强力附魔石|r</v>
      </c>
      <c r="I268" s="27" t="str">
        <f>VLOOKUP(B268,物品!B:CV,99,FALSE)</f>
        <v>为|Cffffd24dQ技能|r附魔一条|Cffffd24d随机属性|r。</v>
      </c>
      <c r="J268" s="165" t="str">
        <f t="shared" si="133"/>
        <v>|CffFFD24DQ强力附魔石|r</v>
      </c>
      <c r="K268" s="165" t="str">
        <f t="shared" si="134"/>
        <v>为|Cffffd24dQ技能|r附魔一条|Cffffd24d随机属性|r。</v>
      </c>
      <c r="L268" s="27"/>
      <c r="M268" s="166" t="str">
        <f>VLOOKUP(LEFT(RIGHT(B268,5),4),物品!B:CU,20,FALSE)</f>
        <v>ReplaceableTextures\\CommandButtons\\BTN009.blp</v>
      </c>
      <c r="N268" s="184" t="s">
        <v>83</v>
      </c>
      <c r="O268" s="166" t="s">
        <v>98</v>
      </c>
      <c r="P268" s="27">
        <v>0</v>
      </c>
      <c r="Q268" s="27">
        <v>2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93</v>
      </c>
      <c r="X268" s="27">
        <v>0</v>
      </c>
      <c r="Y268" s="184" t="s">
        <v>83</v>
      </c>
      <c r="Z268" s="27">
        <v>0</v>
      </c>
      <c r="AA268" s="27">
        <v>0</v>
      </c>
      <c r="AB268" s="27">
        <v>30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0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IS25</v>
      </c>
      <c r="C269" s="27" t="s">
        <v>41</v>
      </c>
      <c r="D269" s="27" t="s">
        <v>81</v>
      </c>
      <c r="E269" s="27" t="s">
        <v>82</v>
      </c>
      <c r="F269" s="27"/>
      <c r="G269" s="27"/>
      <c r="H269" s="27" t="str">
        <f>VLOOKUP(LEFT(RIGHT(B269,5),4),物品!B:CU,2,FALSE)</f>
        <v>|CffFFD24DW强力附魔石|r</v>
      </c>
      <c r="I269" s="27" t="str">
        <f>VLOOKUP(B269,物品!B:CV,99,FALSE)</f>
        <v>为|Cffffd24dW技能|r附魔一条|Cffffd24d随机属性|r。</v>
      </c>
      <c r="J269" s="165" t="str">
        <f t="shared" ref="J269:J270" si="135">H269</f>
        <v>|CffFFD24DW强力附魔石|r</v>
      </c>
      <c r="K269" s="165" t="str">
        <f t="shared" ref="K269:K270" si="136">I269</f>
        <v>为|Cffffd24dW技能|r附魔一条|Cffffd24d随机属性|r。</v>
      </c>
      <c r="L269" s="27"/>
      <c r="M269" s="166" t="str">
        <f>VLOOKUP(LEFT(RIGHT(B269,5),4),物品!B:CU,20,FALSE)</f>
        <v>ReplaceableTextures\\CommandButtons\\BTN010.blp</v>
      </c>
      <c r="N269" s="184" t="s">
        <v>83</v>
      </c>
      <c r="O269" s="166" t="s">
        <v>98</v>
      </c>
      <c r="P269" s="27">
        <v>1</v>
      </c>
      <c r="Q269" s="27">
        <v>2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93</v>
      </c>
      <c r="X269" s="27">
        <v>0</v>
      </c>
      <c r="Y269" s="184" t="s">
        <v>83</v>
      </c>
      <c r="Z269" s="27">
        <v>0</v>
      </c>
      <c r="AA269" s="27">
        <v>0</v>
      </c>
      <c r="AB269" s="27">
        <v>30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0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IS26</v>
      </c>
      <c r="C270" s="27" t="s">
        <v>41</v>
      </c>
      <c r="D270" s="27" t="s">
        <v>81</v>
      </c>
      <c r="E270" s="27" t="s">
        <v>82</v>
      </c>
      <c r="F270" s="27"/>
      <c r="G270" s="27"/>
      <c r="H270" s="27" t="str">
        <f>VLOOKUP(LEFT(RIGHT(B270,5),4),物品!B:CU,2,FALSE)</f>
        <v>|CffFFD24DE强力附魔石|r</v>
      </c>
      <c r="I270" s="27" t="str">
        <f>VLOOKUP(B270,物品!B:CV,99,FALSE)</f>
        <v>为|Cffffd24dE技能|r附魔一条|Cffffd24d随机属性|r。</v>
      </c>
      <c r="J270" s="165" t="str">
        <f t="shared" si="135"/>
        <v>|CffFFD24DE强力附魔石|r</v>
      </c>
      <c r="K270" s="165" t="str">
        <f t="shared" si="136"/>
        <v>为|Cffffd24dE技能|r附魔一条|Cffffd24d随机属性|r。</v>
      </c>
      <c r="L270" s="27"/>
      <c r="M270" s="166" t="str">
        <f>VLOOKUP(LEFT(RIGHT(B270,5),4),物品!B:CU,20,FALSE)</f>
        <v>ReplaceableTextures\\CommandButtons\\BTN011.blp</v>
      </c>
      <c r="N270" s="184" t="s">
        <v>83</v>
      </c>
      <c r="O270" s="166" t="s">
        <v>98</v>
      </c>
      <c r="P270" s="27">
        <v>2</v>
      </c>
      <c r="Q270" s="27">
        <v>2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93</v>
      </c>
      <c r="X270" s="27">
        <v>0</v>
      </c>
      <c r="Y270" s="184" t="s">
        <v>83</v>
      </c>
      <c r="Z270" s="27">
        <v>0</v>
      </c>
      <c r="AA270" s="27">
        <v>0</v>
      </c>
      <c r="AB270" s="27">
        <v>30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0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IS11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|CffFF0000占星|r</v>
      </c>
      <c r="I271" s="27" t="str">
        <f>VLOOKUP(B271,物品!B:CV,99,FALSE)</f>
        <v>|CffFF0000占星|r</v>
      </c>
      <c r="J271" s="165" t="str">
        <f t="shared" ref="J271" si="137">H271</f>
        <v>|CffFF0000占星|r</v>
      </c>
      <c r="K271" s="165" t="str">
        <f t="shared" ref="K271" si="138">I271</f>
        <v>|CffFF0000占星|r</v>
      </c>
      <c r="L271" s="27"/>
      <c r="M271" s="166" t="str">
        <f>VLOOKUP(LEFT(RIGHT(B271,5),4),物品!B:CU,20,FALSE)</f>
        <v>ReplaceableTextures\\CommandButtons\\BTNIS11.blp</v>
      </c>
      <c r="N271" s="184" t="s">
        <v>83</v>
      </c>
      <c r="O271" s="166" t="s">
        <v>98</v>
      </c>
      <c r="P271" s="27">
        <v>0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0</v>
      </c>
      <c r="Y271" s="184" t="s">
        <v>83</v>
      </c>
      <c r="Z271" s="27">
        <v>0</v>
      </c>
      <c r="AA271" s="27">
        <v>240</v>
      </c>
      <c r="AB271" s="27">
        <v>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IS12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|CffFFD24D兽魂抽奖|r</v>
      </c>
      <c r="I272" s="27" t="str">
        <f>VLOOKUP(B272,物品!B:CV,99,FALSE)</f>
        <v>|CffFFD24D兽魂抽奖|r</v>
      </c>
      <c r="J272" s="165" t="str">
        <f t="shared" si="129"/>
        <v>|CffFFD24D兽魂抽奖|r</v>
      </c>
      <c r="K272" s="165" t="str">
        <f t="shared" si="130"/>
        <v>|CffFFD24D兽魂抽奖|r</v>
      </c>
      <c r="L272" s="27"/>
      <c r="M272" s="166" t="str">
        <f>VLOOKUP(LEFT(RIGHT(B272,5),4),物品!B:CU,20,FALSE)</f>
        <v>ReplaceableTextures\\CommandButtons\\BTNIH00.blp</v>
      </c>
      <c r="N272" s="184" t="s">
        <v>83</v>
      </c>
      <c r="O272" s="166" t="s">
        <v>98</v>
      </c>
      <c r="P272" s="27">
        <v>0</v>
      </c>
      <c r="Q272" s="27">
        <v>0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0</v>
      </c>
      <c r="Y272" s="184" t="s">
        <v>83</v>
      </c>
      <c r="Z272" s="27">
        <v>0</v>
      </c>
      <c r="AA272" s="27">
        <v>3</v>
      </c>
      <c r="AB272" s="27">
        <v>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IZ0C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|CffFFD24D兽魂抽奖|r</v>
      </c>
      <c r="I273" s="27" t="str">
        <f>VLOOKUP(B273,物品!B:CV,99,FALSE)</f>
        <v>|CffFFD24D兽魂抽奖|r</v>
      </c>
      <c r="J273" s="165" t="str">
        <f t="shared" si="129"/>
        <v>|CffFFD24D兽魂抽奖|r</v>
      </c>
      <c r="K273" s="165" t="str">
        <f t="shared" si="130"/>
        <v>|CffFFD24D兽魂抽奖|r</v>
      </c>
      <c r="L273" s="27"/>
      <c r="M273" s="166" t="str">
        <f>VLOOKUP(LEFT(RIGHT(B273,5),4),物品!B:CU,20,FALSE)</f>
        <v>ReplaceableTextures\\CommandButtons\\BTNIH00.blp</v>
      </c>
      <c r="N273" s="184" t="s">
        <v>83</v>
      </c>
      <c r="O273" s="166" t="s">
        <v>98</v>
      </c>
      <c r="P273" s="27">
        <v>0</v>
      </c>
      <c r="Q273" s="27">
        <v>0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0</v>
      </c>
      <c r="AA273" s="27">
        <v>9999999</v>
      </c>
      <c r="AB273" s="27">
        <v>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IZ10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|CffFFD24D占星卜卦|r</v>
      </c>
      <c r="I274" s="27" t="str">
        <f>VLOOKUP(B274,物品!B:CV,99,FALSE)</f>
        <v>|CffF0F0F0有几率获得|r|Cffffd24d好东西|r|Cfff0f0f0，也有可能|r|Cffcccccc打水漂|r|Cfff0f0f0。|n|n|r|Cff00ff7f观今夜星象，抽就完事了...|r</v>
      </c>
      <c r="J274" s="165" t="str">
        <f t="shared" si="129"/>
        <v>|CffFFD24D占星卜卦|r</v>
      </c>
      <c r="K274" s="165" t="str">
        <f t="shared" si="130"/>
        <v>|CffF0F0F0有几率获得|r|Cffffd24d好东西|r|Cfff0f0f0，也有可能|r|Cffcccccc打水漂|r|Cfff0f0f0。|n|n|r|Cff00ff7f观今夜星象，抽就完事了...|r</v>
      </c>
      <c r="L274" s="27"/>
      <c r="M274" s="166" t="str">
        <f>VLOOKUP(LEFT(RIGHT(B274,5),4),物品!B:CU,20,FALSE)</f>
        <v>ReplaceableTextures\\CommandButtons\\BTNIH00.blp</v>
      </c>
      <c r="N274" s="184" t="s">
        <v>83</v>
      </c>
      <c r="O274" s="166" t="s">
        <v>98</v>
      </c>
      <c r="P274" s="27">
        <v>0</v>
      </c>
      <c r="Q274" s="27">
        <v>0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3888</v>
      </c>
      <c r="Y274" s="184" t="s">
        <v>83</v>
      </c>
      <c r="Z274" s="27">
        <v>0</v>
      </c>
      <c r="AA274" s="27">
        <v>1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IZ11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|CffFF0000悬赏任务|r</v>
      </c>
      <c r="I275" s="27">
        <f>VLOOKUP(B275,物品!B:CV,99,FALSE)</f>
        <v>0</v>
      </c>
      <c r="J275" s="165" t="str">
        <f t="shared" si="129"/>
        <v>|CffFF0000悬赏任务|r</v>
      </c>
      <c r="K275" s="165">
        <f t="shared" si="130"/>
        <v>0</v>
      </c>
      <c r="L275" s="27"/>
      <c r="M275" s="166" t="str">
        <f>VLOOKUP(LEFT(RIGHT(B275,5),4),物品!B:CU,20,FALSE)</f>
        <v>ReplaceableTextures\\CommandButtons\\BTNIZ11.blp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39999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IS13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|cffffd24d强化饰品等级|n|r</v>
      </c>
      <c r="I276" s="27" t="str">
        <f>VLOOKUP(B276,物品!B:CV,99,FALSE)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6" s="165" t="str">
        <f t="shared" si="129"/>
        <v>|cffffd24d强化饰品等级|n|r</v>
      </c>
      <c r="K276" s="165" t="str">
        <f t="shared" si="13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6" s="27"/>
      <c r="M276" s="166" t="str">
        <f>VLOOKUP(LEFT(RIGHT(B276,5),4),物品!B:CU,20,FALSE)</f>
        <v>ReplaceableTextures\\CommandButtons\\BTNZ10.blp</v>
      </c>
      <c r="N276" s="184" t="s">
        <v>83</v>
      </c>
      <c r="O276" s="166" t="s">
        <v>98</v>
      </c>
      <c r="P276" s="27">
        <v>0</v>
      </c>
      <c r="Q276" s="27">
        <v>1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IS14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|CffFFD24D强化药品等级|r</v>
      </c>
      <c r="I277" s="27" t="str">
        <f>VLOOKUP(B277,物品!B:CV,99,FALSE)</f>
        <v>|cffffcc00升级消耗：|r150+等级*150杀敌数|n|n|cff00ff7f最高升至10级|r</v>
      </c>
      <c r="J277" s="165" t="str">
        <f t="shared" ref="J277:J278" si="139">H277</f>
        <v>|CffFFD24D强化药品等级|r</v>
      </c>
      <c r="K277" s="165" t="str">
        <f t="shared" ref="K277:K278" si="140">I277</f>
        <v>|cffffcc00升级消耗：|r150+等级*150杀敌数|n|n|cff00ff7f最高升至10级|r</v>
      </c>
      <c r="L277" s="27"/>
      <c r="M277" s="166" t="str">
        <f>VLOOKUP(LEFT(RIGHT(B277,5),4),物品!B:CU,20,FALSE)</f>
        <v>ReplaceableTextures\\CommandButtons\\BTNAG06.blp</v>
      </c>
      <c r="N277" s="184" t="s">
        <v>83</v>
      </c>
      <c r="O277" s="166" t="s">
        <v>98</v>
      </c>
      <c r="P277" s="27">
        <v>0</v>
      </c>
      <c r="Q277" s="27">
        <v>1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星耀福利</v>
      </c>
      <c r="I278" s="27" t="str">
        <f>VLOOKUP(B278,物品!B:CV,99,FALSE)</f>
        <v>|cffffcc33平台名称带有“星耀”开局自动激活！|n|n|r奖励：|n|cffffcc00每秒金币+1|n每秒攻击+1|n每秒生命+5|r</v>
      </c>
      <c r="J278" s="165" t="str">
        <f t="shared" si="139"/>
        <v>星耀福利</v>
      </c>
      <c r="K278" s="165" t="str">
        <f t="shared" si="140"/>
        <v>|cffffcc33平台名称带有“星耀”开局自动激活！|n|n|r奖励：|n|cffffcc00每秒金币+1|n每秒攻击+1|n每秒生命+5|r</v>
      </c>
      <c r="L278" s="27"/>
      <c r="M278" s="166" t="str">
        <f>VLOOKUP(LEFT(RIGHT(B278,5),4),物品!B:CU,20,FALSE)</f>
        <v>ReplaceableTextures\\CommandButtons\\BTNIB00.blp</v>
      </c>
      <c r="N278" s="184" t="s">
        <v>83</v>
      </c>
      <c r="O278" s="166" t="s">
        <v>98</v>
      </c>
      <c r="P278" s="27">
        <v>0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0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公众号礼包</v>
      </c>
      <c r="I279" s="27" t="str">
        <f>VLOOKUP(B279,物品!B:CV,99,FALSE)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9" s="165" t="str">
        <f t="shared" ref="J279:K283" si="141">H279</f>
        <v>公众号礼包</v>
      </c>
      <c r="K279" s="165" t="str">
        <f t="shared" si="14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9" s="27"/>
      <c r="M279" s="166" t="str">
        <f>VLOOKUP(LEFT(RIGHT(B279,5),4),物品!B:CU,20,FALSE)</f>
        <v>ReplaceableTextures\\CommandButtons\\BTNIB01.blp</v>
      </c>
      <c r="N279" s="184" t="s">
        <v>83</v>
      </c>
      <c r="O279" s="166" t="s">
        <v>98</v>
      </c>
      <c r="P279" s="27">
        <v>0</v>
      </c>
      <c r="Q279" s="27">
        <v>0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IB02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入群礼包</v>
      </c>
      <c r="I280" s="27" t="str">
        <f>VLOOKUP(B280,物品!B:CV,99,FALSE)</f>
        <v>加入《|cff00ffcc全民封神|r》官方QQ群，即可获得入群礼包码！|n|n输入礼包码即可获得：|n金币+1000，每秒攻击+2，每秒业力+2</v>
      </c>
      <c r="J280" s="165" t="str">
        <f t="shared" si="141"/>
        <v>入群礼包</v>
      </c>
      <c r="K280" s="165" t="str">
        <f t="shared" si="141"/>
        <v>加入《|cff00ffcc全民封神|r》官方QQ群，即可获得入群礼包码！|n|n输入礼包码即可获得：|n金币+1000，每秒攻击+2，每秒业力+2</v>
      </c>
      <c r="L280" s="27"/>
      <c r="M280" s="166" t="str">
        <f>VLOOKUP(LEFT(RIGHT(B280,5),4),物品!B:CU,20,FALSE)</f>
        <v>ReplaceableTextures\\CommandButtons\\BTNIB02.blp</v>
      </c>
      <c r="N280" s="184" t="s">
        <v>83</v>
      </c>
      <c r="O280" s="166" t="s">
        <v>98</v>
      </c>
      <c r="P280" s="27">
        <v>1</v>
      </c>
      <c r="Q280" s="27">
        <v>0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IB03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拜年礼包</v>
      </c>
      <c r="I281" s="27" t="str">
        <f>VLOOKUP(B281,物品!B:CV,99,FALSE)</f>
        <v>|cff99ccff给与地图有效评论建议|r即可领取：|n每秒生命+100，每秒业力+2|n|n|r|cff808080地图等级达到3级可领取|r</v>
      </c>
      <c r="J281" s="165" t="str">
        <f t="shared" si="141"/>
        <v>拜年礼包</v>
      </c>
      <c r="K281" s="165" t="str">
        <f t="shared" si="141"/>
        <v>|cff99ccff给与地图有效评论建议|r即可领取：|n每秒生命+100，每秒业力+2|n|n|r|cff808080地图等级达到3级可领取|r</v>
      </c>
      <c r="L281" s="27"/>
      <c r="M281" s="166" t="str">
        <f>VLOOKUP(LEFT(RIGHT(B281,5),4),物品!B:CU,20,FALSE)</f>
        <v>ReplaceableTextures\\CommandButtons\\BTNIB03.blp</v>
      </c>
      <c r="N281" s="184" t="s">
        <v>83</v>
      </c>
      <c r="O281" s="166" t="s">
        <v>98</v>
      </c>
      <c r="P281" s="27">
        <v>2</v>
      </c>
      <c r="Q281" s="27">
        <v>0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IB04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收藏礼包</v>
      </c>
      <c r="I282" s="27" t="str">
        <f>VLOOKUP(B282,物品!B:CV,99,FALSE)</f>
        <v>|cff99ccff房间大厅界面点击右上角《|r|cffcc99ff收藏|r|cff99ccff》后可领取该礼包。|n|n|r属性：|n|cffffcc33攻击伤害+10%|n技能伤害+10%|n重随英雄次数+1|r</v>
      </c>
      <c r="J282" s="165" t="str">
        <f t="shared" si="141"/>
        <v>收藏礼包</v>
      </c>
      <c r="K282" s="165" t="str">
        <f t="shared" si="141"/>
        <v>|cff99ccff房间大厅界面点击右上角《|r|cffcc99ff收藏|r|cff99ccff》后可领取该礼包。|n|n|r属性：|n|cffffcc33攻击伤害+10%|n技能伤害+10%|n重随英雄次数+1|r</v>
      </c>
      <c r="L282" s="27"/>
      <c r="M282" s="166" t="str">
        <f>VLOOKUP(LEFT(RIGHT(B282,5),4),物品!B:CU,20,FALSE)</f>
        <v>ReplaceableTextures\\CommandButtons\\BTNIB04.blp</v>
      </c>
      <c r="N282" s="184" t="s">
        <v>83</v>
      </c>
      <c r="O282" s="166" t="s">
        <v>98</v>
      </c>
      <c r="P282" s="27">
        <v>3</v>
      </c>
      <c r="Q282" s="27">
        <v>0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IB05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重置版礼包</v>
      </c>
      <c r="I283" s="27" t="str">
        <f>VLOOKUP(B283,物品!B:CV,99,FALSE)</f>
        <v>|cff33ff00购买魔兽重制版可领取该礼包！|n|n|r奖励：|n招魂幡Lv3</v>
      </c>
      <c r="J283" s="165" t="str">
        <f t="shared" si="141"/>
        <v>重置版礼包</v>
      </c>
      <c r="K283" s="165" t="str">
        <f t="shared" si="141"/>
        <v>|cff33ff00购买魔兽重制版可领取该礼包！|n|n|r奖励：|n招魂幡Lv3</v>
      </c>
      <c r="L283" s="27"/>
      <c r="M283" s="166" t="str">
        <f>VLOOKUP(LEFT(RIGHT(B283,5),4),物品!B:CU,20,FALSE)</f>
        <v>ReplaceableTextures\\CommandButtons\\BTNIB05.blp</v>
      </c>
      <c r="N283" s="184" t="s">
        <v>83</v>
      </c>
      <c r="O283" s="166" t="s">
        <v>98</v>
      </c>
      <c r="P283" s="27">
        <v>0</v>
      </c>
      <c r="Q283" s="27">
        <v>1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IB06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公会福利(免费入会)</v>
      </c>
      <c r="I284" s="27" t="str">
        <f>VLOOKUP(B284,物品!B:CV,99,FALSE)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4" s="165" t="str">
        <f t="shared" ref="J284:J291" si="142">H284</f>
        <v>公会福利(免费入会)</v>
      </c>
      <c r="K284" s="165" t="str">
        <f t="shared" ref="K284:K291" si="143">I284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4" s="27"/>
      <c r="M284" s="166" t="str">
        <f>VLOOKUP(LEFT(RIGHT(B284,5),4),物品!B:CU,20,FALSE)</f>
        <v>ReplaceableTextures\\CommandButtons\\BTNIB06.blp</v>
      </c>
      <c r="N284" s="184" t="s">
        <v>83</v>
      </c>
      <c r="O284" s="166" t="s">
        <v>98</v>
      </c>
      <c r="P284" s="27">
        <v>1</v>
      </c>
      <c r="Q284" s="27">
        <v>1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IB07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星耀礼包</v>
      </c>
      <c r="I285" s="27" t="str">
        <f>VLOOKUP(B285,物品!B:CV,99,FALSE)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5" s="165" t="str">
        <f t="shared" si="142"/>
        <v>星耀礼包</v>
      </c>
      <c r="K285" s="165" t="str">
        <f t="shared" si="14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5" s="27"/>
      <c r="M285" s="166" t="str">
        <f>VLOOKUP(LEFT(RIGHT(B285,5),4),物品!B:CU,20,FALSE)</f>
        <v>ReplaceableTextures\\CommandButtons\\BTNIB07.blp</v>
      </c>
      <c r="N285" s="184" t="s">
        <v>83</v>
      </c>
      <c r="O285" s="166" t="s">
        <v>98</v>
      </c>
      <c r="P285" s="27">
        <v>2</v>
      </c>
      <c r="Q285" s="27">
        <v>1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IB08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魔芝RPG礼包</v>
      </c>
      <c r="I286" s="27" t="str">
        <f>VLOOKUP(B286,物品!B:CV,99,FALSE)</f>
        <v>|cff99ccff游戏中输入《|r|cff33ff00魔芝RPG|r|cff99ccff》领取本礼包！|r|n|n|r奖励：|n|cffffcc00练功房怪物数量+1|r</v>
      </c>
      <c r="J286" s="165" t="str">
        <f t="shared" si="142"/>
        <v>魔芝RPG礼包</v>
      </c>
      <c r="K286" s="165" t="str">
        <f t="shared" si="143"/>
        <v>|cff99ccff游戏中输入《|r|cff33ff00魔芝RPG|r|cff99ccff》领取本礼包！|r|n|n|r奖励：|n|cffffcc00练功房怪物数量+1|r</v>
      </c>
      <c r="L286" s="27"/>
      <c r="M286" s="166" t="str">
        <f>VLOOKUP(LEFT(RIGHT(B286,5),4),物品!B:CU,20,FALSE)</f>
        <v>ReplaceableTextures\\CommandButtons\\BTNIB08.blp</v>
      </c>
      <c r="N286" s="184" t="s">
        <v>83</v>
      </c>
      <c r="O286" s="166" t="s">
        <v>98</v>
      </c>
      <c r="P286" s="27">
        <v>2</v>
      </c>
      <c r="Q286" s="27">
        <v>0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IB09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老铁礼包</v>
      </c>
      <c r="I287" s="27">
        <f>VLOOKUP(B287,物品!B:CV,99,FALSE)</f>
        <v>0</v>
      </c>
      <c r="J287" s="165" t="str">
        <f t="shared" si="142"/>
        <v>老铁礼包</v>
      </c>
      <c r="K287" s="165">
        <f t="shared" si="143"/>
        <v>0</v>
      </c>
      <c r="L287" s="27"/>
      <c r="M287" s="166" t="str">
        <f>VLOOKUP(LEFT(RIGHT(B287,5),4),物品!B:CU,20,FALSE)</f>
        <v>ReplaceableTextures\\CommandButtons\\BTNIB09.blp</v>
      </c>
      <c r="N287" s="184" t="s">
        <v>83</v>
      </c>
      <c r="O287" s="166" t="s">
        <v>98</v>
      </c>
      <c r="P287" s="27">
        <v>0</v>
      </c>
      <c r="Q287" s="27">
        <v>0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IB10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钻石礼包</v>
      </c>
      <c r="I288" s="27" t="str">
        <f>VLOOKUP(B288,物品!B:CV,99,FALSE)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8" s="165" t="str">
        <f t="shared" ref="J288" si="144">H288</f>
        <v>钻石礼包</v>
      </c>
      <c r="K288" s="165" t="str">
        <f t="shared" ref="K288" si="145">I288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8" s="27"/>
      <c r="M288" s="166" t="str">
        <f>VLOOKUP(LEFT(RIGHT(B288,5),4),物品!B:CU,20,FALSE)</f>
        <v>ReplaceableTextures\\commandButtons\\BTNIB11.blp</v>
      </c>
      <c r="N288" s="184" t="s">
        <v>83</v>
      </c>
      <c r="O288" s="166" t="s">
        <v>98</v>
      </c>
      <c r="P288" s="27">
        <v>3</v>
      </c>
      <c r="Q288" s="27">
        <v>1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IB11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狗作者的补偿</v>
      </c>
      <c r="I289" s="27" t="str">
        <f>VLOOKUP(B289,物品!B:CV,99,FALSE)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9" s="165" t="str">
        <f t="shared" ref="J289" si="146">H289</f>
        <v>狗作者的补偿</v>
      </c>
      <c r="K289" s="165" t="str">
        <f t="shared" ref="K289" si="147">I289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9" s="27"/>
      <c r="M289" s="166" t="str">
        <f>VLOOKUP(LEFT(RIGHT(B289,5),4),物品!B:CU,20,FALSE)</f>
        <v>ReplaceableTextures\\commandButtons\\BTNRJ2N.blp</v>
      </c>
      <c r="N289" s="184" t="s">
        <v>83</v>
      </c>
      <c r="O289" s="166" t="s">
        <v>98</v>
      </c>
      <c r="P289" s="27">
        <v>1</v>
      </c>
      <c r="Q289" s="27">
        <v>2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IB50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已领取星耀福利</v>
      </c>
      <c r="I290" s="27" t="str">
        <f>VLOOKUP(B290,物品!B:CV,99,FALSE)</f>
        <v>|cffffcc33平台名称带有“星耀”开局自动激活！|n|n|r奖励：|n|cffffcc00每秒金币+1|n每秒攻击+1|n每秒生命+5|r|N|N|cff00ff00已领取该礼包</v>
      </c>
      <c r="J290" s="165" t="str">
        <f t="shared" ref="J290" si="148">H290</f>
        <v>已领取星耀福利</v>
      </c>
      <c r="K290" s="165" t="str">
        <f t="shared" ref="K290" si="149">I290</f>
        <v>|cffffcc33平台名称带有“星耀”开局自动激活！|n|n|r奖励：|n|cffffcc00每秒金币+1|n每秒攻击+1|n每秒生命+5|r|N|N|cff00ff00已领取该礼包</v>
      </c>
      <c r="L290" s="27"/>
      <c r="M290" s="166" t="str">
        <f>VLOOKUP(LEFT(RIGHT(B290,5),4),物品!B:CU,20,FALSE)</f>
        <v>ReplaceableTextures\\commandButtons\\BTNLBUI01.blp</v>
      </c>
      <c r="N290" s="184" t="s">
        <v>83</v>
      </c>
      <c r="O290" s="166" t="s">
        <v>98</v>
      </c>
      <c r="P290" s="27">
        <v>0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IB51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已领取公众号礼包</v>
      </c>
      <c r="I291" s="27" t="str">
        <f>VLOOKUP(B291,物品!B:CV,99,FALSE)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91" s="165" t="str">
        <f t="shared" si="142"/>
        <v>已领取公众号礼包</v>
      </c>
      <c r="K291" s="165" t="str">
        <f t="shared" si="14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91" s="27"/>
      <c r="M291" s="166" t="str">
        <f>VLOOKUP(LEFT(RIGHT(B291,5),4),物品!B:CU,20,FALSE)</f>
        <v>ReplaceableTextures\\commandButtons\\BTNLBUI01.blp</v>
      </c>
      <c r="N291" s="184" t="s">
        <v>83</v>
      </c>
      <c r="O291" s="166" t="s">
        <v>98</v>
      </c>
      <c r="P291" s="27">
        <v>0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IB52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已领取入群礼包</v>
      </c>
      <c r="I292" s="27" t="str">
        <f>VLOOKUP(B292,物品!B:CV,99,FALSE)</f>
        <v>加入《|cff00ffcc全民封神|r》官方QQ群，即可获得入群礼包码！|n|n输入礼包码即可获得：|n金币+1000，每秒攻击+2，每秒业力+2|N|N|cff00ff00已领取该礼包</v>
      </c>
      <c r="J292" s="165" t="str">
        <f t="shared" ref="J292:J306" si="150">H292</f>
        <v>已领取入群礼包</v>
      </c>
      <c r="K292" s="165" t="str">
        <f t="shared" ref="K292:K306" si="151">I292</f>
        <v>加入《|cff00ffcc全民封神|r》官方QQ群，即可获得入群礼包码！|n|n输入礼包码即可获得：|n金币+1000，每秒攻击+2，每秒业力+2|N|N|cff00ff00已领取该礼包</v>
      </c>
      <c r="L292" s="27"/>
      <c r="M292" s="166" t="str">
        <f>VLOOKUP(LEFT(RIGHT(B292,5),4),物品!B:CU,20,FALSE)</f>
        <v>ReplaceableTextures\\commandButtons\\BTNLBUI01.blp</v>
      </c>
      <c r="N292" s="184" t="s">
        <v>83</v>
      </c>
      <c r="O292" s="166" t="s">
        <v>98</v>
      </c>
      <c r="P292" s="27">
        <v>1</v>
      </c>
      <c r="Q292" s="27">
        <v>0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IB53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已领取拜年礼包</v>
      </c>
      <c r="I293" s="27" t="str">
        <f>VLOOKUP(B293,物品!B:CV,99,FALSE)</f>
        <v>|cff99ccff给与地图有效评论建议|r即可领取：|n每秒生命+100，每秒业力+2|n|n|r|cff808080地图等级达到3级可领取|r|N|N|cff00ff00已领取该礼包</v>
      </c>
      <c r="J293" s="165" t="str">
        <f t="shared" si="150"/>
        <v>已领取拜年礼包</v>
      </c>
      <c r="K293" s="165" t="str">
        <f t="shared" si="151"/>
        <v>|cff99ccff给与地图有效评论建议|r即可领取：|n每秒生命+100，每秒业力+2|n|n|r|cff808080地图等级达到3级可领取|r|N|N|cff00ff00已领取该礼包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2</v>
      </c>
      <c r="Q293" s="27">
        <v>0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IB54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已领取收藏礼包</v>
      </c>
      <c r="I294" s="27" t="str">
        <f>VLOOKUP(B294,物品!B:CV,99,FALSE)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4" s="165" t="str">
        <f t="shared" si="150"/>
        <v>已领取收藏礼包</v>
      </c>
      <c r="K294" s="165" t="str">
        <f t="shared" si="151"/>
        <v>|cff99ccff房间大厅界面点击右上角《|r|cffcc99ff收藏|r|cff99ccff》后可领取该礼包。|n|n|r属性：|n|cffffcc33攻击伤害+10%|n技能伤害+10%|n重随英雄次数+1|r|N|N|cff00ff00已领取该礼包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3</v>
      </c>
      <c r="Q294" s="27">
        <v>0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IB55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已领取重置版礼包</v>
      </c>
      <c r="I295" s="27" t="str">
        <f>VLOOKUP(B295,物品!B:CV,99,FALSE)</f>
        <v>|cff33ff00购买魔兽重制版可领取该礼包！|n|n|r奖励：|n招魂幡Lv3|N|N|cff00ff00已领取该礼包</v>
      </c>
      <c r="J295" s="165" t="str">
        <f t="shared" si="150"/>
        <v>已领取重置版礼包</v>
      </c>
      <c r="K295" s="165" t="str">
        <f t="shared" si="151"/>
        <v>|cff33ff00购买魔兽重制版可领取该礼包！|n|n|r奖励：|n招魂幡Lv3|N|N|cff00ff00已领取该礼包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0</v>
      </c>
      <c r="Q295" s="27">
        <v>1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IB56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已领取公会福利(免费入会)</v>
      </c>
      <c r="I296" s="27" t="str">
        <f>VLOOKUP(B296,物品!B:CV,99,FALSE)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6" s="165" t="str">
        <f t="shared" si="150"/>
        <v>已领取公会福利(免费入会)</v>
      </c>
      <c r="K296" s="165" t="str">
        <f t="shared" si="15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1</v>
      </c>
      <c r="Q296" s="27">
        <v>1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IB57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已领取星耀礼包</v>
      </c>
      <c r="I297" s="27" t="str">
        <f>VLOOKUP(B297,物品!B:CV,99,FALSE)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7" s="165" t="str">
        <f t="shared" si="150"/>
        <v>已领取星耀礼包</v>
      </c>
      <c r="K297" s="165" t="str">
        <f t="shared" si="15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2</v>
      </c>
      <c r="Q297" s="27">
        <v>1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IB58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已领取魔芝RPG礼包</v>
      </c>
      <c r="I298" s="27" t="str">
        <f>VLOOKUP(B298,物品!B:CV,99,FALSE)</f>
        <v>|cff99ccff游戏中输入《|r|cff33ff00魔芝RPG|r|cff99ccff》领取本礼包！|r|n|n|r奖励：|n|cffffcc00练功房怪物数量+1|r|N|N|cff00ff00已领取该礼包</v>
      </c>
      <c r="J298" s="165" t="str">
        <f t="shared" si="150"/>
        <v>已领取魔芝RPG礼包</v>
      </c>
      <c r="K298" s="165" t="str">
        <f t="shared" si="151"/>
        <v>|cff99ccff游戏中输入《|r|cff33ff00魔芝RPG|r|cff99ccff》领取本礼包！|r|n|n|r奖励：|n|cffffcc00练功房怪物数量+1|r|N|N|cff00ff00已领取该礼包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2</v>
      </c>
      <c r="Q298" s="27">
        <v>0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IB59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已领取老铁礼包</v>
      </c>
      <c r="I299" s="27" t="str">
        <f>VLOOKUP(B299,物品!B:CV,99,FALSE)</f>
        <v>|N|N|cff00ff00已领取该礼包</v>
      </c>
      <c r="J299" s="165" t="str">
        <f t="shared" si="150"/>
        <v>已领取老铁礼包</v>
      </c>
      <c r="K299" s="165" t="str">
        <f t="shared" si="151"/>
        <v>|N|N|cff00ff00已领取该礼包</v>
      </c>
      <c r="L299" s="27"/>
      <c r="M299" s="166" t="str">
        <f>VLOOKUP(LEFT(RIGHT(B299,5),4),物品!B:CU,20,FALSE)</f>
        <v>ReplaceableTextures\\commandButtons\\BTNLBUI01.blp</v>
      </c>
      <c r="N299" s="184" t="s">
        <v>83</v>
      </c>
      <c r="O299" s="166" t="s">
        <v>98</v>
      </c>
      <c r="P299" s="27">
        <v>3</v>
      </c>
      <c r="Q299" s="27">
        <v>1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0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IB60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已领取钻石礼包</v>
      </c>
      <c r="I300" s="27" t="str">
        <f>VLOOKUP(B300,物品!B:CV,99,FALSE)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300" s="165" t="str">
        <f t="shared" ref="J300" si="152">H300</f>
        <v>已领取钻石礼包</v>
      </c>
      <c r="K300" s="165" t="str">
        <f t="shared" ref="K300" si="153">I300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300" s="27"/>
      <c r="M300" s="166" t="str">
        <f>VLOOKUP(LEFT(RIGHT(B300,5),4),物品!B:CU,20,FALSE)</f>
        <v>ReplaceableTextures\\commandButtons\\BTNLBUI01.blp</v>
      </c>
      <c r="N300" s="184" t="s">
        <v>83</v>
      </c>
      <c r="O300" s="166" t="s">
        <v>98</v>
      </c>
      <c r="P300" s="27">
        <v>3</v>
      </c>
      <c r="Q300" s="27">
        <v>1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0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IB61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已领取狗作者的补偿</v>
      </c>
      <c r="I301" s="27" t="str">
        <f>VLOOKUP(B301,物品!B:CV,99,FALSE)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301" s="165" t="str">
        <f t="shared" ref="J301" si="154">H301</f>
        <v>已领取狗作者的补偿</v>
      </c>
      <c r="K301" s="165" t="str">
        <f t="shared" ref="K301" si="155">I301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301" s="27"/>
      <c r="M301" s="166" t="str">
        <f>VLOOKUP(LEFT(RIGHT(B301,5),4),物品!B:CU,20,FALSE)</f>
        <v>ReplaceableTextures\\commandButtons\\BTNLBUI01.blp</v>
      </c>
      <c r="N301" s="184" t="s">
        <v>83</v>
      </c>
      <c r="O301" s="166" t="s">
        <v>98</v>
      </c>
      <c r="P301" s="27">
        <v>1</v>
      </c>
      <c r="Q301" s="27">
        <v>2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0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IY00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积分兑换-永久</v>
      </c>
      <c r="I302" s="27" t="str">
        <f>VLOOKUP(B302,物品!B:CV,99,FALSE)</f>
        <v>积分兑换-永久</v>
      </c>
      <c r="J302" s="165" t="str">
        <f t="shared" ref="J302" si="156">H302</f>
        <v>积分兑换-永久</v>
      </c>
      <c r="K302" s="165" t="str">
        <f t="shared" ref="K302" si="157">I302</f>
        <v>积分兑换-永久</v>
      </c>
      <c r="L302" s="27"/>
      <c r="M302" s="166" t="str">
        <f>VLOOKUP(LEFT(RIGHT(B302,5),4),物品!B:CU,20,FALSE)</f>
        <v>ReplaceableTextures\\CommandButtons\\BTNUIRK04.blp</v>
      </c>
      <c r="N302" s="184" t="s">
        <v>83</v>
      </c>
      <c r="O302" s="166" t="s">
        <v>98</v>
      </c>
      <c r="P302" s="27">
        <v>0</v>
      </c>
      <c r="Q302" s="27">
        <v>2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IY1C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天乾地坤</v>
      </c>
      <c r="I303" s="27" t="str">
        <f>VLOOKUP(B303,物品!B:CV,99,FALSE)</f>
        <v>代码生成</v>
      </c>
      <c r="J303" s="165" t="str">
        <f t="shared" si="150"/>
        <v>天乾地坤</v>
      </c>
      <c r="K303" s="165" t="str">
        <f t="shared" si="151"/>
        <v>代码生成</v>
      </c>
      <c r="L303" s="27"/>
      <c r="M303" s="166" t="str">
        <f>VLOOKUP(LEFT(RIGHT(B303,5),4),物品!B:CU,20,FALSE)</f>
        <v>ReplaceableTextures\\CommandButtons\\BTNRY1C.blp</v>
      </c>
      <c r="N303" s="184" t="s">
        <v>83</v>
      </c>
      <c r="O303" s="166" t="s">
        <v>98</v>
      </c>
      <c r="P303" s="27">
        <v>2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IY2C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五彩凰翼</v>
      </c>
      <c r="I304" s="27" t="str">
        <f>VLOOKUP(B304,物品!B:CV,99,FALSE)</f>
        <v>代码生成</v>
      </c>
      <c r="J304" s="165" t="str">
        <f t="shared" si="150"/>
        <v>五彩凰翼</v>
      </c>
      <c r="K304" s="165" t="str">
        <f t="shared" si="151"/>
        <v>代码生成</v>
      </c>
      <c r="L304" s="27"/>
      <c r="M304" s="166" t="str">
        <f>VLOOKUP(LEFT(RIGHT(B304,5),4),物品!B:CU,20,FALSE)</f>
        <v>ReplaceableTextures\\CommandButtons\\BTNRY2C.blp</v>
      </c>
      <c r="N304" s="184" t="s">
        <v>83</v>
      </c>
      <c r="O304" s="166" t="s">
        <v>98</v>
      </c>
      <c r="P304" s="27">
        <v>0</v>
      </c>
      <c r="Q304" s="27">
        <v>0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IY3C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崩鸣刃</v>
      </c>
      <c r="I305" s="27" t="str">
        <f>VLOOKUP(B305,物品!B:CV,99,FALSE)</f>
        <v>代码生成</v>
      </c>
      <c r="J305" s="165" t="str">
        <f t="shared" si="150"/>
        <v>崩鸣刃</v>
      </c>
      <c r="K305" s="165" t="str">
        <f t="shared" si="151"/>
        <v>代码生成</v>
      </c>
      <c r="L305" s="27"/>
      <c r="M305" s="166" t="str">
        <f>VLOOKUP(LEFT(RIGHT(B305,5),4),物品!B:CU,20,FALSE)</f>
        <v>ReplaceableTextures\\CommandButtons\\BTNRY3C.blp</v>
      </c>
      <c r="N305" s="184" t="s">
        <v>83</v>
      </c>
      <c r="O305" s="166" t="s">
        <v>98</v>
      </c>
      <c r="P305" s="27">
        <v>3</v>
      </c>
      <c r="Q305" s="27">
        <v>0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IY4C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俯瞰寰宇</v>
      </c>
      <c r="I306" s="27" t="str">
        <f>VLOOKUP(B306,物品!B:CV,99,FALSE)</f>
        <v>代码生成</v>
      </c>
      <c r="J306" s="165" t="str">
        <f t="shared" si="150"/>
        <v>俯瞰寰宇</v>
      </c>
      <c r="K306" s="165" t="str">
        <f t="shared" si="151"/>
        <v>代码生成</v>
      </c>
      <c r="L306" s="27"/>
      <c r="M306" s="166" t="str">
        <f>VLOOKUP(LEFT(RIGHT(B306,5),4),物品!B:CU,20,FALSE)</f>
        <v>ReplaceableTextures\\CommandButtons\\BTNRY4C.blp</v>
      </c>
      <c r="N306" s="184" t="s">
        <v>83</v>
      </c>
      <c r="O306" s="166" t="s">
        <v>98</v>
      </c>
      <c r="P306" s="27">
        <v>1</v>
      </c>
      <c r="Q306" s="27">
        <v>0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IY2E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冰火双翼</v>
      </c>
      <c r="I307" s="27" t="str">
        <f>VLOOKUP(B307,物品!B:CV,99,FALSE)</f>
        <v>代码生成</v>
      </c>
      <c r="J307" s="165" t="str">
        <f t="shared" ref="J307:J308" si="158">H307</f>
        <v>冰火双翼</v>
      </c>
      <c r="K307" s="165" t="str">
        <f t="shared" ref="K307:K308" si="159">I307</f>
        <v>代码生成</v>
      </c>
      <c r="L307" s="27"/>
      <c r="M307" s="166" t="str">
        <f>VLOOKUP(LEFT(RIGHT(B307,5),4),物品!B:CU,20,FALSE)</f>
        <v>ReplaceableTextures\\CommandButtons\\BTNRY2E.blp</v>
      </c>
      <c r="N307" s="184" t="s">
        <v>83</v>
      </c>
      <c r="O307" s="166" t="s">
        <v>98</v>
      </c>
      <c r="P307" s="27">
        <v>0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IY2F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羽族之音</v>
      </c>
      <c r="I308" s="27" t="str">
        <f>VLOOKUP(B308,物品!B:CV,99,FALSE)</f>
        <v>代码生成</v>
      </c>
      <c r="J308" s="165" t="str">
        <f t="shared" si="158"/>
        <v>羽族之音</v>
      </c>
      <c r="K308" s="165" t="str">
        <f t="shared" si="159"/>
        <v>代码生成</v>
      </c>
      <c r="L308" s="27"/>
      <c r="M308" s="166" t="str">
        <f>VLOOKUP(LEFT(RIGHT(B308,5),4),物品!B:CU,20,FALSE)</f>
        <v>ReplaceableTextures\\CommandButtons\\BTNRY2F.blp</v>
      </c>
      <c r="N308" s="184" t="s">
        <v>83</v>
      </c>
      <c r="O308" s="166" t="s">
        <v>98</v>
      </c>
      <c r="P308" s="27">
        <v>1</v>
      </c>
      <c r="Q308" s="27">
        <v>1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IY4O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凌风之灵</v>
      </c>
      <c r="I309" s="27" t="str">
        <f>VLOOKUP(B309,物品!B:CV,99,FALSE)</f>
        <v>代码生成</v>
      </c>
      <c r="J309" s="165" t="str">
        <f t="shared" ref="J309" si="160">H309</f>
        <v>凌风之灵</v>
      </c>
      <c r="K309" s="165" t="str">
        <f t="shared" ref="K309" si="161">I309</f>
        <v>代码生成</v>
      </c>
      <c r="L309" s="27"/>
      <c r="M309" s="166" t="str">
        <f>VLOOKUP(LEFT(RIGHT(B309,5),4),物品!B:CU,20,FALSE)</f>
        <v>ReplaceableTextures\\CommandButtons\\BTNRY4O.blp</v>
      </c>
      <c r="N309" s="184" t="s">
        <v>83</v>
      </c>
      <c r="O309" s="166" t="s">
        <v>98</v>
      </c>
      <c r="P309" s="27">
        <v>2</v>
      </c>
      <c r="Q309" s="27">
        <v>1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IY1E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麒麟光环</v>
      </c>
      <c r="I310" s="27" t="str">
        <f>VLOOKUP(B310,物品!B:CV,99,FALSE)</f>
        <v>代码生成</v>
      </c>
      <c r="J310" s="165" t="str">
        <f t="shared" ref="J310" si="162">H310</f>
        <v>麒麟光环</v>
      </c>
      <c r="K310" s="165" t="str">
        <f t="shared" ref="K310" si="163">I310</f>
        <v>代码生成</v>
      </c>
      <c r="L310" s="27"/>
      <c r="M310" s="166" t="str">
        <f>VLOOKUP(LEFT(RIGHT(B310,5),4),物品!B:CU,20,FALSE)</f>
        <v>ReplaceableTextures\\CommandButtons\\BTNRY1E.blp</v>
      </c>
      <c r="N310" s="184" t="s">
        <v>83</v>
      </c>
      <c r="O310" s="166" t="s">
        <v>98</v>
      </c>
      <c r="P310" s="27">
        <v>3</v>
      </c>
      <c r="Q310" s="27">
        <v>1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IY3E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凛霜战锤</v>
      </c>
      <c r="I311" s="27" t="str">
        <f>VLOOKUP(B311,物品!B:CV,99,FALSE)</f>
        <v>代码生成</v>
      </c>
      <c r="J311" s="165" t="str">
        <f t="shared" ref="J311:J316" si="164">H311</f>
        <v>凛霜战锤</v>
      </c>
      <c r="K311" s="165" t="str">
        <f t="shared" ref="K311:K316" si="165">I311</f>
        <v>代码生成</v>
      </c>
      <c r="L311" s="27"/>
      <c r="M311" s="166" t="str">
        <f>VLOOKUP(LEFT(RIGHT(B311,5),4),物品!B:CU,20,FALSE)</f>
        <v>ReplaceableTextures\\CommandButtons\\BTNRY3E.blp</v>
      </c>
      <c r="N311" s="184" t="s">
        <v>83</v>
      </c>
      <c r="O311" s="166" t="s">
        <v>98</v>
      </c>
      <c r="P311" s="27">
        <v>0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IY3H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方天画戟</v>
      </c>
      <c r="I312" s="27" t="str">
        <f>VLOOKUP(B312,物品!B:CV,99,FALSE)</f>
        <v>代码生成</v>
      </c>
      <c r="J312" s="165" t="str">
        <f t="shared" ref="J312:J313" si="166">H312</f>
        <v>方天画戟</v>
      </c>
      <c r="K312" s="165" t="str">
        <f t="shared" ref="K312:K313" si="167">I312</f>
        <v>代码生成</v>
      </c>
      <c r="L312" s="27"/>
      <c r="M312" s="166" t="str">
        <f>VLOOKUP(LEFT(RIGHT(B312,5),4),物品!B:CU,20,FALSE)</f>
        <v>ReplaceableTextures\\CommandButtons\\BTNWQ03.BLP</v>
      </c>
      <c r="N312" s="184" t="s">
        <v>83</v>
      </c>
      <c r="O312" s="166" t="s">
        <v>98</v>
      </c>
      <c r="P312" s="27">
        <v>1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IY3I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异变之刃</v>
      </c>
      <c r="I313" s="27" t="str">
        <f>VLOOKUP(B313,物品!B:CV,99,FALSE)</f>
        <v>代码生成</v>
      </c>
      <c r="J313" s="165" t="str">
        <f t="shared" si="166"/>
        <v>异变之刃</v>
      </c>
      <c r="K313" s="165" t="str">
        <f t="shared" si="167"/>
        <v>代码生成</v>
      </c>
      <c r="L313" s="27"/>
      <c r="M313" s="166" t="str">
        <f>VLOOKUP(LEFT(RIGHT(B313,5),4),物品!B:CU,20,FALSE)</f>
        <v>ReplaceableTextures\\CommandButtons\\BTNWQ06.BLP</v>
      </c>
      <c r="N313" s="184" t="s">
        <v>83</v>
      </c>
      <c r="O313" s="166" t="s">
        <v>98</v>
      </c>
      <c r="P313" s="27">
        <v>3</v>
      </c>
      <c r="Q313" s="27">
        <v>2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IY0A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异变之光</v>
      </c>
      <c r="I314" s="27" t="str">
        <f>VLOOKUP(B314,物品!B:CV,99,FALSE)</f>
        <v>代码生成</v>
      </c>
      <c r="J314" s="165" t="str">
        <f t="shared" ref="J314" si="168">H314</f>
        <v>异变之光</v>
      </c>
      <c r="K314" s="165" t="str">
        <f t="shared" ref="K314" si="169">I314</f>
        <v>代码生成</v>
      </c>
      <c r="L314" s="27"/>
      <c r="M314" s="166" t="str">
        <f>VLOOKUP(LEFT(RIGHT(B314,5),4),物品!B:CU,20,FALSE)</f>
        <v>ReplaceableTextures\\CommandButtons\\BTNRY0A.blp</v>
      </c>
      <c r="N314" s="184" t="s">
        <v>83</v>
      </c>
      <c r="O314" s="166" t="s">
        <v>98</v>
      </c>
      <c r="P314" s="27">
        <v>2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IV01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兑换-工作使我快乐</v>
      </c>
      <c r="I315" s="27" t="str">
        <f>VLOOKUP(B315,物品!B:CV,99,FALSE)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5" s="165" t="str">
        <f t="shared" si="164"/>
        <v>兑换-工作使我快乐</v>
      </c>
      <c r="K315" s="165" t="str">
        <f t="shared" si="165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5" s="27"/>
      <c r="M315" s="166" t="str">
        <f>VLOOKUP(LEFT(RIGHT(B315,5),4),物品!B:CU,20,FALSE)</f>
        <v>ReplaceableTextures\\CommandButtons\\BTNRV01.blp</v>
      </c>
      <c r="N315" s="184" t="s">
        <v>83</v>
      </c>
      <c r="O315" s="166" t="s">
        <v>98</v>
      </c>
      <c r="P315" s="27">
        <v>1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IV02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兑换-GM</v>
      </c>
      <c r="I316" s="27" t="str">
        <f>VLOOKUP(B316,物品!B:CV,99,FALSE)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6" s="165" t="str">
        <f t="shared" si="164"/>
        <v>兑换-GM</v>
      </c>
      <c r="K316" s="165" t="str">
        <f t="shared" si="165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6" s="27"/>
      <c r="M316" s="166" t="str">
        <f>VLOOKUP(LEFT(RIGHT(B316,5),4),物品!B:CU,20,FALSE)</f>
        <v>ReplaceableTextures\\CommandButtons\\BTNRV02.blp</v>
      </c>
      <c r="N316" s="184" t="s">
        <v>83</v>
      </c>
      <c r="O316" s="166" t="s">
        <v>98</v>
      </c>
      <c r="P316" s="27">
        <v>2</v>
      </c>
      <c r="Q316" s="27">
        <v>2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IV03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兑换-|CffFFD24D炽星魔盒|r</v>
      </c>
      <c r="I317" s="27" t="str">
        <f>VLOOKUP(B317,物品!B:CV,99,FALSE)</f>
        <v>需求：|cff00ff0050|r 狂欢积分|n|n开启后获得|Cffffd24d随机奖励|r。|n|n|cffff0000每人每局最多只能兑换一次。|r</v>
      </c>
      <c r="J317" s="165" t="str">
        <f t="shared" ref="J317" si="170">H317</f>
        <v>兑换-|CffFFD24D炽星魔盒|r</v>
      </c>
      <c r="K317" s="165" t="str">
        <f t="shared" ref="K317" si="171">I317</f>
        <v>需求：|cff00ff0050|r 狂欢积分|n|n开启后获得|Cffffd24d随机奖励|r。|n|n|cffff0000每人每局最多只能兑换一次。|r</v>
      </c>
      <c r="L317" s="27"/>
      <c r="M317" s="166" t="str">
        <f>VLOOKUP(LEFT(RIGHT(B317,5),4),物品!B:CU,20,FALSE)</f>
        <v>ReplaceableTextures\\CommandButtons\\BTNI014.blp</v>
      </c>
      <c r="N317" s="184" t="s">
        <v>83</v>
      </c>
      <c r="O317" s="166" t="s">
        <v>98</v>
      </c>
      <c r="P317" s="27">
        <v>0</v>
      </c>
      <c r="Q317" s="27">
        <v>2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27" t="s">
        <v>88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1</v>
      </c>
      <c r="AJ317" s="27"/>
      <c r="AK317" s="27">
        <v>1</v>
      </c>
      <c r="AL317" s="27">
        <v>1</v>
      </c>
      <c r="AM317" s="184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IV04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兑换-五月狂欢节</v>
      </c>
      <c r="I318" s="27" t="str">
        <f>VLOOKUP(B318,物品!B:CV,99,FALSE)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8" s="165" t="str">
        <f t="shared" ref="J318:J321" si="172">H318</f>
        <v>兑换-五月狂欢节</v>
      </c>
      <c r="K318" s="165" t="str">
        <f t="shared" ref="K318:K321" si="173">I318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8" s="27"/>
      <c r="M318" s="166" t="str">
        <f>VLOOKUP(LEFT(RIGHT(B318,5),4),物品!B:CU,20,FALSE)</f>
        <v>ReplaceableTextures\\CommandButtons\\BTNRY4S.BLP</v>
      </c>
      <c r="N318" s="184" t="s">
        <v>83</v>
      </c>
      <c r="O318" s="166" t="s">
        <v>98</v>
      </c>
      <c r="P318" s="27">
        <v>3</v>
      </c>
      <c r="Q318" s="27">
        <v>2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27" t="s">
        <v>88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1</v>
      </c>
      <c r="AJ318" s="27"/>
      <c r="AK318" s="27">
        <v>1</v>
      </c>
      <c r="AL318" s="27">
        <v>1</v>
      </c>
      <c r="AM318" s="184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IV05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兑换-风筝</v>
      </c>
      <c r="I319" s="27" t="str">
        <f>VLOOKUP(B319,物品!B:CV,99,FALSE)</f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J319" s="165" t="str">
        <f t="shared" si="172"/>
        <v>兑换-风筝</v>
      </c>
      <c r="K319" s="165" t="str">
        <f t="shared" si="173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L319" s="27"/>
      <c r="M319" s="166" t="str">
        <f>VLOOKUP(LEFT(RIGHT(B319,5),4),物品!B:CU,20,FALSE)</f>
        <v>ReplaceableTextures\\CommandButtons\\BTNRY2K.BLP</v>
      </c>
      <c r="N319" s="184" t="s">
        <v>83</v>
      </c>
      <c r="O319" s="166" t="s">
        <v>98</v>
      </c>
      <c r="P319" s="27">
        <v>1</v>
      </c>
      <c r="Q319" s="27">
        <v>2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27" t="s">
        <v>88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1</v>
      </c>
      <c r="AJ319" s="27"/>
      <c r="AK319" s="27">
        <v>1</v>
      </c>
      <c r="AL319" s="27">
        <v>1</v>
      </c>
      <c r="AM319" s="184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IV06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兑换-糖葫芦</v>
      </c>
      <c r="I320" s="27" t="str">
        <f>VLOOKUP(B320,物品!B:CV,99,FALSE)</f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J320" s="165" t="str">
        <f t="shared" si="172"/>
        <v>兑换-糖葫芦</v>
      </c>
      <c r="K320" s="165" t="str">
        <f t="shared" si="173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L320" s="27"/>
      <c r="M320" s="166" t="str">
        <f>VLOOKUP(LEFT(RIGHT(B320,5),4),物品!B:CU,20,FALSE)</f>
        <v>ReplaceableTextures\\CommandButtons\\BTNRY3K.BLP</v>
      </c>
      <c r="N320" s="184" t="s">
        <v>83</v>
      </c>
      <c r="O320" s="166" t="s">
        <v>98</v>
      </c>
      <c r="P320" s="27">
        <v>2</v>
      </c>
      <c r="Q320" s="27">
        <v>2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27" t="s">
        <v>88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1</v>
      </c>
      <c r="AJ320" s="27"/>
      <c r="AK320" s="27">
        <v>1</v>
      </c>
      <c r="AL320" s="27">
        <v>1</v>
      </c>
      <c r="AM320" s="184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IV07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兑换-|CffFFD24D炽星魔盒|r</v>
      </c>
      <c r="I321" s="27" t="str">
        <f>VLOOKUP(B321,物品!B:CV,99,FALSE)</f>
        <v>需求：|cff00ff0050|r 六一积分|n|n开启后获得|Cffffd24d随机奖励|r。|n|n|cffff0000每人每局最多只能兑换一次。|r</v>
      </c>
      <c r="J321" s="165" t="str">
        <f t="shared" si="172"/>
        <v>兑换-|CffFFD24D炽星魔盒|r</v>
      </c>
      <c r="K321" s="165" t="str">
        <f t="shared" si="173"/>
        <v>需求：|cff00ff0050|r 六一积分|n|n开启后获得|Cffffd24d随机奖励|r。|n|n|cffff0000每人每局最多只能兑换一次。|r</v>
      </c>
      <c r="L321" s="27"/>
      <c r="M321" s="166" t="str">
        <f>VLOOKUP(LEFT(RIGHT(B321,5),4),物品!B:CU,20,FALSE)</f>
        <v>ReplaceableTextures\\CommandButtons\\BTNI014.blp</v>
      </c>
      <c r="N321" s="184" t="s">
        <v>83</v>
      </c>
      <c r="O321" s="166" t="s">
        <v>98</v>
      </c>
      <c r="P321" s="27">
        <v>0</v>
      </c>
      <c r="Q321" s="27">
        <v>2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27" t="s">
        <v>88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1</v>
      </c>
      <c r="AJ321" s="27"/>
      <c r="AK321" s="27">
        <v>1</v>
      </c>
      <c r="AL321" s="27">
        <v>1</v>
      </c>
      <c r="AM321" s="184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IV08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兑换-福娃</v>
      </c>
      <c r="I322" s="27" t="str">
        <f>VLOOKUP(B322,物品!B:CV,99,FALSE)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J322" s="165" t="str">
        <f t="shared" ref="J322" si="174">H322</f>
        <v>兑换-福娃</v>
      </c>
      <c r="K322" s="165" t="str">
        <f t="shared" ref="K322" si="175">I322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L322" s="27"/>
      <c r="M322" s="166" t="str">
        <f>VLOOKUP(LEFT(RIGHT(B322,5),4),物品!B:CU,20,FALSE)</f>
        <v>ReplaceableTextures\\CommandButtons\\BTNRP1C.BLP</v>
      </c>
      <c r="N322" s="184" t="s">
        <v>83</v>
      </c>
      <c r="O322" s="166" t="s">
        <v>98</v>
      </c>
      <c r="P322" s="27">
        <v>3</v>
      </c>
      <c r="Q322" s="27">
        <v>2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27" t="s">
        <v>88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1</v>
      </c>
      <c r="AJ322" s="27"/>
      <c r="AK322" s="27">
        <v>1</v>
      </c>
      <c r="AL322" s="27">
        <v>1</v>
      </c>
      <c r="AM322" s="184" t="s">
        <v>83</v>
      </c>
      <c r="AN322" s="27">
        <v>1</v>
      </c>
      <c r="AO322" s="27">
        <v>1</v>
      </c>
      <c r="AP322" s="27">
        <v>1</v>
      </c>
    </row>
    <row r="323" spans="1:42" ht="15">
      <c r="A323" s="163"/>
      <c r="B323" s="27" t="str">
        <f>物品!B324</f>
        <v>IF01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|CffFFD24D打神鞭|r</v>
      </c>
      <c r="I323" s="27">
        <f>VLOOKUP(B323,物品!B:CV,99,FALSE)</f>
        <v>0</v>
      </c>
      <c r="J323" s="165" t="str">
        <f t="shared" ref="J323" si="176">H323</f>
        <v>|CffFFD24D打神鞭|r</v>
      </c>
      <c r="K323" s="165">
        <f t="shared" ref="K323" si="177">I323</f>
        <v>0</v>
      </c>
      <c r="L323" s="27"/>
      <c r="M323" s="166" t="str">
        <f>VLOOKUP(LEFT(RIGHT(B323,5),4),物品!B:CU,20,FALSE)</f>
        <v>ReplaceableTextures\\CommandButtons\\BTNFB01.BLP</v>
      </c>
      <c r="N323" s="184" t="s">
        <v>83</v>
      </c>
      <c r="O323" s="166" t="s">
        <v>98</v>
      </c>
      <c r="P323" s="27">
        <v>0</v>
      </c>
      <c r="Q323" s="27">
        <v>0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167" t="s">
        <v>103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0</v>
      </c>
      <c r="AJ323" s="27"/>
      <c r="AK323" s="27">
        <v>0</v>
      </c>
      <c r="AL323" s="27">
        <v>0</v>
      </c>
      <c r="AM323" s="184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|Cff00FF7F中央戊己旗|r</v>
      </c>
      <c r="I324" s="27">
        <f>VLOOKUP(B324,物品!B:CV,99,FALSE)</f>
        <v>0</v>
      </c>
      <c r="J324" s="165" t="str">
        <f t="shared" ref="J324:J349" si="178">H324</f>
        <v>|Cff00FF7F中央戊己旗|r</v>
      </c>
      <c r="K324" s="165">
        <f t="shared" ref="K324:K349" si="179">I324</f>
        <v>0</v>
      </c>
      <c r="L324" s="27"/>
      <c r="M324" s="166" t="str">
        <f>VLOOKUP(LEFT(RIGHT(B324,5),4),物品!B:CU,20,FALSE)</f>
        <v>ReplaceableTextures\\CommandButtons\\BTNFB02.BLP</v>
      </c>
      <c r="N324" s="184" t="s">
        <v>83</v>
      </c>
      <c r="O324" s="166" t="s">
        <v>98</v>
      </c>
      <c r="P324" s="27">
        <v>0</v>
      </c>
      <c r="Q324" s="27">
        <v>0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167" t="s">
        <v>103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0</v>
      </c>
      <c r="AJ324" s="27"/>
      <c r="AK324" s="27">
        <v>0</v>
      </c>
      <c r="AL324" s="27">
        <v>0</v>
      </c>
      <c r="AM324" s="184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IF03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|CffFFD24D四不像|r</v>
      </c>
      <c r="I325" s="27">
        <f>VLOOKUP(B325,物品!B:CV,99,FALSE)</f>
        <v>0</v>
      </c>
      <c r="J325" s="165" t="str">
        <f t="shared" si="178"/>
        <v>|CffFFD24D四不像|r</v>
      </c>
      <c r="K325" s="165">
        <f t="shared" si="179"/>
        <v>0</v>
      </c>
      <c r="L325" s="27"/>
      <c r="M325" s="166" t="str">
        <f>VLOOKUP(LEFT(RIGHT(B325,5),4),物品!B:CU,20,FALSE)</f>
        <v>ReplaceableTextures\\CommandButtons\\BTNFB03.BLP</v>
      </c>
      <c r="N325" s="184" t="s">
        <v>83</v>
      </c>
      <c r="O325" s="166" t="s">
        <v>98</v>
      </c>
      <c r="P325" s="27">
        <v>0</v>
      </c>
      <c r="Q325" s="27">
        <v>0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167" t="s">
        <v>103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0</v>
      </c>
      <c r="AJ325" s="27"/>
      <c r="AK325" s="27">
        <v>0</v>
      </c>
      <c r="AL325" s="27">
        <v>0</v>
      </c>
      <c r="AM325" s="184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IF04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|Cff00BFFF三尖两刃刀|r</v>
      </c>
      <c r="I326" s="27">
        <f>VLOOKUP(B326,物品!B:CV,99,FALSE)</f>
        <v>0</v>
      </c>
      <c r="J326" s="165" t="str">
        <f t="shared" si="178"/>
        <v>|Cff00BFFF三尖两刃刀|r</v>
      </c>
      <c r="K326" s="165">
        <f t="shared" si="179"/>
        <v>0</v>
      </c>
      <c r="L326" s="27"/>
      <c r="M326" s="166" t="str">
        <f>VLOOKUP(LEFT(RIGHT(B326,5),4),物品!B:CU,20,FALSE)</f>
        <v>ReplaceableTextures\\CommandButtons\\BTNFB04.BLP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IF05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|Cff00BFFF八爪龙纹黄袍|r</v>
      </c>
      <c r="I327" s="27">
        <f>VLOOKUP(B327,物品!B:CV,99,FALSE)</f>
        <v>0</v>
      </c>
      <c r="J327" s="165" t="str">
        <f t="shared" si="178"/>
        <v>|Cff00BFFF八爪龙纹黄袍|r</v>
      </c>
      <c r="K327" s="165">
        <f t="shared" si="179"/>
        <v>0</v>
      </c>
      <c r="L327" s="27"/>
      <c r="M327" s="166" t="str">
        <f>VLOOKUP(LEFT(RIGHT(B327,5),4),物品!B:CU,20,FALSE)</f>
        <v>ReplaceableTextures\\CommandButtons\\BTNFB05.BLP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IF06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|Cff00BFFF捆仙绳|r</v>
      </c>
      <c r="I328" s="27">
        <f>VLOOKUP(B328,物品!B:CV,99,FALSE)</f>
        <v>0</v>
      </c>
      <c r="J328" s="165" t="str">
        <f t="shared" si="178"/>
        <v>|Cff00BFFF捆仙绳|r</v>
      </c>
      <c r="K328" s="165">
        <f t="shared" si="179"/>
        <v>0</v>
      </c>
      <c r="L328" s="27"/>
      <c r="M328" s="166" t="str">
        <f>VLOOKUP(LEFT(RIGHT(B328,5),4),物品!B:CU,20,FALSE)</f>
        <v>ReplaceableTextures\\CommandButtons\\BTNFB06.BLP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IF07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|CffFFD24D哮天犬|r</v>
      </c>
      <c r="I329" s="27">
        <f>VLOOKUP(B329,物品!B:CV,99,FALSE)</f>
        <v>0</v>
      </c>
      <c r="J329" s="165" t="str">
        <f t="shared" si="178"/>
        <v>|CffFFD24D哮天犬|r</v>
      </c>
      <c r="K329" s="165">
        <f t="shared" si="179"/>
        <v>0</v>
      </c>
      <c r="L329" s="27"/>
      <c r="M329" s="166" t="str">
        <f>VLOOKUP(LEFT(RIGHT(B329,5),4),物品!B:CU,20,FALSE)</f>
        <v>ReplaceableTextures\\CommandButtons\\BTNFB07.BLP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IF08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|CffFFD24D乾坤弓|r</v>
      </c>
      <c r="I330" s="27">
        <f>VLOOKUP(B330,物品!B:CV,99,FALSE)</f>
        <v>0</v>
      </c>
      <c r="J330" s="165" t="str">
        <f t="shared" si="178"/>
        <v>|CffFFD24D乾坤弓|r</v>
      </c>
      <c r="K330" s="165">
        <f t="shared" si="179"/>
        <v>0</v>
      </c>
      <c r="L330" s="27"/>
      <c r="M330" s="166" t="str">
        <f>VLOOKUP(LEFT(RIGHT(B330,5),4),物品!B:CU,20,FALSE)</f>
        <v>ReplaceableTextures\\CommandButtons\\BTNFB08.BLP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IF09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|Cff00BFFF震天箭|r</v>
      </c>
      <c r="I331" s="27">
        <f>VLOOKUP(B331,物品!B:CV,99,FALSE)</f>
        <v>0</v>
      </c>
      <c r="J331" s="165" t="str">
        <f t="shared" si="178"/>
        <v>|Cff00BFFF震天箭|r</v>
      </c>
      <c r="K331" s="165">
        <f t="shared" si="179"/>
        <v>0</v>
      </c>
      <c r="L331" s="27"/>
      <c r="M331" s="166" t="str">
        <f>VLOOKUP(LEFT(RIGHT(B331,5),4),物品!B:CU,20,FALSE)</f>
        <v>ReplaceableTextures\\CommandButtons\\BTNFB09.BLP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IF10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|CffFF0000玲珑黄金塔|r</v>
      </c>
      <c r="I332" s="27">
        <f>VLOOKUP(B332,物品!B:CV,99,FALSE)</f>
        <v>0</v>
      </c>
      <c r="J332" s="165" t="str">
        <f t="shared" si="178"/>
        <v>|CffFF0000玲珑黄金塔|r</v>
      </c>
      <c r="K332" s="165">
        <f t="shared" si="179"/>
        <v>0</v>
      </c>
      <c r="L332" s="27"/>
      <c r="M332" s="166" t="str">
        <f>VLOOKUP(LEFT(RIGHT(B332,5),4),物品!B:CU,20,FALSE)</f>
        <v>ReplaceableTextures\\CommandButtons\\BTNFB10.BLP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IF11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|CffBF00FF火尖枪|r</v>
      </c>
      <c r="I333" s="27">
        <f>VLOOKUP(B333,物品!B:CV,99,FALSE)</f>
        <v>0</v>
      </c>
      <c r="J333" s="165" t="str">
        <f t="shared" si="178"/>
        <v>|CffBF00FF火尖枪|r</v>
      </c>
      <c r="K333" s="165">
        <f t="shared" si="179"/>
        <v>0</v>
      </c>
      <c r="L333" s="27"/>
      <c r="M333" s="166" t="str">
        <f>VLOOKUP(LEFT(RIGHT(B333,5),4),物品!B:CU,20,FALSE)</f>
        <v>ReplaceableTextures\\CommandButtons\\BTNFB11.BLP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IF12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|CffBF00FF乾坤圈|r</v>
      </c>
      <c r="I334" s="27">
        <f>VLOOKUP(B334,物品!B:CV,99,FALSE)</f>
        <v>0</v>
      </c>
      <c r="J334" s="165" t="str">
        <f t="shared" si="178"/>
        <v>|CffBF00FF乾坤圈|r</v>
      </c>
      <c r="K334" s="165">
        <f t="shared" si="179"/>
        <v>0</v>
      </c>
      <c r="L334" s="27"/>
      <c r="M334" s="166" t="str">
        <f>VLOOKUP(LEFT(RIGHT(B334,5),4),物品!B:CU,20,FALSE)</f>
        <v>ReplaceableTextures\\CommandButtons\\BTNFB12.BLP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IF13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|Cff00FF7F阴阳剑|r</v>
      </c>
      <c r="I335" s="27">
        <f>VLOOKUP(B335,物品!B:CV,99,FALSE)</f>
        <v>0</v>
      </c>
      <c r="J335" s="165" t="str">
        <f t="shared" si="178"/>
        <v>|Cff00FF7F阴阳剑|r</v>
      </c>
      <c r="K335" s="165">
        <f t="shared" si="179"/>
        <v>0</v>
      </c>
      <c r="L335" s="27"/>
      <c r="M335" s="166" t="str">
        <f>VLOOKUP(LEFT(RIGHT(B335,5),4),物品!B:CU,20,FALSE)</f>
        <v>ReplaceableTextures\\CommandButtons\\BTNFB13.BLP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IF14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|CffBF00FF混天绫|r</v>
      </c>
      <c r="I336" s="27">
        <f>VLOOKUP(B336,物品!B:CV,99,FALSE)</f>
        <v>0</v>
      </c>
      <c r="J336" s="165" t="str">
        <f t="shared" si="178"/>
        <v>|CffBF00FF混天绫|r</v>
      </c>
      <c r="K336" s="165">
        <f t="shared" si="179"/>
        <v>0</v>
      </c>
      <c r="L336" s="27"/>
      <c r="M336" s="166" t="str">
        <f>VLOOKUP(LEFT(RIGHT(B336,5),4),物品!B:CU,20,FALSE)</f>
        <v>ReplaceableTextures\\CommandButtons\\BTNFB14.BLP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IF15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|CffFFD24D九龙神火罩|r</v>
      </c>
      <c r="I337" s="27">
        <f>VLOOKUP(B337,物品!B:CV,99,FALSE)</f>
        <v>0</v>
      </c>
      <c r="J337" s="165" t="str">
        <f t="shared" si="178"/>
        <v>|CffFFD24D九龙神火罩|r</v>
      </c>
      <c r="K337" s="165">
        <f t="shared" si="179"/>
        <v>0</v>
      </c>
      <c r="L337" s="27"/>
      <c r="M337" s="166" t="str">
        <f>VLOOKUP(LEFT(RIGHT(B337,5),4),物品!B:CU,20,FALSE)</f>
        <v>ReplaceableTextures\\CommandButtons\\BTNFB15.BLP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IF16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|CffFFD24D风火轮|r</v>
      </c>
      <c r="I338" s="27">
        <f>VLOOKUP(B338,物品!B:CV,99,FALSE)</f>
        <v>0</v>
      </c>
      <c r="J338" s="165" t="str">
        <f t="shared" si="178"/>
        <v>|CffFFD24D风火轮|r</v>
      </c>
      <c r="K338" s="165">
        <f t="shared" si="179"/>
        <v>0</v>
      </c>
      <c r="L338" s="27"/>
      <c r="M338" s="166" t="str">
        <f>VLOOKUP(LEFT(RIGHT(B338,5),4),物品!B:CU,20,FALSE)</f>
        <v>ReplaceableTextures\\CommandButtons\\BTNFB16.BLP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IF17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|CffBF00FF八棱双银锤|r</v>
      </c>
      <c r="I339" s="27">
        <f>VLOOKUP(B339,物品!B:CV,99,FALSE)</f>
        <v>0</v>
      </c>
      <c r="J339" s="165" t="str">
        <f t="shared" si="178"/>
        <v>|CffBF00FF八棱双银锤|r</v>
      </c>
      <c r="K339" s="165">
        <f t="shared" si="179"/>
        <v>0</v>
      </c>
      <c r="L339" s="27"/>
      <c r="M339" s="166" t="str">
        <f>VLOOKUP(LEFT(RIGHT(B339,5),4),物品!B:CU,20,FALSE)</f>
        <v>ReplaceableTextures\\CommandButtons\\BTNFB17.BLP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IF18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|CffBF00FF莫邪宝剑|r</v>
      </c>
      <c r="I340" s="27">
        <f>VLOOKUP(B340,物品!B:CV,99,FALSE)</f>
        <v>0</v>
      </c>
      <c r="J340" s="165" t="str">
        <f t="shared" si="178"/>
        <v>|CffBF00FF莫邪宝剑|r</v>
      </c>
      <c r="K340" s="165">
        <f t="shared" si="179"/>
        <v>0</v>
      </c>
      <c r="L340" s="27"/>
      <c r="M340" s="166" t="str">
        <f>VLOOKUP(LEFT(RIGHT(B340,5),4),物品!B:CU,20,FALSE)</f>
        <v>ReplaceableTextures\\CommandButtons\\BTNFB18.BLP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IF19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|Cff00FF7F火龙标|r</v>
      </c>
      <c r="I341" s="27">
        <f>VLOOKUP(B341,物品!B:CV,99,FALSE)</f>
        <v>0</v>
      </c>
      <c r="J341" s="165" t="str">
        <f t="shared" si="178"/>
        <v>|Cff00FF7F火龙标|r</v>
      </c>
      <c r="K341" s="165">
        <f t="shared" si="179"/>
        <v>0</v>
      </c>
      <c r="L341" s="27"/>
      <c r="M341" s="166" t="str">
        <f>VLOOKUP(LEFT(RIGHT(B341,5),4),物品!B:CU,20,FALSE)</f>
        <v>ReplaceableTextures\\CommandButtons\\BTNFB19.BLP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|CffFFD24D攒心钉|r</v>
      </c>
      <c r="I342" s="27">
        <f>VLOOKUP(B342,物品!B:CV,99,FALSE)</f>
        <v>0</v>
      </c>
      <c r="J342" s="165" t="str">
        <f t="shared" si="178"/>
        <v>|CffFFD24D攒心钉|r</v>
      </c>
      <c r="K342" s="165">
        <f t="shared" si="179"/>
        <v>0</v>
      </c>
      <c r="L342" s="27"/>
      <c r="M342" s="166" t="str">
        <f>VLOOKUP(LEFT(RIGHT(B342,5),4),物品!B:CU,20,FALSE)</f>
        <v>ReplaceableTextures\\CommandButtons\\BTNFB20.BLP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|CffBF00FF玉麒麟|r</v>
      </c>
      <c r="I343" s="27">
        <f>VLOOKUP(B343,物品!B:CV,99,FALSE)</f>
        <v>0</v>
      </c>
      <c r="J343" s="165" t="str">
        <f t="shared" si="178"/>
        <v>|CffBF00FF玉麒麟|r</v>
      </c>
      <c r="K343" s="165">
        <f t="shared" si="179"/>
        <v>0</v>
      </c>
      <c r="L343" s="27"/>
      <c r="M343" s="166" t="str">
        <f>VLOOKUP(LEFT(RIGHT(B343,5),4),物品!B:CU,20,FALSE)</f>
        <v>ReplaceableTextures\\CommandButtons\\BTNFB21.BLP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|CffBF00FF方天画戟|r</v>
      </c>
      <c r="I344" s="27">
        <f>VLOOKUP(B344,物品!B:CV,99,FALSE)</f>
        <v>0</v>
      </c>
      <c r="J344" s="165" t="str">
        <f t="shared" si="178"/>
        <v>|CffBF00FF方天画戟|r</v>
      </c>
      <c r="K344" s="165">
        <f t="shared" si="179"/>
        <v>0</v>
      </c>
      <c r="L344" s="27"/>
      <c r="M344" s="166" t="str">
        <f>VLOOKUP(LEFT(RIGHT(B344,5),4),物品!B:CU,20,FALSE)</f>
        <v>ReplaceableTextures\\CommandButtons\\BTNFB22.BLP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IF23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|CffFFD24D落魂钟|r</v>
      </c>
      <c r="I345" s="27">
        <f>VLOOKUP(B345,物品!B:CV,99,FALSE)</f>
        <v>0</v>
      </c>
      <c r="J345" s="165" t="str">
        <f t="shared" si="178"/>
        <v>|CffFFD24D落魂钟|r</v>
      </c>
      <c r="K345" s="165">
        <f t="shared" si="179"/>
        <v>0</v>
      </c>
      <c r="L345" s="27"/>
      <c r="M345" s="166" t="str">
        <f>VLOOKUP(LEFT(RIGHT(B345,5),4),物品!B:CU,20,FALSE)</f>
        <v>ReplaceableTextures\\CommandButtons\\BTNFB23.BLP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IF24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|Cff00BFFF扫霞衣|r</v>
      </c>
      <c r="I346" s="27">
        <f>VLOOKUP(B346,物品!B:CV,99,FALSE)</f>
        <v>0</v>
      </c>
      <c r="J346" s="165" t="str">
        <f t="shared" si="178"/>
        <v>|Cff00BFFF扫霞衣|r</v>
      </c>
      <c r="K346" s="165">
        <f t="shared" si="179"/>
        <v>0</v>
      </c>
      <c r="L346" s="27"/>
      <c r="M346" s="166" t="str">
        <f>VLOOKUP(LEFT(RIGHT(B346,5),4),物品!B:CU,20,FALSE)</f>
        <v>ReplaceableTextures\\CommandButtons\\BTNFB24.BLP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IF25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|CffFFD24D翻天印|r</v>
      </c>
      <c r="I347" s="27">
        <f>VLOOKUP(B347,物品!B:CV,99,FALSE)</f>
        <v>0</v>
      </c>
      <c r="J347" s="165" t="str">
        <f t="shared" si="178"/>
        <v>|CffFFD24D翻天印|r</v>
      </c>
      <c r="K347" s="165">
        <f t="shared" si="179"/>
        <v>0</v>
      </c>
      <c r="L347" s="27"/>
      <c r="M347" s="166" t="str">
        <f>VLOOKUP(LEFT(RIGHT(B347,5),4),物品!B:CU,20,FALSE)</f>
        <v>ReplaceableTextures\\CommandButtons\\BTNFB25.BLP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IF26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|CffBF00FF雾露乾坤网|r</v>
      </c>
      <c r="I348" s="27">
        <f>VLOOKUP(B348,物品!B:CV,99,FALSE)</f>
        <v>0</v>
      </c>
      <c r="J348" s="165" t="str">
        <f t="shared" si="178"/>
        <v>|CffBF00FF雾露乾坤网|r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ReplaceableTextures\\CommandButtons\\BTNFB26.BLP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IF27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|CffFFD24D四海瓶|r</v>
      </c>
      <c r="I349" s="27">
        <f>VLOOKUP(B349,物品!B:CV,99,FALSE)</f>
        <v>0</v>
      </c>
      <c r="J349" s="165" t="str">
        <f t="shared" si="178"/>
        <v>|CffFFD24D四海瓶|r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ReplaceableTextures\\CommandButtons\\BTNFB27.BLP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IF28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|Cff00BFFF乾坤针|r</v>
      </c>
      <c r="I350" s="27">
        <f>VLOOKUP(B350,物品!B:CV,99,FALSE)</f>
        <v>0</v>
      </c>
      <c r="J350" s="165" t="str">
        <f t="shared" ref="J350:J352" si="180">H350</f>
        <v>|Cff00BFFF乾坤针|r</v>
      </c>
      <c r="K350" s="165">
        <f t="shared" ref="K350:K352" si="181">I350</f>
        <v>0</v>
      </c>
      <c r="L350" s="27"/>
      <c r="M350" s="166" t="str">
        <f>VLOOKUP(LEFT(RIGHT(B350,5),4),物品!B:CU,20,FALSE)</f>
        <v>ReplaceableTextures\\CommandButtons\\BTNFB28.BLP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IF29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|CffFF0000斩仙飞刀|r</v>
      </c>
      <c r="I351" s="27">
        <f>VLOOKUP(B351,物品!B:CV,99,FALSE)</f>
        <v>0</v>
      </c>
      <c r="J351" s="165" t="str">
        <f t="shared" si="180"/>
        <v>|CffFF0000斩仙飞刀|r</v>
      </c>
      <c r="K351" s="165">
        <f t="shared" si="181"/>
        <v>0</v>
      </c>
      <c r="L351" s="27"/>
      <c r="M351" s="166" t="str">
        <f>VLOOKUP(LEFT(RIGHT(B351,5),4),物品!B:CU,20,FALSE)</f>
        <v>ReplaceableTextures\\CommandButtons\\BTNFB29.BLP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IF30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|Cff00FF7F万鸦壶|r</v>
      </c>
      <c r="I352" s="27">
        <f>VLOOKUP(B352,物品!B:CV,99,FALSE)</f>
        <v>0</v>
      </c>
      <c r="J352" s="165" t="str">
        <f t="shared" si="180"/>
        <v>|Cff00FF7F万鸦壶|r</v>
      </c>
      <c r="K352" s="165">
        <f t="shared" si="181"/>
        <v>0</v>
      </c>
      <c r="L352" s="27"/>
      <c r="M352" s="166" t="str">
        <f>VLOOKUP(LEFT(RIGHT(B352,5),4),物品!B:CU,20,FALSE)</f>
        <v>ReplaceableTextures\\CommandButtons\\BTNFB30.BLP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IF31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|Cff00BFFF万里起云烟|r</v>
      </c>
      <c r="I353" s="27">
        <f>VLOOKUP(B353,物品!B:CV,99,FALSE)</f>
        <v>0</v>
      </c>
      <c r="J353" s="165" t="str">
        <f t="shared" ref="J353:J387" si="182">H353</f>
        <v>|Cff00BFFF万里起云烟|r</v>
      </c>
      <c r="K353" s="165">
        <f t="shared" ref="K353:K387" si="183">I353</f>
        <v>0</v>
      </c>
      <c r="L353" s="27"/>
      <c r="M353" s="166" t="str">
        <f>VLOOKUP(LEFT(RIGHT(B353,5),4),物品!B:CU,20,FALSE)</f>
        <v>ReplaceableTextures\\CommandButtons\\BTNFB31.BLP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IF32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|CffFFD24D照天印|r</v>
      </c>
      <c r="I354" s="27">
        <f>VLOOKUP(B354,物品!B:CV,99,FALSE)</f>
        <v>0</v>
      </c>
      <c r="J354" s="165" t="str">
        <f t="shared" ref="J354:J374" si="184">H354</f>
        <v>|CffFFD24D照天印|r</v>
      </c>
      <c r="K354" s="165">
        <f t="shared" ref="K354:K374" si="185">I354</f>
        <v>0</v>
      </c>
      <c r="L354" s="27"/>
      <c r="M354" s="166" t="str">
        <f>VLOOKUP(LEFT(RIGHT(B354,5),4),物品!B:CU,20,FALSE)</f>
        <v>ReplaceableTextures\\CommandButtons\\BTNFB32.BLP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IF33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|CffBF00FF青云剑|r</v>
      </c>
      <c r="I355" s="27">
        <f>VLOOKUP(B355,物品!B:CV,99,FALSE)</f>
        <v>0</v>
      </c>
      <c r="J355" s="165" t="str">
        <f t="shared" si="184"/>
        <v>|CffBF00FF青云剑|r</v>
      </c>
      <c r="K355" s="165">
        <f t="shared" si="185"/>
        <v>0</v>
      </c>
      <c r="L355" s="27"/>
      <c r="M355" s="166" t="str">
        <f>VLOOKUP(LEFT(RIGHT(B355,5),4),物品!B:CU,20,FALSE)</f>
        <v>ReplaceableTextures\\CommandButtons\\BTNFB33.BLP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IF34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|Cff00FF7F琵琶|r</v>
      </c>
      <c r="I356" s="27">
        <f>VLOOKUP(B356,物品!B:CV,99,FALSE)</f>
        <v>0</v>
      </c>
      <c r="J356" s="165" t="str">
        <f t="shared" si="184"/>
        <v>|Cff00FF7F琵琶|r</v>
      </c>
      <c r="K356" s="165">
        <f t="shared" si="185"/>
        <v>0</v>
      </c>
      <c r="L356" s="27"/>
      <c r="M356" s="166" t="str">
        <f>VLOOKUP(LEFT(RIGHT(B356,5),4),物品!B:CU,20,FALSE)</f>
        <v>ReplaceableTextures\\CommandButtons\\BTNFB34.BLP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IF35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|CffFFD24D混元伞|r</v>
      </c>
      <c r="I357" s="27">
        <f>VLOOKUP(B357,物品!B:CV,99,FALSE)</f>
        <v>0</v>
      </c>
      <c r="J357" s="165" t="str">
        <f t="shared" si="184"/>
        <v>|CffFFD24D混元伞|r</v>
      </c>
      <c r="K357" s="165">
        <f t="shared" si="185"/>
        <v>0</v>
      </c>
      <c r="L357" s="27"/>
      <c r="M357" s="166" t="str">
        <f>VLOOKUP(LEFT(RIGHT(B357,5),4),物品!B:CU,20,FALSE)</f>
        <v>ReplaceableTextures\\CommandButtons\\BTNFB35.BLP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IF36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|Cff00BFFF花狐貂|r</v>
      </c>
      <c r="I358" s="27">
        <f>VLOOKUP(B358,物品!B:CV,99,FALSE)</f>
        <v>0</v>
      </c>
      <c r="J358" s="165" t="str">
        <f t="shared" si="184"/>
        <v>|Cff00BFFF花狐貂|r</v>
      </c>
      <c r="K358" s="165">
        <f t="shared" si="185"/>
        <v>0</v>
      </c>
      <c r="L358" s="27"/>
      <c r="M358" s="166" t="str">
        <f>VLOOKUP(LEFT(RIGHT(B358,5),4),物品!B:CU,20,FALSE)</f>
        <v>ReplaceableTextures\\CommandButtons\\BTNFB36.BLP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IF37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|Cff00BFFF降魔杵|r</v>
      </c>
      <c r="I359" s="27">
        <f>VLOOKUP(B359,物品!B:CV,99,FALSE)</f>
        <v>0</v>
      </c>
      <c r="J359" s="165" t="str">
        <f t="shared" si="184"/>
        <v>|Cff00BFFF降魔杵|r</v>
      </c>
      <c r="K359" s="165">
        <f t="shared" si="185"/>
        <v>0</v>
      </c>
      <c r="L359" s="27"/>
      <c r="M359" s="166" t="str">
        <f>VLOOKUP(LEFT(RIGHT(B359,5),4),物品!B:CU,20,FALSE)</f>
        <v>ReplaceableTextures\\CommandButtons\\BTNFB37.BLP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IF38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|CffBF00FF六根清净竹|r</v>
      </c>
      <c r="I360" s="27">
        <f>VLOOKUP(B360,物品!B:CV,99,FALSE)</f>
        <v>0</v>
      </c>
      <c r="J360" s="165" t="str">
        <f t="shared" si="184"/>
        <v>|CffBF00FF六根清净竹|r</v>
      </c>
      <c r="K360" s="165">
        <f t="shared" si="185"/>
        <v>0</v>
      </c>
      <c r="L360" s="27"/>
      <c r="M360" s="166" t="str">
        <f>VLOOKUP(LEFT(RIGHT(B360,5),4),物品!B:CU,20,FALSE)</f>
        <v>ReplaceableTextures\\CommandButtons\\BTNFB38.BLP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IF39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|CffFFD24D七宝妙树|r</v>
      </c>
      <c r="I361" s="27">
        <f>VLOOKUP(B361,物品!B:CV,99,FALSE)</f>
        <v>0</v>
      </c>
      <c r="J361" s="165" t="str">
        <f t="shared" si="184"/>
        <v>|CffFFD24D七宝妙树|r</v>
      </c>
      <c r="K361" s="165">
        <f t="shared" si="185"/>
        <v>0</v>
      </c>
      <c r="L361" s="27"/>
      <c r="M361" s="166" t="str">
        <f>VLOOKUP(LEFT(RIGHT(B361,5),4),物品!B:CU,20,FALSE)</f>
        <v>ReplaceableTextures\\CommandButtons\\BTNFB39.BLP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IF40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|CffFF0000青色宝莲旗|r</v>
      </c>
      <c r="I362" s="27">
        <f>VLOOKUP(B362,物品!B:CV,99,FALSE)</f>
        <v>0</v>
      </c>
      <c r="J362" s="165" t="str">
        <f t="shared" si="184"/>
        <v>|CffFF0000青色宝莲旗|r</v>
      </c>
      <c r="K362" s="165">
        <f t="shared" si="185"/>
        <v>0</v>
      </c>
      <c r="L362" s="27"/>
      <c r="M362" s="166" t="str">
        <f>VLOOKUP(LEFT(RIGHT(B362,5),4),物品!B:CU,20,FALSE)</f>
        <v>ReplaceableTextures\\CommandButtons\\BTNFB40.BLP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IF41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|Cff00FF7F金刚琢|r</v>
      </c>
      <c r="I363" s="27">
        <f>VLOOKUP(B363,物品!B:CV,99,FALSE)</f>
        <v>0</v>
      </c>
      <c r="J363" s="165" t="str">
        <f t="shared" si="184"/>
        <v>|Cff00FF7F金刚琢|r</v>
      </c>
      <c r="K363" s="165">
        <f t="shared" si="185"/>
        <v>0</v>
      </c>
      <c r="L363" s="27"/>
      <c r="M363" s="166" t="str">
        <f>VLOOKUP(LEFT(RIGHT(B363,5),4),物品!B:CU,20,FALSE)</f>
        <v>ReplaceableTextures\\CommandButtons\\BTNFB41.BLP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IF42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|CffFFD24D太极图|r</v>
      </c>
      <c r="I364" s="27">
        <f>VLOOKUP(B364,物品!B:CV,99,FALSE)</f>
        <v>0</v>
      </c>
      <c r="J364" s="165" t="str">
        <f t="shared" si="184"/>
        <v>|CffFFD24D太极图|r</v>
      </c>
      <c r="K364" s="165">
        <f t="shared" si="185"/>
        <v>0</v>
      </c>
      <c r="L364" s="27"/>
      <c r="M364" s="166" t="str">
        <f>VLOOKUP(LEFT(RIGHT(B364,5),4),物品!B:CU,20,FALSE)</f>
        <v>ReplaceableTextures\\CommandButtons\\BTNFB42.BLP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IF43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|Cff00BFFF乾坤图|r</v>
      </c>
      <c r="I365" s="27">
        <f>VLOOKUP(B365,物品!B:CV,99,FALSE)</f>
        <v>0</v>
      </c>
      <c r="J365" s="165" t="str">
        <f t="shared" si="184"/>
        <v>|Cff00BFFF乾坤图|r</v>
      </c>
      <c r="K365" s="165">
        <f t="shared" si="185"/>
        <v>0</v>
      </c>
      <c r="L365" s="27"/>
      <c r="M365" s="166" t="str">
        <f>VLOOKUP(LEFT(RIGHT(B365,5),4),物品!B:CU,20,FALSE)</f>
        <v>ReplaceableTextures\\CommandButtons\\BTNFB43.BLP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IF44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|CffFF0000三宝玉如意|r</v>
      </c>
      <c r="I366" s="27">
        <f>VLOOKUP(B366,物品!B:CV,99,FALSE)</f>
        <v>0</v>
      </c>
      <c r="J366" s="165" t="str">
        <f t="shared" si="184"/>
        <v>|CffFF0000三宝玉如意|r</v>
      </c>
      <c r="K366" s="165">
        <f t="shared" si="185"/>
        <v>0</v>
      </c>
      <c r="L366" s="27"/>
      <c r="M366" s="166" t="str">
        <f>VLOOKUP(LEFT(RIGHT(B366,5),4),物品!B:CU,20,FALSE)</f>
        <v>ReplaceableTextures\\CommandButtons\\BTNFB44.BLP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IF45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|CffFFD24D玄都离焰旗|r</v>
      </c>
      <c r="I367" s="27">
        <f>VLOOKUP(B367,物品!B:CV,99,FALSE)</f>
        <v>0</v>
      </c>
      <c r="J367" s="165" t="str">
        <f t="shared" si="184"/>
        <v>|CffFFD24D玄都离焰旗|r</v>
      </c>
      <c r="K367" s="165">
        <f t="shared" si="185"/>
        <v>0</v>
      </c>
      <c r="L367" s="27"/>
      <c r="M367" s="166" t="str">
        <f>VLOOKUP(LEFT(RIGHT(B367,5),4),物品!B:CU,20,FALSE)</f>
        <v>ReplaceableTextures\\CommandButtons\\BTNFB45.BLP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IF46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|CffBF00FF青牛|r</v>
      </c>
      <c r="I368" s="27">
        <f>VLOOKUP(B368,物品!B:CV,99,FALSE)</f>
        <v>0</v>
      </c>
      <c r="J368" s="165" t="str">
        <f t="shared" si="184"/>
        <v>|CffBF00FF青牛|r</v>
      </c>
      <c r="K368" s="165">
        <f t="shared" si="185"/>
        <v>0</v>
      </c>
      <c r="L368" s="27"/>
      <c r="M368" s="166" t="str">
        <f>VLOOKUP(LEFT(RIGHT(B368,5),4),物品!B:CU,20,FALSE)</f>
        <v>ReplaceableTextures\\CommandButtons\\BTNFB46.BLP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 ht="15">
      <c r="A369" s="163"/>
      <c r="B369" s="27" t="str">
        <f>物品!B370</f>
        <v>IF47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|CffFF0000诛仙阵图|r</v>
      </c>
      <c r="I369" s="27">
        <f>VLOOKUP(B369,物品!B:CV,99,FALSE)</f>
        <v>0</v>
      </c>
      <c r="J369" s="165" t="str">
        <f t="shared" si="184"/>
        <v>|CffFF0000诛仙阵图|r</v>
      </c>
      <c r="K369" s="165">
        <f t="shared" si="185"/>
        <v>0</v>
      </c>
      <c r="L369" s="27"/>
      <c r="M369" s="166" t="str">
        <f>VLOOKUP(LEFT(RIGHT(B369,5),4),物品!B:CU,20,FALSE)</f>
        <v>ReplaceableTextures\\CommandButtons\\BTNFB47.BLP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167" t="s">
        <v>103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0</v>
      </c>
      <c r="AJ369" s="27"/>
      <c r="AK369" s="27">
        <v>0</v>
      </c>
      <c r="AL369" s="27">
        <v>0</v>
      </c>
      <c r="AM369" s="184" t="s">
        <v>83</v>
      </c>
      <c r="AN369" s="27">
        <v>0</v>
      </c>
      <c r="AO369" s="27">
        <v>0</v>
      </c>
      <c r="AP369" s="27">
        <v>0</v>
      </c>
    </row>
    <row r="370" spans="1:42" ht="15">
      <c r="A370" s="163"/>
      <c r="B370" s="27" t="str">
        <f>物品!B371</f>
        <v>IF48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|CffBF00FF风雷双翼|r</v>
      </c>
      <c r="I370" s="27">
        <f>VLOOKUP(B370,物品!B:CV,99,FALSE)</f>
        <v>0</v>
      </c>
      <c r="J370" s="165" t="str">
        <f t="shared" si="184"/>
        <v>|CffBF00FF风雷双翼|r</v>
      </c>
      <c r="K370" s="165">
        <f t="shared" si="185"/>
        <v>0</v>
      </c>
      <c r="L370" s="27"/>
      <c r="M370" s="166" t="str">
        <f>VLOOKUP(LEFT(RIGHT(B370,5),4),物品!B:CU,20,FALSE)</f>
        <v>ReplaceableTextures\\CommandButtons\\BTNFB48.BLP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0</v>
      </c>
      <c r="AP370" s="27">
        <v>0</v>
      </c>
    </row>
    <row r="371" spans="1:42" ht="15">
      <c r="A371" s="163"/>
      <c r="B371" s="27" t="str">
        <f>物品!B372</f>
        <v>IF49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|CffFF0000山河社稷图|r</v>
      </c>
      <c r="I371" s="27">
        <f>VLOOKUP(B371,物品!B:CV,99,FALSE)</f>
        <v>0</v>
      </c>
      <c r="J371" s="165" t="str">
        <f t="shared" si="184"/>
        <v>|CffFF0000山河社稷图|r</v>
      </c>
      <c r="K371" s="165">
        <f t="shared" si="185"/>
        <v>0</v>
      </c>
      <c r="L371" s="27"/>
      <c r="M371" s="166" t="str">
        <f>VLOOKUP(LEFT(RIGHT(B371,5),4),物品!B:CU,20,FALSE)</f>
        <v>ReplaceableTextures\\CommandButtons\\BTNFB49.BLP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0</v>
      </c>
      <c r="AP371" s="27">
        <v>0</v>
      </c>
    </row>
    <row r="372" spans="1:42" ht="15">
      <c r="A372" s="163"/>
      <c r="B372" s="27" t="str">
        <f>物品!B373</f>
        <v>IF50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|Cff00BFFF招妖幡|r</v>
      </c>
      <c r="I372" s="27">
        <f>VLOOKUP(B372,物品!B:CV,99,FALSE)</f>
        <v>0</v>
      </c>
      <c r="J372" s="165" t="str">
        <f t="shared" si="184"/>
        <v>|Cff00BFFF招妖幡|r</v>
      </c>
      <c r="K372" s="165">
        <f t="shared" si="185"/>
        <v>0</v>
      </c>
      <c r="L372" s="27"/>
      <c r="M372" s="166" t="str">
        <f>VLOOKUP(LEFT(RIGHT(B372,5),4),物品!B:CU,20,FALSE)</f>
        <v>ReplaceableTextures\\CommandButtons\\BTNFB50.BLP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167" t="s">
        <v>103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>
        <v>0</v>
      </c>
      <c r="AP372" s="27">
        <v>0</v>
      </c>
    </row>
    <row r="373" spans="1:42" ht="15">
      <c r="A373" s="163"/>
      <c r="B373" s="27" t="str">
        <f>物品!B374</f>
        <v>IF51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|Cff00BFFF九曲黄河阵|r</v>
      </c>
      <c r="I373" s="27">
        <f>VLOOKUP(B373,物品!B:CV,99,FALSE)</f>
        <v>0</v>
      </c>
      <c r="J373" s="165" t="str">
        <f t="shared" si="184"/>
        <v>|Cff00BFFF九曲黄河阵|r</v>
      </c>
      <c r="K373" s="165">
        <f t="shared" si="185"/>
        <v>0</v>
      </c>
      <c r="L373" s="27"/>
      <c r="M373" s="166" t="str">
        <f>VLOOKUP(LEFT(RIGHT(B373,5),4),物品!B:CU,20,FALSE)</f>
        <v>ReplaceableTextures\\CommandButtons\\BTNFB51.BLP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167" t="s">
        <v>103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0</v>
      </c>
      <c r="AJ373" s="27"/>
      <c r="AK373" s="27">
        <v>0</v>
      </c>
      <c r="AL373" s="27">
        <v>0</v>
      </c>
      <c r="AM373" s="184" t="s">
        <v>83</v>
      </c>
      <c r="AN373" s="27">
        <v>0</v>
      </c>
      <c r="AO373" s="27">
        <v>0</v>
      </c>
      <c r="AP373" s="27">
        <v>0</v>
      </c>
    </row>
    <row r="374" spans="1:42" ht="15">
      <c r="A374" s="163"/>
      <c r="B374" s="27" t="str">
        <f>物品!B375</f>
        <v>IF52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|CffBF00FF紫绶仙衣|r</v>
      </c>
      <c r="I374" s="27">
        <f>VLOOKUP(B374,物品!B:CV,99,FALSE)</f>
        <v>0</v>
      </c>
      <c r="J374" s="165" t="str">
        <f t="shared" si="184"/>
        <v>|CffBF00FF紫绶仙衣|r</v>
      </c>
      <c r="K374" s="165">
        <f t="shared" si="185"/>
        <v>0</v>
      </c>
      <c r="L374" s="27"/>
      <c r="M374" s="166" t="str">
        <f>VLOOKUP(LEFT(RIGHT(B374,5),4),物品!B:CU,20,FALSE)</f>
        <v>ReplaceableTextures\\CommandButtons\\BTNFB52.BLP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167" t="s">
        <v>103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0</v>
      </c>
      <c r="AJ374" s="27"/>
      <c r="AK374" s="27">
        <v>0</v>
      </c>
      <c r="AL374" s="27">
        <v>0</v>
      </c>
      <c r="AM374" s="184" t="s">
        <v>83</v>
      </c>
      <c r="AN374" s="27">
        <v>0</v>
      </c>
      <c r="AO374" s="27">
        <v>0</v>
      </c>
      <c r="AP374" s="27">
        <v>0</v>
      </c>
    </row>
    <row r="375" spans="1:42">
      <c r="A375" s="163"/>
      <c r="B375" s="27" t="str">
        <f>物品!B376</f>
        <v>IC00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没抽到任何东西</v>
      </c>
      <c r="I375" s="27">
        <f>VLOOKUP(B375,物品!B:CV,99,FALSE)</f>
        <v>0</v>
      </c>
      <c r="J375" s="165" t="str">
        <f t="shared" ref="J375" si="186">H375</f>
        <v>没抽到任何东西</v>
      </c>
      <c r="K375" s="165">
        <f t="shared" ref="K375" si="187">I375</f>
        <v>0</v>
      </c>
      <c r="L375" s="27"/>
      <c r="M375" s="166">
        <f>VLOOKUP(LEFT(RIGHT(B375,5),4),物品!B:CU,20,FALSE)</f>
        <v>0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27" t="s">
        <v>88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1</v>
      </c>
      <c r="AJ375" s="27"/>
      <c r="AK375" s="27">
        <v>1</v>
      </c>
      <c r="AL375" s="27">
        <v>1</v>
      </c>
      <c r="AM375" s="184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IC01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玄铁+1</v>
      </c>
      <c r="I376" s="27">
        <f>VLOOKUP(B376,物品!B:CV,99,FALSE)</f>
        <v>0</v>
      </c>
      <c r="J376" s="165" t="str">
        <f t="shared" si="182"/>
        <v>玄铁+1</v>
      </c>
      <c r="K376" s="165">
        <f t="shared" si="183"/>
        <v>0</v>
      </c>
      <c r="L376" s="27"/>
      <c r="M376" s="166">
        <f>VLOOKUP(LEFT(RIGHT(B376,5),4),物品!B:CU,20,FALSE)</f>
        <v>0</v>
      </c>
      <c r="N376" s="184" t="s">
        <v>83</v>
      </c>
      <c r="O376" s="168" t="s">
        <v>1417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27" t="s">
        <v>88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1</v>
      </c>
      <c r="AJ376" s="27"/>
      <c r="AK376" s="27">
        <v>1</v>
      </c>
      <c r="AL376" s="27">
        <v>1</v>
      </c>
      <c r="AM376" s="184" t="s">
        <v>83</v>
      </c>
      <c r="AN376" s="27">
        <v>1</v>
      </c>
      <c r="AO376" s="27">
        <v>1</v>
      </c>
      <c r="AP376" s="27">
        <v>1</v>
      </c>
    </row>
    <row r="377" spans="1:42" ht="15">
      <c r="A377" s="163"/>
      <c r="B377" s="27" t="str">
        <f>物品!B378</f>
        <v>IC02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金币</v>
      </c>
      <c r="I377" s="170" t="s">
        <v>1501</v>
      </c>
      <c r="J377" s="165" t="str">
        <f t="shared" si="182"/>
        <v>金币</v>
      </c>
      <c r="K377" s="165" t="str">
        <f t="shared" si="183"/>
        <v>击杀后可获得金币奖励</v>
      </c>
      <c r="L377" s="27"/>
      <c r="M377" s="166" t="str">
        <f>VLOOKUP(LEFT(RIGHT(B377,5),4),物品!B:CU,20,FALSE)</f>
        <v>ReplaceableTextures\\CommandButtons\\BTNChestOfGold.blp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167" t="s">
        <v>103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0</v>
      </c>
      <c r="AJ377" s="27"/>
      <c r="AK377" s="27">
        <v>0</v>
      </c>
      <c r="AL377" s="27">
        <v>0</v>
      </c>
      <c r="AM377" s="184" t="s">
        <v>83</v>
      </c>
      <c r="AN377" s="27">
        <v>0</v>
      </c>
      <c r="AO377" s="27">
        <v>1</v>
      </c>
      <c r="AP377" s="27">
        <v>1</v>
      </c>
    </row>
    <row r="378" spans="1:42">
      <c r="A378" s="163"/>
      <c r="B378" s="27" t="str">
        <f>物品!B379</f>
        <v>IC03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攻击力低</v>
      </c>
      <c r="I378" s="27">
        <f>VLOOKUP(B378,物品!B:CV,99,FALSE)</f>
        <v>0</v>
      </c>
      <c r="J378" s="165" t="str">
        <f t="shared" si="182"/>
        <v>攻击力低</v>
      </c>
      <c r="K378" s="165">
        <f t="shared" si="183"/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0</v>
      </c>
      <c r="AJ378" s="27"/>
      <c r="AK378" s="27">
        <v>0</v>
      </c>
      <c r="AL378" s="27">
        <v>0</v>
      </c>
      <c r="AM378" s="184" t="s">
        <v>83</v>
      </c>
      <c r="AN378" s="27">
        <v>0</v>
      </c>
      <c r="AO378" s="27"/>
      <c r="AP378" s="27"/>
    </row>
    <row r="379" spans="1:42">
      <c r="A379" s="163"/>
      <c r="B379" s="27" t="str">
        <f>物品!B380</f>
        <v>IC04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攻击力中</v>
      </c>
      <c r="I379" s="27">
        <f>VLOOKUP(B379,物品!B:CV,99,FALSE)</f>
        <v>0</v>
      </c>
      <c r="J379" s="165" t="str">
        <f t="shared" si="182"/>
        <v>攻击力中</v>
      </c>
      <c r="K379" s="165">
        <f t="shared" si="183"/>
        <v>0</v>
      </c>
      <c r="L379" s="27"/>
      <c r="M379" s="166">
        <f>VLOOKUP(LEFT(RIGHT(B379,5),4),物品!B:CU,20,FALSE)</f>
        <v>0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>
      <c r="A380" s="163"/>
      <c r="B380" s="27" t="str">
        <f>物品!B381</f>
        <v>IC05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攻击力高</v>
      </c>
      <c r="I380" s="27">
        <f>VLOOKUP(B380,物品!B:CV,99,FALSE)</f>
        <v>0</v>
      </c>
      <c r="J380" s="165" t="str">
        <f t="shared" si="182"/>
        <v>攻击力高</v>
      </c>
      <c r="K380" s="165">
        <f t="shared" si="183"/>
        <v>0</v>
      </c>
      <c r="L380" s="27"/>
      <c r="M380" s="166">
        <f>VLOOKUP(LEFT(RIGHT(B380,5),4),物品!B:CU,20,FALSE)</f>
        <v>0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27" t="s">
        <v>88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1</v>
      </c>
      <c r="AJ380" s="27"/>
      <c r="AK380" s="27">
        <v>1</v>
      </c>
      <c r="AL380" s="27">
        <v>1</v>
      </c>
      <c r="AM380" s="184" t="s">
        <v>83</v>
      </c>
      <c r="AN380" s="27">
        <v>1</v>
      </c>
      <c r="AO380" s="27">
        <v>1</v>
      </c>
      <c r="AP380" s="27">
        <v>1</v>
      </c>
    </row>
    <row r="381" spans="1:42">
      <c r="A381" s="163"/>
      <c r="B381" s="27" t="str">
        <f>物品!B382</f>
        <v>IC06</v>
      </c>
      <c r="C381" s="27" t="s">
        <v>41</v>
      </c>
      <c r="D381" s="27" t="s">
        <v>81</v>
      </c>
      <c r="E381" s="27"/>
      <c r="F381" s="27"/>
      <c r="G381" s="27"/>
      <c r="H381" s="27" t="str">
        <f>VLOOKUP(LEFT(RIGHT(B381,5),4),物品!B:CU,2,FALSE)</f>
        <v>生命值低</v>
      </c>
      <c r="I381" s="27">
        <f>VLOOKUP(B381,物品!B:CV,99,FALSE)</f>
        <v>0</v>
      </c>
      <c r="J381" s="165" t="str">
        <f t="shared" si="182"/>
        <v>生命值低</v>
      </c>
      <c r="K381" s="165">
        <f t="shared" si="183"/>
        <v>0</v>
      </c>
      <c r="L381" s="27"/>
      <c r="M381" s="166">
        <f>VLOOKUP(LEFT(RIGHT(B381,5),4),物品!B:CU,20,FALSE)</f>
        <v>0</v>
      </c>
      <c r="N381" s="184" t="s">
        <v>83</v>
      </c>
      <c r="O381" s="166" t="s">
        <v>98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27" t="s">
        <v>88</v>
      </c>
      <c r="X381" s="27">
        <v>0</v>
      </c>
      <c r="Y381" s="184" t="s">
        <v>83</v>
      </c>
      <c r="Z381" s="27">
        <v>0</v>
      </c>
      <c r="AA381" s="27">
        <v>0</v>
      </c>
      <c r="AB381" s="27">
        <v>0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>
        <v>1</v>
      </c>
      <c r="AJ381" s="27"/>
      <c r="AK381" s="27">
        <v>1</v>
      </c>
      <c r="AL381" s="27">
        <v>1</v>
      </c>
      <c r="AM381" s="184" t="s">
        <v>83</v>
      </c>
      <c r="AN381" s="27">
        <v>1</v>
      </c>
      <c r="AO381" s="27">
        <v>1</v>
      </c>
      <c r="AP381" s="27">
        <v>1</v>
      </c>
    </row>
    <row r="382" spans="1:42">
      <c r="A382" s="163"/>
      <c r="B382" s="27" t="str">
        <f>物品!B383</f>
        <v>IC07</v>
      </c>
      <c r="C382" s="27" t="s">
        <v>41</v>
      </c>
      <c r="D382" s="27" t="s">
        <v>81</v>
      </c>
      <c r="E382" s="27"/>
      <c r="F382" s="27"/>
      <c r="G382" s="27"/>
      <c r="H382" s="27" t="str">
        <f>VLOOKUP(LEFT(RIGHT(B382,5),4),物品!B:CU,2,FALSE)</f>
        <v>生命值中</v>
      </c>
      <c r="I382" s="27">
        <f>VLOOKUP(B382,物品!B:CV,99,FALSE)</f>
        <v>0</v>
      </c>
      <c r="J382" s="165" t="str">
        <f t="shared" si="182"/>
        <v>生命值中</v>
      </c>
      <c r="K382" s="165">
        <f t="shared" si="183"/>
        <v>0</v>
      </c>
      <c r="L382" s="27"/>
      <c r="M382" s="166">
        <f>VLOOKUP(LEFT(RIGHT(B382,5),4),物品!B:CU,20,FALSE)</f>
        <v>0</v>
      </c>
      <c r="N382" s="184" t="s">
        <v>83</v>
      </c>
      <c r="O382" s="166" t="s">
        <v>98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27" t="s">
        <v>88</v>
      </c>
      <c r="X382" s="27">
        <v>0</v>
      </c>
      <c r="Y382" s="184" t="s">
        <v>83</v>
      </c>
      <c r="Z382" s="27">
        <v>0</v>
      </c>
      <c r="AA382" s="27">
        <v>0</v>
      </c>
      <c r="AB382" s="27">
        <v>0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>
        <v>1</v>
      </c>
      <c r="AJ382" s="27"/>
      <c r="AK382" s="27">
        <v>1</v>
      </c>
      <c r="AL382" s="27">
        <v>1</v>
      </c>
      <c r="AM382" s="184" t="s">
        <v>83</v>
      </c>
      <c r="AN382" s="27">
        <v>1</v>
      </c>
      <c r="AO382" s="27">
        <v>1</v>
      </c>
      <c r="AP382" s="27">
        <v>1</v>
      </c>
    </row>
    <row r="383" spans="1:42">
      <c r="A383" s="163"/>
      <c r="B383" s="27" t="str">
        <f>物品!B384</f>
        <v>IC08</v>
      </c>
      <c r="C383" s="27" t="s">
        <v>41</v>
      </c>
      <c r="D383" s="27" t="s">
        <v>81</v>
      </c>
      <c r="E383" s="27"/>
      <c r="F383" s="27"/>
      <c r="G383" s="27"/>
      <c r="H383" s="27" t="str">
        <f>VLOOKUP(LEFT(RIGHT(B383,5),4),物品!B:CU,2,FALSE)</f>
        <v>生命值高</v>
      </c>
      <c r="I383" s="27">
        <f>VLOOKUP(B383,物品!B:CV,99,FALSE)</f>
        <v>0</v>
      </c>
      <c r="J383" s="165" t="str">
        <f t="shared" si="182"/>
        <v>生命值高</v>
      </c>
      <c r="K383" s="165">
        <f t="shared" si="183"/>
        <v>0</v>
      </c>
      <c r="L383" s="27"/>
      <c r="M383" s="166">
        <f>VLOOKUP(LEFT(RIGHT(B383,5),4),物品!B:CU,20,FALSE)</f>
        <v>0</v>
      </c>
      <c r="N383" s="184" t="s">
        <v>83</v>
      </c>
      <c r="O383" s="166" t="s">
        <v>98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27" t="s">
        <v>88</v>
      </c>
      <c r="X383" s="27">
        <v>0</v>
      </c>
      <c r="Y383" s="184" t="s">
        <v>83</v>
      </c>
      <c r="Z383" s="27">
        <v>0</v>
      </c>
      <c r="AA383" s="27">
        <v>0</v>
      </c>
      <c r="AB383" s="27">
        <v>0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>
        <v>1</v>
      </c>
      <c r="AJ383" s="27"/>
      <c r="AK383" s="27">
        <v>1</v>
      </c>
      <c r="AL383" s="27">
        <v>1</v>
      </c>
      <c r="AM383" s="184" t="s">
        <v>83</v>
      </c>
      <c r="AN383" s="27">
        <v>1</v>
      </c>
      <c r="AO383" s="27">
        <v>1</v>
      </c>
      <c r="AP383" s="27">
        <v>1</v>
      </c>
    </row>
    <row r="384" spans="1:42">
      <c r="A384" s="163"/>
      <c r="B384" s="27" t="str">
        <f>物品!B385</f>
        <v>IC09</v>
      </c>
      <c r="C384" s="27" t="s">
        <v>41</v>
      </c>
      <c r="D384" s="27" t="s">
        <v>81</v>
      </c>
      <c r="E384" s="27"/>
      <c r="F384" s="27"/>
      <c r="G384" s="27"/>
      <c r="H384" s="27" t="str">
        <f>VLOOKUP(LEFT(RIGHT(B384,5),4),物品!B:CU,2,FALSE)</f>
        <v>业力低</v>
      </c>
      <c r="I384" s="27">
        <f>VLOOKUP(B384,物品!B:CV,99,FALSE)</f>
        <v>0</v>
      </c>
      <c r="J384" s="165" t="str">
        <f t="shared" si="182"/>
        <v>业力低</v>
      </c>
      <c r="K384" s="165">
        <f t="shared" si="183"/>
        <v>0</v>
      </c>
      <c r="L384" s="27"/>
      <c r="M384" s="166">
        <f>VLOOKUP(LEFT(RIGHT(B384,5),4),物品!B:CU,20,FALSE)</f>
        <v>0</v>
      </c>
      <c r="N384" s="184" t="s">
        <v>83</v>
      </c>
      <c r="O384" s="166" t="s">
        <v>98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27" t="s">
        <v>88</v>
      </c>
      <c r="X384" s="27">
        <v>0</v>
      </c>
      <c r="Y384" s="184" t="s">
        <v>83</v>
      </c>
      <c r="Z384" s="27">
        <v>0</v>
      </c>
      <c r="AA384" s="27">
        <v>0</v>
      </c>
      <c r="AB384" s="27">
        <v>0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>
        <v>1</v>
      </c>
      <c r="AJ384" s="27"/>
      <c r="AK384" s="27">
        <v>1</v>
      </c>
      <c r="AL384" s="27">
        <v>1</v>
      </c>
      <c r="AM384" s="184" t="s">
        <v>83</v>
      </c>
      <c r="AN384" s="27">
        <v>1</v>
      </c>
      <c r="AO384" s="27">
        <v>1</v>
      </c>
      <c r="AP384" s="27">
        <v>1</v>
      </c>
    </row>
    <row r="385" spans="1:42">
      <c r="A385" s="163"/>
      <c r="B385" s="27" t="str">
        <f>物品!B386</f>
        <v>IC10</v>
      </c>
      <c r="C385" s="27" t="s">
        <v>41</v>
      </c>
      <c r="D385" s="27" t="s">
        <v>81</v>
      </c>
      <c r="E385" s="27"/>
      <c r="F385" s="27"/>
      <c r="G385" s="27"/>
      <c r="H385" s="27" t="str">
        <f>VLOOKUP(LEFT(RIGHT(B385,5),4),物品!B:CU,2,FALSE)</f>
        <v>业力中</v>
      </c>
      <c r="I385" s="27">
        <f>VLOOKUP(B385,物品!B:CV,99,FALSE)</f>
        <v>0</v>
      </c>
      <c r="J385" s="165" t="str">
        <f t="shared" si="182"/>
        <v>业力中</v>
      </c>
      <c r="K385" s="165">
        <f t="shared" si="183"/>
        <v>0</v>
      </c>
      <c r="L385" s="27"/>
      <c r="M385" s="166">
        <f>VLOOKUP(LEFT(RIGHT(B385,5),4),物品!B:CU,20,FALSE)</f>
        <v>0</v>
      </c>
      <c r="N385" s="184" t="s">
        <v>83</v>
      </c>
      <c r="O385" s="166" t="s">
        <v>98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27" t="s">
        <v>88</v>
      </c>
      <c r="X385" s="27">
        <v>0</v>
      </c>
      <c r="Y385" s="184" t="s">
        <v>83</v>
      </c>
      <c r="Z385" s="27">
        <v>0</v>
      </c>
      <c r="AA385" s="27">
        <v>0</v>
      </c>
      <c r="AB385" s="27">
        <v>0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>
        <v>1</v>
      </c>
      <c r="AJ385" s="27"/>
      <c r="AK385" s="27">
        <v>1</v>
      </c>
      <c r="AL385" s="27">
        <v>1</v>
      </c>
      <c r="AM385" s="184" t="s">
        <v>83</v>
      </c>
      <c r="AN385" s="27">
        <v>1</v>
      </c>
      <c r="AO385" s="27">
        <v>1</v>
      </c>
      <c r="AP385" s="27">
        <v>1</v>
      </c>
    </row>
    <row r="386" spans="1:42">
      <c r="A386" s="163"/>
      <c r="B386" s="27" t="str">
        <f>物品!B387</f>
        <v>IC11</v>
      </c>
      <c r="C386" s="27" t="s">
        <v>41</v>
      </c>
      <c r="D386" s="27" t="s">
        <v>81</v>
      </c>
      <c r="E386" s="27"/>
      <c r="F386" s="27"/>
      <c r="G386" s="27"/>
      <c r="H386" s="27" t="str">
        <f>VLOOKUP(LEFT(RIGHT(B386,5),4),物品!B:CU,2,FALSE)</f>
        <v>业力高</v>
      </c>
      <c r="I386" s="27">
        <f>VLOOKUP(B386,物品!B:CV,99,FALSE)</f>
        <v>0</v>
      </c>
      <c r="J386" s="165" t="str">
        <f t="shared" si="182"/>
        <v>业力高</v>
      </c>
      <c r="K386" s="165">
        <f t="shared" si="183"/>
        <v>0</v>
      </c>
      <c r="L386" s="27"/>
      <c r="M386" s="166">
        <f>VLOOKUP(LEFT(RIGHT(B386,5),4),物品!B:CU,20,FALSE)</f>
        <v>0</v>
      </c>
      <c r="N386" s="184" t="s">
        <v>83</v>
      </c>
      <c r="O386" s="166" t="s">
        <v>98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27" t="s">
        <v>88</v>
      </c>
      <c r="X386" s="27">
        <v>0</v>
      </c>
      <c r="Y386" s="184" t="s">
        <v>83</v>
      </c>
      <c r="Z386" s="27">
        <v>0</v>
      </c>
      <c r="AA386" s="27">
        <v>0</v>
      </c>
      <c r="AB386" s="27">
        <v>0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>
        <v>1</v>
      </c>
      <c r="AJ386" s="27"/>
      <c r="AK386" s="27">
        <v>1</v>
      </c>
      <c r="AL386" s="27">
        <v>1</v>
      </c>
      <c r="AM386" s="184" t="s">
        <v>83</v>
      </c>
      <c r="AN386" s="27">
        <v>1</v>
      </c>
      <c r="AO386" s="27">
        <v>1</v>
      </c>
      <c r="AP386" s="27">
        <v>1</v>
      </c>
    </row>
    <row r="387" spans="1:42" ht="15">
      <c r="A387" s="163"/>
      <c r="B387" s="27" t="str">
        <f>物品!B388</f>
        <v>IK01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|CffBF00FF【稀有】白虎|r</v>
      </c>
      <c r="I387" s="27" t="str">
        <f>VLOOKUP(B387,物品!B:CV,99,FALSE)</f>
        <v>致命倍率|Cffffc926+150%|n|n|r|Cffff00bf【白虎】|r+|Cffff00bf【白虎】|r=|Cffffc926【神威虎爪】|n|n|r|Cff00ff7f点击穿戴或脱卸。|r</v>
      </c>
      <c r="J387" s="165" t="str">
        <f t="shared" si="182"/>
        <v>|CffBF00FF【稀有】白虎|r</v>
      </c>
      <c r="K387" s="165" t="str">
        <f t="shared" si="183"/>
        <v>致命倍率|Cffffc926+150%|n|n|r|Cffff00bf【白虎】|r+|Cffff00bf【白虎】|r=|Cffffc926【神威虎爪】|n|n|r|Cff00ff7f点击穿戴或脱卸。|r</v>
      </c>
      <c r="L387" s="27"/>
      <c r="M387" s="166" t="str">
        <f>VLOOKUP(LEFT(RIGHT(B387,5),4),物品!B:CU,20,FALSE)</f>
        <v>ReplaceableTextures\\CommandButtons\\BTNSST01.blp</v>
      </c>
      <c r="N387" s="27">
        <v>0.5</v>
      </c>
      <c r="O387" s="166" t="s">
        <v>108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/>
      <c r="AJ387" s="27"/>
      <c r="AK387" s="27">
        <v>1</v>
      </c>
      <c r="AL387" s="27">
        <v>1</v>
      </c>
      <c r="AM387" s="184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IK02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|CffBF00FF【稀有】玄武|r</v>
      </c>
      <c r="I388" s="27" t="str">
        <f>VLOOKUP(B388,物品!B:CV,99,FALSE)</f>
        <v>最大生命|Cffffc926+10%|n|n|r|Cffff00bf【玄武】|r+|Cffff00bf【玄武】|r=|Cffffc926【佛陀舍利】|n|n|r|Cff00ff7f点击穿戴或脱卸。|r</v>
      </c>
      <c r="J388" s="165" t="str">
        <f t="shared" ref="J388:J415" si="188">H388</f>
        <v>|CffBF00FF【稀有】玄武|r</v>
      </c>
      <c r="K388" s="165" t="str">
        <f t="shared" ref="K388:K415" si="189">I388</f>
        <v>最大生命|Cffffc926+10%|n|n|r|Cffff00bf【玄武】|r+|Cffff00bf【玄武】|r=|Cffffc926【佛陀舍利】|n|n|r|Cff00ff7f点击穿戴或脱卸。|r</v>
      </c>
      <c r="L388" s="27"/>
      <c r="M388" s="166" t="str">
        <f>VLOOKUP(LEFT(RIGHT(B388,5),4),物品!B:CU,20,FALSE)</f>
        <v>ReplaceableTextures\\CommandButtons\\BTNSST02.blp</v>
      </c>
      <c r="N388" s="27">
        <v>0.5</v>
      </c>
      <c r="O388" s="166" t="s">
        <v>108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5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/>
      <c r="AJ388" s="27"/>
      <c r="AK388" s="27">
        <v>1</v>
      </c>
      <c r="AL388" s="27">
        <v>1</v>
      </c>
      <c r="AM388" s="184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IK03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|CffBF00FF【稀有】帝魄|r</v>
      </c>
      <c r="I389" s="27" t="str">
        <f>VLOOKUP(B389,物品!B:CV,99,FALSE)</f>
        <v>道兵伤害|Cffffc926+30%|n|n|r|Cffff00bf【帝魄】|r+|Cffff00bf【帝魄】|r=|Cffffc926【昊天帝玉】|n|n|r|Cff00ff7f点击穿戴或脱卸。|r</v>
      </c>
      <c r="J389" s="165" t="str">
        <f t="shared" si="188"/>
        <v>|CffBF00FF【稀有】帝魄|r</v>
      </c>
      <c r="K389" s="165" t="str">
        <f t="shared" si="189"/>
        <v>道兵伤害|Cffffc926+30%|n|n|r|Cffff00bf【帝魄】|r+|Cffff00bf【帝魄】|r=|Cffffc926【昊天帝玉】|n|n|r|Cff00ff7f点击穿戴或脱卸。|r</v>
      </c>
      <c r="L389" s="27"/>
      <c r="M389" s="166" t="str">
        <f>VLOOKUP(LEFT(RIGHT(B389,5),4),物品!B:CU,20,FALSE)</f>
        <v>ReplaceableTextures\\CommandButtons\\BTNSST03.blp</v>
      </c>
      <c r="N389" s="27">
        <v>0.5</v>
      </c>
      <c r="O389" s="166" t="s">
        <v>108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167" t="s">
        <v>103</v>
      </c>
      <c r="X389" s="27">
        <v>0</v>
      </c>
      <c r="Y389" s="184" t="s">
        <v>83</v>
      </c>
      <c r="Z389" s="27">
        <v>0</v>
      </c>
      <c r="AA389" s="27">
        <v>0</v>
      </c>
      <c r="AB389" s="27">
        <v>5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/>
      <c r="AJ389" s="27"/>
      <c r="AK389" s="27">
        <v>1</v>
      </c>
      <c r="AL389" s="27">
        <v>1</v>
      </c>
      <c r="AM389" s="184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IK04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|CffBF00FF【稀有】青龙|r</v>
      </c>
      <c r="I390" s="27" t="str">
        <f>VLOOKUP(B390,物品!B:CV,99,FALSE)</f>
        <v>攻击|Cffffc926+30000|r，攻击|Cffffc926+6%|n|n|r|Cffff00bf【青龙】|r+|Cffff00bf【青龙】|r=|Cffffc926【应龙珠】|n|n|r|Cff00ff7f点击穿戴或脱卸。|r</v>
      </c>
      <c r="J390" s="165" t="str">
        <f t="shared" si="188"/>
        <v>|CffBF00FF【稀有】青龙|r</v>
      </c>
      <c r="K390" s="165" t="str">
        <f t="shared" si="189"/>
        <v>攻击|Cffffc926+30000|r，攻击|Cffffc926+6%|n|n|r|Cffff00bf【青龙】|r+|Cffff00bf【青龙】|r=|Cffffc926【应龙珠】|n|n|r|Cff00ff7f点击穿戴或脱卸。|r</v>
      </c>
      <c r="L390" s="27"/>
      <c r="M390" s="166" t="str">
        <f>VLOOKUP(LEFT(RIGHT(B390,5),4),物品!B:CU,20,FALSE)</f>
        <v>ReplaceableTextures\\CommandButtons\\BTNSST04.blp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5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IK05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|CffBF00FF【稀有】白泽|r</v>
      </c>
      <c r="I391" s="27" t="str">
        <f>VLOOKUP(B391,物品!B:CV,99,FALSE)</f>
        <v>护甲穿透|Cffffc926+80|n|n|r|Cffff00bf【白泽】|r+|Cffff00bf【白泽】|r=|Cffffc926【白泽之灵】|n|n|r|Cff00ff7f点击穿戴或脱卸。|r</v>
      </c>
      <c r="J391" s="165" t="str">
        <f t="shared" si="188"/>
        <v>|CffBF00FF【稀有】白泽|r</v>
      </c>
      <c r="K391" s="165" t="str">
        <f t="shared" si="189"/>
        <v>护甲穿透|Cffffc926+80|n|n|r|Cffff00bf【白泽】|r+|Cffff00bf【白泽】|r=|Cffffc926【白泽之灵】|n|n|r|Cff00ff7f点击穿戴或脱卸。|r</v>
      </c>
      <c r="L391" s="27"/>
      <c r="M391" s="166" t="str">
        <f>VLOOKUP(LEFT(RIGHT(B391,5),4),物品!B:CU,20,FALSE)</f>
        <v>ReplaceableTextures\\CommandButtons\\BTNSST05.blp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5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IK06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|CffBF00FF【稀有】麒麟|r</v>
      </c>
      <c r="I392" s="27" t="str">
        <f>VLOOKUP(B392,物品!B:CV,99,FALSE)</f>
        <v>暴击伤害|Cffffc926+30%|n|n|r|Cffff00bf【麒麟】|r+|Cffff00bf【麒麟】|r=|Cffffc926【麒麟心】|n|n|r|Cff00ff7f点击穿戴或脱卸。|r</v>
      </c>
      <c r="J392" s="165" t="str">
        <f t="shared" si="188"/>
        <v>|CffBF00FF【稀有】麒麟|r</v>
      </c>
      <c r="K392" s="165" t="str">
        <f t="shared" si="189"/>
        <v>暴击伤害|Cffffc926+30%|n|n|r|Cffff00bf【麒麟】|r+|Cffff00bf【麒麟】|r=|Cffffc926【麒麟心】|n|n|r|Cff00ff7f点击穿戴或脱卸。|r</v>
      </c>
      <c r="L392" s="27"/>
      <c r="M392" s="166" t="str">
        <f>VLOOKUP(LEFT(RIGHT(B392,5),4),物品!B:CU,20,FALSE)</f>
        <v>ReplaceableTextures\\CommandButtons\\BTNSST06.blp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5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IK07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|CffBF00FF【稀有】腾蛇|r</v>
      </c>
      <c r="I393" s="27" t="str">
        <f>VLOOKUP(B393,物品!B:CV,99,FALSE)</f>
        <v>护甲|Cffffc926+60|n|n|r|Cffff00bf【腾蛇】|r+|Cffff00bf【腾蛇】|r=|Cffffc926【腾蛇之牙】|n|n|r|Cff00ff7f点击穿戴或脱卸。|r</v>
      </c>
      <c r="J393" s="165" t="str">
        <f t="shared" si="188"/>
        <v>|CffBF00FF【稀有】腾蛇|r</v>
      </c>
      <c r="K393" s="165" t="str">
        <f t="shared" si="189"/>
        <v>护甲|Cffffc926+60|n|n|r|Cffff00bf【腾蛇】|r+|Cffff00bf【腾蛇】|r=|Cffffc926【腾蛇之牙】|n|n|r|Cff00ff7f点击穿戴或脱卸。|r</v>
      </c>
      <c r="L393" s="27"/>
      <c r="M393" s="166" t="str">
        <f>VLOOKUP(LEFT(RIGHT(B393,5),4),物品!B:CU,20,FALSE)</f>
        <v>ReplaceableTextures\\CommandButtons\\BTNSST07.blp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5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IK08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|CffBF00FF【稀有】朱雀|r</v>
      </c>
      <c r="I394" s="27" t="str">
        <f>VLOOKUP(B394,物品!B:CV,99,FALSE)</f>
        <v>业力|Cffffc926+30000|r，业力|Cffffc926+6%|n|n|r|Cffff00bf【朱雀】|r+|Cffff00bf【朱雀】|r=|Cffffc926【悟道碑石】|n|n|r|Cff00ff7f点击穿戴或脱卸。|r</v>
      </c>
      <c r="J394" s="165" t="str">
        <f t="shared" si="188"/>
        <v>|CffBF00FF【稀有】朱雀|r</v>
      </c>
      <c r="K394" s="165" t="str">
        <f t="shared" si="189"/>
        <v>业力|Cffffc926+30000|r，业力|Cffffc926+6%|n|n|r|Cffff00bf【朱雀】|r+|Cffff00bf【朱雀】|r=|Cffffc926【悟道碑石】|n|n|r|Cff00ff7f点击穿戴或脱卸。|r</v>
      </c>
      <c r="L394" s="27"/>
      <c r="M394" s="166" t="str">
        <f>VLOOKUP(LEFT(RIGHT(B394,5),4),物品!B:CU,20,FALSE)</f>
        <v>ReplaceableTextures\\CommandButtons\\BTNSST08.blp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5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IK1A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致命倍率|Cffffc926+300%|n|n|r|Cffaaaaaa○刻印槽 【空】|r|n|n|Cff00ff7f点击穿戴或脱卸。|r</v>
      </c>
      <c r="J395" s="165" t="str">
        <f t="shared" si="188"/>
        <v>|CffFFD24D【史诗】神威虎爪|r</v>
      </c>
      <c r="K395" s="165" t="str">
        <f t="shared" si="189"/>
        <v>致命倍率|Cffffc926+300%|n|n|r|Cffaaaaaa○刻印槽 【空】|r|n|n|Cff00ff7f点击穿戴或脱卸。|r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IK1B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致命倍率|Cffffc926+300%|n|n|r|Cffaaaaaa○|CffFFD24D金之符印+1|r|r|n|n|Cff00ff7f点击穿戴或脱卸。|r</v>
      </c>
      <c r="J396" s="165" t="str">
        <f t="shared" si="188"/>
        <v>|CffFFD24D【史诗】神威虎爪|r</v>
      </c>
      <c r="K396" s="165" t="str">
        <f t="shared" si="189"/>
        <v>致命倍率|Cffffc926+300%|n|n|r|Cffaaaaaa○|CffFFD24D金之符印+1|r|r|n|n|Cff00ff7f点击穿戴或脱卸。|r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IK1C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|CffFFD24D【史诗】神威虎爪|r</v>
      </c>
      <c r="I397" s="27" t="str">
        <f>VLOOKUP(B397,物品!B:CV,99,FALSE)</f>
        <v>致命倍率|Cffffc926+300%|n|n|r|Cffaaaaaa○|CffFFD24D木之符印+1|r|r|n|n|Cff00ff7f点击穿戴或脱卸。|r</v>
      </c>
      <c r="J397" s="165" t="str">
        <f t="shared" si="188"/>
        <v>|CffFFD24D【史诗】神威虎爪|r</v>
      </c>
      <c r="K397" s="165" t="str">
        <f t="shared" si="189"/>
        <v>致命倍率|Cffffc926+300%|n|n|r|Cffaaaaaa○|CffFFD24D木之符印+1|r|r|n|n|Cff00ff7f点击穿戴或脱卸。|r</v>
      </c>
      <c r="L397" s="27"/>
      <c r="M397" s="166" t="str">
        <f>VLOOKUP(LEFT(RIGHT(B397,5),4),物品!B:CU,20,FALSE)</f>
        <v>ReplaceableTextures\\CommandButtons\\BTNSST09.blp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IK1D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|CffFFD24D【史诗】神威虎爪|r</v>
      </c>
      <c r="I398" s="27" t="str">
        <f>VLOOKUP(B398,物品!B:CV,99,FALSE)</f>
        <v>致命倍率|Cffffc926+300%|n|n|r|Cffaaaaaa○|CffFFD24D水之符印+1|r|r|n|n|Cff00ff7f点击穿戴或脱卸。|r</v>
      </c>
      <c r="J398" s="165" t="str">
        <f t="shared" si="188"/>
        <v>|CffFFD24D【史诗】神威虎爪|r</v>
      </c>
      <c r="K398" s="165" t="str">
        <f t="shared" si="189"/>
        <v>致命倍率|Cffffc926+300%|n|n|r|Cffaaaaaa○|CffFFD24D水之符印+1|r|r|n|n|Cff00ff7f点击穿戴或脱卸。|r</v>
      </c>
      <c r="L398" s="27"/>
      <c r="M398" s="166" t="str">
        <f>VLOOKUP(LEFT(RIGHT(B398,5),4),物品!B:CU,20,FALSE)</f>
        <v>ReplaceableTextures\\CommandButtons\\BTNSST09.blp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IK1E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|CffFFD24D【史诗】神威虎爪|r</v>
      </c>
      <c r="I399" s="27" t="str">
        <f>VLOOKUP(B399,物品!B:CV,99,FALSE)</f>
        <v>致命倍率|Cffffc926+300%|n|n|r|Cffaaaaaa○|CffFFD24D火之符印+1|r|r|n|n|Cff00ff7f点击穿戴或脱卸。|r</v>
      </c>
      <c r="J399" s="165" t="str">
        <f t="shared" si="188"/>
        <v>|CffFFD24D【史诗】神威虎爪|r</v>
      </c>
      <c r="K399" s="165" t="str">
        <f t="shared" si="189"/>
        <v>致命倍率|Cffffc926+300%|n|n|r|Cffaaaaaa○|CffFFD24D火之符印+1|r|r|n|n|Cff00ff7f点击穿戴或脱卸。|r</v>
      </c>
      <c r="L399" s="27"/>
      <c r="M399" s="166" t="str">
        <f>VLOOKUP(LEFT(RIGHT(B399,5),4),物品!B:CU,20,FALSE)</f>
        <v>ReplaceableTextures\\CommandButtons\\BTNSST09.blp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IK1F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|CffFFD24D【史诗】神威虎爪|r</v>
      </c>
      <c r="I400" s="27" t="str">
        <f>VLOOKUP(B400,物品!B:CV,99,FALSE)</f>
        <v>致命倍率|Cffffc926+300%|n|n|r|Cffaaaaaa○|CffFFD24D土之符印+1|r|r|n|n|Cff00ff7f点击穿戴或脱卸。|r</v>
      </c>
      <c r="J400" s="165" t="str">
        <f t="shared" si="188"/>
        <v>|CffFFD24D【史诗】神威虎爪|r</v>
      </c>
      <c r="K400" s="165" t="str">
        <f t="shared" si="189"/>
        <v>致命倍率|Cffffc926+300%|n|n|r|Cffaaaaaa○|CffFFD24D土之符印+1|r|r|n|n|Cff00ff7f点击穿戴或脱卸。|r</v>
      </c>
      <c r="L400" s="27"/>
      <c r="M400" s="166" t="str">
        <f>VLOOKUP(LEFT(RIGHT(B400,5),4),物品!B:CU,20,FALSE)</f>
        <v>ReplaceableTextures\\CommandButtons\\BTNSST09.blp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IK1G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|CffFFD24D【史诗】神威虎爪|r</v>
      </c>
      <c r="I401" s="27" t="str">
        <f>VLOOKUP(B401,物品!B:CV,99,FALSE)</f>
        <v>致命倍率|Cffffc926+300%|n|n|r|Cffaaaaaa○|CffFFD24D光之符印+1|r|r|n|n|Cff00ff7f点击穿戴或脱卸。|r</v>
      </c>
      <c r="J401" s="165" t="str">
        <f t="shared" si="188"/>
        <v>|CffFFD24D【史诗】神威虎爪|r</v>
      </c>
      <c r="K401" s="165" t="str">
        <f t="shared" si="189"/>
        <v>致命倍率|Cffffc926+300%|n|n|r|Cffaaaaaa○|CffFFD24D光之符印+1|r|r|n|n|Cff00ff7f点击穿戴或脱卸。|r</v>
      </c>
      <c r="L401" s="27"/>
      <c r="M401" s="166" t="str">
        <f>VLOOKUP(LEFT(RIGHT(B401,5),4),物品!B:CU,20,FALSE)</f>
        <v>ReplaceableTextures\\CommandButtons\\BTNSST09.blp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IK1H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|CffFFD24D【史诗】神威虎爪|r</v>
      </c>
      <c r="I402" s="27" t="str">
        <f>VLOOKUP(B402,物品!B:CV,99,FALSE)</f>
        <v>致命倍率|Cffffc926+300%|n|n|r|Cffaaaaaa○|CffFFD24D雷之符印+1|r|r|n|n|Cff00ff7f点击穿戴或脱卸。|r</v>
      </c>
      <c r="J402" s="165" t="str">
        <f t="shared" si="188"/>
        <v>|CffFFD24D【史诗】神威虎爪|r</v>
      </c>
      <c r="K402" s="165" t="str">
        <f t="shared" si="189"/>
        <v>致命倍率|Cffffc926+300%|n|n|r|Cffaaaaaa○|CffFFD24D雷之符印+1|r|r|n|n|Cff00ff7f点击穿戴或脱卸。|r</v>
      </c>
      <c r="L402" s="27"/>
      <c r="M402" s="166" t="str">
        <f>VLOOKUP(LEFT(RIGHT(B402,5),4),物品!B:CU,20,FALSE)</f>
        <v>ReplaceableTextures\\CommandButtons\\BTNSST09.blp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IK1I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|CffFFD24D【史诗】神威虎爪|r</v>
      </c>
      <c r="I403" s="27" t="str">
        <f>VLOOKUP(B403,物品!B:CV,99,FALSE)</f>
        <v>致命倍率|Cffffc926+300%|n|n|r|Cffaaaaaa○|CffFFD24D暗之符印+1|r|r|n|n|Cff00ff7f点击穿戴或脱卸。|r</v>
      </c>
      <c r="J403" s="165" t="str">
        <f t="shared" si="188"/>
        <v>|CffFFD24D【史诗】神威虎爪|r</v>
      </c>
      <c r="K403" s="165" t="str">
        <f t="shared" si="189"/>
        <v>致命倍率|Cffffc926+300%|n|n|r|Cffaaaaaa○|CffFFD24D暗之符印+1|r|r|n|n|Cff00ff7f点击穿戴或脱卸。|r</v>
      </c>
      <c r="L403" s="27"/>
      <c r="M403" s="166" t="str">
        <f>VLOOKUP(LEFT(RIGHT(B403,5),4),物品!B:CU,20,FALSE)</f>
        <v>ReplaceableTextures\\CommandButtons\\BTNSST09.blp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IK2A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最大生命|Cffffc926+20%|n|n|r|Cffaaaaaa○刻印槽 【空】|r|n|n|Cff00ff7f点击穿戴或脱卸。|r</v>
      </c>
      <c r="J404" s="165" t="str">
        <f t="shared" si="188"/>
        <v>|CffFFD24D【史诗】佛陀舍利|r</v>
      </c>
      <c r="K404" s="165" t="str">
        <f t="shared" si="189"/>
        <v>最大生命|Cffffc926+20%|n|n|r|Cffaaaaaa○刻印槽 【空】|r|n|n|Cff00ff7f点击穿戴或脱卸。|r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IK2B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最大生命|Cffffc926+20%|n|n|r|Cffaaaaaa○|CffFFD24D金之符印+1|r|r|n|n|Cff00ff7f点击穿戴或脱卸。|r</v>
      </c>
      <c r="J405" s="165" t="str">
        <f t="shared" si="188"/>
        <v>|CffFFD24D【史诗】佛陀舍利|r</v>
      </c>
      <c r="K405" s="165" t="str">
        <f t="shared" si="189"/>
        <v>最大生命|Cffffc926+20%|n|n|r|Cffaaaaaa○|CffFFD24D金之符印+1|r|r|n|n|Cff00ff7f点击穿戴或脱卸。|r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IK2C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|CffFFD24D【史诗】佛陀舍利|r</v>
      </c>
      <c r="I406" s="27" t="str">
        <f>VLOOKUP(B406,物品!B:CV,99,FALSE)</f>
        <v>最大生命|Cffffc926+20%|n|n|r|Cffaaaaaa○|CffFFD24D木之符印+1|r|r|n|n|Cff00ff7f点击穿戴或脱卸。|r</v>
      </c>
      <c r="J406" s="165" t="str">
        <f t="shared" si="188"/>
        <v>|CffFFD24D【史诗】佛陀舍利|r</v>
      </c>
      <c r="K406" s="165" t="str">
        <f t="shared" si="189"/>
        <v>最大生命|Cffffc926+20%|n|n|r|Cffaaaaaa○|CffFFD24D木之符印+1|r|r|n|n|Cff00ff7f点击穿戴或脱卸。|r</v>
      </c>
      <c r="L406" s="27"/>
      <c r="M406" s="166" t="str">
        <f>VLOOKUP(LEFT(RIGHT(B406,5),4),物品!B:CU,20,FALSE)</f>
        <v>ReplaceableTextures\\CommandButtons\\BTNSST10.blp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IK2D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|CffFFD24D【史诗】佛陀舍利|r</v>
      </c>
      <c r="I407" s="27" t="str">
        <f>VLOOKUP(B407,物品!B:CV,99,FALSE)</f>
        <v>最大生命|Cffffc926+20%|n|n|r|Cffaaaaaa○|CffFFD24D水之符印+1|r|r|n|n|Cff00ff7f点击穿戴或脱卸。|r</v>
      </c>
      <c r="J407" s="165" t="str">
        <f t="shared" si="188"/>
        <v>|CffFFD24D【史诗】佛陀舍利|r</v>
      </c>
      <c r="K407" s="165" t="str">
        <f t="shared" si="189"/>
        <v>最大生命|Cffffc926+20%|n|n|r|Cffaaaaaa○|CffFFD24D水之符印+1|r|r|n|n|Cff00ff7f点击穿戴或脱卸。|r</v>
      </c>
      <c r="L407" s="27"/>
      <c r="M407" s="166" t="str">
        <f>VLOOKUP(LEFT(RIGHT(B407,5),4),物品!B:CU,20,FALSE)</f>
        <v>ReplaceableTextures\\CommandButtons\\BTNSST10.blp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IK2E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|CffFFD24D【史诗】佛陀舍利|r</v>
      </c>
      <c r="I408" s="27" t="str">
        <f>VLOOKUP(B408,物品!B:CV,99,FALSE)</f>
        <v>最大生命|Cffffc926+20%|n|n|r|Cffaaaaaa○|CffFFD24D火之符印+1|r|r|n|n|Cff00ff7f点击穿戴或脱卸。|r</v>
      </c>
      <c r="J408" s="165" t="str">
        <f t="shared" si="188"/>
        <v>|CffFFD24D【史诗】佛陀舍利|r</v>
      </c>
      <c r="K408" s="165" t="str">
        <f t="shared" si="189"/>
        <v>最大生命|Cffffc926+20%|n|n|r|Cffaaaaaa○|CffFFD24D火之符印+1|r|r|n|n|Cff00ff7f点击穿戴或脱卸。|r</v>
      </c>
      <c r="L408" s="27"/>
      <c r="M408" s="166" t="str">
        <f>VLOOKUP(LEFT(RIGHT(B408,5),4),物品!B:CU,20,FALSE)</f>
        <v>ReplaceableTextures\\CommandButtons\\BTNSST10.blp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IK2F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|CffFFD24D【史诗】佛陀舍利|r</v>
      </c>
      <c r="I409" s="27" t="str">
        <f>VLOOKUP(B409,物品!B:CV,99,FALSE)</f>
        <v>最大生命|Cffffc926+20%|n|n|r|Cffaaaaaa○|CffFFD24D土之符印+1|r|r|n|n|Cff00ff7f点击穿戴或脱卸。|r</v>
      </c>
      <c r="J409" s="165" t="str">
        <f t="shared" si="188"/>
        <v>|CffFFD24D【史诗】佛陀舍利|r</v>
      </c>
      <c r="K409" s="165" t="str">
        <f t="shared" si="189"/>
        <v>最大生命|Cffffc926+20%|n|n|r|Cffaaaaaa○|CffFFD24D土之符印+1|r|r|n|n|Cff00ff7f点击穿戴或脱卸。|r</v>
      </c>
      <c r="L409" s="27"/>
      <c r="M409" s="166" t="str">
        <f>VLOOKUP(LEFT(RIGHT(B409,5),4),物品!B:CU,20,FALSE)</f>
        <v>ReplaceableTextures\\CommandButtons\\BTNSST10.blp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IK2G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|CffFFD24D【史诗】佛陀舍利|r</v>
      </c>
      <c r="I410" s="27" t="str">
        <f>VLOOKUP(B410,物品!B:CV,99,FALSE)</f>
        <v>最大生命|Cffffc926+20%|n|n|r|Cffaaaaaa○|CffFFD24D光之符印+1|r|r|n|n|Cff00ff7f点击穿戴或脱卸。|r</v>
      </c>
      <c r="J410" s="165" t="str">
        <f t="shared" si="188"/>
        <v>|CffFFD24D【史诗】佛陀舍利|r</v>
      </c>
      <c r="K410" s="165" t="str">
        <f t="shared" si="189"/>
        <v>最大生命|Cffffc926+20%|n|n|r|Cffaaaaaa○|CffFFD24D光之符印+1|r|r|n|n|Cff00ff7f点击穿戴或脱卸。|r</v>
      </c>
      <c r="L410" s="27"/>
      <c r="M410" s="166" t="str">
        <f>VLOOKUP(LEFT(RIGHT(B410,5),4),物品!B:CU,20,FALSE)</f>
        <v>ReplaceableTextures\\CommandButtons\\BTNSST10.blp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IK2H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|CffFFD24D【史诗】佛陀舍利|r</v>
      </c>
      <c r="I411" s="27" t="str">
        <f>VLOOKUP(B411,物品!B:CV,99,FALSE)</f>
        <v>最大生命|Cffffc926+20%|n|n|r|Cffaaaaaa○|CffFFD24D雷之符印+1|r|r|n|n|Cff00ff7f点击穿戴或脱卸。|r</v>
      </c>
      <c r="J411" s="165" t="str">
        <f t="shared" si="188"/>
        <v>|CffFFD24D【史诗】佛陀舍利|r</v>
      </c>
      <c r="K411" s="165" t="str">
        <f t="shared" si="189"/>
        <v>最大生命|Cffffc926+20%|n|n|r|Cffaaaaaa○|CffFFD24D雷之符印+1|r|r|n|n|Cff00ff7f点击穿戴或脱卸。|r</v>
      </c>
      <c r="L411" s="27"/>
      <c r="M411" s="166" t="str">
        <f>VLOOKUP(LEFT(RIGHT(B411,5),4),物品!B:CU,20,FALSE)</f>
        <v>ReplaceableTextures\\CommandButtons\\BTNSST10.blp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IK2I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|CffFFD24D【史诗】佛陀舍利|r</v>
      </c>
      <c r="I412" s="27" t="str">
        <f>VLOOKUP(B412,物品!B:CV,99,FALSE)</f>
        <v>最大生命|Cffffc926+20%|n|n|r|Cffaaaaaa○|CffFFD24D暗之符印+1|r|r|n|n|Cff00ff7f点击穿戴或脱卸。|r</v>
      </c>
      <c r="J412" s="165" t="str">
        <f t="shared" si="188"/>
        <v>|CffFFD24D【史诗】佛陀舍利|r</v>
      </c>
      <c r="K412" s="165" t="str">
        <f t="shared" si="189"/>
        <v>最大生命|Cffffc926+20%|n|n|r|Cffaaaaaa○|CffFFD24D暗之符印+1|r|r|n|n|Cff00ff7f点击穿戴或脱卸。|r</v>
      </c>
      <c r="L412" s="27"/>
      <c r="M412" s="166" t="str">
        <f>VLOOKUP(LEFT(RIGHT(B412,5),4),物品!B:CU,20,FALSE)</f>
        <v>ReplaceableTextures\\CommandButtons\\BTNSST10.blp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IK3A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道兵伤害|Cffffc926+60%|n|n|r|Cffaaaaaa○刻印槽 【空】|r|n|n|Cff00ff7f点击穿戴或脱卸。|r</v>
      </c>
      <c r="J413" s="165" t="str">
        <f t="shared" si="188"/>
        <v>|CffFFD24D【史诗】昊天帝玉|r</v>
      </c>
      <c r="K413" s="165" t="str">
        <f t="shared" si="189"/>
        <v>道兵伤害|Cffffc926+60%|n|n|r|Cffaaaaaa○刻印槽 【空】|r|n|n|Cff00ff7f点击穿戴或脱卸。|r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IK3B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道兵伤害|Cffffc926+60%|n|n|r|Cffaaaaaa○|CffFFD24D金之符印+1|r|r|n|n|Cff00ff7f点击穿戴或脱卸。|r</v>
      </c>
      <c r="J414" s="165" t="str">
        <f t="shared" si="188"/>
        <v>|CffFFD24D【史诗】昊天帝玉|r</v>
      </c>
      <c r="K414" s="165" t="str">
        <f t="shared" si="189"/>
        <v>道兵伤害|Cffffc926+60%|n|n|r|Cffaaaaaa○|CffFFD24D金之符印+1|r|r|n|n|Cff00ff7f点击穿戴或脱卸。|r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IK3C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|CffFFD24D【史诗】昊天帝玉|r</v>
      </c>
      <c r="I415" s="27" t="str">
        <f>VLOOKUP(B415,物品!B:CV,99,FALSE)</f>
        <v>道兵伤害|Cffffc926+60%|n|n|r|Cffaaaaaa○|CffFFD24D木之符印+1|r|r|n|n|Cff00ff7f点击穿戴或脱卸。|r</v>
      </c>
      <c r="J415" s="165" t="str">
        <f t="shared" si="188"/>
        <v>|CffFFD24D【史诗】昊天帝玉|r</v>
      </c>
      <c r="K415" s="165" t="str">
        <f t="shared" si="189"/>
        <v>道兵伤害|Cffffc926+60%|n|n|r|Cffaaaaaa○|CffFFD24D木之符印+1|r|r|n|n|Cff00ff7f点击穿戴或脱卸。|r</v>
      </c>
      <c r="L415" s="27"/>
      <c r="M415" s="166" t="str">
        <f>VLOOKUP(LEFT(RIGHT(B415,5),4),物品!B:CU,20,FALSE)</f>
        <v>ReplaceableTextures\\CommandButtons\\BTNSST11.blp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IK3D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|CffFFD24D【史诗】昊天帝玉|r</v>
      </c>
      <c r="I416" s="27" t="str">
        <f>VLOOKUP(B416,物品!B:CV,99,FALSE)</f>
        <v>道兵伤害|Cffffc926+60%|n|n|r|Cffaaaaaa○|CffFFD24D水之符印+1|r|r|n|n|Cff00ff7f点击穿戴或脱卸。|r</v>
      </c>
      <c r="J416" s="165" t="str">
        <f t="shared" ref="J416:J475" si="190">H416</f>
        <v>|CffFFD24D【史诗】昊天帝玉|r</v>
      </c>
      <c r="K416" s="165" t="str">
        <f t="shared" ref="K416:K475" si="191">I416</f>
        <v>道兵伤害|Cffffc926+60%|n|n|r|Cffaaaaaa○|CffFFD24D水之符印+1|r|r|n|n|Cff00ff7f点击穿戴或脱卸。|r</v>
      </c>
      <c r="L416" s="27"/>
      <c r="M416" s="166" t="str">
        <f>VLOOKUP(LEFT(RIGHT(B416,5),4),物品!B:CU,20,FALSE)</f>
        <v>ReplaceableTextures\\CommandButtons\\BTNSST11.blp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IK3E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|CffFFD24D【史诗】昊天帝玉|r</v>
      </c>
      <c r="I417" s="27" t="str">
        <f>VLOOKUP(B417,物品!B:CV,99,FALSE)</f>
        <v>道兵伤害|Cffffc926+60%|n|n|r|Cffaaaaaa○|CffFFD24D火之符印+1|r|r|n|n|Cff00ff7f点击穿戴或脱卸。|r</v>
      </c>
      <c r="J417" s="165" t="str">
        <f t="shared" si="190"/>
        <v>|CffFFD24D【史诗】昊天帝玉|r</v>
      </c>
      <c r="K417" s="165" t="str">
        <f t="shared" si="191"/>
        <v>道兵伤害|Cffffc926+60%|n|n|r|Cffaaaaaa○|CffFFD24D火之符印+1|r|r|n|n|Cff00ff7f点击穿戴或脱卸。|r</v>
      </c>
      <c r="L417" s="27"/>
      <c r="M417" s="166" t="str">
        <f>VLOOKUP(LEFT(RIGHT(B417,5),4),物品!B:CU,20,FALSE)</f>
        <v>ReplaceableTextures\\CommandButtons\\BTNSST11.blp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IK3F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|CffFFD24D【史诗】昊天帝玉|r</v>
      </c>
      <c r="I418" s="27" t="str">
        <f>VLOOKUP(B418,物品!B:CV,99,FALSE)</f>
        <v>道兵伤害|Cffffc926+60%|n|n|r|Cffaaaaaa○|CffFFD24D土之符印+1|r|r|n|n|Cff00ff7f点击穿戴或脱卸。|r</v>
      </c>
      <c r="J418" s="165" t="str">
        <f t="shared" si="190"/>
        <v>|CffFFD24D【史诗】昊天帝玉|r</v>
      </c>
      <c r="K418" s="165" t="str">
        <f t="shared" si="191"/>
        <v>道兵伤害|Cffffc926+60%|n|n|r|Cffaaaaaa○|CffFFD24D土之符印+1|r|r|n|n|Cff00ff7f点击穿戴或脱卸。|r</v>
      </c>
      <c r="L418" s="27"/>
      <c r="M418" s="166" t="str">
        <f>VLOOKUP(LEFT(RIGHT(B418,5),4),物品!B:CU,20,FALSE)</f>
        <v>ReplaceableTextures\\CommandButtons\\BTNSST11.blp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IK3G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|CffFFD24D【史诗】昊天帝玉|r</v>
      </c>
      <c r="I419" s="27" t="str">
        <f>VLOOKUP(B419,物品!B:CV,99,FALSE)</f>
        <v>道兵伤害|Cffffc926+60%|n|n|r|Cffaaaaaa○|CffFFD24D光之符印+1|r|r|n|n|Cff00ff7f点击穿戴或脱卸。|r</v>
      </c>
      <c r="J419" s="165" t="str">
        <f t="shared" si="190"/>
        <v>|CffFFD24D【史诗】昊天帝玉|r</v>
      </c>
      <c r="K419" s="165" t="str">
        <f t="shared" si="191"/>
        <v>道兵伤害|Cffffc926+60%|n|n|r|Cffaaaaaa○|CffFFD24D光之符印+1|r|r|n|n|Cff00ff7f点击穿戴或脱卸。|r</v>
      </c>
      <c r="L419" s="27"/>
      <c r="M419" s="166" t="str">
        <f>VLOOKUP(LEFT(RIGHT(B419,5),4),物品!B:CU,20,FALSE)</f>
        <v>ReplaceableTextures\\CommandButtons\\BTNSST11.blp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IK3H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|CffFFD24D【史诗】昊天帝玉|r</v>
      </c>
      <c r="I420" s="27" t="str">
        <f>VLOOKUP(B420,物品!B:CV,99,FALSE)</f>
        <v>道兵伤害|Cffffc926+60%|n|n|r|Cffaaaaaa○|CffFFD24D雷之符印+1|r|r|n|n|Cff00ff7f点击穿戴或脱卸。|r</v>
      </c>
      <c r="J420" s="165" t="str">
        <f t="shared" si="190"/>
        <v>|CffFFD24D【史诗】昊天帝玉|r</v>
      </c>
      <c r="K420" s="165" t="str">
        <f t="shared" si="191"/>
        <v>道兵伤害|Cffffc926+60%|n|n|r|Cffaaaaaa○|CffFFD24D雷之符印+1|r|r|n|n|Cff00ff7f点击穿戴或脱卸。|r</v>
      </c>
      <c r="L420" s="27"/>
      <c r="M420" s="166" t="str">
        <f>VLOOKUP(LEFT(RIGHT(B420,5),4),物品!B:CU,20,FALSE)</f>
        <v>ReplaceableTextures\\CommandButtons\\BTNSST11.blp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IK3I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|CffFFD24D【史诗】昊天帝玉|r</v>
      </c>
      <c r="I421" s="27" t="str">
        <f>VLOOKUP(B421,物品!B:CV,99,FALSE)</f>
        <v>道兵伤害|Cffffc926+60%|n|n|r|Cffaaaaaa○|CffFFD24D暗之符印+1|r|r|n|n|Cff00ff7f点击穿戴或脱卸。|r</v>
      </c>
      <c r="J421" s="165" t="str">
        <f t="shared" si="190"/>
        <v>|CffFFD24D【史诗】昊天帝玉|r</v>
      </c>
      <c r="K421" s="165" t="str">
        <f t="shared" si="191"/>
        <v>道兵伤害|Cffffc926+60%|n|n|r|Cffaaaaaa○|CffFFD24D暗之符印+1|r|r|n|n|Cff00ff7f点击穿戴或脱卸。|r</v>
      </c>
      <c r="L421" s="27"/>
      <c r="M421" s="166" t="str">
        <f>VLOOKUP(LEFT(RIGHT(B421,5),4),物品!B:CU,20,FALSE)</f>
        <v>ReplaceableTextures\\CommandButtons\\BTNSST11.blp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IK4A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攻击|Cffffc926+50000|r，攻击|Cffffc926+12%|n|n|r|Cffaaaaaa○刻印槽 【空】|r|n|n|Cff00ff7f点击穿戴或脱卸。|r</v>
      </c>
      <c r="J422" s="165" t="str">
        <f t="shared" si="190"/>
        <v>|CffFFD24D【史诗】应龙珠|r</v>
      </c>
      <c r="K422" s="165" t="str">
        <f t="shared" si="191"/>
        <v>攻击|Cffffc926+50000|r，攻击|Cffffc926+12%|n|n|r|Cffaaaaaa○刻印槽 【空】|r|n|n|Cff00ff7f点击穿戴或脱卸。|r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IK4B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攻击|Cffffc926+50000|r，攻击|Cffffc926+12%|n|n|r|Cffaaaaaa○|CffFFD24D金之符印+1|r|r|n|n|Cff00ff7f点击穿戴或脱卸。|r</v>
      </c>
      <c r="J423" s="165" t="str">
        <f t="shared" si="190"/>
        <v>|CffFFD24D【史诗】应龙珠|r</v>
      </c>
      <c r="K423" s="165" t="str">
        <f t="shared" si="191"/>
        <v>攻击|Cffffc926+50000|r，攻击|Cffffc926+12%|n|n|r|Cffaaaaaa○|CffFFD24D金之符印+1|r|r|n|n|Cff00ff7f点击穿戴或脱卸。|r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IK4C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|CffFFD24D【史诗】应龙珠|r</v>
      </c>
      <c r="I424" s="27" t="str">
        <f>VLOOKUP(B424,物品!B:CV,99,FALSE)</f>
        <v>攻击|Cffffc926+50000|r，攻击|Cffffc926+12%|n|n|r|Cffaaaaaa○|CffFFD24D木之符印+1|r|r|n|n|Cff00ff7f点击穿戴或脱卸。|r</v>
      </c>
      <c r="J424" s="165" t="str">
        <f t="shared" si="190"/>
        <v>|CffFFD24D【史诗】应龙珠|r</v>
      </c>
      <c r="K424" s="165" t="str">
        <f t="shared" si="191"/>
        <v>攻击|Cffffc926+50000|r，攻击|Cffffc926+12%|n|n|r|Cffaaaaaa○|CffFFD24D木之符印+1|r|r|n|n|Cff00ff7f点击穿戴或脱卸。|r</v>
      </c>
      <c r="L424" s="27"/>
      <c r="M424" s="166" t="str">
        <f>VLOOKUP(LEFT(RIGHT(B424,5),4),物品!B:CU,20,FALSE)</f>
        <v>ReplaceableTextures\\CommandButtons\\BTNSST12.blp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IK4D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|CffFFD24D【史诗】应龙珠|r</v>
      </c>
      <c r="I425" s="27" t="str">
        <f>VLOOKUP(B425,物品!B:CV,99,FALSE)</f>
        <v>攻击|Cffffc926+50000|r，攻击|Cffffc926+12%|n|n|r|Cffaaaaaa○|CffFFD24D水之符印+1|r|r|n|n|Cff00ff7f点击穿戴或脱卸。|r</v>
      </c>
      <c r="J425" s="165" t="str">
        <f t="shared" si="190"/>
        <v>|CffFFD24D【史诗】应龙珠|r</v>
      </c>
      <c r="K425" s="165" t="str">
        <f t="shared" si="191"/>
        <v>攻击|Cffffc926+50000|r，攻击|Cffffc926+12%|n|n|r|Cffaaaaaa○|CffFFD24D水之符印+1|r|r|n|n|Cff00ff7f点击穿戴或脱卸。|r</v>
      </c>
      <c r="L425" s="27"/>
      <c r="M425" s="166" t="str">
        <f>VLOOKUP(LEFT(RIGHT(B425,5),4),物品!B:CU,20,FALSE)</f>
        <v>ReplaceableTextures\\CommandButtons\\BTNSST12.blp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IK4E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|CffFFD24D【史诗】应龙珠|r</v>
      </c>
      <c r="I426" s="27" t="str">
        <f>VLOOKUP(B426,物品!B:CV,99,FALSE)</f>
        <v>攻击|Cffffc926+50000|r，攻击|Cffffc926+12%|n|n|r|Cffaaaaaa○|CffFFD24D火之符印+1|r|r|n|n|Cff00ff7f点击穿戴或脱卸。|r</v>
      </c>
      <c r="J426" s="165" t="str">
        <f t="shared" si="190"/>
        <v>|CffFFD24D【史诗】应龙珠|r</v>
      </c>
      <c r="K426" s="165" t="str">
        <f t="shared" si="191"/>
        <v>攻击|Cffffc926+50000|r，攻击|Cffffc926+12%|n|n|r|Cffaaaaaa○|CffFFD24D火之符印+1|r|r|n|n|Cff00ff7f点击穿戴或脱卸。|r</v>
      </c>
      <c r="L426" s="27"/>
      <c r="M426" s="166" t="str">
        <f>VLOOKUP(LEFT(RIGHT(B426,5),4),物品!B:CU,20,FALSE)</f>
        <v>ReplaceableTextures\\CommandButtons\\BTNSST12.blp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IK4F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|CffFFD24D【史诗】应龙珠|r</v>
      </c>
      <c r="I427" s="27" t="str">
        <f>VLOOKUP(B427,物品!B:CV,99,FALSE)</f>
        <v>攻击|Cffffc926+50000|r，攻击|Cffffc926+12%|n|n|r|Cffaaaaaa○|CffFFD24D土之符印+1|r|r|n|n|Cff00ff7f点击穿戴或脱卸。|r</v>
      </c>
      <c r="J427" s="165" t="str">
        <f t="shared" si="190"/>
        <v>|CffFFD24D【史诗】应龙珠|r</v>
      </c>
      <c r="K427" s="165" t="str">
        <f t="shared" si="191"/>
        <v>攻击|Cffffc926+50000|r，攻击|Cffffc926+12%|n|n|r|Cffaaaaaa○|CffFFD24D土之符印+1|r|r|n|n|Cff00ff7f点击穿戴或脱卸。|r</v>
      </c>
      <c r="L427" s="27"/>
      <c r="M427" s="166" t="str">
        <f>VLOOKUP(LEFT(RIGHT(B427,5),4),物品!B:CU,20,FALSE)</f>
        <v>ReplaceableTextures\\CommandButtons\\BTNSST12.blp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IK4G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|CffFFD24D【史诗】应龙珠|r</v>
      </c>
      <c r="I428" s="27" t="str">
        <f>VLOOKUP(B428,物品!B:CV,99,FALSE)</f>
        <v>攻击|Cffffc926+50000|r，攻击|Cffffc926+12%|n|n|r|Cffaaaaaa○|CffFFD24D光之符印+1|r|r|n|n|Cff00ff7f点击穿戴或脱卸。|r</v>
      </c>
      <c r="J428" s="165" t="str">
        <f t="shared" si="190"/>
        <v>|CffFFD24D【史诗】应龙珠|r</v>
      </c>
      <c r="K428" s="165" t="str">
        <f t="shared" si="191"/>
        <v>攻击|Cffffc926+50000|r，攻击|Cffffc926+12%|n|n|r|Cffaaaaaa○|CffFFD24D光之符印+1|r|r|n|n|Cff00ff7f点击穿戴或脱卸。|r</v>
      </c>
      <c r="L428" s="27"/>
      <c r="M428" s="166" t="str">
        <f>VLOOKUP(LEFT(RIGHT(B428,5),4),物品!B:CU,20,FALSE)</f>
        <v>ReplaceableTextures\\CommandButtons\\BTNSST12.blp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IK4H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|CffFFD24D【史诗】应龙珠|r</v>
      </c>
      <c r="I429" s="27" t="str">
        <f>VLOOKUP(B429,物品!B:CV,99,FALSE)</f>
        <v>攻击|Cffffc926+50000|r，攻击|Cffffc926+12%|n|n|r|Cffaaaaaa○|CffFFD24D雷之符印+1|r|r|n|n|Cff00ff7f点击穿戴或脱卸。|r</v>
      </c>
      <c r="J429" s="165" t="str">
        <f t="shared" si="190"/>
        <v>|CffFFD24D【史诗】应龙珠|r</v>
      </c>
      <c r="K429" s="165" t="str">
        <f t="shared" si="191"/>
        <v>攻击|Cffffc926+50000|r，攻击|Cffffc926+12%|n|n|r|Cffaaaaaa○|CffFFD24D雷之符印+1|r|r|n|n|Cff00ff7f点击穿戴或脱卸。|r</v>
      </c>
      <c r="L429" s="27"/>
      <c r="M429" s="166" t="str">
        <f>VLOOKUP(LEFT(RIGHT(B429,5),4),物品!B:CU,20,FALSE)</f>
        <v>ReplaceableTextures\\CommandButtons\\BTNSST12.blp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IK4I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|CffFFD24D【史诗】应龙珠|r</v>
      </c>
      <c r="I430" s="27" t="str">
        <f>VLOOKUP(B430,物品!B:CV,99,FALSE)</f>
        <v>攻击|Cffffc926+50000|r，攻击|Cffffc926+12%|n|n|r|Cffaaaaaa○|CffFFD24D暗之符印+1|r|r|n|n|Cff00ff7f点击穿戴或脱卸。|r</v>
      </c>
      <c r="J430" s="165" t="str">
        <f t="shared" si="190"/>
        <v>|CffFFD24D【史诗】应龙珠|r</v>
      </c>
      <c r="K430" s="165" t="str">
        <f t="shared" si="191"/>
        <v>攻击|Cffffc926+50000|r，攻击|Cffffc926+12%|n|n|r|Cffaaaaaa○|CffFFD24D暗之符印+1|r|r|n|n|Cff00ff7f点击穿戴或脱卸。|r</v>
      </c>
      <c r="L430" s="27"/>
      <c r="M430" s="166" t="str">
        <f>VLOOKUP(LEFT(RIGHT(B430,5),4),物品!B:CU,20,FALSE)</f>
        <v>ReplaceableTextures\\CommandButtons\\BTNSST12.blp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IK5A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护甲穿透|Cffffc926+150|n|n|r|Cffaaaaaa○刻印槽 【空】|r|n|n|Cff00ff7f点击穿戴或脱卸。|r</v>
      </c>
      <c r="J431" s="165" t="str">
        <f t="shared" si="190"/>
        <v>|CffFFD24D【史诗】白泽之灵|r</v>
      </c>
      <c r="K431" s="165" t="str">
        <f t="shared" si="191"/>
        <v>护甲穿透|Cffffc926+150|n|n|r|Cffaaaaaa○刻印槽 【空】|r|n|n|Cff00ff7f点击穿戴或脱卸。|r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IK5B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护甲穿透|Cffffc926+150|n|n|r|Cffaaaaaa○|CffFFD24D金之符印+1|r|r|n|n|Cff00ff7f点击穿戴或脱卸。|r</v>
      </c>
      <c r="J432" s="165" t="str">
        <f t="shared" si="190"/>
        <v>|CffFFD24D【史诗】白泽之灵|r</v>
      </c>
      <c r="K432" s="165" t="str">
        <f t="shared" si="191"/>
        <v>护甲穿透|Cffffc926+150|n|n|r|Cffaaaaaa○|CffFFD24D金之符印+1|r|r|n|n|Cff00ff7f点击穿戴或脱卸。|r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IK5C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|CffFFD24D【史诗】白泽之灵|r</v>
      </c>
      <c r="I433" s="27" t="str">
        <f>VLOOKUP(B433,物品!B:CV,99,FALSE)</f>
        <v>护甲穿透|Cffffc926+150|n|n|r|Cffaaaaaa○|CffFFD24D木之符印+1|r|r|n|n|Cff00ff7f点击穿戴或脱卸。|r</v>
      </c>
      <c r="J433" s="165" t="str">
        <f t="shared" si="190"/>
        <v>|CffFFD24D【史诗】白泽之灵|r</v>
      </c>
      <c r="K433" s="165" t="str">
        <f t="shared" si="191"/>
        <v>护甲穿透|Cffffc926+150|n|n|r|Cffaaaaaa○|CffFFD24D木之符印+1|r|r|n|n|Cff00ff7f点击穿戴或脱卸。|r</v>
      </c>
      <c r="L433" s="27"/>
      <c r="M433" s="166" t="str">
        <f>VLOOKUP(LEFT(RIGHT(B433,5),4),物品!B:CU,20,FALSE)</f>
        <v>ReplaceableTextures\\CommandButtons\\BTNSST13.blp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IK5D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|CffFFD24D【史诗】白泽之灵|r</v>
      </c>
      <c r="I434" s="27" t="str">
        <f>VLOOKUP(B434,物品!B:CV,99,FALSE)</f>
        <v>护甲穿透|Cffffc926+150|n|n|r|Cffaaaaaa○|CffFFD24D水之符印+1|r|r|n|n|Cff00ff7f点击穿戴或脱卸。|r</v>
      </c>
      <c r="J434" s="165" t="str">
        <f t="shared" si="190"/>
        <v>|CffFFD24D【史诗】白泽之灵|r</v>
      </c>
      <c r="K434" s="165" t="str">
        <f t="shared" si="191"/>
        <v>护甲穿透|Cffffc926+150|n|n|r|Cffaaaaaa○|CffFFD24D水之符印+1|r|r|n|n|Cff00ff7f点击穿戴或脱卸。|r</v>
      </c>
      <c r="L434" s="27"/>
      <c r="M434" s="166" t="str">
        <f>VLOOKUP(LEFT(RIGHT(B434,5),4),物品!B:CU,20,FALSE)</f>
        <v>ReplaceableTextures\\CommandButtons\\BTNSST13.blp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IK5E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|CffFFD24D【史诗】白泽之灵|r</v>
      </c>
      <c r="I435" s="27" t="str">
        <f>VLOOKUP(B435,物品!B:CV,99,FALSE)</f>
        <v>护甲穿透|Cffffc926+150|n|n|r|Cffaaaaaa○|CffFFD24D火之符印+1|r|r|n|n|Cff00ff7f点击穿戴或脱卸。|r</v>
      </c>
      <c r="J435" s="165" t="str">
        <f t="shared" si="190"/>
        <v>|CffFFD24D【史诗】白泽之灵|r</v>
      </c>
      <c r="K435" s="165" t="str">
        <f t="shared" si="191"/>
        <v>护甲穿透|Cffffc926+150|n|n|r|Cffaaaaaa○|CffFFD24D火之符印+1|r|r|n|n|Cff00ff7f点击穿戴或脱卸。|r</v>
      </c>
      <c r="L435" s="27"/>
      <c r="M435" s="166" t="str">
        <f>VLOOKUP(LEFT(RIGHT(B435,5),4),物品!B:CU,20,FALSE)</f>
        <v>ReplaceableTextures\\CommandButtons\\BTNSST13.blp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IK5F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|CffFFD24D【史诗】白泽之灵|r</v>
      </c>
      <c r="I436" s="27" t="str">
        <f>VLOOKUP(B436,物品!B:CV,99,FALSE)</f>
        <v>护甲穿透|Cffffc926+150|n|n|r|Cffaaaaaa○|CffFFD24D土之符印+1|r|r|n|n|Cff00ff7f点击穿戴或脱卸。|r</v>
      </c>
      <c r="J436" s="165" t="str">
        <f t="shared" si="190"/>
        <v>|CffFFD24D【史诗】白泽之灵|r</v>
      </c>
      <c r="K436" s="165" t="str">
        <f t="shared" si="191"/>
        <v>护甲穿透|Cffffc926+150|n|n|r|Cffaaaaaa○|CffFFD24D土之符印+1|r|r|n|n|Cff00ff7f点击穿戴或脱卸。|r</v>
      </c>
      <c r="L436" s="27"/>
      <c r="M436" s="166" t="str">
        <f>VLOOKUP(LEFT(RIGHT(B436,5),4),物品!B:CU,20,FALSE)</f>
        <v>ReplaceableTextures\\CommandButtons\\BTNSST13.blp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IK5G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|CffFFD24D【史诗】白泽之灵|r</v>
      </c>
      <c r="I437" s="27" t="str">
        <f>VLOOKUP(B437,物品!B:CV,99,FALSE)</f>
        <v>护甲穿透|Cffffc926+150|n|n|r|Cffaaaaaa○|CffFFD24D光之符印+1|r|r|n|n|Cff00ff7f点击穿戴或脱卸。|r</v>
      </c>
      <c r="J437" s="165" t="str">
        <f t="shared" si="190"/>
        <v>|CffFFD24D【史诗】白泽之灵|r</v>
      </c>
      <c r="K437" s="165" t="str">
        <f t="shared" si="191"/>
        <v>护甲穿透|Cffffc926+150|n|n|r|Cffaaaaaa○|CffFFD24D光之符印+1|r|r|n|n|Cff00ff7f点击穿戴或脱卸。|r</v>
      </c>
      <c r="L437" s="27"/>
      <c r="M437" s="166" t="str">
        <f>VLOOKUP(LEFT(RIGHT(B437,5),4),物品!B:CU,20,FALSE)</f>
        <v>ReplaceableTextures\\CommandButtons\\BTNSST13.blp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IK5H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|CffFFD24D【史诗】白泽之灵|r</v>
      </c>
      <c r="I438" s="27" t="str">
        <f>VLOOKUP(B438,物品!B:CV,99,FALSE)</f>
        <v>护甲穿透|Cffffc926+150|n|n|r|Cffaaaaaa○|CffFFD24D雷之符印+1|r|r|n|n|Cff00ff7f点击穿戴或脱卸。|r</v>
      </c>
      <c r="J438" s="165" t="str">
        <f t="shared" si="190"/>
        <v>|CffFFD24D【史诗】白泽之灵|r</v>
      </c>
      <c r="K438" s="165" t="str">
        <f t="shared" si="191"/>
        <v>护甲穿透|Cffffc926+150|n|n|r|Cffaaaaaa○|CffFFD24D雷之符印+1|r|r|n|n|Cff00ff7f点击穿戴或脱卸。|r</v>
      </c>
      <c r="L438" s="27"/>
      <c r="M438" s="166" t="str">
        <f>VLOOKUP(LEFT(RIGHT(B438,5),4),物品!B:CU,20,FALSE)</f>
        <v>ReplaceableTextures\\CommandButtons\\BTNSST13.blp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IK5I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|CffFFD24D【史诗】白泽之灵|r</v>
      </c>
      <c r="I439" s="27" t="str">
        <f>VLOOKUP(B439,物品!B:CV,99,FALSE)</f>
        <v>护甲穿透|Cffffc926+150|n|n|r|Cffaaaaaa○|CffFFD24D暗之符印+1|r|r|n|n|Cff00ff7f点击穿戴或脱卸。|r</v>
      </c>
      <c r="J439" s="165" t="str">
        <f t="shared" si="190"/>
        <v>|CffFFD24D【史诗】白泽之灵|r</v>
      </c>
      <c r="K439" s="165" t="str">
        <f t="shared" si="191"/>
        <v>护甲穿透|Cffffc926+150|n|n|r|Cffaaaaaa○|CffFFD24D暗之符印+1|r|r|n|n|Cff00ff7f点击穿戴或脱卸。|r</v>
      </c>
      <c r="L439" s="27"/>
      <c r="M439" s="166" t="str">
        <f>VLOOKUP(LEFT(RIGHT(B439,5),4),物品!B:CU,20,FALSE)</f>
        <v>ReplaceableTextures\\CommandButtons\\BTNSST13.blp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IK6A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暴击伤害|Cffffc926+60%|n|n|r|Cffaaaaaa○刻印槽 【空】|r|n|n|Cff00ff7f点击穿戴或脱卸。|r</v>
      </c>
      <c r="J440" s="165" t="str">
        <f t="shared" si="190"/>
        <v>|CffFFD24D【史诗】麒麟心|r</v>
      </c>
      <c r="K440" s="165" t="str">
        <f t="shared" si="191"/>
        <v>暴击伤害|Cffffc926+60%|n|n|r|Cffaaaaaa○刻印槽 【空】|r|n|n|Cff00ff7f点击穿戴或脱卸。|r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IK6B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暴击伤害|Cffffc926+60%|n|n|r|Cffaaaaaa○|CffFFD24D金之符印+1|r|r|n|n|Cff00ff7f点击穿戴或脱卸。|r</v>
      </c>
      <c r="J441" s="165" t="str">
        <f t="shared" si="190"/>
        <v>|CffFFD24D【史诗】麒麟心|r</v>
      </c>
      <c r="K441" s="165" t="str">
        <f t="shared" si="191"/>
        <v>暴击伤害|Cffffc926+60%|n|n|r|Cffaaaaaa○|CffFFD24D金之符印+1|r|r|n|n|Cff00ff7f点击穿戴或脱卸。|r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IK6C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|CffFFD24D【史诗】麒麟心|r</v>
      </c>
      <c r="I442" s="27" t="str">
        <f>VLOOKUP(B442,物品!B:CV,99,FALSE)</f>
        <v>暴击伤害|Cffffc926+60%|n|n|r|Cffaaaaaa○|CffFFD24D木之符印+1|r|r|n|n|Cff00ff7f点击穿戴或脱卸。|r</v>
      </c>
      <c r="J442" s="165" t="str">
        <f t="shared" si="190"/>
        <v>|CffFFD24D【史诗】麒麟心|r</v>
      </c>
      <c r="K442" s="165" t="str">
        <f t="shared" si="191"/>
        <v>暴击伤害|Cffffc926+60%|n|n|r|Cffaaaaaa○|CffFFD24D木之符印+1|r|r|n|n|Cff00ff7f点击穿戴或脱卸。|r</v>
      </c>
      <c r="L442" s="27"/>
      <c r="M442" s="166" t="str">
        <f>VLOOKUP(LEFT(RIGHT(B442,5),4),物品!B:CU,20,FALSE)</f>
        <v>ReplaceableTextures\\CommandButtons\\BTNSST14.blp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IK6D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|CffFFD24D【史诗】麒麟心|r</v>
      </c>
      <c r="I443" s="27" t="str">
        <f>VLOOKUP(B443,物品!B:CV,99,FALSE)</f>
        <v>暴击伤害|Cffffc926+60%|n|n|r|Cffaaaaaa○|CffFFD24D水之符印+1|r|r|n|n|Cff00ff7f点击穿戴或脱卸。|r</v>
      </c>
      <c r="J443" s="165" t="str">
        <f t="shared" si="190"/>
        <v>|CffFFD24D【史诗】麒麟心|r</v>
      </c>
      <c r="K443" s="165" t="str">
        <f t="shared" si="191"/>
        <v>暴击伤害|Cffffc926+60%|n|n|r|Cffaaaaaa○|CffFFD24D水之符印+1|r|r|n|n|Cff00ff7f点击穿戴或脱卸。|r</v>
      </c>
      <c r="L443" s="27"/>
      <c r="M443" s="166" t="str">
        <f>VLOOKUP(LEFT(RIGHT(B443,5),4),物品!B:CU,20,FALSE)</f>
        <v>ReplaceableTextures\\CommandButtons\\BTNSST14.blp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IK6E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|CffFFD24D【史诗】麒麟心|r</v>
      </c>
      <c r="I444" s="27" t="str">
        <f>VLOOKUP(B444,物品!B:CV,99,FALSE)</f>
        <v>暴击伤害|Cffffc926+60%|n|n|r|Cffaaaaaa○|CffFFD24D火之符印+1|r|r|n|n|Cff00ff7f点击穿戴或脱卸。|r</v>
      </c>
      <c r="J444" s="165" t="str">
        <f t="shared" si="190"/>
        <v>|CffFFD24D【史诗】麒麟心|r</v>
      </c>
      <c r="K444" s="165" t="str">
        <f t="shared" si="191"/>
        <v>暴击伤害|Cffffc926+60%|n|n|r|Cffaaaaaa○|CffFFD24D火之符印+1|r|r|n|n|Cff00ff7f点击穿戴或脱卸。|r</v>
      </c>
      <c r="L444" s="27"/>
      <c r="M444" s="166" t="str">
        <f>VLOOKUP(LEFT(RIGHT(B444,5),4),物品!B:CU,20,FALSE)</f>
        <v>ReplaceableTextures\\CommandButtons\\BTNSST14.blp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IK6F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|CffFFD24D【史诗】麒麟心|r</v>
      </c>
      <c r="I445" s="27" t="str">
        <f>VLOOKUP(B445,物品!B:CV,99,FALSE)</f>
        <v>暴击伤害|Cffffc926+60%|n|n|r|Cffaaaaaa○|CffFFD24D土之符印+1|r|r|n|n|Cff00ff7f点击穿戴或脱卸。|r</v>
      </c>
      <c r="J445" s="165" t="str">
        <f t="shared" si="190"/>
        <v>|CffFFD24D【史诗】麒麟心|r</v>
      </c>
      <c r="K445" s="165" t="str">
        <f t="shared" si="191"/>
        <v>暴击伤害|Cffffc926+60%|n|n|r|Cffaaaaaa○|CffFFD24D土之符印+1|r|r|n|n|Cff00ff7f点击穿戴或脱卸。|r</v>
      </c>
      <c r="L445" s="27"/>
      <c r="M445" s="166" t="str">
        <f>VLOOKUP(LEFT(RIGHT(B445,5),4),物品!B:CU,20,FALSE)</f>
        <v>ReplaceableTextures\\CommandButtons\\BTNSST14.blp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IK6G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|CffFFD24D【史诗】麒麟心|r</v>
      </c>
      <c r="I446" s="27" t="str">
        <f>VLOOKUP(B446,物品!B:CV,99,FALSE)</f>
        <v>暴击伤害|Cffffc926+60%|n|n|r|Cffaaaaaa○|CffFFD24D光之符印+1|r|r|n|n|Cff00ff7f点击穿戴或脱卸。|r</v>
      </c>
      <c r="J446" s="165" t="str">
        <f t="shared" si="190"/>
        <v>|CffFFD24D【史诗】麒麟心|r</v>
      </c>
      <c r="K446" s="165" t="str">
        <f t="shared" si="191"/>
        <v>暴击伤害|Cffffc926+60%|n|n|r|Cffaaaaaa○|CffFFD24D光之符印+1|r|r|n|n|Cff00ff7f点击穿戴或脱卸。|r</v>
      </c>
      <c r="L446" s="27"/>
      <c r="M446" s="166" t="str">
        <f>VLOOKUP(LEFT(RIGHT(B446,5),4),物品!B:CU,20,FALSE)</f>
        <v>ReplaceableTextures\\CommandButtons\\BTNSST14.blp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IK6H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|CffFFD24D【史诗】麒麟心|r</v>
      </c>
      <c r="I447" s="27" t="str">
        <f>VLOOKUP(B447,物品!B:CV,99,FALSE)</f>
        <v>暴击伤害|Cffffc926+60%|n|n|r|Cffaaaaaa○|CffFFD24D雷之符印+1|r|r|n|n|Cff00ff7f点击穿戴或脱卸。|r</v>
      </c>
      <c r="J447" s="165" t="str">
        <f t="shared" si="190"/>
        <v>|CffFFD24D【史诗】麒麟心|r</v>
      </c>
      <c r="K447" s="165" t="str">
        <f t="shared" si="191"/>
        <v>暴击伤害|Cffffc926+60%|n|n|r|Cffaaaaaa○|CffFFD24D雷之符印+1|r|r|n|n|Cff00ff7f点击穿戴或脱卸。|r</v>
      </c>
      <c r="L447" s="27"/>
      <c r="M447" s="166" t="str">
        <f>VLOOKUP(LEFT(RIGHT(B447,5),4),物品!B:CU,20,FALSE)</f>
        <v>ReplaceableTextures\\CommandButtons\\BTNSST14.blp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IK6I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|CffFFD24D【史诗】麒麟心|r</v>
      </c>
      <c r="I448" s="27" t="str">
        <f>VLOOKUP(B448,物品!B:CV,99,FALSE)</f>
        <v>暴击伤害|Cffffc926+60%|n|n|r|Cffaaaaaa○|CffFFD24D暗之符印+1|r|r|n|n|Cff00ff7f点击穿戴或脱卸。|r</v>
      </c>
      <c r="J448" s="165" t="str">
        <f t="shared" si="190"/>
        <v>|CffFFD24D【史诗】麒麟心|r</v>
      </c>
      <c r="K448" s="165" t="str">
        <f t="shared" si="191"/>
        <v>暴击伤害|Cffffc926+60%|n|n|r|Cffaaaaaa○|CffFFD24D暗之符印+1|r|r|n|n|Cff00ff7f点击穿戴或脱卸。|r</v>
      </c>
      <c r="L448" s="27"/>
      <c r="M448" s="166" t="str">
        <f>VLOOKUP(LEFT(RIGHT(B448,5),4),物品!B:CU,20,FALSE)</f>
        <v>ReplaceableTextures\\CommandButtons\\BTNSST14.blp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IK7A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护甲|Cffffc926+100|n|n|r|Cffaaaaaa○刻印槽 【空】|r|n|n|Cff00ff7f点击穿戴或脱卸。|r</v>
      </c>
      <c r="J449" s="165" t="str">
        <f t="shared" si="190"/>
        <v>|CffFFD24D【史诗】腾蛇之牙|r</v>
      </c>
      <c r="K449" s="165" t="str">
        <f t="shared" si="191"/>
        <v>护甲|Cffffc926+100|n|n|r|Cffaaaaaa○刻印槽 【空】|r|n|n|Cff00ff7f点击穿戴或脱卸。|r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IK7B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护甲|Cffffc926+100|n|n|r|Cffaaaaaa○|CffFFD24D金之符印+1|r|r|n|n|Cff00ff7f点击穿戴或脱卸。|r</v>
      </c>
      <c r="J450" s="165" t="str">
        <f t="shared" si="190"/>
        <v>|CffFFD24D【史诗】腾蛇之牙|r</v>
      </c>
      <c r="K450" s="165" t="str">
        <f t="shared" si="191"/>
        <v>护甲|Cffffc926+100|n|n|r|Cffaaaaaa○|CffFFD24D金之符印+1|r|r|n|n|Cff00ff7f点击穿戴或脱卸。|r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IK7C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|CffFFD24D【史诗】腾蛇之牙|r</v>
      </c>
      <c r="I451" s="27" t="str">
        <f>VLOOKUP(B451,物品!B:CV,99,FALSE)</f>
        <v>护甲|Cffffc926+100|n|n|r|Cffaaaaaa○|CffFFD24D木之符印+1|r|r|n|n|Cff00ff7f点击穿戴或脱卸。|r</v>
      </c>
      <c r="J451" s="165" t="str">
        <f t="shared" si="190"/>
        <v>|CffFFD24D【史诗】腾蛇之牙|r</v>
      </c>
      <c r="K451" s="165" t="str">
        <f t="shared" si="191"/>
        <v>护甲|Cffffc926+100|n|n|r|Cffaaaaaa○|CffFFD24D木之符印+1|r|r|n|n|Cff00ff7f点击穿戴或脱卸。|r</v>
      </c>
      <c r="L451" s="27"/>
      <c r="M451" s="166" t="str">
        <f>VLOOKUP(LEFT(RIGHT(B451,5),4),物品!B:CU,20,FALSE)</f>
        <v>ReplaceableTextures\\CommandButtons\\BTNSST15.blp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IK7D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|CffFFD24D【史诗】腾蛇之牙|r</v>
      </c>
      <c r="I452" s="27" t="str">
        <f>VLOOKUP(B452,物品!B:CV,99,FALSE)</f>
        <v>护甲|Cffffc926+100|n|n|r|Cffaaaaaa○|CffFFD24D水之符印+1|r|r|n|n|Cff00ff7f点击穿戴或脱卸。|r</v>
      </c>
      <c r="J452" s="165" t="str">
        <f t="shared" si="190"/>
        <v>|CffFFD24D【史诗】腾蛇之牙|r</v>
      </c>
      <c r="K452" s="165" t="str">
        <f t="shared" si="191"/>
        <v>护甲|Cffffc926+100|n|n|r|Cffaaaaaa○|CffFFD24D水之符印+1|r|r|n|n|Cff00ff7f点击穿戴或脱卸。|r</v>
      </c>
      <c r="L452" s="27"/>
      <c r="M452" s="166" t="str">
        <f>VLOOKUP(LEFT(RIGHT(B452,5),4),物品!B:CU,20,FALSE)</f>
        <v>ReplaceableTextures\\CommandButtons\\BTNSST15.blp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IK7E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|CffFFD24D【史诗】腾蛇之牙|r</v>
      </c>
      <c r="I453" s="27" t="str">
        <f>VLOOKUP(B453,物品!B:CV,99,FALSE)</f>
        <v>护甲|Cffffc926+100|n|n|r|Cffaaaaaa○|CffFFD24D火之符印+1|r|r|n|n|Cff00ff7f点击穿戴或脱卸。|r</v>
      </c>
      <c r="J453" s="165" t="str">
        <f t="shared" si="190"/>
        <v>|CffFFD24D【史诗】腾蛇之牙|r</v>
      </c>
      <c r="K453" s="165" t="str">
        <f t="shared" si="191"/>
        <v>护甲|Cffffc926+100|n|n|r|Cffaaaaaa○|CffFFD24D火之符印+1|r|r|n|n|Cff00ff7f点击穿戴或脱卸。|r</v>
      </c>
      <c r="L453" s="27"/>
      <c r="M453" s="166" t="str">
        <f>VLOOKUP(LEFT(RIGHT(B453,5),4),物品!B:CU,20,FALSE)</f>
        <v>ReplaceableTextures\\CommandButtons\\BTNSST15.blp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IK7F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|CffFFD24D【史诗】腾蛇之牙|r</v>
      </c>
      <c r="I454" s="27" t="str">
        <f>VLOOKUP(B454,物品!B:CV,99,FALSE)</f>
        <v>护甲|Cffffc926+100|n|n|r|Cffaaaaaa○|CffFFD24D土之符印+1|r|r|n|n|Cff00ff7f点击穿戴或脱卸。|r</v>
      </c>
      <c r="J454" s="165" t="str">
        <f t="shared" si="190"/>
        <v>|CffFFD24D【史诗】腾蛇之牙|r</v>
      </c>
      <c r="K454" s="165" t="str">
        <f t="shared" si="191"/>
        <v>护甲|Cffffc926+100|n|n|r|Cffaaaaaa○|CffFFD24D土之符印+1|r|r|n|n|Cff00ff7f点击穿戴或脱卸。|r</v>
      </c>
      <c r="L454" s="27"/>
      <c r="M454" s="166" t="str">
        <f>VLOOKUP(LEFT(RIGHT(B454,5),4),物品!B:CU,20,FALSE)</f>
        <v>ReplaceableTextures\\CommandButtons\\BTNSST15.blp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IK7G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|CffFFD24D【史诗】腾蛇之牙|r</v>
      </c>
      <c r="I455" s="27" t="str">
        <f>VLOOKUP(B455,物品!B:CV,99,FALSE)</f>
        <v>护甲|Cffffc926+100|n|n|r|Cffaaaaaa○|CffFFD24D光之符印+1|r|r|n|n|Cff00ff7f点击穿戴或脱卸。|r</v>
      </c>
      <c r="J455" s="165" t="str">
        <f t="shared" si="190"/>
        <v>|CffFFD24D【史诗】腾蛇之牙|r</v>
      </c>
      <c r="K455" s="165" t="str">
        <f t="shared" si="191"/>
        <v>护甲|Cffffc926+100|n|n|r|Cffaaaaaa○|CffFFD24D光之符印+1|r|r|n|n|Cff00ff7f点击穿戴或脱卸。|r</v>
      </c>
      <c r="L455" s="27"/>
      <c r="M455" s="166" t="str">
        <f>VLOOKUP(LEFT(RIGHT(B455,5),4),物品!B:CU,20,FALSE)</f>
        <v>ReplaceableTextures\\CommandButtons\\BTNSST15.blp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IK7H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|CffFFD24D【史诗】腾蛇之牙|r</v>
      </c>
      <c r="I456" s="27" t="str">
        <f>VLOOKUP(B456,物品!B:CV,99,FALSE)</f>
        <v>护甲|Cffffc926+100|n|n|r|Cffaaaaaa○|CffFFD24D雷之符印+1|r|r|n|n|Cff00ff7f点击穿戴或脱卸。|r</v>
      </c>
      <c r="J456" s="165" t="str">
        <f t="shared" si="190"/>
        <v>|CffFFD24D【史诗】腾蛇之牙|r</v>
      </c>
      <c r="K456" s="165" t="str">
        <f t="shared" si="191"/>
        <v>护甲|Cffffc926+100|n|n|r|Cffaaaaaa○|CffFFD24D雷之符印+1|r|r|n|n|Cff00ff7f点击穿戴或脱卸。|r</v>
      </c>
      <c r="L456" s="27"/>
      <c r="M456" s="166" t="str">
        <f>VLOOKUP(LEFT(RIGHT(B456,5),4),物品!B:CU,20,FALSE)</f>
        <v>ReplaceableTextures\\CommandButtons\\BTNSST15.blp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IK7I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|CffFFD24D【史诗】腾蛇之牙|r</v>
      </c>
      <c r="I457" s="27" t="str">
        <f>VLOOKUP(B457,物品!B:CV,99,FALSE)</f>
        <v>护甲|Cffffc926+100|n|n|r|Cffaaaaaa○|CffFFD24D暗之符印+1|r|r|n|n|Cff00ff7f点击穿戴或脱卸。|r</v>
      </c>
      <c r="J457" s="165" t="str">
        <f t="shared" si="190"/>
        <v>|CffFFD24D【史诗】腾蛇之牙|r</v>
      </c>
      <c r="K457" s="165" t="str">
        <f t="shared" si="191"/>
        <v>护甲|Cffffc926+100|n|n|r|Cffaaaaaa○|CffFFD24D暗之符印+1|r|r|n|n|Cff00ff7f点击穿戴或脱卸。|r</v>
      </c>
      <c r="L457" s="27"/>
      <c r="M457" s="166" t="str">
        <f>VLOOKUP(LEFT(RIGHT(B457,5),4),物品!B:CU,20,FALSE)</f>
        <v>ReplaceableTextures\\CommandButtons\\BTNSST15.blp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IK8A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业力|Cffffc926+50000|r，业力|Cffffc926+12%|n|n|r|Cffaaaaaa○刻印槽 【空】|r|n|n|Cff00ff7f点击穿戴或脱卸。|r</v>
      </c>
      <c r="J458" s="165" t="str">
        <f t="shared" si="190"/>
        <v>|CffFFD24D【史诗】悟道碑石|r</v>
      </c>
      <c r="K458" s="165" t="str">
        <f t="shared" si="191"/>
        <v>业力|Cffffc926+50000|r，业力|Cffffc926+12%|n|n|r|Cffaaaaaa○刻印槽 【空】|r|n|n|Cff00ff7f点击穿戴或脱卸。|r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IK8B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业力|Cffffc926+50000|r，业力|Cffffc926+12%|n|n|r|Cffaaaaaa○|CffFFD24D金之符印+1|r|r|n|n|Cff00ff7f点击穿戴或脱卸。|r</v>
      </c>
      <c r="J459" s="165" t="str">
        <f t="shared" si="190"/>
        <v>|CffFFD24D【史诗】悟道碑石|r</v>
      </c>
      <c r="K459" s="165" t="str">
        <f t="shared" si="191"/>
        <v>业力|Cffffc926+50000|r，业力|Cffffc926+12%|n|n|r|Cffaaaaaa○|CffFFD24D金之符印+1|r|r|n|n|Cff00ff7f点击穿戴或脱卸。|r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IK8C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|CffFFD24D【史诗】悟道碑石|r</v>
      </c>
      <c r="I460" s="27" t="str">
        <f>VLOOKUP(B460,物品!B:CV,99,FALSE)</f>
        <v>业力|Cffffc926+50000|r，业力|Cffffc926+12%|n|n|r|Cffaaaaaa○|CffFFD24D木之符印+1|r|r|n|n|Cff00ff7f点击穿戴或脱卸。|r</v>
      </c>
      <c r="J460" s="165" t="str">
        <f t="shared" si="190"/>
        <v>|CffFFD24D【史诗】悟道碑石|r</v>
      </c>
      <c r="K460" s="165" t="str">
        <f t="shared" si="191"/>
        <v>业力|Cffffc926+50000|r，业力|Cffffc926+12%|n|n|r|Cffaaaaaa○|CffFFD24D木之符印+1|r|r|n|n|Cff00ff7f点击穿戴或脱卸。|r</v>
      </c>
      <c r="L460" s="27"/>
      <c r="M460" s="166" t="str">
        <f>VLOOKUP(LEFT(RIGHT(B460,5),4),物品!B:CU,20,FALSE)</f>
        <v>ReplaceableTextures\\CommandButtons\\BTNSST16.blp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IK8D</v>
      </c>
      <c r="C461" s="27" t="s">
        <v>41</v>
      </c>
      <c r="D461" s="27" t="s">
        <v>81</v>
      </c>
      <c r="E461" s="27" t="s">
        <v>82</v>
      </c>
      <c r="F461" s="27"/>
      <c r="G461" s="27"/>
      <c r="H461" s="27" t="str">
        <f>VLOOKUP(LEFT(RIGHT(B461,5),4),物品!B:CU,2,FALSE)</f>
        <v>|CffFFD24D【史诗】悟道碑石|r</v>
      </c>
      <c r="I461" s="27" t="str">
        <f>VLOOKUP(B461,物品!B:CV,99,FALSE)</f>
        <v>业力|Cffffc926+50000|r，业力|Cffffc926+12%|n|n|r|Cffaaaaaa○|CffFFD24D水之符印+1|r|r|n|n|Cff00ff7f点击穿戴或脱卸。|r</v>
      </c>
      <c r="J461" s="165" t="str">
        <f t="shared" si="190"/>
        <v>|CffFFD24D【史诗】悟道碑石|r</v>
      </c>
      <c r="K461" s="165" t="str">
        <f t="shared" si="191"/>
        <v>业力|Cffffc926+50000|r，业力|Cffffc926+12%|n|n|r|Cffaaaaaa○|CffFFD24D水之符印+1|r|r|n|n|Cff00ff7f点击穿戴或脱卸。|r</v>
      </c>
      <c r="L461" s="27"/>
      <c r="M461" s="166" t="str">
        <f>VLOOKUP(LEFT(RIGHT(B461,5),4),物品!B:CU,20,FALSE)</f>
        <v>ReplaceableTextures\\CommandButtons\\BTNSST16.blp</v>
      </c>
      <c r="N461" s="27">
        <v>0.5</v>
      </c>
      <c r="O461" s="166" t="s">
        <v>108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IK8E</v>
      </c>
      <c r="C462" s="27" t="s">
        <v>41</v>
      </c>
      <c r="D462" s="27" t="s">
        <v>81</v>
      </c>
      <c r="E462" s="27" t="s">
        <v>82</v>
      </c>
      <c r="F462" s="27"/>
      <c r="G462" s="27"/>
      <c r="H462" s="27" t="str">
        <f>VLOOKUP(LEFT(RIGHT(B462,5),4),物品!B:CU,2,FALSE)</f>
        <v>|CffFFD24D【史诗】悟道碑石|r</v>
      </c>
      <c r="I462" s="27" t="str">
        <f>VLOOKUP(B462,物品!B:CV,99,FALSE)</f>
        <v>业力|Cffffc926+50000|r，业力|Cffffc926+12%|n|n|r|Cffaaaaaa○|CffFFD24D火之符印+1|r|r|n|n|Cff00ff7f点击穿戴或脱卸。|r</v>
      </c>
      <c r="J462" s="165" t="str">
        <f t="shared" si="190"/>
        <v>|CffFFD24D【史诗】悟道碑石|r</v>
      </c>
      <c r="K462" s="165" t="str">
        <f t="shared" si="191"/>
        <v>业力|Cffffc926+50000|r，业力|Cffffc926+12%|n|n|r|Cffaaaaaa○|CffFFD24D火之符印+1|r|r|n|n|Cff00ff7f点击穿戴或脱卸。|r</v>
      </c>
      <c r="L462" s="27"/>
      <c r="M462" s="166" t="str">
        <f>VLOOKUP(LEFT(RIGHT(B462,5),4),物品!B:CU,20,FALSE)</f>
        <v>ReplaceableTextures\\CommandButtons\\BTNSST16.blp</v>
      </c>
      <c r="N462" s="27">
        <v>0.5</v>
      </c>
      <c r="O462" s="166" t="s">
        <v>108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IK8F</v>
      </c>
      <c r="C463" s="27" t="s">
        <v>41</v>
      </c>
      <c r="D463" s="27" t="s">
        <v>81</v>
      </c>
      <c r="E463" s="27" t="s">
        <v>82</v>
      </c>
      <c r="F463" s="27"/>
      <c r="G463" s="27"/>
      <c r="H463" s="27" t="str">
        <f>VLOOKUP(LEFT(RIGHT(B463,5),4),物品!B:CU,2,FALSE)</f>
        <v>|CffFFD24D【史诗】悟道碑石|r</v>
      </c>
      <c r="I463" s="27" t="str">
        <f>VLOOKUP(B463,物品!B:CV,99,FALSE)</f>
        <v>业力|Cffffc926+50000|r，业力|Cffffc926+12%|n|n|r|Cffaaaaaa○|CffFFD24D土之符印+1|r|r|n|n|Cff00ff7f点击穿戴或脱卸。|r</v>
      </c>
      <c r="J463" s="165" t="str">
        <f t="shared" si="190"/>
        <v>|CffFFD24D【史诗】悟道碑石|r</v>
      </c>
      <c r="K463" s="165" t="str">
        <f t="shared" si="191"/>
        <v>业力|Cffffc926+50000|r，业力|Cffffc926+12%|n|n|r|Cffaaaaaa○|CffFFD24D土之符印+1|r|r|n|n|Cff00ff7f点击穿戴或脱卸。|r</v>
      </c>
      <c r="L463" s="27"/>
      <c r="M463" s="166" t="str">
        <f>VLOOKUP(LEFT(RIGHT(B463,5),4),物品!B:CU,20,FALSE)</f>
        <v>ReplaceableTextures\\CommandButtons\\BTNSST16.blp</v>
      </c>
      <c r="N463" s="27">
        <v>0.5</v>
      </c>
      <c r="O463" s="166" t="s">
        <v>108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IK8G</v>
      </c>
      <c r="C464" s="27" t="s">
        <v>41</v>
      </c>
      <c r="D464" s="27" t="s">
        <v>81</v>
      </c>
      <c r="E464" s="27" t="s">
        <v>82</v>
      </c>
      <c r="F464" s="27"/>
      <c r="G464" s="27"/>
      <c r="H464" s="27" t="str">
        <f>VLOOKUP(LEFT(RIGHT(B464,5),4),物品!B:CU,2,FALSE)</f>
        <v>|CffFFD24D【史诗】悟道碑石|r</v>
      </c>
      <c r="I464" s="27" t="str">
        <f>VLOOKUP(B464,物品!B:CV,99,FALSE)</f>
        <v>业力|Cffffc926+50000|r，业力|Cffffc926+12%|n|n|r|Cffaaaaaa○|CffFFD24D光之符印+1|r|r|n|n|Cff00ff7f点击穿戴或脱卸。|r</v>
      </c>
      <c r="J464" s="165" t="str">
        <f t="shared" si="190"/>
        <v>|CffFFD24D【史诗】悟道碑石|r</v>
      </c>
      <c r="K464" s="165" t="str">
        <f t="shared" si="191"/>
        <v>业力|Cffffc926+50000|r，业力|Cffffc926+12%|n|n|r|Cffaaaaaa○|CffFFD24D光之符印+1|r|r|n|n|Cff00ff7f点击穿戴或脱卸。|r</v>
      </c>
      <c r="L464" s="27"/>
      <c r="M464" s="166" t="str">
        <f>VLOOKUP(LEFT(RIGHT(B464,5),4),物品!B:CU,20,FALSE)</f>
        <v>ReplaceableTextures\\CommandButtons\\BTNSST16.blp</v>
      </c>
      <c r="N464" s="27">
        <v>0.5</v>
      </c>
      <c r="O464" s="166" t="s">
        <v>108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IK8H</v>
      </c>
      <c r="C465" s="27" t="s">
        <v>41</v>
      </c>
      <c r="D465" s="27" t="s">
        <v>81</v>
      </c>
      <c r="E465" s="27" t="s">
        <v>82</v>
      </c>
      <c r="F465" s="27"/>
      <c r="G465" s="27"/>
      <c r="H465" s="27" t="str">
        <f>VLOOKUP(LEFT(RIGHT(B465,5),4),物品!B:CU,2,FALSE)</f>
        <v>|CffFFD24D【史诗】悟道碑石|r</v>
      </c>
      <c r="I465" s="27" t="str">
        <f>VLOOKUP(B465,物品!B:CV,99,FALSE)</f>
        <v>业力|Cffffc926+50000|r，业力|Cffffc926+12%|n|n|r|Cffaaaaaa○|CffFFD24D雷之符印+1|r|r|n|n|Cff00ff7f点击穿戴或脱卸。|r</v>
      </c>
      <c r="J465" s="165" t="str">
        <f t="shared" si="190"/>
        <v>|CffFFD24D【史诗】悟道碑石|r</v>
      </c>
      <c r="K465" s="165" t="str">
        <f t="shared" si="191"/>
        <v>业力|Cffffc926+50000|r，业力|Cffffc926+12%|n|n|r|Cffaaaaaa○|CffFFD24D雷之符印+1|r|r|n|n|Cff00ff7f点击穿戴或脱卸。|r</v>
      </c>
      <c r="L465" s="27"/>
      <c r="M465" s="166" t="str">
        <f>VLOOKUP(LEFT(RIGHT(B465,5),4),物品!B:CU,20,FALSE)</f>
        <v>ReplaceableTextures\\CommandButtons\\BTNSST16.blp</v>
      </c>
      <c r="N465" s="27">
        <v>0.5</v>
      </c>
      <c r="O465" s="166" t="s">
        <v>108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IK8I</v>
      </c>
      <c r="C466" s="27" t="s">
        <v>41</v>
      </c>
      <c r="D466" s="27" t="s">
        <v>81</v>
      </c>
      <c r="E466" s="27" t="s">
        <v>82</v>
      </c>
      <c r="F466" s="27"/>
      <c r="G466" s="27"/>
      <c r="H466" s="27" t="str">
        <f>VLOOKUP(LEFT(RIGHT(B466,5),4),物品!B:CU,2,FALSE)</f>
        <v>|CffFFD24D【史诗】悟道碑石|r</v>
      </c>
      <c r="I466" s="27" t="str">
        <f>VLOOKUP(B466,物品!B:CV,99,FALSE)</f>
        <v>业力|Cffffc926+50000|r，业力|Cffffc926+12%|n|n|r|Cffaaaaaa○|CffFFD24D暗之符印+1|r|r|n|n|Cff00ff7f点击穿戴或脱卸。|r</v>
      </c>
      <c r="J466" s="165" t="str">
        <f t="shared" si="190"/>
        <v>|CffFFD24D【史诗】悟道碑石|r</v>
      </c>
      <c r="K466" s="165" t="str">
        <f t="shared" si="191"/>
        <v>业力|Cffffc926+50000|r，业力|Cffffc926+12%|n|n|r|Cffaaaaaa○|CffFFD24D暗之符印+1|r|r|n|n|Cff00ff7f点击穿戴或脱卸。|r</v>
      </c>
      <c r="L466" s="27"/>
      <c r="M466" s="166" t="str">
        <f>VLOOKUP(LEFT(RIGHT(B466,5),4),物品!B:CU,20,FALSE)</f>
        <v>ReplaceableTextures\\CommandButtons\\BTNSST16.blp</v>
      </c>
      <c r="N466" s="27">
        <v>0.5</v>
      </c>
      <c r="O466" s="166" t="s">
        <v>108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IK91</v>
      </c>
      <c r="C467" s="27" t="s">
        <v>41</v>
      </c>
      <c r="D467" s="27" t="s">
        <v>81</v>
      </c>
      <c r="E467" s="170" t="s">
        <v>112</v>
      </c>
      <c r="F467" s="27"/>
      <c r="G467" s="27"/>
      <c r="H467" s="27" t="str">
        <f>VLOOKUP(LEFT(RIGHT(B467,5),4),物品!B:CU,2,FALSE)</f>
        <v>|CffFFD24D金之刻印|r</v>
      </c>
      <c r="I467" s="27" t="str">
        <f>VLOOKUP(B467,物品!B:CV,99,FALSE)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7" s="165" t="str">
        <f t="shared" si="190"/>
        <v>|CffFFD24D金之刻印|r</v>
      </c>
      <c r="K467" s="165" t="str">
        <f t="shared" si="191"/>
        <v>为|Cffffc926史诗品质|r的|Cffffc926宝物|r附加一条|Cffffc926金之符印|r属性。|n|n|Cff00ff7f点击可将刻印镶嵌至指定史诗品质的宝物。|n|r|Cffff0000镶嵌后不可拆卸和替换。|r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ReplaceableTextures\\CommandButtons\\BTNUI_Fuin_01.blp</v>
      </c>
      <c r="N467" s="27">
        <v>1</v>
      </c>
      <c r="O467" s="166" t="s">
        <v>113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IK92</v>
      </c>
      <c r="C468" s="27" t="s">
        <v>41</v>
      </c>
      <c r="D468" s="27" t="s">
        <v>81</v>
      </c>
      <c r="E468" s="170" t="s">
        <v>114</v>
      </c>
      <c r="F468" s="27"/>
      <c r="G468" s="27"/>
      <c r="H468" s="27" t="str">
        <f>VLOOKUP(LEFT(RIGHT(B468,5),4),物品!B:CU,2,FALSE)</f>
        <v>|CffFFD24D木之刻印|r</v>
      </c>
      <c r="I468" s="27" t="str">
        <f>VLOOKUP(B468,物品!B:CV,99,FALSE)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8" s="165" t="str">
        <f t="shared" si="190"/>
        <v>|CffFFD24D木之刻印|r</v>
      </c>
      <c r="K468" s="165" t="str">
        <f t="shared" si="191"/>
        <v>为|Cffffc926史诗品质|r的|Cffffc926宝物|r附加一条|Cffffc926木之符印|r属性。|n|n|Cff00ff7f点击可将刻印镶嵌至指定史诗品质的宝物。|n|r|Cffff0000镶嵌后不可拆卸和替换。|r</v>
      </c>
      <c r="L468" s="27"/>
      <c r="M468" s="166" t="str">
        <f>VLOOKUP(LEFT(RIGHT(B468,5),4),物品!B:CU,20,FALSE)</f>
        <v>ReplaceableTextures\\CommandButtons\\BTNUI_Fuin_02.blp</v>
      </c>
      <c r="N468" s="27">
        <v>1</v>
      </c>
      <c r="O468" s="166" t="s">
        <v>113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 ht="15">
      <c r="A469" s="163"/>
      <c r="B469" s="27" t="str">
        <f>物品!B470</f>
        <v>IK93</v>
      </c>
      <c r="C469" s="27" t="s">
        <v>41</v>
      </c>
      <c r="D469" s="27" t="s">
        <v>81</v>
      </c>
      <c r="E469" s="170" t="s">
        <v>115</v>
      </c>
      <c r="F469" s="27"/>
      <c r="G469" s="27"/>
      <c r="H469" s="27" t="str">
        <f>VLOOKUP(LEFT(RIGHT(B469,5),4),物品!B:CU,2,FALSE)</f>
        <v>|CffFFD24D水之刻印|r</v>
      </c>
      <c r="I469" s="27" t="str">
        <f>VLOOKUP(B469,物品!B:CV,99,FALSE)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9" s="165" t="str">
        <f t="shared" si="190"/>
        <v>|CffFFD24D水之刻印|r</v>
      </c>
      <c r="K469" s="165" t="str">
        <f t="shared" si="191"/>
        <v>为|Cffffc926史诗品质|r的|Cffffc926宝物|r附加一条|Cffffc926水之符印|r属性。|n|n|Cff00ff7f点击可将刻印镶嵌至指定史诗品质的宝物。|n|r|Cffff0000镶嵌后不可拆卸和替换。|r</v>
      </c>
      <c r="L469" s="27"/>
      <c r="M469" s="166" t="str">
        <f>VLOOKUP(LEFT(RIGHT(B469,5),4),物品!B:CU,20,FALSE)</f>
        <v>ReplaceableTextures\\CommandButtons\\BTNUI_Fuin_03.blp</v>
      </c>
      <c r="N469" s="27">
        <v>1</v>
      </c>
      <c r="O469" s="166" t="s">
        <v>113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167" t="s">
        <v>103</v>
      </c>
      <c r="X469" s="27">
        <v>0</v>
      </c>
      <c r="Y469" s="184" t="s">
        <v>83</v>
      </c>
      <c r="Z469" s="27">
        <v>0</v>
      </c>
      <c r="AA469" s="27">
        <v>0</v>
      </c>
      <c r="AB469" s="27">
        <v>10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/>
      <c r="AJ469" s="27"/>
      <c r="AK469" s="27">
        <v>1</v>
      </c>
      <c r="AL469" s="27">
        <v>1</v>
      </c>
      <c r="AM469" s="184" t="s">
        <v>83</v>
      </c>
      <c r="AN469" s="27">
        <v>0</v>
      </c>
      <c r="AO469" s="27">
        <v>0</v>
      </c>
      <c r="AP469" s="27">
        <v>1</v>
      </c>
    </row>
    <row r="470" spans="1:42" ht="15">
      <c r="A470" s="163"/>
      <c r="B470" s="27" t="str">
        <f>物品!B471</f>
        <v>IK94</v>
      </c>
      <c r="C470" s="27" t="s">
        <v>41</v>
      </c>
      <c r="D470" s="27" t="s">
        <v>81</v>
      </c>
      <c r="E470" s="170" t="s">
        <v>116</v>
      </c>
      <c r="F470" s="27"/>
      <c r="G470" s="27"/>
      <c r="H470" s="27" t="str">
        <f>VLOOKUP(LEFT(RIGHT(B470,5),4),物品!B:CU,2,FALSE)</f>
        <v>|CffFFD24D火之刻印|r</v>
      </c>
      <c r="I470" s="27" t="str">
        <f>VLOOKUP(B470,物品!B:CV,99,FALSE)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70" s="165" t="str">
        <f t="shared" si="190"/>
        <v>|CffFFD24D火之刻印|r</v>
      </c>
      <c r="K470" s="165" t="str">
        <f t="shared" si="191"/>
        <v>为|Cffffc926史诗品质|r的|Cffffc926宝物|r附加一条|Cffffc926火之符印|r属性。|n|n|Cff00ff7f点击可将刻印镶嵌至指定史诗品质的宝物。|n|r|Cffff0000镶嵌后不可拆卸和替换。|r</v>
      </c>
      <c r="L470" s="27"/>
      <c r="M470" s="166" t="str">
        <f>VLOOKUP(LEFT(RIGHT(B470,5),4),物品!B:CU,20,FALSE)</f>
        <v>ReplaceableTextures\\CommandButtons\\BTNUI_Fuin_04.blp</v>
      </c>
      <c r="N470" s="27">
        <v>1</v>
      </c>
      <c r="O470" s="166" t="s">
        <v>113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167" t="s">
        <v>103</v>
      </c>
      <c r="X470" s="27">
        <v>0</v>
      </c>
      <c r="Y470" s="184" t="s">
        <v>83</v>
      </c>
      <c r="Z470" s="27">
        <v>0</v>
      </c>
      <c r="AA470" s="27">
        <v>0</v>
      </c>
      <c r="AB470" s="27">
        <v>10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/>
      <c r="AJ470" s="27"/>
      <c r="AK470" s="27">
        <v>1</v>
      </c>
      <c r="AL470" s="27">
        <v>1</v>
      </c>
      <c r="AM470" s="184" t="s">
        <v>83</v>
      </c>
      <c r="AN470" s="27">
        <v>0</v>
      </c>
      <c r="AO470" s="27">
        <v>0</v>
      </c>
      <c r="AP470" s="27">
        <v>1</v>
      </c>
    </row>
    <row r="471" spans="1:42" ht="15">
      <c r="A471" s="163"/>
      <c r="B471" s="27" t="str">
        <f>物品!B472</f>
        <v>IK95</v>
      </c>
      <c r="C471" s="27" t="s">
        <v>41</v>
      </c>
      <c r="D471" s="27" t="s">
        <v>81</v>
      </c>
      <c r="E471" s="170" t="s">
        <v>117</v>
      </c>
      <c r="F471" s="27"/>
      <c r="G471" s="27"/>
      <c r="H471" s="27" t="str">
        <f>VLOOKUP(LEFT(RIGHT(B471,5),4),物品!B:CU,2,FALSE)</f>
        <v>|CffFFD24D土之刻印|r</v>
      </c>
      <c r="I471" s="27" t="str">
        <f>VLOOKUP(B471,物品!B:CV,99,FALSE)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71" s="165" t="str">
        <f t="shared" si="190"/>
        <v>|CffFFD24D土之刻印|r</v>
      </c>
      <c r="K471" s="165" t="str">
        <f t="shared" si="191"/>
        <v>为|Cffffc926史诗品质|r的|Cffffc926宝物|r附加一条|Cffffc926土之符印|r属性。|n|n|Cff00ff7f点击可将刻印镶嵌至指定史诗品质的宝物。|n|r|Cffff0000镶嵌后不可拆卸和替换。|r</v>
      </c>
      <c r="L471" s="27"/>
      <c r="M471" s="166" t="str">
        <f>VLOOKUP(LEFT(RIGHT(B471,5),4),物品!B:CU,20,FALSE)</f>
        <v>ReplaceableTextures\\CommandButtons\\BTNUI_Fuin_05.blp</v>
      </c>
      <c r="N471" s="27">
        <v>1</v>
      </c>
      <c r="O471" s="166" t="s">
        <v>113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167" t="s">
        <v>103</v>
      </c>
      <c r="X471" s="27">
        <v>0</v>
      </c>
      <c r="Y471" s="184" t="s">
        <v>83</v>
      </c>
      <c r="Z471" s="27">
        <v>0</v>
      </c>
      <c r="AA471" s="27">
        <v>0</v>
      </c>
      <c r="AB471" s="27">
        <v>10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/>
      <c r="AJ471" s="27"/>
      <c r="AK471" s="27">
        <v>1</v>
      </c>
      <c r="AL471" s="27">
        <v>1</v>
      </c>
      <c r="AM471" s="184" t="s">
        <v>83</v>
      </c>
      <c r="AN471" s="27">
        <v>0</v>
      </c>
      <c r="AO471" s="27">
        <v>0</v>
      </c>
      <c r="AP471" s="27">
        <v>1</v>
      </c>
    </row>
    <row r="472" spans="1:42" ht="15">
      <c r="A472" s="163"/>
      <c r="B472" s="27" t="str">
        <f>物品!B473</f>
        <v>IK96</v>
      </c>
      <c r="C472" s="27" t="s">
        <v>41</v>
      </c>
      <c r="D472" s="27" t="s">
        <v>81</v>
      </c>
      <c r="E472" s="170" t="s">
        <v>118</v>
      </c>
      <c r="F472" s="27"/>
      <c r="G472" s="27"/>
      <c r="H472" s="27" t="str">
        <f>VLOOKUP(LEFT(RIGHT(B472,5),4),物品!B:CU,2,FALSE)</f>
        <v>|CffFFD24D光之刻印|r</v>
      </c>
      <c r="I472" s="27" t="str">
        <f>VLOOKUP(B472,物品!B:CV,99,FALSE)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72" s="165" t="str">
        <f t="shared" si="190"/>
        <v>|CffFFD24D光之刻印|r</v>
      </c>
      <c r="K472" s="165" t="str">
        <f t="shared" si="191"/>
        <v>为|Cffffc926史诗品质|r的|Cffffc926宝物|r附加一条|Cffffc926光之符印|r属性。|n|n|Cff00ff7f点击可将刻印镶嵌至指定史诗品质的宝物。|n|r|Cffff0000镶嵌后不可拆卸和替换。|r</v>
      </c>
      <c r="L472" s="27"/>
      <c r="M472" s="166" t="str">
        <f>VLOOKUP(LEFT(RIGHT(B472,5),4),物品!B:CU,20,FALSE)</f>
        <v>ReplaceableTextures\\CommandButtons\\BTNUI_Fuin_06.blp</v>
      </c>
      <c r="N472" s="27">
        <v>1</v>
      </c>
      <c r="O472" s="166" t="s">
        <v>113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167" t="s">
        <v>103</v>
      </c>
      <c r="X472" s="27">
        <v>0</v>
      </c>
      <c r="Y472" s="184" t="s">
        <v>83</v>
      </c>
      <c r="Z472" s="27">
        <v>0</v>
      </c>
      <c r="AA472" s="27">
        <v>0</v>
      </c>
      <c r="AB472" s="27">
        <v>10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/>
      <c r="AJ472" s="27"/>
      <c r="AK472" s="27">
        <v>1</v>
      </c>
      <c r="AL472" s="27">
        <v>1</v>
      </c>
      <c r="AM472" s="184" t="s">
        <v>83</v>
      </c>
      <c r="AN472" s="27">
        <v>0</v>
      </c>
      <c r="AO472" s="27">
        <v>0</v>
      </c>
      <c r="AP472" s="27">
        <v>1</v>
      </c>
    </row>
    <row r="473" spans="1:42" ht="15">
      <c r="A473" s="163"/>
      <c r="B473" s="27" t="str">
        <f>物品!B474</f>
        <v>IK97</v>
      </c>
      <c r="C473" s="27" t="s">
        <v>41</v>
      </c>
      <c r="D473" s="27" t="s">
        <v>81</v>
      </c>
      <c r="E473" s="170" t="s">
        <v>119</v>
      </c>
      <c r="F473" s="27"/>
      <c r="G473" s="27"/>
      <c r="H473" s="27" t="str">
        <f>VLOOKUP(LEFT(RIGHT(B473,5),4),物品!B:CU,2,FALSE)</f>
        <v>|CffFFD24D雷之刻印|r</v>
      </c>
      <c r="I473" s="27" t="str">
        <f>VLOOKUP(B473,物品!B:CV,99,FALSE)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73" s="165" t="str">
        <f t="shared" si="190"/>
        <v>|CffFFD24D雷之刻印|r</v>
      </c>
      <c r="K473" s="165" t="str">
        <f t="shared" si="191"/>
        <v>为|Cffffc926史诗品质|r的|Cffffc926宝物|r附加一条|Cffffc926雷之符印|r属性。|n|n|Cff00ff7f点击可将刻印镶嵌至指定史诗品质的宝物。|n|r|Cffff0000镶嵌后不可拆卸和替换。|r</v>
      </c>
      <c r="L473" s="27"/>
      <c r="M473" s="166" t="str">
        <f>VLOOKUP(LEFT(RIGHT(B473,5),4),物品!B:CU,20,FALSE)</f>
        <v>ReplaceableTextures\\CommandButtons\\BTNUI_Fuin_07.blp</v>
      </c>
      <c r="N473" s="27">
        <v>1</v>
      </c>
      <c r="O473" s="166" t="s">
        <v>113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167" t="s">
        <v>103</v>
      </c>
      <c r="X473" s="27">
        <v>0</v>
      </c>
      <c r="Y473" s="184" t="s">
        <v>83</v>
      </c>
      <c r="Z473" s="27">
        <v>0</v>
      </c>
      <c r="AA473" s="27">
        <v>0</v>
      </c>
      <c r="AB473" s="27">
        <v>10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/>
      <c r="AJ473" s="27"/>
      <c r="AK473" s="27">
        <v>1</v>
      </c>
      <c r="AL473" s="27">
        <v>1</v>
      </c>
      <c r="AM473" s="184" t="s">
        <v>83</v>
      </c>
      <c r="AN473" s="27">
        <v>0</v>
      </c>
      <c r="AO473" s="27">
        <v>0</v>
      </c>
      <c r="AP473" s="27">
        <v>1</v>
      </c>
    </row>
    <row r="474" spans="1:42" ht="15">
      <c r="A474" s="163"/>
      <c r="B474" s="27" t="str">
        <f>物品!B475</f>
        <v>IK98</v>
      </c>
      <c r="C474" s="27" t="s">
        <v>41</v>
      </c>
      <c r="D474" s="27" t="s">
        <v>81</v>
      </c>
      <c r="E474" s="170" t="s">
        <v>120</v>
      </c>
      <c r="F474" s="27"/>
      <c r="G474" s="27"/>
      <c r="H474" s="27" t="str">
        <f>VLOOKUP(LEFT(RIGHT(B474,5),4),物品!B:CU,2,FALSE)</f>
        <v>|CffFFD24D暗之刻印|r</v>
      </c>
      <c r="I474" s="27" t="str">
        <f>VLOOKUP(B474,物品!B:CV,99,FALSE)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74" s="165" t="str">
        <f t="shared" si="190"/>
        <v>|CffFFD24D暗之刻印|r</v>
      </c>
      <c r="K474" s="165" t="str">
        <f t="shared" si="191"/>
        <v>为|Cffffc926史诗品质|r的|Cffffc926宝物|r附加一条|Cffffc926暗之符印|r属性。|n|n|Cff00ff7f点击可将刻印镶嵌至指定史诗品质的宝物。|n|r|Cffff0000镶嵌后不可拆卸和替换。|r</v>
      </c>
      <c r="L474" s="27"/>
      <c r="M474" s="166" t="str">
        <f>VLOOKUP(LEFT(RIGHT(B474,5),4),物品!B:CU,20,FALSE)</f>
        <v>ReplaceableTextures\\CommandButtons\\BTNUI_Fuin_08.blp</v>
      </c>
      <c r="N474" s="27">
        <v>1</v>
      </c>
      <c r="O474" s="166" t="s">
        <v>113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167" t="s">
        <v>103</v>
      </c>
      <c r="X474" s="27">
        <v>0</v>
      </c>
      <c r="Y474" s="184" t="s">
        <v>83</v>
      </c>
      <c r="Z474" s="27">
        <v>0</v>
      </c>
      <c r="AA474" s="27">
        <v>0</v>
      </c>
      <c r="AB474" s="27">
        <v>10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/>
      <c r="AJ474" s="27"/>
      <c r="AK474" s="27">
        <v>1</v>
      </c>
      <c r="AL474" s="27">
        <v>1</v>
      </c>
      <c r="AM474" s="184" t="s">
        <v>83</v>
      </c>
      <c r="AN474" s="27">
        <v>0</v>
      </c>
      <c r="AO474" s="27">
        <v>0</v>
      </c>
      <c r="AP474" s="27">
        <v>1</v>
      </c>
    </row>
    <row r="475" spans="1:42">
      <c r="A475" s="163"/>
      <c r="B475" s="27" t="str">
        <f>物品!B476</f>
        <v>IL1A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兑换：|CffFFD24D炽星魔盒|r</v>
      </c>
      <c r="I475" s="27" t="str">
        <f>VLOOKUP(B475,物品!B:CV,99,FALSE)</f>
        <v>|cffffcc00需求：|r钻石x6|n|n开启后获得|Cffffd24d随机奖励|r。</v>
      </c>
      <c r="J475" s="165" t="str">
        <f t="shared" si="190"/>
        <v>兑换：|CffFFD24D炽星魔盒|r</v>
      </c>
      <c r="K475" s="165" t="str">
        <f t="shared" si="191"/>
        <v>|cffffcc00需求：|r钻石x6|n|n开启后获得|Cffffd24d随机奖励|r。</v>
      </c>
      <c r="L475" s="27"/>
      <c r="M475" s="166" t="str">
        <f>VLOOKUP(LEFT(RIGHT(B475,5),4),物品!B:CU,20,FALSE)</f>
        <v>ReplaceableTextures\\CommandButtons\\BTNI014.blp</v>
      </c>
      <c r="N475" s="184" t="s">
        <v>83</v>
      </c>
      <c r="O475" s="166" t="s">
        <v>98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27" t="s">
        <v>88</v>
      </c>
      <c r="X475" s="27">
        <v>0</v>
      </c>
      <c r="Y475" s="184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>
        <v>1</v>
      </c>
      <c r="AJ475" s="27"/>
      <c r="AK475" s="27">
        <v>1</v>
      </c>
      <c r="AL475" s="27">
        <v>1</v>
      </c>
      <c r="AM475" s="184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IL1B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兑换：|cff00BFFF初级附魔石|r</v>
      </c>
      <c r="I476" s="27" t="str">
        <f>VLOOKUP(B476,物品!B:CV,99,FALSE)</f>
        <v>|cffffcc00需求：|r钻石x2|n|n为指定的装备附魔一条额外属性。|n|n|cffff0000只可附魔紫色及以上品质装备|r</v>
      </c>
      <c r="J476" s="165" t="str">
        <f t="shared" ref="J476:J508" si="192">H476</f>
        <v>兑换：|cff00BFFF初级附魔石|r</v>
      </c>
      <c r="K476" s="165" t="str">
        <f t="shared" ref="K476:K508" si="193">I476</f>
        <v>|cffffcc00需求：|r钻石x2|n|n为指定的装备附魔一条额外属性。|n|n|cffff0000只可附魔紫色及以上品质装备|r</v>
      </c>
      <c r="L476" s="27"/>
      <c r="M476" s="166" t="str">
        <f>VLOOKUP(LEFT(RIGHT(B476,5),4),物品!B:CU,20,FALSE)</f>
        <v>ReplaceableTextures\\CommandButtons\\BTNCS51.blp</v>
      </c>
      <c r="N476" s="184" t="s">
        <v>83</v>
      </c>
      <c r="O476" s="166" t="s">
        <v>98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27" t="s">
        <v>88</v>
      </c>
      <c r="X476" s="27">
        <v>0</v>
      </c>
      <c r="Y476" s="184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>
        <v>1</v>
      </c>
      <c r="AJ476" s="27"/>
      <c r="AK476" s="27">
        <v>1</v>
      </c>
      <c r="AL476" s="27">
        <v>1</v>
      </c>
      <c r="AM476" s="184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IL1C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兑换：|cffffff00中级附魔石|r</v>
      </c>
      <c r="I477" s="27" t="str">
        <f>VLOOKUP(B477,物品!B:CV,99,FALSE)</f>
        <v>|cffffcc00需求：|r钻石x4|n|n为指定装备附魔一条较强的额外属性。|n|n|cffff0000只可附魔紫色及以上品质装备|r</v>
      </c>
      <c r="J477" s="165" t="str">
        <f t="shared" si="192"/>
        <v>兑换：|cffffff00中级附魔石|r</v>
      </c>
      <c r="K477" s="165" t="str">
        <f t="shared" si="193"/>
        <v>|cffffcc00需求：|r钻石x4|n|n为指定装备附魔一条较强的额外属性。|n|n|cffff0000只可附魔紫色及以上品质装备|r</v>
      </c>
      <c r="L477" s="27"/>
      <c r="M477" s="166" t="str">
        <f>VLOOKUP(LEFT(RIGHT(B477,5),4),物品!B:CU,20,FALSE)</f>
        <v>ReplaceableTextures\\CommandButtons\\BTNCS52.blp</v>
      </c>
      <c r="N477" s="184" t="s">
        <v>83</v>
      </c>
      <c r="O477" s="166" t="s">
        <v>98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27" t="s">
        <v>88</v>
      </c>
      <c r="X477" s="27">
        <v>0</v>
      </c>
      <c r="Y477" s="184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>
        <v>1</v>
      </c>
      <c r="AJ477" s="27"/>
      <c r="AK477" s="27">
        <v>1</v>
      </c>
      <c r="AL477" s="27">
        <v>1</v>
      </c>
      <c r="AM477" s="184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IL1D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兑换：|cffff0033高级附魔石|r</v>
      </c>
      <c r="I478" s="27" t="str">
        <f>VLOOKUP(B478,物品!B:CV,99,FALSE)</f>
        <v>|cffffcc00需求：|r钻石x8|n|n为指定装备附魔一条强大的额外属性。|n|n|cffff0000只可附魔紫色及以上品质装备|r</v>
      </c>
      <c r="J478" s="165" t="str">
        <f t="shared" si="192"/>
        <v>兑换：|cffff0033高级附魔石|r</v>
      </c>
      <c r="K478" s="165" t="str">
        <f t="shared" si="193"/>
        <v>|cffffcc00需求：|r钻石x8|n|n为指定装备附魔一条强大的额外属性。|n|n|cffff0000只可附魔紫色及以上品质装备|r</v>
      </c>
      <c r="L478" s="27"/>
      <c r="M478" s="166" t="str">
        <f>VLOOKUP(LEFT(RIGHT(B478,5),4),物品!B:CU,20,FALSE)</f>
        <v>ReplaceableTextures\\CommandButtons\\BTNCS53.blp</v>
      </c>
      <c r="N478" s="184" t="s">
        <v>83</v>
      </c>
      <c r="O478" s="166" t="s">
        <v>98</v>
      </c>
      <c r="P478" s="27">
        <v>0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IL1E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兑换：|Cff00BFFF来点玄铁|r</v>
      </c>
      <c r="I479" s="27" t="str">
        <f>VLOOKUP(B479,物品!B:CV,99,FALSE)</f>
        <v>|cffffcc00需求：|r钻石x1|n|n玄铁|Cffffc926+5~20|r</v>
      </c>
      <c r="J479" s="165" t="str">
        <f t="shared" si="192"/>
        <v>兑换：|Cff00BFFF来点玄铁|r</v>
      </c>
      <c r="K479" s="165" t="str">
        <f t="shared" si="193"/>
        <v>|cffffcc00需求：|r钻石x1|n|n玄铁|Cffffc926+5~20|r</v>
      </c>
      <c r="L479" s="27"/>
      <c r="M479" s="166" t="str">
        <f>VLOOKUP(LEFT(RIGHT(B479,5),4),物品!B:CU,20,FALSE)</f>
        <v>ReplaceableTextures\\CommandButtons\\BTNIN17.blp</v>
      </c>
      <c r="N479" s="184" t="s">
        <v>83</v>
      </c>
      <c r="O479" s="166" t="s">
        <v>98</v>
      </c>
      <c r="P479" s="27">
        <v>0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IL1F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兑换：|CffFFC926大金矿|r</v>
      </c>
      <c r="I480" s="27" t="str">
        <f>VLOOKUP(B480,物品!B:CV,99,FALSE)</f>
        <v>|cffffcc00需求：|r钻石x4|n|n金币|Cffffc926+8888~88888|r</v>
      </c>
      <c r="J480" s="165" t="str">
        <f t="shared" si="192"/>
        <v>兑换：|CffFFC926大金矿|r</v>
      </c>
      <c r="K480" s="165" t="str">
        <f t="shared" si="193"/>
        <v>|cffffcc00需求：|r钻石x4|n|n金币|Cffffc926+8888~88888|r</v>
      </c>
      <c r="L480" s="27"/>
      <c r="M480" s="166" t="str">
        <f>VLOOKUP(LEFT(RIGHT(B480,5),4),物品!B:CU,20,FALSE)</f>
        <v>ReplaceableTextures\\CommandButtons\\BTNIN23.blp</v>
      </c>
      <c r="N480" s="184" t="s">
        <v>83</v>
      </c>
      <c r="O480" s="166" t="s">
        <v>98</v>
      </c>
      <c r="P480" s="27">
        <v>0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IL1G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兑换：|cffff0000虚空神石|r</v>
      </c>
      <c r="I481" s="27" t="str">
        <f>VLOOKUP(B481,物品!B:CV,99,FALSE)</f>
        <v>|cffffcc00需求：|r钻石x8|n|n点击后可将|Cffffc926任意|r装备提升一级。|n|n|Cff00ff7f只能对|r|Cffff73ff创|r|Cffff56bf世|r|Cffff397f品|r|Cffff1c3f质|r|Cff00ff7f以下的装备使用。|r</v>
      </c>
      <c r="J481" s="165" t="str">
        <f t="shared" si="192"/>
        <v>兑换：|cffff0000虚空神石|r</v>
      </c>
      <c r="K481" s="165" t="str">
        <f t="shared" si="193"/>
        <v>|cffffcc00需求：|r钻石x8|n|n点击后可将|Cffffc926任意|r装备提升一级。|n|n|Cff00ff7f只能对|r|Cffff73ff创|r|Cffff56bf世|r|Cffff397f品|r|Cffff1c3f质|r|Cff00ff7f以下的装备使用。|r</v>
      </c>
      <c r="L481" s="27"/>
      <c r="M481" s="166" t="str">
        <f>VLOOKUP(LEFT(RIGHT(B481,5),4),物品!B:CU,20,FALSE)</f>
        <v>ReplaceableTextures\\CommandButtons\\BTNCS41.blp</v>
      </c>
      <c r="N481" s="184" t="s">
        <v>83</v>
      </c>
      <c r="O481" s="166" t="s">
        <v>98</v>
      </c>
      <c r="P481" s="27">
        <v>0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IL1H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兑换：|Cff00BFFF小银行|r</v>
      </c>
      <c r="I482" s="27" t="str">
        <f>VLOOKUP(B482,物品!B:CV,99,FALSE)</f>
        <v>|cffffcc00需求：|r钻石x1|n|n金币|Cffffc926+2888~18888|r</v>
      </c>
      <c r="J482" s="165" t="str">
        <f t="shared" si="192"/>
        <v>兑换：|Cff00BFFF小银行|r</v>
      </c>
      <c r="K482" s="165" t="str">
        <f t="shared" si="193"/>
        <v>|cffffcc00需求：|r钻石x1|n|n金币|Cffffc926+2888~18888|r</v>
      </c>
      <c r="L482" s="27"/>
      <c r="M482" s="166" t="str">
        <f>VLOOKUP(LEFT(RIGHT(B482,5),4),物品!B:CU,20,FALSE)</f>
        <v>ReplaceableTextures\\CommandButtons\\BTNIN22.blp</v>
      </c>
      <c r="N482" s="184" t="s">
        <v>83</v>
      </c>
      <c r="O482" s="166" t="s">
        <v>98</v>
      </c>
      <c r="P482" s="27">
        <v>0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IL1I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兑换：|CffFFD24D补天石|r</v>
      </c>
      <c r="I483" s="27" t="str">
        <f>VLOOKUP(B483,物品!B:CV,99,FALSE)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3" s="165" t="str">
        <f t="shared" si="192"/>
        <v>兑换：|CffFFD24D补天石|r</v>
      </c>
      <c r="K483" s="165" t="str">
        <f t="shared" si="19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3" s="27"/>
      <c r="M483" s="166" t="str">
        <f>VLOOKUP(LEFT(RIGHT(B483,5),4),物品!B:CU,20,FALSE)</f>
        <v>ReplaceableTextures\\CommandButtons\\BTNIP02.blp</v>
      </c>
      <c r="N483" s="184" t="s">
        <v>83</v>
      </c>
      <c r="O483" s="166" t="s">
        <v>98</v>
      </c>
      <c r="P483" s="27">
        <v>0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IL2A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兑换：|CffFFD24D炽星魔盒|r</v>
      </c>
      <c r="I484" s="27" t="str">
        <f>VLOOKUP(B484,物品!B:CV,99,FALSE)</f>
        <v>|cffffcc00需求：|r钻石x6|n|n开启后获得|Cffffd24d随机奖励|r。</v>
      </c>
      <c r="J484" s="165" t="str">
        <f t="shared" si="192"/>
        <v>兑换：|CffFFD24D炽星魔盒|r</v>
      </c>
      <c r="K484" s="165" t="str">
        <f t="shared" si="193"/>
        <v>|cffffcc00需求：|r钻石x6|n|n开启后获得|Cffffd24d随机奖励|r。</v>
      </c>
      <c r="L484" s="27"/>
      <c r="M484" s="166" t="str">
        <f>VLOOKUP(LEFT(RIGHT(B484,5),4),物品!B:CU,20,FALSE)</f>
        <v>ReplaceableTextures\\CommandButtons\\BTNI014.blp</v>
      </c>
      <c r="N484" s="184" t="s">
        <v>83</v>
      </c>
      <c r="O484" s="166" t="s">
        <v>98</v>
      </c>
      <c r="P484" s="27">
        <v>1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IL2B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兑换：|cff00BFFF初级附魔石|r</v>
      </c>
      <c r="I485" s="27" t="str">
        <f>VLOOKUP(B485,物品!B:CV,99,FALSE)</f>
        <v>|cffffcc00需求：|r钻石x2|n|n为指定的装备附魔一条额外属性。|n|n|cffff0000只可附魔紫色及以上品质装备|r</v>
      </c>
      <c r="J485" s="165" t="str">
        <f t="shared" ref="J485:J501" si="194">H485</f>
        <v>兑换：|cff00BFFF初级附魔石|r</v>
      </c>
      <c r="K485" s="165" t="str">
        <f t="shared" ref="K485:K501" si="195">I485</f>
        <v>|cffffcc00需求：|r钻石x2|n|n为指定的装备附魔一条额外属性。|n|n|cffff0000只可附魔紫色及以上品质装备|r</v>
      </c>
      <c r="L485" s="27"/>
      <c r="M485" s="166" t="str">
        <f>VLOOKUP(LEFT(RIGHT(B485,5),4),物品!B:CU,20,FALSE)</f>
        <v>ReplaceableTextures\\CommandButtons\\BTNCS51.blp</v>
      </c>
      <c r="N485" s="184" t="s">
        <v>83</v>
      </c>
      <c r="O485" s="166" t="s">
        <v>98</v>
      </c>
      <c r="P485" s="27">
        <v>1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IL2C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兑换：|cffffff00中级附魔石|r</v>
      </c>
      <c r="I486" s="27" t="str">
        <f>VLOOKUP(B486,物品!B:CV,99,FALSE)</f>
        <v>|cffffcc00需求：|r钻石x4|n|n为指定装备附魔一条较强的额外属性。|n|n|cffff0000只可附魔紫色及以上品质装备|r</v>
      </c>
      <c r="J486" s="165" t="str">
        <f t="shared" si="194"/>
        <v>兑换：|cffffff00中级附魔石|r</v>
      </c>
      <c r="K486" s="165" t="str">
        <f t="shared" si="195"/>
        <v>|cffffcc00需求：|r钻石x4|n|n为指定装备附魔一条较强的额外属性。|n|n|cffff0000只可附魔紫色及以上品质装备|r</v>
      </c>
      <c r="L486" s="27"/>
      <c r="M486" s="166" t="str">
        <f>VLOOKUP(LEFT(RIGHT(B486,5),4),物品!B:CU,20,FALSE)</f>
        <v>ReplaceableTextures\\CommandButtons\\BTNCS52.blp</v>
      </c>
      <c r="N486" s="184" t="s">
        <v>83</v>
      </c>
      <c r="O486" s="166" t="s">
        <v>98</v>
      </c>
      <c r="P486" s="27">
        <v>1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IL2D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兑换：|cffff0033高级附魔石|r</v>
      </c>
      <c r="I487" s="27" t="str">
        <f>VLOOKUP(B487,物品!B:CV,99,FALSE)</f>
        <v>|cffffcc00需求：|r钻石x8|n|n为指定装备附魔一条强大的额外属性。|n|n|cffff0000只可附魔紫色及以上品质装备|r</v>
      </c>
      <c r="J487" s="165" t="str">
        <f t="shared" si="194"/>
        <v>兑换：|cffff0033高级附魔石|r</v>
      </c>
      <c r="K487" s="165" t="str">
        <f t="shared" si="195"/>
        <v>|cffffcc00需求：|r钻石x8|n|n为指定装备附魔一条强大的额外属性。|n|n|cffff0000只可附魔紫色及以上品质装备|r</v>
      </c>
      <c r="L487" s="27"/>
      <c r="M487" s="166" t="str">
        <f>VLOOKUP(LEFT(RIGHT(B487,5),4),物品!B:CU,20,FALSE)</f>
        <v>ReplaceableTextures\\CommandButtons\\BTNCS53.blp</v>
      </c>
      <c r="N487" s="184" t="s">
        <v>83</v>
      </c>
      <c r="O487" s="166" t="s">
        <v>98</v>
      </c>
      <c r="P487" s="27">
        <v>1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IL2E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兑换：|Cff00BFFF来点玄铁|r</v>
      </c>
      <c r="I488" s="27" t="str">
        <f>VLOOKUP(B488,物品!B:CV,99,FALSE)</f>
        <v>|cffffcc00需求：|r钻石x1|n|n玄铁|Cffffc926+5~20|r</v>
      </c>
      <c r="J488" s="165" t="str">
        <f t="shared" si="194"/>
        <v>兑换：|Cff00BFFF来点玄铁|r</v>
      </c>
      <c r="K488" s="165" t="str">
        <f t="shared" si="195"/>
        <v>|cffffcc00需求：|r钻石x1|n|n玄铁|Cffffc926+5~20|r</v>
      </c>
      <c r="L488" s="27"/>
      <c r="M488" s="166" t="str">
        <f>VLOOKUP(LEFT(RIGHT(B488,5),4),物品!B:CU,20,FALSE)</f>
        <v>ReplaceableTextures\\CommandButtons\\BTNIN17.blp</v>
      </c>
      <c r="N488" s="184" t="s">
        <v>83</v>
      </c>
      <c r="O488" s="166" t="s">
        <v>98</v>
      </c>
      <c r="P488" s="27">
        <v>1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IL2F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兑换：|CffFFC926大金矿|r</v>
      </c>
      <c r="I489" s="27" t="str">
        <f>VLOOKUP(B489,物品!B:CV,99,FALSE)</f>
        <v>|cffffcc00需求：|r钻石x4|n|n金币|Cffffc926+8888~88888|r</v>
      </c>
      <c r="J489" s="165" t="str">
        <f t="shared" si="194"/>
        <v>兑换：|CffFFC926大金矿|r</v>
      </c>
      <c r="K489" s="165" t="str">
        <f t="shared" si="195"/>
        <v>|cffffcc00需求：|r钻石x4|n|n金币|Cffffc926+8888~88888|r</v>
      </c>
      <c r="L489" s="27"/>
      <c r="M489" s="166" t="str">
        <f>VLOOKUP(LEFT(RIGHT(B489,5),4),物品!B:CU,20,FALSE)</f>
        <v>ReplaceableTextures\\CommandButtons\\BTNIN23.blp</v>
      </c>
      <c r="N489" s="184" t="s">
        <v>83</v>
      </c>
      <c r="O489" s="166" t="s">
        <v>98</v>
      </c>
      <c r="P489" s="27">
        <v>1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IL2G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兑换：|cffff0000虚空神石|r</v>
      </c>
      <c r="I490" s="27" t="str">
        <f>VLOOKUP(B490,物品!B:CV,99,FALSE)</f>
        <v>|cffffcc00需求：|r钻石x8|n|n点击后可将|Cffffc926任意|r装备提升一级。|n|n|Cff00ff7f只能对|r|Cffff73ff创|r|Cffff56bf世|r|Cffff397f品|r|Cffff1c3f质|r|Cff00ff7f以下的装备使用。|r</v>
      </c>
      <c r="J490" s="165" t="str">
        <f t="shared" si="194"/>
        <v>兑换：|cffff0000虚空神石|r</v>
      </c>
      <c r="K490" s="165" t="str">
        <f t="shared" si="195"/>
        <v>|cffffcc00需求：|r钻石x8|n|n点击后可将|Cffffc926任意|r装备提升一级。|n|n|Cff00ff7f只能对|r|Cffff73ff创|r|Cffff56bf世|r|Cffff397f品|r|Cffff1c3f质|r|Cff00ff7f以下的装备使用。|r</v>
      </c>
      <c r="L490" s="27"/>
      <c r="M490" s="166" t="str">
        <f>VLOOKUP(LEFT(RIGHT(B490,5),4),物品!B:CU,20,FALSE)</f>
        <v>ReplaceableTextures\\CommandButtons\\BTNCS41.blp</v>
      </c>
      <c r="N490" s="184" t="s">
        <v>83</v>
      </c>
      <c r="O490" s="166" t="s">
        <v>98</v>
      </c>
      <c r="P490" s="27">
        <v>1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IL2H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兑换：|Cff00BFFF小银行|r</v>
      </c>
      <c r="I491" s="27" t="str">
        <f>VLOOKUP(B491,物品!B:CV,99,FALSE)</f>
        <v>|cffffcc00需求：|r钻石x1|n|n金币|Cffffc926+2888~18888|r</v>
      </c>
      <c r="J491" s="165" t="str">
        <f t="shared" si="194"/>
        <v>兑换：|Cff00BFFF小银行|r</v>
      </c>
      <c r="K491" s="165" t="str">
        <f t="shared" si="195"/>
        <v>|cffffcc00需求：|r钻石x1|n|n金币|Cffffc926+2888~18888|r</v>
      </c>
      <c r="L491" s="27"/>
      <c r="M491" s="166" t="str">
        <f>VLOOKUP(LEFT(RIGHT(B491,5),4),物品!B:CU,20,FALSE)</f>
        <v>ReplaceableTextures\\CommandButtons\\BTNIN22.blp</v>
      </c>
      <c r="N491" s="184" t="s">
        <v>83</v>
      </c>
      <c r="O491" s="166" t="s">
        <v>98</v>
      </c>
      <c r="P491" s="27">
        <v>1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IL2I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兑换：|CffFFD24D补天石|r</v>
      </c>
      <c r="I492" s="27" t="str">
        <f>VLOOKUP(B492,物品!B:CV,99,FALSE)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2" s="165" t="str">
        <f t="shared" si="194"/>
        <v>兑换：|CffFFD24D补天石|r</v>
      </c>
      <c r="K492" s="165" t="str">
        <f t="shared" si="19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2" s="27"/>
      <c r="M492" s="166" t="str">
        <f>VLOOKUP(LEFT(RIGHT(B492,5),4),物品!B:CU,20,FALSE)</f>
        <v>ReplaceableTextures\\CommandButtons\\BTNIP02.blp</v>
      </c>
      <c r="N492" s="184" t="s">
        <v>83</v>
      </c>
      <c r="O492" s="166" t="s">
        <v>98</v>
      </c>
      <c r="P492" s="27">
        <v>1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IL3A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兑换：|CffFFD24D炽星魔盒|r</v>
      </c>
      <c r="I493" s="27" t="str">
        <f>VLOOKUP(B493,物品!B:CV,99,FALSE)</f>
        <v>|cffffcc00需求：|r钻石x6|n|n开启后获得|Cffffd24d随机奖励|r。</v>
      </c>
      <c r="J493" s="165" t="str">
        <f t="shared" si="194"/>
        <v>兑换：|CffFFD24D炽星魔盒|r</v>
      </c>
      <c r="K493" s="165" t="str">
        <f t="shared" si="195"/>
        <v>|cffffcc00需求：|r钻石x6|n|n开启后获得|Cffffd24d随机奖励|r。</v>
      </c>
      <c r="L493" s="27"/>
      <c r="M493" s="166" t="str">
        <f>VLOOKUP(LEFT(RIGHT(B493,5),4),物品!B:CU,20,FALSE)</f>
        <v>ReplaceableTextures\\CommandButtons\\BTNI014.blp</v>
      </c>
      <c r="N493" s="184" t="s">
        <v>83</v>
      </c>
      <c r="O493" s="166" t="s">
        <v>98</v>
      </c>
      <c r="P493" s="27">
        <v>3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IL3B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兑换：|cff00BFFF初级附魔石|r</v>
      </c>
      <c r="I494" s="27" t="str">
        <f>VLOOKUP(B494,物品!B:CV,99,FALSE)</f>
        <v>|cffffcc00需求：|r钻石x2|n|n为指定的装备附魔一条额外属性。|n|n|cffff0000只可附魔紫色及以上品质装备|r</v>
      </c>
      <c r="J494" s="165" t="str">
        <f t="shared" si="194"/>
        <v>兑换：|cff00BFFF初级附魔石|r</v>
      </c>
      <c r="K494" s="165" t="str">
        <f t="shared" si="195"/>
        <v>|cffffcc00需求：|r钻石x2|n|n为指定的装备附魔一条额外属性。|n|n|cffff0000只可附魔紫色及以上品质装备|r</v>
      </c>
      <c r="L494" s="27"/>
      <c r="M494" s="166" t="str">
        <f>VLOOKUP(LEFT(RIGHT(B494,5),4),物品!B:CU,20,FALSE)</f>
        <v>ReplaceableTextures\\CommandButtons\\BTNCS51.blp</v>
      </c>
      <c r="N494" s="184" t="s">
        <v>83</v>
      </c>
      <c r="O494" s="166" t="s">
        <v>98</v>
      </c>
      <c r="P494" s="27">
        <v>3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IL3C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兑换：|cffffff00中级附魔石|r</v>
      </c>
      <c r="I495" s="27" t="str">
        <f>VLOOKUP(B495,物品!B:CV,99,FALSE)</f>
        <v>|cffffcc00需求：|r钻石x4|n|n为指定装备附魔一条较强的额外属性。|n|n|cffff0000只可附魔紫色及以上品质装备|r</v>
      </c>
      <c r="J495" s="165" t="str">
        <f t="shared" si="194"/>
        <v>兑换：|cffffff00中级附魔石|r</v>
      </c>
      <c r="K495" s="165" t="str">
        <f t="shared" si="195"/>
        <v>|cffffcc00需求：|r钻石x4|n|n为指定装备附魔一条较强的额外属性。|n|n|cffff0000只可附魔紫色及以上品质装备|r</v>
      </c>
      <c r="L495" s="27"/>
      <c r="M495" s="166" t="str">
        <f>VLOOKUP(LEFT(RIGHT(B495,5),4),物品!B:CU,20,FALSE)</f>
        <v>ReplaceableTextures\\CommandButtons\\BTNCS52.blp</v>
      </c>
      <c r="N495" s="184" t="s">
        <v>83</v>
      </c>
      <c r="O495" s="166" t="s">
        <v>98</v>
      </c>
      <c r="P495" s="27">
        <v>3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IL3D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兑换：|cffff0033高级附魔石|r</v>
      </c>
      <c r="I496" s="27" t="str">
        <f>VLOOKUP(B496,物品!B:CV,99,FALSE)</f>
        <v>|cffffcc00需求：|r钻石x8|n|n为指定装备附魔一条强大的额外属性。|n|n|cffff0000只可附魔紫色及以上品质装备|r</v>
      </c>
      <c r="J496" s="165" t="str">
        <f t="shared" si="194"/>
        <v>兑换：|cffff0033高级附魔石|r</v>
      </c>
      <c r="K496" s="165" t="str">
        <f t="shared" si="195"/>
        <v>|cffffcc00需求：|r钻石x8|n|n为指定装备附魔一条强大的额外属性。|n|n|cffff0000只可附魔紫色及以上品质装备|r</v>
      </c>
      <c r="L496" s="27"/>
      <c r="M496" s="166" t="str">
        <f>VLOOKUP(LEFT(RIGHT(B496,5),4),物品!B:CU,20,FALSE)</f>
        <v>ReplaceableTextures\\CommandButtons\\BTNCS53.blp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IL3E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兑换：|Cff00BFFF来点玄铁|r</v>
      </c>
      <c r="I497" s="27" t="str">
        <f>VLOOKUP(B497,物品!B:CV,99,FALSE)</f>
        <v>|cffffcc00需求：|r钻石x1|n|n玄铁|Cffffc926+5~20|r</v>
      </c>
      <c r="J497" s="165" t="str">
        <f t="shared" si="194"/>
        <v>兑换：|Cff00BFFF来点玄铁|r</v>
      </c>
      <c r="K497" s="165" t="str">
        <f t="shared" si="195"/>
        <v>|cffffcc00需求：|r钻石x1|n|n玄铁|Cffffc926+5~20|r</v>
      </c>
      <c r="L497" s="27"/>
      <c r="M497" s="166" t="str">
        <f>VLOOKUP(LEFT(RIGHT(B497,5),4),物品!B:CU,20,FALSE)</f>
        <v>ReplaceableTextures\\CommandButtons\\BTNIN17.blp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IL3F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兑换：|CffFFC926大金矿|r</v>
      </c>
      <c r="I498" s="27" t="str">
        <f>VLOOKUP(B498,物品!B:CV,99,FALSE)</f>
        <v>|cffffcc00需求：|r钻石x4|n|n金币|Cffffc926+8888~88888|r</v>
      </c>
      <c r="J498" s="165" t="str">
        <f t="shared" si="194"/>
        <v>兑换：|CffFFC926大金矿|r</v>
      </c>
      <c r="K498" s="165" t="str">
        <f t="shared" si="195"/>
        <v>|cffffcc00需求：|r钻石x4|n|n金币|Cffffc926+8888~88888|r</v>
      </c>
      <c r="L498" s="27"/>
      <c r="M498" s="166" t="str">
        <f>VLOOKUP(LEFT(RIGHT(B498,5),4),物品!B:CU,20,FALSE)</f>
        <v>ReplaceableTextures\\CommandButtons\\BTNIN23.blp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IL3G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兑换：|cffff0000虚空神石|r</v>
      </c>
      <c r="I499" s="27" t="str">
        <f>VLOOKUP(B499,物品!B:CV,99,FALSE)</f>
        <v>|cffffcc00需求：|r钻石x8|n|n点击后可将|Cffffc926任意|r装备提升一级。|n|n|Cff00ff7f只能对|r|Cffff73ff创|r|Cffff56bf世|r|Cffff397f品|r|Cffff1c3f质|r|Cff00ff7f以下的装备使用。|r</v>
      </c>
      <c r="J499" s="165" t="str">
        <f t="shared" si="194"/>
        <v>兑换：|cffff0000虚空神石|r</v>
      </c>
      <c r="K499" s="165" t="str">
        <f t="shared" si="195"/>
        <v>|cffffcc00需求：|r钻石x8|n|n点击后可将|Cffffc926任意|r装备提升一级。|n|n|Cff00ff7f只能对|r|Cffff73ff创|r|Cffff56bf世|r|Cffff397f品|r|Cffff1c3f质|r|Cff00ff7f以下的装备使用。|r</v>
      </c>
      <c r="L499" s="27"/>
      <c r="M499" s="166" t="str">
        <f>VLOOKUP(LEFT(RIGHT(B499,5),4),物品!B:CU,20,FALSE)</f>
        <v>ReplaceableTextures\\CommandButtons\\BTNCS41.blp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IL3H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兑换：|Cff00BFFF小银行|r</v>
      </c>
      <c r="I500" s="27" t="str">
        <f>VLOOKUP(B500,物品!B:CV,99,FALSE)</f>
        <v>|cffffcc00需求：|r钻石x1|n|n金币|Cffffc926+2888~18888|r</v>
      </c>
      <c r="J500" s="165" t="str">
        <f t="shared" si="194"/>
        <v>兑换：|Cff00BFFF小银行|r</v>
      </c>
      <c r="K500" s="165" t="str">
        <f t="shared" si="195"/>
        <v>|cffffcc00需求：|r钻石x1|n|n金币|Cffffc926+2888~18888|r</v>
      </c>
      <c r="L500" s="27"/>
      <c r="M500" s="166" t="str">
        <f>VLOOKUP(LEFT(RIGHT(B500,5),4),物品!B:CU,20,FALSE)</f>
        <v>ReplaceableTextures\\CommandButtons\\BTNIN22.blp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IL3I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兑换：|CffFFD24D补天石|r</v>
      </c>
      <c r="I501" s="27" t="str">
        <f>VLOOKUP(B501,物品!B:CV,99,FALSE)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01" s="165" t="str">
        <f t="shared" si="194"/>
        <v>兑换：|CffFFD24D补天石|r</v>
      </c>
      <c r="K501" s="165" t="str">
        <f t="shared" si="19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01" s="27"/>
      <c r="M501" s="166" t="str">
        <f>VLOOKUP(LEFT(RIGHT(B501,5),4),物品!B:CU,20,FALSE)</f>
        <v>ReplaceableTextures\\CommandButtons\\BTNIP02.blp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IL4A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兑换：|CffFF0000技能进化石|r</v>
      </c>
      <c r="I502" s="27" t="str">
        <f>VLOOKUP(B502,物品!B:CV,99,FALSE)</f>
        <v>|cffffcc00需求：|r钻石x15|n|n使指定的|Cffffc926A级|r技能进化为|Cffff0000S级|r。</v>
      </c>
      <c r="J502" s="165" t="str">
        <f t="shared" si="192"/>
        <v>兑换：|CffFF0000技能进化石|r</v>
      </c>
      <c r="K502" s="165" t="str">
        <f t="shared" si="193"/>
        <v>|cffffcc00需求：|r钻石x15|n|n使指定的|Cffffc926A级|r技能进化为|Cffff0000S级|r。</v>
      </c>
      <c r="L502" s="27"/>
      <c r="M502" s="166" t="str">
        <f>VLOOKUP(LEFT(RIGHT(B502,5),4),物品!B:CU,20,FALSE)</f>
        <v>ReplaceableTextures\\CommandButtons\\BTNIN04.blp</v>
      </c>
      <c r="N502" s="184" t="s">
        <v>83</v>
      </c>
      <c r="O502" s="166" t="s">
        <v>98</v>
      </c>
      <c r="P502" s="27">
        <v>3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IL4B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兑换：|CffFF0000招魂幡Lv5|r</v>
      </c>
      <c r="I503" s="27" t="str">
        <f>VLOOKUP(B503,物品!B:CV,99,FALSE)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503" s="165" t="str">
        <f t="shared" si="192"/>
        <v>兑换：|CffFF0000招魂幡Lv5|r</v>
      </c>
      <c r="K503" s="165" t="str">
        <f t="shared" si="193"/>
        <v>|cffffcc00需求：|r钻石x6|n|n金币加成|Cffffc926+30%|r|n|n击杀|Cff00ff7f1000个|r敌人后奖励：|n金币|Cffffc926+12000~17000|r|n经验|Cffffc926+10000|r|n|n|Cff00ff7f同时只能携带一个招魂幡|r</v>
      </c>
      <c r="L503" s="27"/>
      <c r="M503" s="166" t="str">
        <f>VLOOKUP(LEFT(RIGHT(B503,5),4),物品!B:CU,20,FALSE)</f>
        <v>ReplaceableTextures\\CommandButtons\\BTNZHP5.blp</v>
      </c>
      <c r="N503" s="184" t="s">
        <v>83</v>
      </c>
      <c r="O503" s="166" t="s">
        <v>98</v>
      </c>
      <c r="P503" s="27">
        <v>3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IL4C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兑换：|CffFF0000时渊入场券|r</v>
      </c>
      <c r="I504" s="27" t="str">
        <f>VLOOKUP(B504,物品!B:CV,99,FALSE)</f>
        <v>|cffffcc00需求：|r钻石x6|n|n每次|Cffffd24d完成|r时渊副本将消耗|Cffffd24d1|r个|Cffffd24d时渊入场券|r</v>
      </c>
      <c r="J504" s="165" t="str">
        <f t="shared" si="192"/>
        <v>兑换：|CffFF0000时渊入场券|r</v>
      </c>
      <c r="K504" s="165" t="str">
        <f t="shared" si="193"/>
        <v>|cffffcc00需求：|r钻石x6|n|n每次|Cffffd24d完成|r时渊副本将消耗|Cffffd24d1|r个|Cffffd24d时渊入场券|r</v>
      </c>
      <c r="L504" s="27"/>
      <c r="M504" s="166" t="str">
        <f>VLOOKUP(LEFT(RIGHT(B504,5),4),物品!B:CU,20,FALSE)</f>
        <v>ReplaceableTextures\\CommandButtons\\BTNIP01.blp</v>
      </c>
      <c r="N504" s="184" t="s">
        <v>83</v>
      </c>
      <c r="O504" s="166" t="s">
        <v>98</v>
      </c>
      <c r="P504" s="27">
        <v>3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IL4D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兑换：|CffFF0000鸿蒙结晶|r</v>
      </c>
      <c r="I505" s="27" t="str">
        <f>VLOOKUP(B505,物品!B:CV,99,FALSE)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505" s="165" t="str">
        <f t="shared" si="192"/>
        <v>兑换：|CffFF0000鸿蒙结晶|r</v>
      </c>
      <c r="K505" s="165" t="str">
        <f t="shared" si="19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505" s="27"/>
      <c r="M505" s="166" t="str">
        <f>VLOOKUP(LEFT(RIGHT(B505,5),4),物品!B:CU,20,FALSE)</f>
        <v>ReplaceableTextures\\CommandButtons\\BTNIP03.blp</v>
      </c>
      <c r="N505" s="184" t="s">
        <v>83</v>
      </c>
      <c r="O505" s="166" t="s">
        <v>98</v>
      </c>
      <c r="P505" s="27">
        <v>3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IL4E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兑换：|cffff0033创世碎片|r</v>
      </c>
      <c r="I506" s="27" t="str">
        <f>VLOOKUP(B506,物品!B:CV,99,FALSE)</f>
        <v>|cffffcc00需求：|r钻石x20|n|n点击后可将|Cffffc926神|r|Cfff7a049话|r|Cffef786d品|r|Cffe85091质|r的|Cffffc926lv4|r装备提升至|Cffff73ff创|r|Cffff56bf世|r|Cffff397f品|r|Cffff1c3f质|r。</v>
      </c>
      <c r="J506" s="165" t="str">
        <f t="shared" si="192"/>
        <v>兑换：|cffff0033创世碎片|r</v>
      </c>
      <c r="K506" s="165" t="str">
        <f t="shared" si="193"/>
        <v>|cffffcc00需求：|r钻石x20|n|n点击后可将|Cffffc926神|r|Cfff7a049话|r|Cffef786d品|r|Cffe85091质|r的|Cffffc926lv4|r装备提升至|Cffff73ff创|r|Cffff56bf世|r|Cffff397f品|r|Cffff1c3f质|r。</v>
      </c>
      <c r="L506" s="27"/>
      <c r="M506" s="166" t="str">
        <f>VLOOKUP(LEFT(RIGHT(B506,5),4),物品!B:CU,20,FALSE)</f>
        <v>ReplaceableTextures\\CommandButtons\\BTNCS42.blp</v>
      </c>
      <c r="N506" s="184" t="s">
        <v>83</v>
      </c>
      <c r="O506" s="166" t="s">
        <v>98</v>
      </c>
      <c r="P506" s="27">
        <v>3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IL4F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兑换：|CffBF00FF稀有宝物箱|r</v>
      </c>
      <c r="I507" s="27" t="str">
        <f>VLOOKUP(B507,物品!B:CV,99,FALSE)</f>
        <v>|cffffcc00需求：|r钻石x20|n|n使用后自选一个|CffBF00FF稀有品质宝物|r</v>
      </c>
      <c r="J507" s="165" t="str">
        <f t="shared" si="192"/>
        <v>兑换：|CffBF00FF稀有宝物箱|r</v>
      </c>
      <c r="K507" s="165" t="str">
        <f t="shared" si="193"/>
        <v>|cffffcc00需求：|r钻石x20|n|n使用后自选一个|CffBF00FF稀有品质宝物|r</v>
      </c>
      <c r="L507" s="27"/>
      <c r="M507" s="166" t="str">
        <f>VLOOKUP(LEFT(RIGHT(B507,5),4),物品!B:CU,20,FALSE)</f>
        <v>ReplaceableTextures\\CommandButtons\\BTNIND1.blp</v>
      </c>
      <c r="N507" s="184" t="s">
        <v>83</v>
      </c>
      <c r="O507" s="166" t="s">
        <v>98</v>
      </c>
      <c r="P507" s="27">
        <v>3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 ht="15" customHeight="1">
      <c r="A508" s="163"/>
      <c r="B508" s="27" t="str">
        <f>物品!B509</f>
        <v>IL4G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兑换：|CffFFD24D刻印宝箱|r</v>
      </c>
      <c r="I508" s="27" t="str">
        <f>VLOOKUP(B508,物品!B:CV,99,FALSE)</f>
        <v>|cffffcc00需求：|r钻石x30|n|n使用后自选一个|CffFFD24D宝物刻印|r</v>
      </c>
      <c r="J508" s="165" t="str">
        <f t="shared" si="192"/>
        <v>兑换：|CffFFD24D刻印宝箱|r</v>
      </c>
      <c r="K508" s="165" t="str">
        <f t="shared" si="193"/>
        <v>|cffffcc00需求：|r钻石x30|n|n使用后自选一个|CffFFD24D宝物刻印|r</v>
      </c>
      <c r="L508" s="27"/>
      <c r="M508" s="166" t="str">
        <f>VLOOKUP(LEFT(RIGHT(B508,5),4),物品!B:CU,20,FALSE)</f>
        <v>ReplaceableTextures\\CommandButtons\\BTNIND2.blp</v>
      </c>
      <c r="N508" s="184" t="s">
        <v>83</v>
      </c>
      <c r="O508" s="166" t="s">
        <v>98</v>
      </c>
      <c r="P508" s="27">
        <v>3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IX0A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|cffffffff1星任务|r</v>
      </c>
      <c r="I509" s="27" t="str">
        <f>VLOOKUP(B509,物品!B:CV,99,FALSE)</f>
        <v>|CffFFC926任务类型：|r|n普通|n|Cffffc926任务难度：|n|r一星|n|Cffffc926怪物数量：|n|r24个|n|n|Cffffc926挑战奖励：|r|n接受挑战时立即获得|Cffffc9265000~12888金币|r。</v>
      </c>
      <c r="J509" s="165" t="str">
        <f t="shared" ref="J509" si="196">H509</f>
        <v>|cffffffff1星任务|r</v>
      </c>
      <c r="K509" s="165" t="str">
        <f t="shared" ref="K509" si="197">I509</f>
        <v>|CffFFC926任务类型：|r|n普通|n|Cffffc926任务难度：|n|r一星|n|Cffffc926怪物数量：|n|r24个|n|n|Cffffc926挑战奖励：|r|n接受挑战时立即获得|Cffffc9265000~12888金币|r。</v>
      </c>
      <c r="L509" s="27"/>
      <c r="M509" s="166" t="str">
        <f>VLOOKUP(LEFT(RIGHT(B509,5),4),物品!B:CU,20,FALSE)</f>
        <v>ReplaceableTextures\\CommandButtons\\BTNIX01.blp</v>
      </c>
      <c r="N509" s="184" t="s">
        <v>83</v>
      </c>
      <c r="O509" s="166" t="s">
        <v>98</v>
      </c>
      <c r="P509" s="27">
        <v>0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IX0B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|Cff00FF7F2星任务|r</v>
      </c>
      <c r="I510" s="27" t="str">
        <f>VLOOKUP(B510,物品!B:CV,99,FALSE)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10" s="165" t="str">
        <f t="shared" ref="J510:J527" si="198">H510</f>
        <v>|Cff00FF7F2星任务|r</v>
      </c>
      <c r="K510" s="165" t="str">
        <f t="shared" ref="K510:K527" si="199">I510</f>
        <v>|CffFFC926任务类型：|r|n普通|n|Cffffc926任务难度：|n|r|Cff00ff7f二星|r|n|Cffffc926怪物数量：|n|r48个|n|n|Cffffc926挑战奖励：|r|n接受挑战时立即获得|Cffffc92616888~28888金币|r。</v>
      </c>
      <c r="L510" s="27"/>
      <c r="M510" s="166" t="str">
        <f>VLOOKUP(LEFT(RIGHT(B510,5),4),物品!B:CU,20,FALSE)</f>
        <v>ReplaceableTextures\\CommandButtons\\BTNIX02.blp</v>
      </c>
      <c r="N510" s="184" t="s">
        <v>83</v>
      </c>
      <c r="O510" s="166" t="s">
        <v>98</v>
      </c>
      <c r="P510" s="27">
        <v>0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IX0C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|Cff00BFFF3星任务|r</v>
      </c>
      <c r="I511" s="27" t="str">
        <f>VLOOKUP(B511,物品!B:CV,99,FALSE)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11" s="165" t="str">
        <f t="shared" si="198"/>
        <v>|Cff00BFFF3星任务|r</v>
      </c>
      <c r="K511" s="165" t="str">
        <f t="shared" si="199"/>
        <v>|CffFFC926任务类型：|r|n|Cff0088ff精英|r|n|Cffffc926任务难度：|n|r|Cff0088ff三星|r|n|Cffffc926怪物数量：|n|r80个|n|n|Cffffc926挑战奖励：|r|n接受挑战时立即获得|Cffffc92638888~88888金币|r。</v>
      </c>
      <c r="L511" s="27"/>
      <c r="M511" s="166" t="str">
        <f>VLOOKUP(LEFT(RIGHT(B511,5),4),物品!B:CU,20,FALSE)</f>
        <v>ReplaceableTextures\\CommandButtons\\BTNIX03.blp</v>
      </c>
      <c r="N511" s="184" t="s">
        <v>83</v>
      </c>
      <c r="O511" s="166" t="s">
        <v>98</v>
      </c>
      <c r="P511" s="27">
        <v>0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IX0D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|Cff00FF7F2星任务|r</v>
      </c>
      <c r="I512" s="27" t="str">
        <f>VLOOKUP(B512,物品!B:CV,99,FALSE)</f>
        <v>|CffFFC926任务类型：|r|n普通|n|Cffffc926任务难度：|n|r|Cff00ff7f二星|r|n|Cffffc926怪物数量：|n|r36个|n|n|Cffffc926挑战奖励：|r|n接受挑战时立即获得|Cffffc9265~15玄铁|r。</v>
      </c>
      <c r="J512" s="165" t="str">
        <f t="shared" si="198"/>
        <v>|Cff00FF7F2星任务|r</v>
      </c>
      <c r="K512" s="165" t="str">
        <f t="shared" si="199"/>
        <v>|CffFFC926任务类型：|r|n普通|n|Cffffc926任务难度：|n|r|Cff00ff7f二星|r|n|Cffffc926怪物数量：|n|r36个|n|n|Cffffc926挑战奖励：|r|n接受挑战时立即获得|Cffffc9265~15玄铁|r。</v>
      </c>
      <c r="L512" s="27"/>
      <c r="M512" s="166" t="str">
        <f>VLOOKUP(LEFT(RIGHT(B512,5),4),物品!B:CU,20,FALSE)</f>
        <v>ReplaceableTextures\\CommandButtons\\BTNIX02.blp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IX0E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|Cff00BFFF3星任务|r</v>
      </c>
      <c r="I513" s="27" t="str">
        <f>VLOOKUP(B513,物品!B:CV,99,FALSE)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13" s="165" t="str">
        <f t="shared" si="198"/>
        <v>|Cff00BFFF3星任务|r</v>
      </c>
      <c r="K513" s="165" t="str">
        <f t="shared" si="199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13" s="27"/>
      <c r="M513" s="166" t="str">
        <f>VLOOKUP(LEFT(RIGHT(B513,5),4),物品!B:CU,20,FALSE)</f>
        <v>ReplaceableTextures\\CommandButtons\\BTNIX03.blp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IX0F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|Cff00FF7F2星任务|r</v>
      </c>
      <c r="I514" s="27" t="str">
        <f>VLOOKUP(B514,物品!B:CV,99,FALSE)</f>
        <v>|CffFFC926任务类型：|r|n普通|n|Cffffc926任务难度：|n|r|Cff00ff7f二星|r|n|Cffffc926怪物数量：|n|r48个|n|n|Cffffc926挑战奖励：|r|n接受挑战时获得2个|Cffffc926中级附魔石|r</v>
      </c>
      <c r="J514" s="165" t="str">
        <f t="shared" si="198"/>
        <v>|Cff00FF7F2星任务|r</v>
      </c>
      <c r="K514" s="165" t="str">
        <f t="shared" si="199"/>
        <v>|CffFFC926任务类型：|r|n普通|n|Cffffc926任务难度：|n|r|Cff00ff7f二星|r|n|Cffffc926怪物数量：|n|r48个|n|n|Cffffc926挑战奖励：|r|n接受挑战时获得2个|Cffffc926中级附魔石|r</v>
      </c>
      <c r="L514" s="27"/>
      <c r="M514" s="166" t="str">
        <f>VLOOKUP(LEFT(RIGHT(B514,5),4),物品!B:CU,20,FALSE)</f>
        <v>ReplaceableTextures\\CommandButtons\\BTNIX02.blp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IX0G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|cffffffff1星任务|r</v>
      </c>
      <c r="I515" s="27" t="str">
        <f>VLOOKUP(B515,物品!B:CV,99,FALSE)</f>
        <v>|CffFFC926任务类型：|r|n普通|n|Cffffc926任务难度：|n|r一星|n|Cffffc926怪物数量：|n|r24个|n|n|Cffffc926挑战奖励：|r|n接受挑战时获得1个|Cffffc926随机附魔石|r</v>
      </c>
      <c r="J515" s="165" t="str">
        <f t="shared" si="198"/>
        <v>|cffffffff1星任务|r</v>
      </c>
      <c r="K515" s="165" t="str">
        <f t="shared" si="199"/>
        <v>|CffFFC926任务类型：|r|n普通|n|Cffffc926任务难度：|n|r一星|n|Cffffc926怪物数量：|n|r24个|n|n|Cffffc926挑战奖励：|r|n接受挑战时获得1个|Cffffc926随机附魔石|r</v>
      </c>
      <c r="L515" s="27"/>
      <c r="M515" s="166" t="str">
        <f>VLOOKUP(LEFT(RIGHT(B515,5),4),物品!B:CU,20,FALSE)</f>
        <v>ReplaceableTextures\\CommandButtons\\BTNIX01.blp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IX0H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|Cff00FF7F2星任务|r</v>
      </c>
      <c r="I516" s="27" t="str">
        <f>VLOOKUP(B516,物品!B:CV,99,FALSE)</f>
        <v>|CffFFC926任务类型：|r|n普通|n|Cffffc926任务难度：|n|r|Cff00ff7f二星|r|n|Cffffc926怪物数量：|n|r48个|n|n|Cffffc926挑战奖励：|r|n接受挑战时获得1个|Cffffc926补天石|r</v>
      </c>
      <c r="J516" s="165" t="str">
        <f t="shared" si="198"/>
        <v>|Cff00FF7F2星任务|r</v>
      </c>
      <c r="K516" s="165" t="str">
        <f t="shared" si="199"/>
        <v>|CffFFC926任务类型：|r|n普通|n|Cffffc926任务难度：|n|r|Cff00ff7f二星|r|n|Cffffc926怪物数量：|n|r48个|n|n|Cffffc926挑战奖励：|r|n接受挑战时获得1个|Cffffc926补天石|r</v>
      </c>
      <c r="L516" s="27"/>
      <c r="M516" s="166" t="str">
        <f>VLOOKUP(LEFT(RIGHT(B516,5),4),物品!B:CU,20,FALSE)</f>
        <v>ReplaceableTextures\\CommandButtons\\BTNIX02.blp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IX0I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|CffBF00FF4星任务|r</v>
      </c>
      <c r="I517" s="27" t="str">
        <f>VLOOKUP(B517,物品!B:CV,99,FALSE)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17" s="165" t="str">
        <f t="shared" si="198"/>
        <v>|CffBF00FF4星任务|r</v>
      </c>
      <c r="K517" s="165" t="str">
        <f t="shared" si="199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17" s="27"/>
      <c r="M517" s="166" t="str">
        <f>VLOOKUP(LEFT(RIGHT(B517,5),4),物品!B:CU,20,FALSE)</f>
        <v>ReplaceableTextures\\CommandButtons\\BTNIX04.blp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IX0J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|Cff00FF7F2星任务|r</v>
      </c>
      <c r="I518" s="27" t="str">
        <f>VLOOKUP(B518,物品!B:CV,99,FALSE)</f>
        <v>|CffFFC926任务类型：|r|n普通|n|Cffffc926任务难度：|n|r|Cff00ff7f二星|r|n|Cffffc926怪物数量：|n|r48个|n|n|Cffffc926挑战奖励：|r|n接受挑战时获得1个|Cffff00ff先天神器法宝|r</v>
      </c>
      <c r="J518" s="165" t="str">
        <f t="shared" si="198"/>
        <v>|Cff00FF7F2星任务|r</v>
      </c>
      <c r="K518" s="165" t="str">
        <f t="shared" si="199"/>
        <v>|CffFFC926任务类型：|r|n普通|n|Cffffc926任务难度：|n|r|Cff00ff7f二星|r|n|Cffffc926怪物数量：|n|r48个|n|n|Cffffc926挑战奖励：|r|n接受挑战时获得1个|Cffff00ff先天神器法宝|r</v>
      </c>
      <c r="L518" s="27"/>
      <c r="M518" s="166" t="str">
        <f>VLOOKUP(LEFT(RIGHT(B518,5),4),物品!B:CU,20,FALSE)</f>
        <v>ReplaceableTextures\\CommandButtons\\BTNIX02.blp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IX0K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|Cff00BFFF3星任务|r</v>
      </c>
      <c r="I519" s="27" t="str">
        <f>VLOOKUP(B519,物品!B:CV,99,FALSE)</f>
        <v>|CffFFC926任务类型：|r|n普通|n|Cffffc926任务难度：|n|r|Cff007fff三星|r|n|Cffffc926怪物数量：|n|r80个|n|n|Cffffc926挑战奖励：|r|n接受挑战时获得1个|Cffffc926随机品质法宝|r</v>
      </c>
      <c r="J519" s="165" t="str">
        <f t="shared" si="198"/>
        <v>|Cff00BFFF3星任务|r</v>
      </c>
      <c r="K519" s="165" t="str">
        <f t="shared" si="199"/>
        <v>|CffFFC926任务类型：|r|n普通|n|Cffffc926任务难度：|n|r|Cff007fff三星|r|n|Cffffc926怪物数量：|n|r80个|n|n|Cffffc926挑战奖励：|r|n接受挑战时获得1个|Cffffc926随机品质法宝|r</v>
      </c>
      <c r="L519" s="27"/>
      <c r="M519" s="166" t="str">
        <f>VLOOKUP(LEFT(RIGHT(B519,5),4),物品!B:CU,20,FALSE)</f>
        <v>ReplaceableTextures\\CommandButtons\\BTNIX03.blp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IX0L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|CffFFC9265星任务|r</v>
      </c>
      <c r="I520" s="27" t="str">
        <f>VLOOKUP(B520,物品!B:CV,99,FALSE)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20" s="165" t="str">
        <f t="shared" si="198"/>
        <v>|CffFFC9265星任务|r</v>
      </c>
      <c r="K520" s="165" t="str">
        <f t="shared" si="199"/>
        <v>|CffFFC926任务类型：|r|n|Cff0088ff精英|r|n|Cffffc926任务难度：|n五星|r|n|Cffffc926怪物数量：|n|r120个|n|n|Cffffc926挑战奖励：|r|n接受挑战时获得1个|Cffffc926造化至宝法宝|r。</v>
      </c>
      <c r="L520" s="27"/>
      <c r="M520" s="166" t="str">
        <f>VLOOKUP(LEFT(RIGHT(B520,5),4),物品!B:CU,20,FALSE)</f>
        <v>ReplaceableTextures\\CommandButtons\\BTNIX05.blp</v>
      </c>
      <c r="N520" s="184" t="s">
        <v>83</v>
      </c>
      <c r="O520" s="166" t="s">
        <v>98</v>
      </c>
      <c r="P520" s="27">
        <v>0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IX0M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|CffFF00006星任务|r</v>
      </c>
      <c r="I521" s="27" t="str">
        <f>VLOOKUP(B521,物品!B:CV,99,FALSE)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21" s="165" t="str">
        <f t="shared" si="198"/>
        <v>|CffFF00006星任务|r</v>
      </c>
      <c r="K521" s="165" t="str">
        <f t="shared" si="199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21" s="27"/>
      <c r="M521" s="166" t="str">
        <f>VLOOKUP(LEFT(RIGHT(B521,5),4),物品!B:CU,20,FALSE)</f>
        <v>ReplaceableTextures\\CommandButtons\\BTNIX06.blp</v>
      </c>
      <c r="N521" s="184" t="s">
        <v>83</v>
      </c>
      <c r="O521" s="166" t="s">
        <v>98</v>
      </c>
      <c r="P521" s="27">
        <v>0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IX0N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|Cff00FF7F2星任务|r</v>
      </c>
      <c r="I522" s="27" t="str">
        <f>VLOOKUP(B522,物品!B:CV,99,FALSE)</f>
        <v>|CffFFC926任务类型：|r|n普通|n|Cffffc926任务难度：|n|r|Cff00ff7f二星|r|n|Cffffc926怪物数量：|n|r48个|n|n|Cffffc926挑战奖励：|r|n接受挑战时获得1个|Cffffc926炽星魔盒|r</v>
      </c>
      <c r="J522" s="165" t="str">
        <f t="shared" si="198"/>
        <v>|Cff00FF7F2星任务|r</v>
      </c>
      <c r="K522" s="165" t="str">
        <f t="shared" si="199"/>
        <v>|CffFFC926任务类型：|r|n普通|n|Cffffc926任务难度：|n|r|Cff00ff7f二星|r|n|Cffffc926怪物数量：|n|r48个|n|n|Cffffc926挑战奖励：|r|n接受挑战时获得1个|Cffffc926炽星魔盒|r</v>
      </c>
      <c r="L522" s="27"/>
      <c r="M522" s="166" t="str">
        <f>VLOOKUP(LEFT(RIGHT(B522,5),4),物品!B:CU,20,FALSE)</f>
        <v>ReplaceableTextures\\CommandButtons\\BTNIX02.blp</v>
      </c>
      <c r="N522" s="184" t="s">
        <v>83</v>
      </c>
      <c r="O522" s="166" t="s">
        <v>98</v>
      </c>
      <c r="P522" s="27">
        <v>0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IX0O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|cffffffff1星任务|r</v>
      </c>
      <c r="I523" s="27" t="str">
        <f>VLOOKUP(B523,物品!B:CV,99,FALSE)</f>
        <v>|CffFFC926任务类型：|r|n普通|n|Cffffc926任务难度：|n|r一星|n|Cffffc926怪物数量：|n|r24个|n|n|Cffffc926挑战奖励：|r|n接受挑战时获得|Cffffc9268888~12888经验|r。</v>
      </c>
      <c r="J523" s="165" t="str">
        <f t="shared" si="198"/>
        <v>|cffffffff1星任务|r</v>
      </c>
      <c r="K523" s="165" t="str">
        <f t="shared" si="199"/>
        <v>|CffFFC926任务类型：|r|n普通|n|Cffffc926任务难度：|n|r一星|n|Cffffc926怪物数量：|n|r24个|n|n|Cffffc926挑战奖励：|r|n接受挑战时获得|Cffffc9268888~12888经验|r。</v>
      </c>
      <c r="L523" s="27"/>
      <c r="M523" s="166" t="str">
        <f>VLOOKUP(LEFT(RIGHT(B523,5),4),物品!B:CU,20,FALSE)</f>
        <v>ReplaceableTextures\\CommandButtons\\BTNIX01.blp</v>
      </c>
      <c r="N523" s="184" t="s">
        <v>83</v>
      </c>
      <c r="O523" s="166" t="s">
        <v>98</v>
      </c>
      <c r="P523" s="27">
        <v>0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IX0P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|Cff00FF7F2星任务|r</v>
      </c>
      <c r="I524" s="27" t="str">
        <f>VLOOKUP(B524,物品!B:CV,99,FALSE)</f>
        <v>|CffFFC926任务类型：|r|n普通|n|Cffffc926任务难度：|n|r|Cff00ff7f二星|r|n|Cffffc926怪物数量：|n|r48个|n|n|Cffffc926挑战奖励：|r|n接受挑战时获得|Cffffc92616888~22888经验|r。</v>
      </c>
      <c r="J524" s="165" t="str">
        <f t="shared" si="198"/>
        <v>|Cff00FF7F2星任务|r</v>
      </c>
      <c r="K524" s="165" t="str">
        <f t="shared" si="199"/>
        <v>|CffFFC926任务类型：|r|n普通|n|Cffffc926任务难度：|n|r|Cff00ff7f二星|r|n|Cffffc926怪物数量：|n|r48个|n|n|Cffffc926挑战奖励：|r|n接受挑战时获得|Cffffc92616888~22888经验|r。</v>
      </c>
      <c r="L524" s="27"/>
      <c r="M524" s="166" t="str">
        <f>VLOOKUP(LEFT(RIGHT(B524,5),4),物品!B:CU,20,FALSE)</f>
        <v>ReplaceableTextures\\CommandButtons\\BTNIX02.blp</v>
      </c>
      <c r="N524" s="184" t="s">
        <v>83</v>
      </c>
      <c r="O524" s="166" t="s">
        <v>98</v>
      </c>
      <c r="P524" s="27">
        <v>0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IX0Q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|Cff00BFFF3星任务|r</v>
      </c>
      <c r="I525" s="27" t="str">
        <f>VLOOKUP(B525,物品!B:CV,99,FALSE)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25" s="165" t="str">
        <f t="shared" si="198"/>
        <v>|Cff00BFFF3星任务|r</v>
      </c>
      <c r="K525" s="165" t="str">
        <f t="shared" si="199"/>
        <v>|CffFFC926任务类型：|r|n|Cff0088ff精英|r|n|Cffffc926任务难度：|n|r|Cff007fff三星|r|n|Cffffc926怪物数量：|n|r80个|n|n|Cffffc926挑战奖励：|r|n接受挑战时获得|Cffffc92628888~36888经验|r。</v>
      </c>
      <c r="L525" s="27"/>
      <c r="M525" s="166" t="str">
        <f>VLOOKUP(LEFT(RIGHT(B525,5),4),物品!B:CU,20,FALSE)</f>
        <v>ReplaceableTextures\\CommandButtons\\BTNIX03.blp</v>
      </c>
      <c r="N525" s="184" t="s">
        <v>83</v>
      </c>
      <c r="O525" s="166" t="s">
        <v>98</v>
      </c>
      <c r="P525" s="27">
        <v>0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IX0R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|CffBF00FF4星任务|r</v>
      </c>
      <c r="I526" s="27" t="str">
        <f>VLOOKUP(B526,物品!B:CV,99,FALSE)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26" s="165" t="str">
        <f t="shared" si="198"/>
        <v>|CffBF00FF4星任务|r</v>
      </c>
      <c r="K526" s="165" t="str">
        <f t="shared" si="199"/>
        <v>|CffFFC926任务类型：|r|n|Cff0088ff精英|r|n|Cffffc926任务难度：|n|r|Cffff00ff四星|r|n|Cffffc926怪物数量：|n|r80个|n|n|Cffffc926挑战奖励：|r|n接受挑战时获得|Cffffc92644888~52888经验|r。</v>
      </c>
      <c r="L526" s="27"/>
      <c r="M526" s="166" t="str">
        <f>VLOOKUP(LEFT(RIGHT(B526,5),4),物品!B:CU,20,FALSE)</f>
        <v>ReplaceableTextures\\CommandButtons\\BTNIX04.blp</v>
      </c>
      <c r="N526" s="184" t="s">
        <v>83</v>
      </c>
      <c r="O526" s="166" t="s">
        <v>98</v>
      </c>
      <c r="P526" s="27">
        <v>0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IX1A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|cffffffff1星任务|r</v>
      </c>
      <c r="I527" s="27" t="str">
        <f>VLOOKUP(B527,物品!B:CV,99,FALSE)</f>
        <v>|CffFFC926任务类型：|r|n普通|n|Cffffc926任务难度：|n|r一星|n|Cffffc926怪物数量：|n|r24个|n|n|Cffffc926挑战奖励：|r|n接受挑战时立即获得|Cffffc9265000~12888金币|r。</v>
      </c>
      <c r="J527" s="165" t="str">
        <f t="shared" si="198"/>
        <v>|cffffffff1星任务|r</v>
      </c>
      <c r="K527" s="165" t="str">
        <f t="shared" si="199"/>
        <v>|CffFFC926任务类型：|r|n普通|n|Cffffc926任务难度：|n|r一星|n|Cffffc926怪物数量：|n|r24个|n|n|Cffffc926挑战奖励：|r|n接受挑战时立即获得|Cffffc9265000~12888金币|r。</v>
      </c>
      <c r="L527" s="27"/>
      <c r="M527" s="166" t="str">
        <f>VLOOKUP(LEFT(RIGHT(B527,5),4),物品!B:CU,20,FALSE)</f>
        <v>ReplaceableTextures\\CommandButtons\\BTNIX01.blp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IX1B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|Cff00FF7F2星任务|r</v>
      </c>
      <c r="I528" s="27" t="str">
        <f>VLOOKUP(B528,物品!B:CV,99,FALSE)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28" s="165" t="str">
        <f t="shared" ref="J528:J562" si="200">H528</f>
        <v>|Cff00FF7F2星任务|r</v>
      </c>
      <c r="K528" s="165" t="str">
        <f t="shared" ref="K528:K562" si="201">I528</f>
        <v>|CffFFC926任务类型：|r|n普通|n|Cffffc926任务难度：|n|r|Cff00ff7f二星|r|n|Cffffc926怪物数量：|n|r48个|n|n|Cffffc926挑战奖励：|r|n接受挑战时立即获得|Cffffc92616888~28888金币|r。</v>
      </c>
      <c r="L528" s="27"/>
      <c r="M528" s="166" t="str">
        <f>VLOOKUP(LEFT(RIGHT(B528,5),4),物品!B:CU,20,FALSE)</f>
        <v>ReplaceableTextures\\CommandButtons\\BTNIX02.blp</v>
      </c>
      <c r="N528" s="184" t="s">
        <v>83</v>
      </c>
      <c r="O528" s="166" t="s">
        <v>98</v>
      </c>
      <c r="P528" s="27">
        <v>1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IX1C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|Cff00BFFF3星任务|r</v>
      </c>
      <c r="I529" s="27" t="str">
        <f>VLOOKUP(B529,物品!B:CV,99,FALSE)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9" s="165" t="str">
        <f t="shared" si="200"/>
        <v>|Cff00BFFF3星任务|r</v>
      </c>
      <c r="K529" s="165" t="str">
        <f t="shared" si="201"/>
        <v>|CffFFC926任务类型：|r|n|Cff0088ff精英|r|n|Cffffc926任务难度：|n|r|Cff0088ff三星|r|n|Cffffc926怪物数量：|n|r80个|n|n|Cffffc926挑战奖励：|r|n接受挑战时立即获得|Cffffc92638888~88888金币|r。</v>
      </c>
      <c r="L529" s="27"/>
      <c r="M529" s="166" t="str">
        <f>VLOOKUP(LEFT(RIGHT(B529,5),4),物品!B:CU,20,FALSE)</f>
        <v>ReplaceableTextures\\CommandButtons\\BTNIX03.blp</v>
      </c>
      <c r="N529" s="184" t="s">
        <v>83</v>
      </c>
      <c r="O529" s="166" t="s">
        <v>98</v>
      </c>
      <c r="P529" s="27">
        <v>1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IX1D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|Cff00FF7F2星任务|r</v>
      </c>
      <c r="I530" s="27" t="str">
        <f>VLOOKUP(B530,物品!B:CV,99,FALSE)</f>
        <v>|CffFFC926任务类型：|r|n普通|n|Cffffc926任务难度：|n|r|Cff00ff7f二星|r|n|Cffffc926怪物数量：|n|r36个|n|n|Cffffc926挑战奖励：|r|n接受挑战时立即获得|Cffffc9265~15玄铁|r。</v>
      </c>
      <c r="J530" s="165" t="str">
        <f t="shared" si="200"/>
        <v>|Cff00FF7F2星任务|r</v>
      </c>
      <c r="K530" s="165" t="str">
        <f t="shared" si="201"/>
        <v>|CffFFC926任务类型：|r|n普通|n|Cffffc926任务难度：|n|r|Cff00ff7f二星|r|n|Cffffc926怪物数量：|n|r36个|n|n|Cffffc926挑战奖励：|r|n接受挑战时立即获得|Cffffc9265~15玄铁|r。</v>
      </c>
      <c r="L530" s="27"/>
      <c r="M530" s="166" t="str">
        <f>VLOOKUP(LEFT(RIGHT(B530,5),4),物品!B:CU,20,FALSE)</f>
        <v>ReplaceableTextures\\CommandButtons\\BTNIX02.blp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IX1E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|Cff00BFFF3星任务|r</v>
      </c>
      <c r="I531" s="27" t="str">
        <f>VLOOKUP(B531,物品!B:CV,99,FALSE)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31" s="165" t="str">
        <f t="shared" si="200"/>
        <v>|Cff00BFFF3星任务|r</v>
      </c>
      <c r="K531" s="165" t="str">
        <f t="shared" si="20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31" s="27"/>
      <c r="M531" s="166" t="str">
        <f>VLOOKUP(LEFT(RIGHT(B531,5),4),物品!B:CU,20,FALSE)</f>
        <v>ReplaceableTextures\\CommandButtons\\BTNIX03.blp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IX1F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|Cff00FF7F2星任务|r</v>
      </c>
      <c r="I532" s="27" t="str">
        <f>VLOOKUP(B532,物品!B:CV,99,FALSE)</f>
        <v>|CffFFC926任务类型：|r|n普通|n|Cffffc926任务难度：|n|r|Cff00ff7f二星|r|n|Cffffc926怪物数量：|n|r48个|n|n|Cffffc926挑战奖励：|r|n接受挑战时获得2个|Cffffc926中级附魔石|r</v>
      </c>
      <c r="J532" s="165" t="str">
        <f t="shared" si="200"/>
        <v>|Cff00FF7F2星任务|r</v>
      </c>
      <c r="K532" s="165" t="str">
        <f t="shared" si="201"/>
        <v>|CffFFC926任务类型：|r|n普通|n|Cffffc926任务难度：|n|r|Cff00ff7f二星|r|n|Cffffc926怪物数量：|n|r48个|n|n|Cffffc926挑战奖励：|r|n接受挑战时获得2个|Cffffc926中级附魔石|r</v>
      </c>
      <c r="L532" s="27"/>
      <c r="M532" s="166" t="str">
        <f>VLOOKUP(LEFT(RIGHT(B532,5),4),物品!B:CU,20,FALSE)</f>
        <v>ReplaceableTextures\\CommandButtons\\BTNIX02.blp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IX1G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|cffffffff1星任务|r</v>
      </c>
      <c r="I533" s="27" t="str">
        <f>VLOOKUP(B533,物品!B:CV,99,FALSE)</f>
        <v>|CffFFC926任务类型：|r|n普通|n|Cffffc926任务难度：|n|r一星|n|Cffffc926怪物数量：|n|r24个|n|n|Cffffc926挑战奖励：|r|n接受挑战时获得1个|Cffffc926随机附魔石|r</v>
      </c>
      <c r="J533" s="165" t="str">
        <f t="shared" si="200"/>
        <v>|cffffffff1星任务|r</v>
      </c>
      <c r="K533" s="165" t="str">
        <f t="shared" si="201"/>
        <v>|CffFFC926任务类型：|r|n普通|n|Cffffc926任务难度：|n|r一星|n|Cffffc926怪物数量：|n|r24个|n|n|Cffffc926挑战奖励：|r|n接受挑战时获得1个|Cffffc926随机附魔石|r</v>
      </c>
      <c r="L533" s="27"/>
      <c r="M533" s="166" t="str">
        <f>VLOOKUP(LEFT(RIGHT(B533,5),4),物品!B:CU,20,FALSE)</f>
        <v>ReplaceableTextures\\CommandButtons\\BTNIX01.blp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IX1H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|Cff00FF7F2星任务|r</v>
      </c>
      <c r="I534" s="27" t="str">
        <f>VLOOKUP(B534,物品!B:CV,99,FALSE)</f>
        <v>|CffFFC926任务类型：|r|n普通|n|Cffffc926任务难度：|n|r|Cff00ff7f二星|r|n|Cffffc926怪物数量：|n|r48个|n|n|Cffffc926挑战奖励：|r|n接受挑战时获得1个|Cffffc926补天石|r</v>
      </c>
      <c r="J534" s="165" t="str">
        <f t="shared" si="200"/>
        <v>|Cff00FF7F2星任务|r</v>
      </c>
      <c r="K534" s="165" t="str">
        <f t="shared" si="201"/>
        <v>|CffFFC926任务类型：|r|n普通|n|Cffffc926任务难度：|n|r|Cff00ff7f二星|r|n|Cffffc926怪物数量：|n|r48个|n|n|Cffffc926挑战奖励：|r|n接受挑战时获得1个|Cffffc926补天石|r</v>
      </c>
      <c r="L534" s="27"/>
      <c r="M534" s="166" t="str">
        <f>VLOOKUP(LEFT(RIGHT(B534,5),4),物品!B:CU,20,FALSE)</f>
        <v>ReplaceableTextures\\CommandButtons\\BTNIX02.blp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IX1I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|CffBF00FF4星任务|r</v>
      </c>
      <c r="I535" s="27" t="str">
        <f>VLOOKUP(B535,物品!B:CV,99,FALSE)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35" s="165" t="str">
        <f t="shared" si="200"/>
        <v>|CffBF00FF4星任务|r</v>
      </c>
      <c r="K535" s="165" t="str">
        <f t="shared" si="20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35" s="27"/>
      <c r="M535" s="166" t="str">
        <f>VLOOKUP(LEFT(RIGHT(B535,5),4),物品!B:CU,20,FALSE)</f>
        <v>ReplaceableTextures\\CommandButtons\\BTNIX04.blp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IX1J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|Cff00FF7F2星任务|r</v>
      </c>
      <c r="I536" s="27" t="str">
        <f>VLOOKUP(B536,物品!B:CV,99,FALSE)</f>
        <v>|CffFFC926任务类型：|r|n普通|n|Cffffc926任务难度：|n|r|Cff00ff7f二星|r|n|Cffffc926怪物数量：|n|r48个|n|n|Cffffc926挑战奖励：|r|n接受挑战时获得1个|Cffff00ff先天神器法宝|r</v>
      </c>
      <c r="J536" s="165" t="str">
        <f t="shared" si="200"/>
        <v>|Cff00FF7F2星任务|r</v>
      </c>
      <c r="K536" s="165" t="str">
        <f t="shared" si="201"/>
        <v>|CffFFC926任务类型：|r|n普通|n|Cffffc926任务难度：|n|r|Cff00ff7f二星|r|n|Cffffc926怪物数量：|n|r48个|n|n|Cffffc926挑战奖励：|r|n接受挑战时获得1个|Cffff00ff先天神器法宝|r</v>
      </c>
      <c r="L536" s="27"/>
      <c r="M536" s="166" t="str">
        <f>VLOOKUP(LEFT(RIGHT(B536,5),4),物品!B:CU,20,FALSE)</f>
        <v>ReplaceableTextures\\CommandButtons\\BTNIX02.blp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IX1K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|Cff00BFFF3星任务|r</v>
      </c>
      <c r="I537" s="27" t="str">
        <f>VLOOKUP(B537,物品!B:CV,99,FALSE)</f>
        <v>|CffFFC926任务类型：|r|n普通|n|Cffffc926任务难度：|n|r|Cff007fff三星|r|n|Cffffc926怪物数量：|n|r80个|n|n|Cffffc926挑战奖励：|r|n接受挑战时获得1个|Cffffc926随机品质法宝|r</v>
      </c>
      <c r="J537" s="165" t="str">
        <f t="shared" si="200"/>
        <v>|Cff00BFFF3星任务|r</v>
      </c>
      <c r="K537" s="165" t="str">
        <f t="shared" si="201"/>
        <v>|CffFFC926任务类型：|r|n普通|n|Cffffc926任务难度：|n|r|Cff007fff三星|r|n|Cffffc926怪物数量：|n|r80个|n|n|Cffffc926挑战奖励：|r|n接受挑战时获得1个|Cffffc926随机品质法宝|r</v>
      </c>
      <c r="L537" s="27"/>
      <c r="M537" s="166" t="str">
        <f>VLOOKUP(LEFT(RIGHT(B537,5),4),物品!B:CU,20,FALSE)</f>
        <v>ReplaceableTextures\\CommandButtons\\BTNIX03.blp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IX1L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|CffFFC9265星任务|r</v>
      </c>
      <c r="I538" s="27" t="str">
        <f>VLOOKUP(B538,物品!B:CV,99,FALSE)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38" s="165" t="str">
        <f t="shared" si="200"/>
        <v>|CffFFC9265星任务|r</v>
      </c>
      <c r="K538" s="165" t="str">
        <f t="shared" si="201"/>
        <v>|CffFFC926任务类型：|r|n|Cff0088ff精英|r|n|Cffffc926任务难度：|n五星|r|n|Cffffc926怪物数量：|n|r120个|n|n|Cffffc926挑战奖励：|r|n接受挑战时获得1个|Cffffc926造化至宝法宝|r。</v>
      </c>
      <c r="L538" s="27"/>
      <c r="M538" s="166" t="str">
        <f>VLOOKUP(LEFT(RIGHT(B538,5),4),物品!B:CU,20,FALSE)</f>
        <v>ReplaceableTextures\\CommandButtons\\BTNIX05.blp</v>
      </c>
      <c r="N538" s="184" t="s">
        <v>83</v>
      </c>
      <c r="O538" s="166" t="s">
        <v>98</v>
      </c>
      <c r="P538" s="27">
        <v>1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IX1M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|CffFF00006星任务|r</v>
      </c>
      <c r="I539" s="27" t="str">
        <f>VLOOKUP(B539,物品!B:CV,99,FALSE)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39" s="165" t="str">
        <f t="shared" si="200"/>
        <v>|CffFF00006星任务|r</v>
      </c>
      <c r="K539" s="165" t="str">
        <f t="shared" si="20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39" s="27"/>
      <c r="M539" s="166" t="str">
        <f>VLOOKUP(LEFT(RIGHT(B539,5),4),物品!B:CU,20,FALSE)</f>
        <v>ReplaceableTextures\\CommandButtons\\BTNIX06.blp</v>
      </c>
      <c r="N539" s="184" t="s">
        <v>83</v>
      </c>
      <c r="O539" s="166" t="s">
        <v>98</v>
      </c>
      <c r="P539" s="27">
        <v>1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IX1N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|Cff00FF7F2星任务|r</v>
      </c>
      <c r="I540" s="27" t="str">
        <f>VLOOKUP(B540,物品!B:CV,99,FALSE)</f>
        <v>|CffFFC926任务类型：|r|n普通|n|Cffffc926任务难度：|n|r|Cff00ff7f二星|r|n|Cffffc926怪物数量：|n|r48个|n|n|Cffffc926挑战奖励：|r|n接受挑战时获得1个|Cffffc926炽星魔盒|r</v>
      </c>
      <c r="J540" s="165" t="str">
        <f t="shared" si="200"/>
        <v>|Cff00FF7F2星任务|r</v>
      </c>
      <c r="K540" s="165" t="str">
        <f t="shared" si="201"/>
        <v>|CffFFC926任务类型：|r|n普通|n|Cffffc926任务难度：|n|r|Cff00ff7f二星|r|n|Cffffc926怪物数量：|n|r48个|n|n|Cffffc926挑战奖励：|r|n接受挑战时获得1个|Cffffc926炽星魔盒|r</v>
      </c>
      <c r="L540" s="27"/>
      <c r="M540" s="166" t="str">
        <f>VLOOKUP(LEFT(RIGHT(B540,5),4),物品!B:CU,20,FALSE)</f>
        <v>ReplaceableTextures\\CommandButtons\\BTNIX02.blp</v>
      </c>
      <c r="N540" s="184" t="s">
        <v>83</v>
      </c>
      <c r="O540" s="166" t="s">
        <v>98</v>
      </c>
      <c r="P540" s="27">
        <v>1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IX1O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|cffffffff1星任务|r</v>
      </c>
      <c r="I541" s="27" t="str">
        <f>VLOOKUP(B541,物品!B:CV,99,FALSE)</f>
        <v>|CffFFC926任务类型：|r|n普通|n|Cffffc926任务难度：|n|r一星|n|Cffffc926怪物数量：|n|r24个|n|n|Cffffc926挑战奖励：|r|n接受挑战时获得|Cffffc9268888~12888经验|r。</v>
      </c>
      <c r="J541" s="165" t="str">
        <f t="shared" si="200"/>
        <v>|cffffffff1星任务|r</v>
      </c>
      <c r="K541" s="165" t="str">
        <f t="shared" si="201"/>
        <v>|CffFFC926任务类型：|r|n普通|n|Cffffc926任务难度：|n|r一星|n|Cffffc926怪物数量：|n|r24个|n|n|Cffffc926挑战奖励：|r|n接受挑战时获得|Cffffc9268888~12888经验|r。</v>
      </c>
      <c r="L541" s="27"/>
      <c r="M541" s="166" t="str">
        <f>VLOOKUP(LEFT(RIGHT(B541,5),4),物品!B:CU,20,FALSE)</f>
        <v>ReplaceableTextures\\CommandButtons\\BTNIX01.blp</v>
      </c>
      <c r="N541" s="184" t="s">
        <v>83</v>
      </c>
      <c r="O541" s="166" t="s">
        <v>98</v>
      </c>
      <c r="P541" s="27">
        <v>1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IX1P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|Cff00FF7F2星任务|r</v>
      </c>
      <c r="I542" s="27" t="str">
        <f>VLOOKUP(B542,物品!B:CV,99,FALSE)</f>
        <v>|CffFFC926任务类型：|r|n普通|n|Cffffc926任务难度：|n|r|Cff00ff7f二星|r|n|Cffffc926怪物数量：|n|r48个|n|n|Cffffc926挑战奖励：|r|n接受挑战时获得|Cffffc92616888~22888经验|r。</v>
      </c>
      <c r="J542" s="165" t="str">
        <f t="shared" si="200"/>
        <v>|Cff00FF7F2星任务|r</v>
      </c>
      <c r="K542" s="165" t="str">
        <f t="shared" si="201"/>
        <v>|CffFFC926任务类型：|r|n普通|n|Cffffc926任务难度：|n|r|Cff00ff7f二星|r|n|Cffffc926怪物数量：|n|r48个|n|n|Cffffc926挑战奖励：|r|n接受挑战时获得|Cffffc92616888~22888经验|r。</v>
      </c>
      <c r="L542" s="27"/>
      <c r="M542" s="166" t="str">
        <f>VLOOKUP(LEFT(RIGHT(B542,5),4),物品!B:CU,20,FALSE)</f>
        <v>ReplaceableTextures\\CommandButtons\\BTNIX02.blp</v>
      </c>
      <c r="N542" s="184" t="s">
        <v>83</v>
      </c>
      <c r="O542" s="166" t="s">
        <v>98</v>
      </c>
      <c r="P542" s="27">
        <v>1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IX1Q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|Cff00BFFF3星任务|r</v>
      </c>
      <c r="I543" s="27" t="str">
        <f>VLOOKUP(B543,物品!B:CV,99,FALSE)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43" s="165" t="str">
        <f t="shared" si="200"/>
        <v>|Cff00BFFF3星任务|r</v>
      </c>
      <c r="K543" s="165" t="str">
        <f t="shared" si="201"/>
        <v>|CffFFC926任务类型：|r|n|Cff0088ff精英|r|n|Cffffc926任务难度：|n|r|Cff007fff三星|r|n|Cffffc926怪物数量：|n|r80个|n|n|Cffffc926挑战奖励：|r|n接受挑战时获得|Cffffc92628888~36888经验|r。</v>
      </c>
      <c r="L543" s="27"/>
      <c r="M543" s="166" t="str">
        <f>VLOOKUP(LEFT(RIGHT(B543,5),4),物品!B:CU,20,FALSE)</f>
        <v>ReplaceableTextures\\CommandButtons\\BTNIX03.blp</v>
      </c>
      <c r="N543" s="184" t="s">
        <v>83</v>
      </c>
      <c r="O543" s="166" t="s">
        <v>98</v>
      </c>
      <c r="P543" s="27">
        <v>1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IX1R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|CffBF00FF4星任务|r</v>
      </c>
      <c r="I544" s="27" t="str">
        <f>VLOOKUP(B544,物品!B:CV,99,FALSE)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44" s="165" t="str">
        <f t="shared" si="200"/>
        <v>|CffBF00FF4星任务|r</v>
      </c>
      <c r="K544" s="165" t="str">
        <f t="shared" si="201"/>
        <v>|CffFFC926任务类型：|r|n|Cff0088ff精英|r|n|Cffffc926任务难度：|n|r|Cffff00ff四星|r|n|Cffffc926怪物数量：|n|r80个|n|n|Cffffc926挑战奖励：|r|n接受挑战时获得|Cffffc92644888~52888经验|r。</v>
      </c>
      <c r="L544" s="27"/>
      <c r="M544" s="166" t="str">
        <f>VLOOKUP(LEFT(RIGHT(B544,5),4),物品!B:CU,20,FALSE)</f>
        <v>ReplaceableTextures\\CommandButtons\\BTNIX04.blp</v>
      </c>
      <c r="N544" s="184" t="s">
        <v>83</v>
      </c>
      <c r="O544" s="166" t="s">
        <v>98</v>
      </c>
      <c r="P544" s="27">
        <v>1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IX2A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|cffffffff1星任务|r</v>
      </c>
      <c r="I545" s="27" t="str">
        <f>VLOOKUP(B545,物品!B:CV,99,FALSE)</f>
        <v>|CffFFC926任务类型：|r|n普通|n|Cffffc926任务难度：|n|r一星|n|Cffffc926怪物数量：|n|r24个|n|n|Cffffc926挑战奖励：|r|n接受挑战时立即获得|Cffffc9265000~12888金币|r。</v>
      </c>
      <c r="J545" s="165" t="str">
        <f t="shared" si="200"/>
        <v>|cffffffff1星任务|r</v>
      </c>
      <c r="K545" s="165" t="str">
        <f t="shared" si="201"/>
        <v>|CffFFC926任务类型：|r|n普通|n|Cffffc926任务难度：|n|r一星|n|Cffffc926怪物数量：|n|r24个|n|n|Cffffc926挑战奖励：|r|n接受挑战时立即获得|Cffffc9265000~12888金币|r。</v>
      </c>
      <c r="L545" s="27"/>
      <c r="M545" s="166" t="str">
        <f>VLOOKUP(LEFT(RIGHT(B545,5),4),物品!B:CU,20,FALSE)</f>
        <v>ReplaceableTextures\\CommandButtons\\BTNIX01.blp</v>
      </c>
      <c r="N545" s="184" t="s">
        <v>83</v>
      </c>
      <c r="O545" s="166" t="s">
        <v>98</v>
      </c>
      <c r="P545" s="27">
        <v>2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IX2B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|Cff00FF7F2星任务|r</v>
      </c>
      <c r="I546" s="27" t="str">
        <f>VLOOKUP(B546,物品!B:CV,99,FALSE)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46" s="165" t="str">
        <f t="shared" si="200"/>
        <v>|Cff00FF7F2星任务|r</v>
      </c>
      <c r="K546" s="165" t="str">
        <f t="shared" si="201"/>
        <v>|CffFFC926任务类型：|r|n普通|n|Cffffc926任务难度：|n|r|Cff00ff7f二星|r|n|Cffffc926怪物数量：|n|r48个|n|n|Cffffc926挑战奖励：|r|n接受挑战时立即获得|Cffffc92616888~28888金币|r。</v>
      </c>
      <c r="L546" s="27"/>
      <c r="M546" s="166" t="str">
        <f>VLOOKUP(LEFT(RIGHT(B546,5),4),物品!B:CU,20,FALSE)</f>
        <v>ReplaceableTextures\\CommandButtons\\BTNIX02.blp</v>
      </c>
      <c r="N546" s="184" t="s">
        <v>83</v>
      </c>
      <c r="O546" s="166" t="s">
        <v>98</v>
      </c>
      <c r="P546" s="27">
        <v>2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IX2C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|Cff00BFFF3星任务|r</v>
      </c>
      <c r="I547" s="27" t="str">
        <f>VLOOKUP(B547,物品!B:CV,99,FALSE)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7" s="165" t="str">
        <f t="shared" si="200"/>
        <v>|Cff00BFFF3星任务|r</v>
      </c>
      <c r="K547" s="165" t="str">
        <f t="shared" si="201"/>
        <v>|CffFFC926任务类型：|r|n|Cff0088ff精英|r|n|Cffffc926任务难度：|n|r|Cff0088ff三星|r|n|Cffffc926怪物数量：|n|r80个|n|n|Cffffc926挑战奖励：|r|n接受挑战时立即获得|Cffffc92638888~88888金币|r。</v>
      </c>
      <c r="L547" s="27"/>
      <c r="M547" s="166" t="str">
        <f>VLOOKUP(LEFT(RIGHT(B547,5),4),物品!B:CU,20,FALSE)</f>
        <v>ReplaceableTextures\\CommandButtons\\BTNIX03.blp</v>
      </c>
      <c r="N547" s="184" t="s">
        <v>83</v>
      </c>
      <c r="O547" s="166" t="s">
        <v>98</v>
      </c>
      <c r="P547" s="27">
        <v>2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IX2D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|Cff00FF7F2星任务|r</v>
      </c>
      <c r="I548" s="27" t="str">
        <f>VLOOKUP(B548,物品!B:CV,99,FALSE)</f>
        <v>|CffFFC926任务类型：|r|n普通|n|Cffffc926任务难度：|n|r|Cff00ff7f二星|r|n|Cffffc926怪物数量：|n|r36个|n|n|Cffffc926挑战奖励：|r|n接受挑战时立即获得|Cffffc9265~15玄铁|r。</v>
      </c>
      <c r="J548" s="165" t="str">
        <f t="shared" si="200"/>
        <v>|Cff00FF7F2星任务|r</v>
      </c>
      <c r="K548" s="165" t="str">
        <f t="shared" si="201"/>
        <v>|CffFFC926任务类型：|r|n普通|n|Cffffc926任务难度：|n|r|Cff00ff7f二星|r|n|Cffffc926怪物数量：|n|r36个|n|n|Cffffc926挑战奖励：|r|n接受挑战时立即获得|Cffffc9265~15玄铁|r。</v>
      </c>
      <c r="L548" s="27"/>
      <c r="M548" s="166" t="str">
        <f>VLOOKUP(LEFT(RIGHT(B548,5),4),物品!B:CU,20,FALSE)</f>
        <v>ReplaceableTextures\\CommandButtons\\BTNIX02.blp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IX2E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|Cff00BFFF3星任务|r</v>
      </c>
      <c r="I549" s="27" t="str">
        <f>VLOOKUP(B549,物品!B:CV,99,FALSE)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9" s="165" t="str">
        <f t="shared" si="200"/>
        <v>|Cff00BFFF3星任务|r</v>
      </c>
      <c r="K549" s="165" t="str">
        <f t="shared" si="20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9" s="27"/>
      <c r="M549" s="166" t="str">
        <f>VLOOKUP(LEFT(RIGHT(B549,5),4),物品!B:CU,20,FALSE)</f>
        <v>ReplaceableTextures\\CommandButtons\\BTNIX03.blp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IX2F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|Cff00FF7F2星任务|r</v>
      </c>
      <c r="I550" s="27" t="str">
        <f>VLOOKUP(B550,物品!B:CV,99,FALSE)</f>
        <v>|CffFFC926任务类型：|r|n普通|n|Cffffc926任务难度：|n|r|Cff00ff7f二星|r|n|Cffffc926怪物数量：|n|r48个|n|n|Cffffc926挑战奖励：|r|n接受挑战时获得2个|Cffffc926中级附魔石|r</v>
      </c>
      <c r="J550" s="165" t="str">
        <f t="shared" si="200"/>
        <v>|Cff00FF7F2星任务|r</v>
      </c>
      <c r="K550" s="165" t="str">
        <f t="shared" si="201"/>
        <v>|CffFFC926任务类型：|r|n普通|n|Cffffc926任务难度：|n|r|Cff00ff7f二星|r|n|Cffffc926怪物数量：|n|r48个|n|n|Cffffc926挑战奖励：|r|n接受挑战时获得2个|Cffffc926中级附魔石|r</v>
      </c>
      <c r="L550" s="27"/>
      <c r="M550" s="166" t="str">
        <f>VLOOKUP(LEFT(RIGHT(B550,5),4),物品!B:CU,20,FALSE)</f>
        <v>ReplaceableTextures\\CommandButtons\\BTNIX02.blp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IX2G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|cffffffff1星任务|r</v>
      </c>
      <c r="I551" s="27" t="str">
        <f>VLOOKUP(B551,物品!B:CV,99,FALSE)</f>
        <v>|CffFFC926任务类型：|r|n普通|n|Cffffc926任务难度：|n|r一星|n|Cffffc926怪物数量：|n|r24个|n|n|Cffffc926挑战奖励：|r|n接受挑战时获得1个|Cffffc926随机附魔石|r</v>
      </c>
      <c r="J551" s="165" t="str">
        <f t="shared" si="200"/>
        <v>|cffffffff1星任务|r</v>
      </c>
      <c r="K551" s="165" t="str">
        <f t="shared" si="201"/>
        <v>|CffFFC926任务类型：|r|n普通|n|Cffffc926任务难度：|n|r一星|n|Cffffc926怪物数量：|n|r24个|n|n|Cffffc926挑战奖励：|r|n接受挑战时获得1个|Cffffc926随机附魔石|r</v>
      </c>
      <c r="L551" s="27"/>
      <c r="M551" s="166" t="str">
        <f>VLOOKUP(LEFT(RIGHT(B551,5),4),物品!B:CU,20,FALSE)</f>
        <v>ReplaceableTextures\\CommandButtons\\BTNIX01.blp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IX2H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|Cff00FF7F2星任务|r</v>
      </c>
      <c r="I552" s="27" t="str">
        <f>VLOOKUP(B552,物品!B:CV,99,FALSE)</f>
        <v>|CffFFC926任务类型：|r|n普通|n|Cffffc926任务难度：|n|r|Cff00ff7f二星|r|n|Cffffc926怪物数量：|n|r48个|n|n|Cffffc926挑战奖励：|r|n接受挑战时获得1个|Cffffc926补天石|r</v>
      </c>
      <c r="J552" s="165" t="str">
        <f t="shared" si="200"/>
        <v>|Cff00FF7F2星任务|r</v>
      </c>
      <c r="K552" s="165" t="str">
        <f t="shared" si="201"/>
        <v>|CffFFC926任务类型：|r|n普通|n|Cffffc926任务难度：|n|r|Cff00ff7f二星|r|n|Cffffc926怪物数量：|n|r48个|n|n|Cffffc926挑战奖励：|r|n接受挑战时获得1个|Cffffc926补天石|r</v>
      </c>
      <c r="L552" s="27"/>
      <c r="M552" s="166" t="str">
        <f>VLOOKUP(LEFT(RIGHT(B552,5),4),物品!B:CU,20,FALSE)</f>
        <v>ReplaceableTextures\\CommandButtons\\BTNIX02.blp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IX2I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|CffBF00FF4星任务|r</v>
      </c>
      <c r="I553" s="27" t="str">
        <f>VLOOKUP(B553,物品!B:CV,99,FALSE)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53" s="165" t="str">
        <f t="shared" si="200"/>
        <v>|CffBF00FF4星任务|r</v>
      </c>
      <c r="K553" s="165" t="str">
        <f t="shared" si="20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53" s="27"/>
      <c r="M553" s="166" t="str">
        <f>VLOOKUP(LEFT(RIGHT(B553,5),4),物品!B:CU,20,FALSE)</f>
        <v>ReplaceableTextures\\CommandButtons\\BTNIX04.blp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IX2J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|Cff00FF7F2星任务|r</v>
      </c>
      <c r="I554" s="27" t="str">
        <f>VLOOKUP(B554,物品!B:CV,99,FALSE)</f>
        <v>|CffFFC926任务类型：|r|n普通|n|Cffffc926任务难度：|n|r|Cff00ff7f二星|r|n|Cffffc926怪物数量：|n|r48个|n|n|Cffffc926挑战奖励：|r|n接受挑战时获得1个|Cffff00ff先天神器法宝|r</v>
      </c>
      <c r="J554" s="165" t="str">
        <f t="shared" si="200"/>
        <v>|Cff00FF7F2星任务|r</v>
      </c>
      <c r="K554" s="165" t="str">
        <f t="shared" si="201"/>
        <v>|CffFFC926任务类型：|r|n普通|n|Cffffc926任务难度：|n|r|Cff00ff7f二星|r|n|Cffffc926怪物数量：|n|r48个|n|n|Cffffc926挑战奖励：|r|n接受挑战时获得1个|Cffff00ff先天神器法宝|r</v>
      </c>
      <c r="L554" s="27"/>
      <c r="M554" s="166" t="str">
        <f>VLOOKUP(LEFT(RIGHT(B554,5),4),物品!B:CU,20,FALSE)</f>
        <v>ReplaceableTextures\\CommandButtons\\BTNIX02.blp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IX2K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|Cff00BFFF3星任务|r</v>
      </c>
      <c r="I555" s="27" t="str">
        <f>VLOOKUP(B555,物品!B:CV,99,FALSE)</f>
        <v>|CffFFC926任务类型：|r|n普通|n|Cffffc926任务难度：|n|r|Cff007fff三星|r|n|Cffffc926怪物数量：|n|r80个|n|n|Cffffc926挑战奖励：|r|n接受挑战时获得1个|Cffffc926随机品质法宝|r</v>
      </c>
      <c r="J555" s="165" t="str">
        <f t="shared" si="200"/>
        <v>|Cff00BFFF3星任务|r</v>
      </c>
      <c r="K555" s="165" t="str">
        <f t="shared" si="201"/>
        <v>|CffFFC926任务类型：|r|n普通|n|Cffffc926任务难度：|n|r|Cff007fff三星|r|n|Cffffc926怪物数量：|n|r80个|n|n|Cffffc926挑战奖励：|r|n接受挑战时获得1个|Cffffc926随机品质法宝|r</v>
      </c>
      <c r="L555" s="27"/>
      <c r="M555" s="166" t="str">
        <f>VLOOKUP(LEFT(RIGHT(B555,5),4),物品!B:CU,20,FALSE)</f>
        <v>ReplaceableTextures\\CommandButtons\\BTNIX03.blp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IX2L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|CffFFC9265星任务|r</v>
      </c>
      <c r="I556" s="27" t="str">
        <f>VLOOKUP(B556,物品!B:CV,99,FALSE)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56" s="165" t="str">
        <f t="shared" si="200"/>
        <v>|CffFFC9265星任务|r</v>
      </c>
      <c r="K556" s="165" t="str">
        <f t="shared" si="201"/>
        <v>|CffFFC926任务类型：|r|n|Cff0088ff精英|r|n|Cffffc926任务难度：|n五星|r|n|Cffffc926怪物数量：|n|r120个|n|n|Cffffc926挑战奖励：|r|n接受挑战时获得1个|Cffffc926造化至宝法宝|r。</v>
      </c>
      <c r="L556" s="27"/>
      <c r="M556" s="166" t="str">
        <f>VLOOKUP(LEFT(RIGHT(B556,5),4),物品!B:CU,20,FALSE)</f>
        <v>ReplaceableTextures\\CommandButtons\\BTNIX05.blp</v>
      </c>
      <c r="N556" s="184" t="s">
        <v>83</v>
      </c>
      <c r="O556" s="166" t="s">
        <v>98</v>
      </c>
      <c r="P556" s="27">
        <v>2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A557" s="163"/>
      <c r="B557" s="27" t="str">
        <f>物品!B558</f>
        <v>IX2M</v>
      </c>
      <c r="C557" s="27" t="s">
        <v>41</v>
      </c>
      <c r="D557" s="27" t="s">
        <v>81</v>
      </c>
      <c r="E557" s="27"/>
      <c r="F557" s="27"/>
      <c r="G557" s="27"/>
      <c r="H557" s="27" t="str">
        <f>VLOOKUP(LEFT(RIGHT(B557,5),4),物品!B:CU,2,FALSE)</f>
        <v>|CffFF00006星任务|r</v>
      </c>
      <c r="I557" s="27" t="str">
        <f>VLOOKUP(B557,物品!B:CV,99,FALSE)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7" s="165" t="str">
        <f t="shared" si="200"/>
        <v>|CffFF00006星任务|r</v>
      </c>
      <c r="K557" s="165" t="str">
        <f t="shared" si="20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7" s="27"/>
      <c r="M557" s="166" t="str">
        <f>VLOOKUP(LEFT(RIGHT(B557,5),4),物品!B:CU,20,FALSE)</f>
        <v>ReplaceableTextures\\CommandButtons\\BTNIX06.blp</v>
      </c>
      <c r="N557" s="184" t="s">
        <v>83</v>
      </c>
      <c r="O557" s="166" t="s">
        <v>98</v>
      </c>
      <c r="P557" s="27">
        <v>2</v>
      </c>
      <c r="Q557" s="27">
        <v>0</v>
      </c>
      <c r="R557" s="184" t="s">
        <v>83</v>
      </c>
      <c r="S557" s="184" t="s">
        <v>83</v>
      </c>
      <c r="T557" s="184" t="s">
        <v>83</v>
      </c>
      <c r="U557" s="184" t="s">
        <v>83</v>
      </c>
      <c r="V557" s="27"/>
      <c r="W557" s="27" t="s">
        <v>88</v>
      </c>
      <c r="X557" s="27">
        <v>0</v>
      </c>
      <c r="Y557" s="184" t="s">
        <v>83</v>
      </c>
      <c r="Z557" s="27">
        <v>0</v>
      </c>
      <c r="AA557" s="27">
        <v>0</v>
      </c>
      <c r="AB557" s="27">
        <v>0</v>
      </c>
      <c r="AC557" s="27">
        <v>1</v>
      </c>
      <c r="AD557" s="27">
        <v>1</v>
      </c>
      <c r="AE557" s="184" t="s">
        <v>83</v>
      </c>
      <c r="AF557" s="184" t="s">
        <v>83</v>
      </c>
      <c r="AG557" s="184" t="s">
        <v>83</v>
      </c>
      <c r="AH557" s="184" t="s">
        <v>83</v>
      </c>
      <c r="AI557" s="27">
        <v>1</v>
      </c>
      <c r="AJ557" s="27"/>
      <c r="AK557" s="27">
        <v>1</v>
      </c>
      <c r="AL557" s="27">
        <v>1</v>
      </c>
      <c r="AM557" s="184" t="s">
        <v>83</v>
      </c>
      <c r="AN557" s="27">
        <v>1</v>
      </c>
      <c r="AO557" s="27">
        <v>1</v>
      </c>
      <c r="AP557" s="27">
        <v>1</v>
      </c>
    </row>
    <row r="558" spans="1:42">
      <c r="A558" s="163"/>
      <c r="B558" s="27" t="str">
        <f>物品!B559</f>
        <v>IX2N</v>
      </c>
      <c r="C558" s="27" t="s">
        <v>41</v>
      </c>
      <c r="D558" s="27" t="s">
        <v>81</v>
      </c>
      <c r="E558" s="27"/>
      <c r="F558" s="27"/>
      <c r="G558" s="27"/>
      <c r="H558" s="27" t="str">
        <f>VLOOKUP(LEFT(RIGHT(B558,5),4),物品!B:CU,2,FALSE)</f>
        <v>|Cff00FF7F2星任务|r</v>
      </c>
      <c r="I558" s="27" t="str">
        <f>VLOOKUP(B558,物品!B:CV,99,FALSE)</f>
        <v>|CffFFC926任务类型：|r|n普通|n|Cffffc926任务难度：|n|r|Cff00ff7f二星|r|n|Cffffc926怪物数量：|n|r48个|n|n|Cffffc926挑战奖励：|r|n接受挑战时获得1个|Cffffc926炽星魔盒|r</v>
      </c>
      <c r="J558" s="165" t="str">
        <f t="shared" si="200"/>
        <v>|Cff00FF7F2星任务|r</v>
      </c>
      <c r="K558" s="165" t="str">
        <f t="shared" si="201"/>
        <v>|CffFFC926任务类型：|r|n普通|n|Cffffc926任务难度：|n|r|Cff00ff7f二星|r|n|Cffffc926怪物数量：|n|r48个|n|n|Cffffc926挑战奖励：|r|n接受挑战时获得1个|Cffffc926炽星魔盒|r</v>
      </c>
      <c r="L558" s="27"/>
      <c r="M558" s="166" t="str">
        <f>VLOOKUP(LEFT(RIGHT(B558,5),4),物品!B:CU,20,FALSE)</f>
        <v>ReplaceableTextures\\CommandButtons\\BTNIX02.blp</v>
      </c>
      <c r="N558" s="184" t="s">
        <v>83</v>
      </c>
      <c r="O558" s="166" t="s">
        <v>98</v>
      </c>
      <c r="P558" s="27">
        <v>2</v>
      </c>
      <c r="Q558" s="27">
        <v>0</v>
      </c>
      <c r="R558" s="184" t="s">
        <v>83</v>
      </c>
      <c r="S558" s="184" t="s">
        <v>83</v>
      </c>
      <c r="T558" s="184" t="s">
        <v>83</v>
      </c>
      <c r="U558" s="184" t="s">
        <v>83</v>
      </c>
      <c r="V558" s="27"/>
      <c r="W558" s="27" t="s">
        <v>88</v>
      </c>
      <c r="X558" s="27">
        <v>0</v>
      </c>
      <c r="Y558" s="184" t="s">
        <v>83</v>
      </c>
      <c r="Z558" s="27">
        <v>0</v>
      </c>
      <c r="AA558" s="27">
        <v>0</v>
      </c>
      <c r="AB558" s="27">
        <v>0</v>
      </c>
      <c r="AC558" s="27">
        <v>1</v>
      </c>
      <c r="AD558" s="27">
        <v>1</v>
      </c>
      <c r="AE558" s="184" t="s">
        <v>83</v>
      </c>
      <c r="AF558" s="184" t="s">
        <v>83</v>
      </c>
      <c r="AG558" s="184" t="s">
        <v>83</v>
      </c>
      <c r="AH558" s="184" t="s">
        <v>83</v>
      </c>
      <c r="AI558" s="27">
        <v>1</v>
      </c>
      <c r="AJ558" s="27"/>
      <c r="AK558" s="27">
        <v>1</v>
      </c>
      <c r="AL558" s="27">
        <v>1</v>
      </c>
      <c r="AM558" s="184" t="s">
        <v>83</v>
      </c>
      <c r="AN558" s="27">
        <v>1</v>
      </c>
      <c r="AO558" s="27">
        <v>1</v>
      </c>
      <c r="AP558" s="27">
        <v>1</v>
      </c>
    </row>
    <row r="559" spans="1:42">
      <c r="A559" s="163"/>
      <c r="B559" s="27" t="str">
        <f>物品!B560</f>
        <v>IX2O</v>
      </c>
      <c r="C559" s="27" t="s">
        <v>41</v>
      </c>
      <c r="D559" s="27" t="s">
        <v>81</v>
      </c>
      <c r="E559" s="27"/>
      <c r="F559" s="27"/>
      <c r="G559" s="27"/>
      <c r="H559" s="27" t="str">
        <f>VLOOKUP(LEFT(RIGHT(B559,5),4),物品!B:CU,2,FALSE)</f>
        <v>|cffffffff1星任务|r</v>
      </c>
      <c r="I559" s="27" t="str">
        <f>VLOOKUP(B559,物品!B:CV,99,FALSE)</f>
        <v>|CffFFC926任务类型：|r|n普通|n|Cffffc926任务难度：|n|r一星|n|Cffffc926怪物数量：|n|r24个|n|n|Cffffc926挑战奖励：|r|n接受挑战时获得|Cffffc9268888~12888经验|r。</v>
      </c>
      <c r="J559" s="165" t="str">
        <f t="shared" si="200"/>
        <v>|cffffffff1星任务|r</v>
      </c>
      <c r="K559" s="165" t="str">
        <f t="shared" si="201"/>
        <v>|CffFFC926任务类型：|r|n普通|n|Cffffc926任务难度：|n|r一星|n|Cffffc926怪物数量：|n|r24个|n|n|Cffffc926挑战奖励：|r|n接受挑战时获得|Cffffc9268888~12888经验|r。</v>
      </c>
      <c r="L559" s="27"/>
      <c r="M559" s="166" t="str">
        <f>VLOOKUP(LEFT(RIGHT(B559,5),4),物品!B:CU,20,FALSE)</f>
        <v>ReplaceableTextures\\CommandButtons\\BTNIX01.blp</v>
      </c>
      <c r="N559" s="184" t="s">
        <v>83</v>
      </c>
      <c r="O559" s="166" t="s">
        <v>98</v>
      </c>
      <c r="P559" s="27">
        <v>2</v>
      </c>
      <c r="Q559" s="27">
        <v>0</v>
      </c>
      <c r="R559" s="184" t="s">
        <v>83</v>
      </c>
      <c r="S559" s="184" t="s">
        <v>83</v>
      </c>
      <c r="T559" s="184" t="s">
        <v>83</v>
      </c>
      <c r="U559" s="184" t="s">
        <v>83</v>
      </c>
      <c r="V559" s="27"/>
      <c r="W559" s="27" t="s">
        <v>88</v>
      </c>
      <c r="X559" s="27">
        <v>0</v>
      </c>
      <c r="Y559" s="184" t="s">
        <v>83</v>
      </c>
      <c r="Z559" s="27">
        <v>0</v>
      </c>
      <c r="AA559" s="27">
        <v>0</v>
      </c>
      <c r="AB559" s="27">
        <v>0</v>
      </c>
      <c r="AC559" s="27">
        <v>1</v>
      </c>
      <c r="AD559" s="27">
        <v>1</v>
      </c>
      <c r="AE559" s="184" t="s">
        <v>83</v>
      </c>
      <c r="AF559" s="184" t="s">
        <v>83</v>
      </c>
      <c r="AG559" s="184" t="s">
        <v>83</v>
      </c>
      <c r="AH559" s="184" t="s">
        <v>83</v>
      </c>
      <c r="AI559" s="27">
        <v>1</v>
      </c>
      <c r="AJ559" s="27"/>
      <c r="AK559" s="27">
        <v>1</v>
      </c>
      <c r="AL559" s="27">
        <v>1</v>
      </c>
      <c r="AM559" s="184" t="s">
        <v>83</v>
      </c>
      <c r="AN559" s="27">
        <v>1</v>
      </c>
      <c r="AO559" s="27">
        <v>1</v>
      </c>
      <c r="AP559" s="27">
        <v>1</v>
      </c>
    </row>
    <row r="560" spans="1:42">
      <c r="A560" s="163"/>
      <c r="B560" s="27" t="str">
        <f>物品!B561</f>
        <v>IX2P</v>
      </c>
      <c r="C560" s="27" t="s">
        <v>41</v>
      </c>
      <c r="D560" s="27" t="s">
        <v>81</v>
      </c>
      <c r="E560" s="27"/>
      <c r="F560" s="27"/>
      <c r="G560" s="27"/>
      <c r="H560" s="27" t="str">
        <f>VLOOKUP(LEFT(RIGHT(B560,5),4),物品!B:CU,2,FALSE)</f>
        <v>|Cff00FF7F2星任务|r</v>
      </c>
      <c r="I560" s="27" t="str">
        <f>VLOOKUP(B560,物品!B:CV,99,FALSE)</f>
        <v>|CffFFC926任务类型：|r|n普通|n|Cffffc926任务难度：|n|r|Cff00ff7f二星|r|n|Cffffc926怪物数量：|n|r48个|n|n|Cffffc926挑战奖励：|r|n接受挑战时获得|Cffffc92616888~22888经验|r。</v>
      </c>
      <c r="J560" s="165" t="str">
        <f t="shared" si="200"/>
        <v>|Cff00FF7F2星任务|r</v>
      </c>
      <c r="K560" s="165" t="str">
        <f t="shared" si="201"/>
        <v>|CffFFC926任务类型：|r|n普通|n|Cffffc926任务难度：|n|r|Cff00ff7f二星|r|n|Cffffc926怪物数量：|n|r48个|n|n|Cffffc926挑战奖励：|r|n接受挑战时获得|Cffffc92616888~22888经验|r。</v>
      </c>
      <c r="L560" s="27"/>
      <c r="M560" s="166" t="str">
        <f>VLOOKUP(LEFT(RIGHT(B560,5),4),物品!B:CU,20,FALSE)</f>
        <v>ReplaceableTextures\\CommandButtons\\BTNIX02.blp</v>
      </c>
      <c r="N560" s="184" t="s">
        <v>83</v>
      </c>
      <c r="O560" s="166" t="s">
        <v>98</v>
      </c>
      <c r="P560" s="27">
        <v>2</v>
      </c>
      <c r="Q560" s="27">
        <v>0</v>
      </c>
      <c r="R560" s="184" t="s">
        <v>83</v>
      </c>
      <c r="S560" s="184" t="s">
        <v>83</v>
      </c>
      <c r="T560" s="184" t="s">
        <v>83</v>
      </c>
      <c r="U560" s="184" t="s">
        <v>83</v>
      </c>
      <c r="V560" s="27"/>
      <c r="W560" s="27" t="s">
        <v>88</v>
      </c>
      <c r="X560" s="27">
        <v>0</v>
      </c>
      <c r="Y560" s="184" t="s">
        <v>83</v>
      </c>
      <c r="Z560" s="27">
        <v>0</v>
      </c>
      <c r="AA560" s="27">
        <v>0</v>
      </c>
      <c r="AB560" s="27">
        <v>0</v>
      </c>
      <c r="AC560" s="27">
        <v>1</v>
      </c>
      <c r="AD560" s="27">
        <v>1</v>
      </c>
      <c r="AE560" s="184" t="s">
        <v>83</v>
      </c>
      <c r="AF560" s="184" t="s">
        <v>83</v>
      </c>
      <c r="AG560" s="184" t="s">
        <v>83</v>
      </c>
      <c r="AH560" s="184" t="s">
        <v>83</v>
      </c>
      <c r="AI560" s="27">
        <v>1</v>
      </c>
      <c r="AJ560" s="27"/>
      <c r="AK560" s="27">
        <v>1</v>
      </c>
      <c r="AL560" s="27">
        <v>1</v>
      </c>
      <c r="AM560" s="184" t="s">
        <v>83</v>
      </c>
      <c r="AN560" s="27">
        <v>1</v>
      </c>
      <c r="AO560" s="27">
        <v>1</v>
      </c>
      <c r="AP560" s="27">
        <v>1</v>
      </c>
    </row>
    <row r="561" spans="1:42">
      <c r="A561" s="163"/>
      <c r="B561" s="27" t="str">
        <f>物品!B562</f>
        <v>IX2Q</v>
      </c>
      <c r="C561" s="27" t="s">
        <v>41</v>
      </c>
      <c r="D561" s="27" t="s">
        <v>81</v>
      </c>
      <c r="E561" s="27"/>
      <c r="F561" s="27"/>
      <c r="G561" s="27"/>
      <c r="H561" s="27" t="str">
        <f>VLOOKUP(LEFT(RIGHT(B561,5),4),物品!B:CU,2,FALSE)</f>
        <v>|Cff00BFFF3星任务|r</v>
      </c>
      <c r="I561" s="27" t="str">
        <f>VLOOKUP(B561,物品!B:CV,99,FALSE)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61" s="165" t="str">
        <f t="shared" si="200"/>
        <v>|Cff00BFFF3星任务|r</v>
      </c>
      <c r="K561" s="165" t="str">
        <f t="shared" si="201"/>
        <v>|CffFFC926任务类型：|r|n|Cff0088ff精英|r|n|Cffffc926任务难度：|n|r|Cff007fff三星|r|n|Cffffc926怪物数量：|n|r80个|n|n|Cffffc926挑战奖励：|r|n接受挑战时获得|Cffffc92628888~36888经验|r。</v>
      </c>
      <c r="L561" s="27"/>
      <c r="M561" s="166" t="str">
        <f>VLOOKUP(LEFT(RIGHT(B561,5),4),物品!B:CU,20,FALSE)</f>
        <v>ReplaceableTextures\\CommandButtons\\BTNIX03.blp</v>
      </c>
      <c r="N561" s="184" t="s">
        <v>83</v>
      </c>
      <c r="O561" s="166" t="s">
        <v>98</v>
      </c>
      <c r="P561" s="27">
        <v>2</v>
      </c>
      <c r="Q561" s="27">
        <v>0</v>
      </c>
      <c r="R561" s="184" t="s">
        <v>83</v>
      </c>
      <c r="S561" s="184" t="s">
        <v>83</v>
      </c>
      <c r="T561" s="184" t="s">
        <v>83</v>
      </c>
      <c r="U561" s="184" t="s">
        <v>83</v>
      </c>
      <c r="V561" s="27"/>
      <c r="W561" s="27" t="s">
        <v>88</v>
      </c>
      <c r="X561" s="27">
        <v>0</v>
      </c>
      <c r="Y561" s="184" t="s">
        <v>83</v>
      </c>
      <c r="Z561" s="27">
        <v>0</v>
      </c>
      <c r="AA561" s="27">
        <v>0</v>
      </c>
      <c r="AB561" s="27">
        <v>0</v>
      </c>
      <c r="AC561" s="27">
        <v>1</v>
      </c>
      <c r="AD561" s="27">
        <v>1</v>
      </c>
      <c r="AE561" s="184" t="s">
        <v>83</v>
      </c>
      <c r="AF561" s="184" t="s">
        <v>83</v>
      </c>
      <c r="AG561" s="184" t="s">
        <v>83</v>
      </c>
      <c r="AH561" s="184" t="s">
        <v>83</v>
      </c>
      <c r="AI561" s="27">
        <v>1</v>
      </c>
      <c r="AJ561" s="27"/>
      <c r="AK561" s="27">
        <v>1</v>
      </c>
      <c r="AL561" s="27">
        <v>1</v>
      </c>
      <c r="AM561" s="184" t="s">
        <v>83</v>
      </c>
      <c r="AN561" s="27">
        <v>1</v>
      </c>
      <c r="AO561" s="27">
        <v>1</v>
      </c>
      <c r="AP561" s="27">
        <v>1</v>
      </c>
    </row>
    <row r="562" spans="1:42">
      <c r="A562" s="163"/>
      <c r="B562" s="27" t="str">
        <f>物品!B563</f>
        <v>IX2R</v>
      </c>
      <c r="C562" s="27" t="s">
        <v>41</v>
      </c>
      <c r="D562" s="27" t="s">
        <v>81</v>
      </c>
      <c r="E562" s="27"/>
      <c r="F562" s="27"/>
      <c r="G562" s="27"/>
      <c r="H562" s="27" t="str">
        <f>VLOOKUP(LEFT(RIGHT(B562,5),4),物品!B:CU,2,FALSE)</f>
        <v>|CffBF00FF4星任务|r</v>
      </c>
      <c r="I562" s="27" t="str">
        <f>VLOOKUP(B562,物品!B:CV,99,FALSE)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62" s="165" t="str">
        <f t="shared" si="200"/>
        <v>|CffBF00FF4星任务|r</v>
      </c>
      <c r="K562" s="165" t="str">
        <f t="shared" si="201"/>
        <v>|CffFFC926任务类型：|r|n|Cff0088ff精英|r|n|Cffffc926任务难度：|n|r|Cffff00ff四星|r|n|Cffffc926怪物数量：|n|r80个|n|n|Cffffc926挑战奖励：|r|n接受挑战时获得|Cffffc92644888~52888经验|r。</v>
      </c>
      <c r="L562" s="27"/>
      <c r="M562" s="166" t="str">
        <f>VLOOKUP(LEFT(RIGHT(B562,5),4),物品!B:CU,20,FALSE)</f>
        <v>ReplaceableTextures\\CommandButtons\\BTNIX04.blp</v>
      </c>
      <c r="N562" s="184" t="s">
        <v>83</v>
      </c>
      <c r="O562" s="166" t="s">
        <v>98</v>
      </c>
      <c r="P562" s="27">
        <v>2</v>
      </c>
      <c r="Q562" s="27">
        <v>0</v>
      </c>
      <c r="R562" s="184" t="s">
        <v>83</v>
      </c>
      <c r="S562" s="184" t="s">
        <v>83</v>
      </c>
      <c r="T562" s="184" t="s">
        <v>83</v>
      </c>
      <c r="U562" s="184" t="s">
        <v>83</v>
      </c>
      <c r="V562" s="27"/>
      <c r="W562" s="27" t="s">
        <v>88</v>
      </c>
      <c r="X562" s="27">
        <v>0</v>
      </c>
      <c r="Y562" s="184" t="s">
        <v>83</v>
      </c>
      <c r="Z562" s="27">
        <v>0</v>
      </c>
      <c r="AA562" s="27">
        <v>0</v>
      </c>
      <c r="AB562" s="27">
        <v>0</v>
      </c>
      <c r="AC562" s="27">
        <v>1</v>
      </c>
      <c r="AD562" s="27">
        <v>1</v>
      </c>
      <c r="AE562" s="184" t="s">
        <v>83</v>
      </c>
      <c r="AF562" s="184" t="s">
        <v>83</v>
      </c>
      <c r="AG562" s="184" t="s">
        <v>83</v>
      </c>
      <c r="AH562" s="184" t="s">
        <v>83</v>
      </c>
      <c r="AI562" s="27">
        <v>1</v>
      </c>
      <c r="AJ562" s="27"/>
      <c r="AK562" s="27">
        <v>1</v>
      </c>
      <c r="AL562" s="27">
        <v>1</v>
      </c>
      <c r="AM562" s="184" t="s">
        <v>83</v>
      </c>
      <c r="AN562" s="27">
        <v>1</v>
      </c>
      <c r="AO562" s="27">
        <v>1</v>
      </c>
      <c r="AP562" s="27">
        <v>1</v>
      </c>
    </row>
    <row r="563" spans="1:42">
      <c r="B563" s="159"/>
      <c r="C563" s="27"/>
      <c r="D563" s="27"/>
      <c r="E563" s="27"/>
      <c r="H563" s="27"/>
      <c r="J563" s="165"/>
      <c r="K563" s="27"/>
      <c r="L563" s="27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1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1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1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1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1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1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1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1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1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1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1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1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1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M582"/>
      <c r="O582" s="166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M583"/>
      <c r="O583" s="166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M584"/>
      <c r="O584" s="166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M585"/>
      <c r="O585" s="166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M586"/>
      <c r="O586" s="166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M587"/>
      <c r="O587" s="166"/>
      <c r="P587" s="27"/>
      <c r="Q587" s="27"/>
      <c r="W587" s="2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2"/>
      <c r="P588" s="27"/>
      <c r="Q588" s="27"/>
      <c r="W588" s="2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2"/>
      <c r="P589" s="27"/>
      <c r="Q589" s="27"/>
      <c r="W589" s="2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2"/>
      <c r="P590" s="27"/>
      <c r="Q590" s="27"/>
      <c r="W590" s="2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159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159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159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2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M602" s="172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M603" s="172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M604" s="172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M605" s="172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M606" s="172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M607" s="172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2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2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2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2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60"/>
      <c r="C621" s="27"/>
      <c r="D621" s="27"/>
      <c r="E621" s="27"/>
      <c r="H621" s="27"/>
      <c r="I621" s="160"/>
      <c r="J621" s="165"/>
      <c r="K621" s="27"/>
      <c r="L621" s="27"/>
      <c r="M621" s="172"/>
      <c r="O621" s="166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60"/>
      <c r="C622" s="27"/>
      <c r="D622" s="27"/>
      <c r="E622" s="27"/>
      <c r="H622" s="27"/>
      <c r="I622" s="160"/>
      <c r="J622" s="165"/>
      <c r="K622" s="27"/>
      <c r="L622" s="27"/>
      <c r="M622" s="172"/>
      <c r="O622" s="166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60"/>
      <c r="C623" s="27"/>
      <c r="D623" s="27"/>
      <c r="E623" s="27"/>
      <c r="H623" s="27"/>
      <c r="I623" s="160"/>
      <c r="J623" s="165"/>
      <c r="K623" s="27"/>
      <c r="L623" s="27"/>
      <c r="M623" s="172"/>
      <c r="O623" s="166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60"/>
      <c r="C624" s="27"/>
      <c r="D624" s="27"/>
      <c r="E624" s="27"/>
      <c r="H624" s="27"/>
      <c r="I624" s="160"/>
      <c r="J624" s="165"/>
      <c r="K624" s="27"/>
      <c r="L624" s="27"/>
      <c r="M624" s="172"/>
      <c r="O624" s="166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60"/>
      <c r="C625" s="27"/>
      <c r="D625" s="27"/>
      <c r="E625" s="27"/>
      <c r="H625" s="27"/>
      <c r="I625" s="160"/>
      <c r="J625" s="165"/>
      <c r="K625" s="27"/>
      <c r="L625" s="27"/>
      <c r="M625" s="172"/>
      <c r="O625" s="166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60"/>
      <c r="C626" s="27"/>
      <c r="D626" s="27"/>
      <c r="E626" s="27"/>
      <c r="H626" s="27"/>
      <c r="I626" s="160"/>
      <c r="J626" s="165"/>
      <c r="K626" s="27"/>
      <c r="L626" s="27"/>
      <c r="M626" s="172"/>
      <c r="O626" s="166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J632" s="165"/>
      <c r="K632" s="27"/>
      <c r="L632" s="27"/>
      <c r="O632" s="166"/>
      <c r="P632" s="27"/>
      <c r="Q632" s="27"/>
      <c r="W632" s="159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J633" s="165"/>
      <c r="K633" s="27"/>
      <c r="L633" s="27"/>
      <c r="O633" s="166"/>
      <c r="P633" s="27"/>
      <c r="Q633" s="27"/>
      <c r="W633" s="159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J634" s="165"/>
      <c r="K634" s="27"/>
      <c r="L634" s="27"/>
      <c r="O634" s="166"/>
      <c r="P634" s="27"/>
      <c r="Q634" s="27"/>
      <c r="W634" s="159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J635" s="165"/>
      <c r="K635" s="27"/>
      <c r="L635" s="27"/>
      <c r="O635" s="166"/>
      <c r="P635" s="27"/>
      <c r="Q635" s="27"/>
      <c r="W635" s="159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J636" s="165"/>
      <c r="K636" s="27"/>
      <c r="L636" s="27"/>
      <c r="O636" s="166"/>
      <c r="P636" s="27"/>
      <c r="Q636" s="27"/>
      <c r="W636" s="159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J637" s="165"/>
      <c r="K637" s="27"/>
      <c r="L637" s="27"/>
      <c r="O637" s="166"/>
      <c r="P637" s="27"/>
      <c r="Q637" s="27"/>
      <c r="W637" s="159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N638" s="159"/>
      <c r="O638" s="166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N639" s="159"/>
      <c r="O639" s="166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N640" s="159"/>
      <c r="O640" s="166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N641" s="159"/>
      <c r="O641" s="166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 s="161" customFormat="1">
      <c r="B642" s="173"/>
      <c r="C642" s="174"/>
      <c r="D642" s="174"/>
      <c r="E642" s="27"/>
      <c r="H642" s="27"/>
      <c r="I642" s="174"/>
      <c r="J642" s="175"/>
      <c r="K642" s="174"/>
      <c r="L642" s="174"/>
      <c r="M642" s="171"/>
      <c r="P642" s="174"/>
      <c r="Q642" s="174"/>
      <c r="W642" s="174"/>
      <c r="X642" s="174"/>
      <c r="Z642" s="174"/>
      <c r="AA642" s="27"/>
      <c r="AB642" s="173"/>
      <c r="AC642" s="174"/>
      <c r="AD642" s="174"/>
      <c r="AI642" s="174"/>
      <c r="AJ642" s="174"/>
      <c r="AK642" s="174"/>
      <c r="AN642" s="173"/>
      <c r="AO642" s="174"/>
      <c r="AP642" s="174"/>
    </row>
    <row r="643" spans="2:42" s="161" customFormat="1">
      <c r="B643" s="173"/>
      <c r="C643" s="174"/>
      <c r="D643" s="174"/>
      <c r="E643" s="27"/>
      <c r="H643" s="27"/>
      <c r="I643" s="174"/>
      <c r="J643" s="175"/>
      <c r="K643" s="174"/>
      <c r="L643" s="174"/>
      <c r="M643" s="171"/>
      <c r="P643" s="174"/>
      <c r="Q643" s="174"/>
      <c r="W643" s="174"/>
      <c r="X643" s="174"/>
      <c r="Z643" s="174"/>
      <c r="AA643" s="27"/>
      <c r="AB643" s="173"/>
      <c r="AC643" s="174"/>
      <c r="AD643" s="174"/>
      <c r="AI643" s="174"/>
      <c r="AJ643" s="174"/>
      <c r="AK643" s="174"/>
      <c r="AN643" s="173"/>
      <c r="AO643" s="174"/>
      <c r="AP643" s="174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27"/>
      <c r="J657" s="165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27"/>
      <c r="J658" s="165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27"/>
      <c r="J659" s="165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27"/>
      <c r="J660" s="165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27"/>
      <c r="J661" s="165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27"/>
      <c r="J662" s="165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0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165"/>
      <c r="J666" s="165"/>
      <c r="K666" s="27"/>
      <c r="L666" s="27"/>
      <c r="P666" s="27"/>
      <c r="Q666" s="27"/>
      <c r="V666" s="27"/>
      <c r="W666" s="159"/>
      <c r="X666" s="27"/>
      <c r="Z666" s="27"/>
      <c r="AA666" s="27"/>
      <c r="AB666" s="27"/>
      <c r="AC666" s="27"/>
      <c r="AD666" s="27"/>
      <c r="AI666" s="27"/>
      <c r="AJ666" s="27"/>
      <c r="AK666" s="27"/>
      <c r="AO666" s="27"/>
      <c r="AP666" s="27"/>
    </row>
    <row r="667" spans="2:42">
      <c r="B667" s="159"/>
      <c r="C667" s="27"/>
      <c r="D667" s="27"/>
      <c r="E667" s="27"/>
      <c r="H667" s="27"/>
      <c r="I667" s="165"/>
      <c r="J667" s="165"/>
      <c r="K667" s="27"/>
      <c r="L667" s="27"/>
      <c r="P667" s="27"/>
      <c r="Q667" s="27"/>
      <c r="V667" s="27"/>
      <c r="W667" s="159"/>
      <c r="X667" s="27"/>
      <c r="Z667" s="27"/>
      <c r="AA667" s="27"/>
      <c r="AB667" s="27"/>
      <c r="AC667" s="27"/>
      <c r="AD667" s="27"/>
      <c r="AI667" s="27"/>
      <c r="AJ667" s="27"/>
      <c r="AK667" s="27"/>
      <c r="AO667" s="27"/>
      <c r="AP667" s="27"/>
    </row>
    <row r="668" spans="2:42">
      <c r="B668" s="159"/>
      <c r="C668" s="27"/>
      <c r="D668" s="27"/>
      <c r="E668" s="27"/>
      <c r="H668" s="27"/>
      <c r="I668" s="165"/>
      <c r="J668" s="165"/>
      <c r="K668" s="27"/>
      <c r="L668" s="27"/>
      <c r="P668" s="27"/>
      <c r="Q668" s="27"/>
      <c r="V668" s="27"/>
      <c r="W668" s="159"/>
      <c r="X668" s="27"/>
      <c r="Z668" s="27"/>
      <c r="AA668" s="27"/>
      <c r="AB668" s="27"/>
      <c r="AC668" s="27"/>
      <c r="AD668" s="27"/>
      <c r="AI668" s="27"/>
      <c r="AJ668" s="27"/>
      <c r="AK668" s="27"/>
      <c r="AO668" s="27"/>
      <c r="AP668" s="27"/>
    </row>
    <row r="669" spans="2:42">
      <c r="B669" s="159"/>
      <c r="C669" s="27"/>
      <c r="D669" s="27"/>
      <c r="E669" s="27"/>
      <c r="H669" s="27"/>
      <c r="I669" s="165"/>
      <c r="J669" s="165"/>
      <c r="K669" s="27"/>
      <c r="L669" s="27"/>
      <c r="P669" s="27"/>
      <c r="Q669" s="27"/>
      <c r="V669" s="27"/>
      <c r="W669" s="159"/>
      <c r="X669" s="27"/>
      <c r="Z669" s="27"/>
      <c r="AA669" s="27"/>
      <c r="AB669" s="27"/>
      <c r="AC669" s="27"/>
      <c r="AD669" s="27"/>
      <c r="AI669" s="27"/>
      <c r="AJ669" s="27"/>
      <c r="AK669" s="27"/>
      <c r="AO669" s="27"/>
      <c r="AP669" s="27"/>
    </row>
    <row r="670" spans="2:42">
      <c r="B670" s="159"/>
      <c r="C670" s="27"/>
      <c r="D670" s="27"/>
      <c r="E670" s="27"/>
      <c r="H670" s="27"/>
      <c r="I670" s="165"/>
      <c r="J670" s="165"/>
      <c r="K670" s="27"/>
      <c r="L670" s="27"/>
      <c r="P670" s="27"/>
      <c r="Q670" s="27"/>
      <c r="V670" s="27"/>
      <c r="W670" s="159"/>
      <c r="X670" s="27"/>
      <c r="Z670" s="27"/>
      <c r="AA670" s="27"/>
      <c r="AB670" s="27"/>
      <c r="AC670" s="27"/>
      <c r="AD670" s="27"/>
      <c r="AI670" s="27"/>
      <c r="AJ670" s="27"/>
      <c r="AK670" s="27"/>
      <c r="AO670" s="27"/>
      <c r="AP670" s="27"/>
    </row>
    <row r="671" spans="2:42">
      <c r="B671" s="159"/>
      <c r="C671" s="27"/>
      <c r="D671" s="27"/>
      <c r="E671" s="27"/>
      <c r="H671" s="27"/>
      <c r="I671" s="165"/>
      <c r="J671" s="165"/>
      <c r="K671" s="27"/>
      <c r="L671" s="27"/>
      <c r="P671" s="27"/>
      <c r="Q671" s="27"/>
      <c r="V671" s="27"/>
      <c r="W671" s="159"/>
      <c r="X671" s="27"/>
      <c r="Z671" s="27"/>
      <c r="AA671" s="27"/>
      <c r="AB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F673" s="27"/>
      <c r="G673" s="27"/>
      <c r="H673" s="27"/>
      <c r="I673" s="27"/>
      <c r="J673" s="165"/>
      <c r="K673" s="165"/>
      <c r="L673" s="27"/>
      <c r="M673" s="166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</row>
    <row r="674" spans="2:42">
      <c r="B674" s="27"/>
      <c r="C674" s="27"/>
      <c r="D674" s="27"/>
      <c r="E674" s="27"/>
      <c r="F674" s="27"/>
      <c r="G674" s="27"/>
      <c r="H674" s="27"/>
      <c r="I674" s="27"/>
      <c r="J674" s="165"/>
      <c r="K674" s="165"/>
      <c r="L674" s="27"/>
      <c r="M674" s="166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</row>
    <row r="675" spans="2:42">
      <c r="B675" s="27"/>
      <c r="C675" s="27"/>
      <c r="D675" s="27"/>
      <c r="E675" s="27"/>
      <c r="F675" s="27"/>
      <c r="G675" s="27"/>
      <c r="H675" s="27"/>
      <c r="I675" s="27"/>
      <c r="J675" s="165"/>
      <c r="K675" s="165"/>
      <c r="L675" s="27"/>
      <c r="M675" s="166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</row>
    <row r="676" spans="2:42">
      <c r="B676" s="27"/>
      <c r="C676" s="27"/>
      <c r="D676" s="27"/>
      <c r="E676" s="27"/>
      <c r="F676" s="27"/>
      <c r="G676" s="27"/>
      <c r="H676" s="27"/>
      <c r="I676" s="27"/>
      <c r="J676" s="165"/>
      <c r="K676" s="165"/>
      <c r="L676" s="27"/>
      <c r="M676" s="166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</row>
    <row r="677" spans="2:42">
      <c r="B677" s="27"/>
      <c r="C677" s="27"/>
      <c r="D677" s="27"/>
      <c r="E677" s="27"/>
      <c r="F677" s="27"/>
      <c r="G677" s="27"/>
      <c r="H677" s="27"/>
      <c r="I677" s="27"/>
      <c r="J677" s="165"/>
      <c r="K677" s="165"/>
      <c r="L677" s="27"/>
      <c r="M677" s="166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</row>
    <row r="678" spans="2:42">
      <c r="B678" s="27"/>
      <c r="C678" s="27"/>
      <c r="D678" s="27"/>
      <c r="E678" s="27"/>
      <c r="F678" s="27"/>
      <c r="G678" s="27"/>
      <c r="H678" s="27"/>
      <c r="I678" s="27"/>
      <c r="J678" s="165"/>
      <c r="K678" s="165"/>
      <c r="L678" s="27"/>
      <c r="M678" s="166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</row>
    <row r="679" spans="2:42">
      <c r="B679" s="27"/>
      <c r="C679" s="27"/>
      <c r="D679" s="27"/>
      <c r="E679" s="27"/>
      <c r="H679" s="27"/>
      <c r="I679" s="165"/>
      <c r="J679" s="165"/>
      <c r="K679" s="27"/>
      <c r="L679" s="27"/>
      <c r="M679" s="176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165"/>
      <c r="J680" s="165"/>
      <c r="K680" s="27"/>
      <c r="L680" s="27"/>
      <c r="M680" s="176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165"/>
      <c r="J681" s="165"/>
      <c r="K681" s="27"/>
      <c r="L681" s="27"/>
      <c r="M681" s="177"/>
      <c r="O681" s="27"/>
      <c r="P681" s="27"/>
      <c r="Q681" s="27"/>
      <c r="W681" s="27"/>
      <c r="X681" s="27"/>
      <c r="Z681" s="27"/>
      <c r="AA681" s="27"/>
      <c r="AC681" s="27"/>
      <c r="AD681" s="27"/>
      <c r="AI681" s="159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165"/>
      <c r="J682" s="165"/>
      <c r="K682" s="27"/>
      <c r="L682" s="27"/>
      <c r="M682" s="176"/>
      <c r="O682" s="27"/>
      <c r="P682" s="27"/>
      <c r="Q682" s="27"/>
      <c r="W682" s="27"/>
      <c r="X682" s="27"/>
      <c r="Z682" s="27"/>
      <c r="AA682" s="27"/>
      <c r="AC682" s="27"/>
      <c r="AD682" s="27"/>
      <c r="AI682" s="159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165"/>
      <c r="J683" s="165"/>
      <c r="K683" s="27"/>
      <c r="L683" s="27"/>
      <c r="M683" s="176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6"/>
      <c r="N684" s="159"/>
      <c r="O684" s="178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6"/>
      <c r="N685" s="159"/>
      <c r="O685" s="178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6"/>
      <c r="N686" s="159"/>
      <c r="O686" s="178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6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6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6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6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6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6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6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7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7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7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7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7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6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M728" s="176"/>
      <c r="N728" s="159"/>
      <c r="O728" s="178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M729" s="176"/>
      <c r="N729" s="159"/>
      <c r="O729" s="178"/>
      <c r="P729" s="27"/>
      <c r="Q729" s="27"/>
      <c r="W729" s="27"/>
      <c r="X729" s="27"/>
      <c r="Z729" s="27"/>
      <c r="AA729" s="27"/>
      <c r="AB729" s="27"/>
      <c r="AC729" s="27"/>
      <c r="AD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M730" s="176"/>
      <c r="N730" s="159"/>
      <c r="O730" s="178"/>
      <c r="P730" s="27"/>
      <c r="Q730" s="27"/>
      <c r="W730" s="27"/>
      <c r="X730" s="27"/>
      <c r="Z730" s="27"/>
      <c r="AA730" s="27"/>
      <c r="AB730" s="27"/>
      <c r="AC730" s="27"/>
      <c r="AD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M731" s="176"/>
      <c r="N731" s="159"/>
      <c r="O731" s="178"/>
      <c r="P731" s="27"/>
      <c r="Q731" s="27"/>
      <c r="W731" s="27"/>
      <c r="X731" s="27"/>
      <c r="Z731" s="27"/>
      <c r="AA731" s="27"/>
      <c r="AB731" s="27"/>
      <c r="AC731" s="27"/>
      <c r="AD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M732" s="176"/>
      <c r="N732" s="159"/>
      <c r="O732" s="178"/>
      <c r="P732" s="27"/>
      <c r="Q732" s="27"/>
      <c r="W732" s="27"/>
      <c r="X732" s="27"/>
      <c r="Z732" s="27"/>
      <c r="AA732" s="27"/>
      <c r="AB732" s="27"/>
      <c r="AC732" s="27"/>
      <c r="AD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M733" s="176"/>
      <c r="N733" s="159"/>
      <c r="O733" s="178"/>
      <c r="P733" s="27"/>
      <c r="Q733" s="27"/>
      <c r="W733" s="27"/>
      <c r="X733" s="27"/>
      <c r="Z733" s="27"/>
      <c r="AA733" s="27"/>
      <c r="AB733" s="27"/>
      <c r="AC733" s="27"/>
      <c r="AD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M734" s="178"/>
      <c r="O734" s="163"/>
      <c r="P734" s="27"/>
      <c r="Q734" s="27"/>
      <c r="V734" s="27"/>
      <c r="W734" s="159"/>
      <c r="X734" s="27"/>
      <c r="Z734" s="27"/>
      <c r="AA734" s="27"/>
      <c r="AC734" s="27"/>
      <c r="AD734" s="27"/>
      <c r="AJ734" s="27"/>
      <c r="AK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8"/>
      <c r="O735" s="163"/>
      <c r="P735" s="27"/>
      <c r="Q735" s="27"/>
      <c r="V735" s="27"/>
      <c r="W735" s="159"/>
      <c r="X735" s="27"/>
      <c r="Z735" s="27"/>
      <c r="AA735" s="27"/>
      <c r="AB735" s="27"/>
      <c r="AC735" s="27"/>
      <c r="AD735" s="27"/>
      <c r="AJ735" s="27"/>
      <c r="AK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8"/>
      <c r="O736" s="163"/>
      <c r="P736" s="27"/>
      <c r="Q736" s="27"/>
      <c r="V736" s="27"/>
      <c r="W736" s="159"/>
      <c r="X736" s="27"/>
      <c r="Z736" s="27"/>
      <c r="AA736" s="27"/>
      <c r="AB736" s="27"/>
      <c r="AC736" s="27"/>
      <c r="AD736" s="27"/>
      <c r="AJ736" s="27"/>
      <c r="AK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V737" s="27"/>
      <c r="W737" s="159"/>
      <c r="X737" s="27"/>
      <c r="Z737" s="27"/>
      <c r="AA737" s="27"/>
      <c r="AB737" s="27"/>
      <c r="AC737" s="27"/>
      <c r="AD737" s="27"/>
      <c r="AJ737" s="27"/>
      <c r="AK737" s="27"/>
    </row>
    <row r="738" spans="2:42" s="162" customFormat="1">
      <c r="B738" s="179"/>
      <c r="C738" s="179"/>
      <c r="D738" s="179"/>
      <c r="E738" s="27"/>
      <c r="H738" s="27"/>
      <c r="I738" s="179"/>
      <c r="J738" s="180"/>
      <c r="K738" s="179"/>
      <c r="L738" s="179"/>
      <c r="M738" s="181"/>
      <c r="O738" s="182"/>
      <c r="P738" s="179"/>
      <c r="Q738" s="179"/>
      <c r="V738" s="179"/>
      <c r="W738" s="183"/>
      <c r="X738" s="179"/>
      <c r="Z738" s="179"/>
      <c r="AA738" s="179"/>
      <c r="AB738" s="183"/>
      <c r="AC738" s="179"/>
      <c r="AD738" s="179"/>
      <c r="AJ738" s="179"/>
      <c r="AK738" s="179"/>
      <c r="AN738" s="183"/>
    </row>
    <row r="739" spans="2:42" s="162" customFormat="1">
      <c r="B739" s="179"/>
      <c r="C739" s="179"/>
      <c r="D739" s="179"/>
      <c r="E739" s="27"/>
      <c r="H739" s="27"/>
      <c r="I739" s="179"/>
      <c r="J739" s="180"/>
      <c r="K739" s="179"/>
      <c r="L739" s="179"/>
      <c r="M739" s="181"/>
      <c r="O739" s="182"/>
      <c r="P739" s="179"/>
      <c r="Q739" s="179"/>
      <c r="V739" s="179"/>
      <c r="W739" s="183"/>
      <c r="X739" s="179"/>
      <c r="Z739" s="179"/>
      <c r="AA739" s="179"/>
      <c r="AB739" s="183"/>
      <c r="AC739" s="179"/>
      <c r="AD739" s="179"/>
      <c r="AJ739" s="179"/>
      <c r="AK739" s="179"/>
      <c r="AN739" s="183"/>
    </row>
    <row r="740" spans="2:42" s="162" customFormat="1">
      <c r="B740" s="179"/>
      <c r="C740" s="179"/>
      <c r="D740" s="179"/>
      <c r="E740" s="27"/>
      <c r="H740" s="27"/>
      <c r="I740" s="179"/>
      <c r="J740" s="180"/>
      <c r="K740" s="179"/>
      <c r="L740" s="179"/>
      <c r="M740" s="181"/>
      <c r="O740" s="182"/>
      <c r="P740" s="179"/>
      <c r="Q740" s="179"/>
      <c r="V740" s="179"/>
      <c r="W740" s="183"/>
      <c r="X740" s="179"/>
      <c r="Z740" s="179"/>
      <c r="AA740" s="179"/>
      <c r="AB740" s="183"/>
      <c r="AC740" s="179"/>
      <c r="AD740" s="179"/>
      <c r="AJ740" s="179"/>
      <c r="AK740" s="179"/>
      <c r="AN740" s="183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V741" s="179"/>
      <c r="W741" s="183"/>
      <c r="X741" s="179"/>
      <c r="Z741" s="179"/>
      <c r="AA741" s="179"/>
      <c r="AB741" s="183"/>
      <c r="AC741" s="179"/>
      <c r="AD741" s="179"/>
      <c r="AJ741" s="179"/>
      <c r="AK741" s="179"/>
      <c r="AN741" s="183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M742" s="178"/>
      <c r="O742" s="163"/>
      <c r="P742" s="27"/>
      <c r="Q742" s="27"/>
      <c r="W742" s="27"/>
      <c r="X742" s="27"/>
      <c r="Z742" s="27"/>
      <c r="AA742" s="27"/>
      <c r="AC742" s="27"/>
      <c r="AD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78"/>
      <c r="O743" s="163"/>
      <c r="P743" s="27"/>
      <c r="Q743" s="27"/>
      <c r="W743" s="27"/>
      <c r="X743" s="27"/>
      <c r="Z743" s="27"/>
      <c r="AA743" s="27"/>
      <c r="AB743" s="27"/>
      <c r="AC743" s="27"/>
      <c r="AD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78"/>
      <c r="O744" s="163"/>
      <c r="P744" s="27"/>
      <c r="Q744" s="27"/>
      <c r="W744" s="27"/>
      <c r="X744" s="27"/>
      <c r="Z744" s="27"/>
      <c r="AA744" s="27"/>
      <c r="AB744" s="27"/>
      <c r="AC744" s="27"/>
      <c r="AD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78"/>
      <c r="O745" s="163"/>
      <c r="P745" s="27"/>
      <c r="Q745" s="27"/>
      <c r="W745" s="27"/>
      <c r="X745" s="27"/>
      <c r="Z745" s="27"/>
      <c r="AA745" s="27"/>
      <c r="AB745" s="27"/>
      <c r="AC745" s="27"/>
      <c r="AD745" s="27"/>
      <c r="AJ745" s="27"/>
      <c r="AK745" s="27"/>
      <c r="AO745" s="27"/>
      <c r="AP745" s="27"/>
    </row>
    <row r="746" spans="2:42" s="162" customFormat="1">
      <c r="B746" s="179"/>
      <c r="C746" s="179"/>
      <c r="D746" s="179"/>
      <c r="E746" s="27"/>
      <c r="H746" s="27"/>
      <c r="I746" s="179"/>
      <c r="J746" s="180"/>
      <c r="K746" s="179"/>
      <c r="L746" s="179"/>
      <c r="M746" s="181"/>
      <c r="O746" s="182"/>
      <c r="P746" s="179"/>
      <c r="Q746" s="179"/>
      <c r="W746" s="179"/>
      <c r="X746" s="179"/>
      <c r="Z746" s="179"/>
      <c r="AA746" s="179"/>
      <c r="AB746" s="183"/>
      <c r="AC746" s="179"/>
      <c r="AD746" s="179"/>
      <c r="AJ746" s="179"/>
      <c r="AK746" s="179"/>
      <c r="AN746" s="183"/>
      <c r="AO746" s="179"/>
      <c r="AP746" s="179"/>
    </row>
    <row r="747" spans="2:42" s="162" customFormat="1">
      <c r="B747" s="179"/>
      <c r="C747" s="179"/>
      <c r="D747" s="179"/>
      <c r="E747" s="27"/>
      <c r="H747" s="27"/>
      <c r="I747" s="179"/>
      <c r="J747" s="180"/>
      <c r="K747" s="179"/>
      <c r="L747" s="179"/>
      <c r="M747" s="181"/>
      <c r="O747" s="182"/>
      <c r="P747" s="179"/>
      <c r="Q747" s="179"/>
      <c r="W747" s="179"/>
      <c r="X747" s="179"/>
      <c r="Z747" s="179"/>
      <c r="AA747" s="179"/>
      <c r="AB747" s="183"/>
      <c r="AC747" s="179"/>
      <c r="AD747" s="179"/>
      <c r="AJ747" s="179"/>
      <c r="AK747" s="179"/>
      <c r="AN747" s="183"/>
      <c r="AO747" s="179"/>
      <c r="AP747" s="179"/>
    </row>
    <row r="748" spans="2:42" s="162" customFormat="1">
      <c r="B748" s="179"/>
      <c r="C748" s="179"/>
      <c r="D748" s="179"/>
      <c r="E748" s="27"/>
      <c r="H748" s="27"/>
      <c r="I748" s="179"/>
      <c r="J748" s="180"/>
      <c r="K748" s="179"/>
      <c r="L748" s="179"/>
      <c r="M748" s="181"/>
      <c r="O748" s="182"/>
      <c r="P748" s="179"/>
      <c r="Q748" s="179"/>
      <c r="W748" s="179"/>
      <c r="X748" s="179"/>
      <c r="Z748" s="179"/>
      <c r="AA748" s="179"/>
      <c r="AB748" s="183"/>
      <c r="AC748" s="179"/>
      <c r="AD748" s="179"/>
      <c r="AJ748" s="179"/>
      <c r="AK748" s="179"/>
      <c r="AN748" s="183"/>
      <c r="AO748" s="179"/>
      <c r="AP748" s="179"/>
    </row>
    <row r="749" spans="2:42" s="162" customFormat="1">
      <c r="B749" s="179"/>
      <c r="C749" s="179"/>
      <c r="D749" s="179"/>
      <c r="E749" s="27"/>
      <c r="H749" s="27"/>
      <c r="I749" s="179"/>
      <c r="J749" s="180"/>
      <c r="K749" s="179"/>
      <c r="L749" s="179"/>
      <c r="M749" s="181"/>
      <c r="O749" s="182"/>
      <c r="P749" s="179"/>
      <c r="Q749" s="179"/>
      <c r="W749" s="179"/>
      <c r="X749" s="179"/>
      <c r="Z749" s="179"/>
      <c r="AA749" s="179"/>
      <c r="AB749" s="183"/>
      <c r="AC749" s="179"/>
      <c r="AD749" s="179"/>
      <c r="AJ749" s="179"/>
      <c r="AK749" s="179"/>
      <c r="AN749" s="183"/>
      <c r="AO749" s="179"/>
      <c r="AP749" s="179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M759" s="166"/>
      <c r="O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M760" s="166"/>
      <c r="O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M761" s="166"/>
      <c r="O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M762" s="166"/>
      <c r="O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M763" s="166"/>
      <c r="O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165"/>
      <c r="C764" s="27"/>
      <c r="D764" s="27"/>
      <c r="E764" s="27"/>
      <c r="H764" s="27"/>
      <c r="I764" s="165"/>
      <c r="J764" s="165"/>
      <c r="K764" s="27"/>
      <c r="L764" s="27"/>
      <c r="M764" s="166"/>
      <c r="O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O765" s="163"/>
      <c r="P765" s="27"/>
      <c r="Q765" s="27"/>
      <c r="V765" s="27"/>
      <c r="W765" s="159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W771" s="27"/>
      <c r="X771" s="27"/>
      <c r="Z771" s="27"/>
      <c r="AA771" s="27"/>
      <c r="AC771" s="27"/>
      <c r="AD771" s="27"/>
      <c r="AI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W772" s="27"/>
      <c r="X772" s="27"/>
      <c r="Z772" s="27"/>
      <c r="AA772" s="27"/>
      <c r="AC772" s="27"/>
      <c r="AD772" s="27"/>
      <c r="AI772" s="27"/>
      <c r="AJ772" s="27"/>
      <c r="AK772" s="27"/>
      <c r="AO772" s="27"/>
      <c r="AP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W773" s="27"/>
      <c r="X773" s="27"/>
      <c r="Z773" s="27"/>
      <c r="AA773" s="27"/>
      <c r="AC773" s="27"/>
      <c r="AD773" s="27"/>
      <c r="AI773" s="27"/>
      <c r="AJ773" s="27"/>
      <c r="AK773" s="27"/>
      <c r="AO773" s="27"/>
      <c r="AP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W774" s="27"/>
      <c r="X774" s="27"/>
      <c r="Z774" s="27"/>
      <c r="AA774" s="27"/>
      <c r="AC774" s="27"/>
      <c r="AD774" s="27"/>
      <c r="AI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I775" s="27"/>
      <c r="AJ775" s="27"/>
      <c r="AK775" s="27"/>
      <c r="AO775" s="27"/>
      <c r="AP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  <c r="AO776" s="27"/>
      <c r="AP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P778" s="27"/>
      <c r="Q778" s="27"/>
      <c r="R778" s="159"/>
      <c r="S778" s="159"/>
      <c r="T778" s="159"/>
      <c r="W778" s="27"/>
      <c r="X778" s="27"/>
      <c r="Z778" s="27"/>
      <c r="AA778" s="27"/>
      <c r="AC778" s="27"/>
      <c r="AD778" s="27"/>
      <c r="AJ778" s="27"/>
      <c r="AK778" s="27"/>
    </row>
    <row r="779" spans="2:42">
      <c r="B779" s="27"/>
      <c r="C779" s="27"/>
      <c r="D779" s="27"/>
      <c r="E779" s="27"/>
      <c r="H779" s="27"/>
      <c r="I779" s="27"/>
      <c r="J779" s="165"/>
      <c r="K779" s="27"/>
      <c r="L779" s="27"/>
      <c r="P779" s="27"/>
      <c r="Q779" s="27"/>
      <c r="R779" s="159"/>
      <c r="S779" s="159"/>
      <c r="T779" s="159"/>
      <c r="W779" s="27"/>
      <c r="X779" s="27"/>
      <c r="Z779" s="27"/>
      <c r="AA779" s="27"/>
      <c r="AC779" s="27"/>
      <c r="AD779" s="27"/>
      <c r="AJ779" s="27"/>
      <c r="AK779" s="27"/>
    </row>
    <row r="780" spans="2:42">
      <c r="B780" s="27"/>
      <c r="C780" s="27"/>
      <c r="D780" s="27"/>
      <c r="E780" s="27"/>
      <c r="H780" s="27"/>
      <c r="I780" s="27"/>
      <c r="J780" s="165"/>
      <c r="K780" s="27"/>
      <c r="L780" s="27"/>
      <c r="P780" s="27"/>
      <c r="Q780" s="27"/>
      <c r="R780" s="159"/>
      <c r="S780" s="159"/>
      <c r="T780" s="159"/>
      <c r="W780" s="27"/>
      <c r="X780" s="27"/>
      <c r="Z780" s="27"/>
      <c r="AA780" s="27"/>
      <c r="AC780" s="27"/>
      <c r="AD780" s="27"/>
      <c r="AJ780" s="27"/>
      <c r="AK780" s="27"/>
    </row>
    <row r="781" spans="2:42">
      <c r="B781" s="27"/>
      <c r="C781" s="27"/>
      <c r="D781" s="27"/>
      <c r="E781" s="27"/>
      <c r="H781" s="27"/>
      <c r="I781" s="27"/>
      <c r="J781" s="165"/>
      <c r="K781" s="27"/>
      <c r="L781" s="27"/>
      <c r="P781" s="27"/>
      <c r="Q781" s="27"/>
      <c r="R781" s="159"/>
      <c r="S781" s="159"/>
      <c r="T781" s="159"/>
      <c r="W781" s="27"/>
      <c r="X781" s="27"/>
      <c r="Z781" s="27"/>
      <c r="AA781" s="27"/>
      <c r="AC781" s="27"/>
      <c r="AD781" s="27"/>
      <c r="AJ781" s="27"/>
      <c r="AK781" s="27"/>
    </row>
    <row r="782" spans="2:42">
      <c r="B782" s="27"/>
      <c r="C782" s="27"/>
      <c r="D782" s="27"/>
      <c r="E782" s="27"/>
      <c r="H782" s="27"/>
      <c r="I782" s="27"/>
      <c r="J782" s="165"/>
      <c r="K782" s="27"/>
      <c r="L782" s="27"/>
      <c r="P782" s="27"/>
      <c r="Q782" s="27"/>
      <c r="R782" s="159"/>
      <c r="S782" s="159"/>
      <c r="T782" s="159"/>
      <c r="W782" s="27"/>
      <c r="X782" s="27"/>
      <c r="Z782" s="27"/>
      <c r="AA782" s="27"/>
      <c r="AC782" s="27"/>
      <c r="AD782" s="27"/>
      <c r="AJ782" s="27"/>
      <c r="AK782" s="27"/>
    </row>
    <row r="783" spans="2:42">
      <c r="B783" s="27"/>
      <c r="C783" s="27"/>
      <c r="D783" s="27"/>
      <c r="E783" s="27"/>
      <c r="H783" s="27"/>
      <c r="I783" s="27"/>
      <c r="J783" s="165"/>
      <c r="K783" s="27"/>
      <c r="L783" s="27"/>
      <c r="P783" s="27"/>
      <c r="Q783" s="27"/>
      <c r="R783" s="159"/>
      <c r="S783" s="159"/>
      <c r="T783" s="159"/>
      <c r="W783" s="27"/>
      <c r="X783" s="27"/>
      <c r="Z783" s="27"/>
      <c r="AA783" s="27"/>
      <c r="AC783" s="27"/>
      <c r="AD783" s="27"/>
      <c r="AJ783" s="27"/>
      <c r="AK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2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2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I786" s="163"/>
      <c r="J786" s="165"/>
      <c r="K786" s="27"/>
      <c r="M786" s="172"/>
      <c r="W786" s="27"/>
      <c r="Z786" s="27"/>
      <c r="AA786" s="27"/>
      <c r="AC786" s="27"/>
      <c r="AD786" s="27"/>
      <c r="AI786" s="27"/>
      <c r="AO786" s="27"/>
    </row>
    <row r="787" spans="2:41">
      <c r="B787" s="27"/>
      <c r="C787" s="27"/>
      <c r="D787" s="27"/>
      <c r="E787" s="27"/>
      <c r="H787" s="27"/>
      <c r="I787" s="163"/>
      <c r="J787" s="165"/>
      <c r="K787" s="27"/>
      <c r="M787" s="172"/>
      <c r="W787" s="27"/>
      <c r="Z787" s="27"/>
      <c r="AA787" s="27"/>
      <c r="AC787" s="27"/>
      <c r="AD787" s="27"/>
      <c r="AI787" s="27"/>
      <c r="AO787" s="27"/>
    </row>
    <row r="788" spans="2:41">
      <c r="B788" s="27"/>
      <c r="C788" s="27"/>
      <c r="D788" s="27"/>
      <c r="E788" s="27"/>
      <c r="H788" s="27"/>
      <c r="I788" s="163"/>
      <c r="J788" s="165"/>
      <c r="K788" s="27"/>
      <c r="M788" s="172"/>
      <c r="W788" s="27"/>
      <c r="Z788" s="27"/>
      <c r="AA788" s="27"/>
      <c r="AC788" s="27"/>
      <c r="AD788" s="27"/>
      <c r="AI788" s="27"/>
      <c r="AO788" s="27"/>
    </row>
    <row r="789" spans="2:41">
      <c r="B789" s="27"/>
      <c r="C789" s="27"/>
      <c r="D789" s="27"/>
      <c r="E789" s="27"/>
      <c r="H789" s="27"/>
      <c r="I789" s="163"/>
      <c r="J789" s="165"/>
      <c r="K789" s="27"/>
      <c r="M789" s="172"/>
      <c r="W789" s="27"/>
      <c r="Z789" s="27"/>
      <c r="AA789" s="27"/>
      <c r="AC789" s="27"/>
      <c r="AD789" s="27"/>
      <c r="AI789" s="27"/>
      <c r="AO789" s="27"/>
    </row>
    <row r="790" spans="2:41">
      <c r="B790" s="27"/>
      <c r="C790" s="27"/>
      <c r="D790" s="27"/>
      <c r="E790" s="27"/>
      <c r="H790" s="27"/>
      <c r="I790" s="163"/>
      <c r="J790" s="165"/>
      <c r="K790" s="27"/>
      <c r="M790" s="172"/>
      <c r="W790" s="27"/>
      <c r="Z790" s="27"/>
      <c r="AA790" s="27"/>
      <c r="AC790" s="27"/>
      <c r="AD790" s="27"/>
      <c r="AI790" s="27"/>
      <c r="AO790" s="27"/>
    </row>
    <row r="791" spans="2:41">
      <c r="B791" s="27"/>
      <c r="C791" s="27"/>
      <c r="D791" s="27"/>
      <c r="E791" s="27"/>
      <c r="H791" s="27"/>
      <c r="I791" s="163"/>
      <c r="J791" s="165"/>
      <c r="K791" s="27"/>
      <c r="M791" s="172"/>
      <c r="W791" s="27"/>
      <c r="Z791" s="27"/>
      <c r="AA791" s="27"/>
      <c r="AC791" s="27"/>
      <c r="AD791" s="27"/>
      <c r="AI791" s="27"/>
      <c r="AO791" s="27"/>
    </row>
    <row r="792" spans="2:41">
      <c r="B792" s="27"/>
      <c r="C792" s="27"/>
      <c r="D792" s="27"/>
      <c r="E792" s="27"/>
      <c r="H792" s="27"/>
      <c r="J792" s="165"/>
      <c r="K792" s="27"/>
    </row>
    <row r="793" spans="2:41">
      <c r="B793" s="27"/>
      <c r="C793" s="27"/>
      <c r="D793" s="27"/>
      <c r="E793" s="27"/>
      <c r="H793" s="27"/>
      <c r="J793" s="165"/>
      <c r="K793" s="159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  <c r="J827" s="165"/>
    </row>
    <row r="828" spans="5:10">
      <c r="E828" s="27"/>
      <c r="J828" s="165"/>
    </row>
    <row r="829" spans="5:10">
      <c r="E829" s="27"/>
      <c r="J829" s="165"/>
    </row>
    <row r="830" spans="5:10">
      <c r="E830" s="27"/>
      <c r="J830" s="165"/>
    </row>
    <row r="831" spans="5:10">
      <c r="E831" s="27"/>
      <c r="J831" s="165"/>
    </row>
    <row r="832" spans="5:10">
      <c r="E832" s="27"/>
    </row>
    <row r="833" spans="5:5">
      <c r="E833" s="27"/>
    </row>
  </sheetData>
  <autoFilter ref="A1:AP831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63"/>
  <sheetViews>
    <sheetView workbookViewId="0">
      <pane xSplit="5" ySplit="2" topLeftCell="F302" activePane="bottomRight" state="frozen"/>
      <selection pane="topRight"/>
      <selection pane="bottomLeft"/>
      <selection pane="bottomRight" activeCell="U323" sqref="U323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1696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1697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1698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1699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253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260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261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262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261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696</v>
      </c>
      <c r="C213" s="101" t="s">
        <v>697</v>
      </c>
      <c r="T213" s="120" t="s">
        <v>698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699</v>
      </c>
      <c r="C214" s="79" t="s">
        <v>700</v>
      </c>
      <c r="T214" s="124" t="s">
        <v>701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702</v>
      </c>
      <c r="C215" s="79" t="s">
        <v>703</v>
      </c>
      <c r="T215" s="112" t="s">
        <v>704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705</v>
      </c>
      <c r="C216" s="79" t="s">
        <v>706</v>
      </c>
      <c r="T216" s="112" t="s">
        <v>707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708</v>
      </c>
      <c r="C217" s="79" t="s">
        <v>709</v>
      </c>
      <c r="T217" s="112" t="s">
        <v>710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711</v>
      </c>
      <c r="C218" s="79" t="s">
        <v>712</v>
      </c>
      <c r="T218" s="125" t="s">
        <v>713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714</v>
      </c>
      <c r="C219" s="79" t="s">
        <v>715</v>
      </c>
      <c r="T219" s="125" t="s">
        <v>716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1265</v>
      </c>
      <c r="C220" s="79" t="s">
        <v>1485</v>
      </c>
      <c r="T220" s="187" t="s">
        <v>1447</v>
      </c>
      <c r="U220" s="85" t="s">
        <v>1449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1266</v>
      </c>
      <c r="C221" s="79" t="s">
        <v>1451</v>
      </c>
      <c r="T221" s="187" t="s">
        <v>1448</v>
      </c>
      <c r="U221" s="85" t="s">
        <v>1450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717</v>
      </c>
      <c r="C222" s="79" t="s">
        <v>706</v>
      </c>
      <c r="T222" s="112" t="s">
        <v>707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718</v>
      </c>
      <c r="C223" s="79" t="s">
        <v>719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720</v>
      </c>
      <c r="C224" s="79" t="s">
        <v>721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722</v>
      </c>
      <c r="C225" s="79" t="s">
        <v>723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724</v>
      </c>
      <c r="C226" s="79" t="s">
        <v>725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726</v>
      </c>
      <c r="C227" s="79" t="s">
        <v>727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728</v>
      </c>
      <c r="C228" s="79" t="s">
        <v>729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730</v>
      </c>
      <c r="C229" s="79" t="s">
        <v>731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732</v>
      </c>
      <c r="B230" s="101" t="s">
        <v>733</v>
      </c>
      <c r="C230" s="79" t="s">
        <v>734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735</v>
      </c>
      <c r="C231" s="79" t="s">
        <v>736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737</v>
      </c>
      <c r="C232" s="79" t="s">
        <v>738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261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732</v>
      </c>
      <c r="B233" s="101" t="s">
        <v>739</v>
      </c>
      <c r="C233" s="79" t="s">
        <v>1399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741</v>
      </c>
      <c r="C234" s="79" t="s">
        <v>742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743</v>
      </c>
      <c r="C235" s="79" t="s">
        <v>744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745</v>
      </c>
      <c r="C236" s="79" t="s">
        <v>746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273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747</v>
      </c>
      <c r="C237" s="79" t="s">
        <v>748</v>
      </c>
      <c r="T237" s="120" t="s">
        <v>749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253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750</v>
      </c>
      <c r="C238" s="79" t="s">
        <v>751</v>
      </c>
      <c r="T238" s="120" t="s">
        <v>752</v>
      </c>
      <c r="U238" s="85" t="str">
        <f t="shared" ref="U238:U253" si="4070">"ReplaceableTextures\\CommandButtons\\BTN"&amp;B238&amp;".blp"</f>
        <v>ReplaceableTextures\\CommandButtons\\BTNIZ0B.blp</v>
      </c>
      <c r="CN238" s="70" t="str">
        <f t="shared" ref="CN238:CN254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4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4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4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260&amp;CR$1&amp;")"</f>
        <v>InitEquipData('IZ0B',,"",,,,,'','','','','','',"ReplaceableTextures\\CommandButtons\\BTN023.blp")</v>
      </c>
      <c r="CU238" s="95" t="str">
        <f t="shared" ref="CU238:CU254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4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753</v>
      </c>
      <c r="C239" s="79"/>
      <c r="T239" s="120" t="s">
        <v>749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261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754</v>
      </c>
      <c r="C240" s="79"/>
      <c r="T240" s="120" t="s">
        <v>749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262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755</v>
      </c>
      <c r="C241" s="79"/>
      <c r="T241" s="120" t="s">
        <v>749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266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756</v>
      </c>
      <c r="C242" s="79"/>
      <c r="T242" s="120" t="s">
        <v>749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267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50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50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1631</v>
      </c>
      <c r="C243" s="187" t="s">
        <v>1632</v>
      </c>
      <c r="T243" s="187" t="s">
        <v>1634</v>
      </c>
      <c r="U243" s="85" t="s">
        <v>1633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InitEquipData('IZ70',,"",,,,,'','','','','','',"ReplaceableTextures\\CommandButtons\\BTNIZ72.blp")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1626</v>
      </c>
      <c r="C244" s="187" t="s">
        <v>1627</v>
      </c>
      <c r="T244" s="187" t="s">
        <v>1628</v>
      </c>
      <c r="U244" s="85" t="str">
        <f t="shared" ref="U244:U248" si="4231">"ReplaceableTextures\\CommandButtons\\BTN"&amp;B244&amp;".blp"</f>
        <v>ReplaceableTextures\\CommandButtons\\BTNIZ71.blp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249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1629</v>
      </c>
      <c r="C245" s="187" t="s">
        <v>1630</v>
      </c>
      <c r="T245" s="187" t="s">
        <v>1719</v>
      </c>
      <c r="U245" s="85" t="str">
        <f t="shared" si="4231"/>
        <v>ReplaceableTextures\\CommandButtons\\BTNIZ72.blp</v>
      </c>
      <c r="CN245" s="70" t="str">
        <f t="shared" ref="CN245" si="4232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3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4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5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InitEquipData('IZ72',,"",,,,,'','','','','','',"ReplaceableTextures\\CommandButtons\\BTNHornOfFog.blp")</v>
      </c>
      <c r="CU245" s="95" t="str">
        <f t="shared" ref="CU245" si="423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7">T245</f>
        <v>点击消耗|cffffcc008|r玄铁刷新奖励</v>
      </c>
      <c r="CW245" s="60"/>
      <c r="CX245" s="60"/>
      <c r="CY245" s="60"/>
      <c r="CZ245" s="60"/>
      <c r="DA245" s="60"/>
      <c r="DB245" s="71" t="str">
        <f t="shared" ref="DB245" si="4238">IF(V245="","","|n"&amp;DB$2&amp;"+"&amp;V245&amp;DB$1)</f>
        <v/>
      </c>
      <c r="DC245" s="71" t="str">
        <f t="shared" ref="DC245" si="4239">IF(W245="","","|n"&amp;DC$2&amp;"+"&amp;W245&amp;DC$1)</f>
        <v/>
      </c>
      <c r="DD245" s="71" t="str">
        <f t="shared" ref="DD245" si="4240">IF(X245="","","|n"&amp;DD$2&amp;"+"&amp;X245&amp;DD$1)</f>
        <v/>
      </c>
      <c r="DE245" s="71" t="str">
        <f t="shared" ref="DE245" si="4241">IF(Y245="","","|n"&amp;DE$2&amp;"+"&amp;Y245&amp;DE$1)</f>
        <v/>
      </c>
      <c r="DF245" s="71" t="str">
        <f t="shared" ref="DF245" si="4242">IF(Z245="","","|n"&amp;DF$2&amp;"+"&amp;Z245&amp;DF$1)</f>
        <v/>
      </c>
      <c r="DG245" s="71" t="str">
        <f t="shared" ref="DG245" si="4243">IF(AA245="","","|n"&amp;DG$2&amp;"+"&amp;AA245&amp;DG$1)</f>
        <v/>
      </c>
      <c r="DH245" s="71" t="str">
        <f t="shared" ref="DH245" si="4244">IF(AB245="","","|n"&amp;DH$2&amp;"+"&amp;AB245&amp;DH$1)</f>
        <v/>
      </c>
      <c r="DI245" s="71" t="str">
        <f t="shared" ref="DI245" si="4245">IF(AC245="","","|n"&amp;DI$2&amp;"+"&amp;AC245&amp;DI$1)</f>
        <v/>
      </c>
      <c r="DJ245" s="71" t="str">
        <f t="shared" ref="DJ245" si="4246">IF(AD245="","","|n"&amp;DJ$2&amp;"+"&amp;AD245&amp;DJ$1)</f>
        <v/>
      </c>
      <c r="DK245" s="71" t="str">
        <f t="shared" ref="DK245" si="4247">IF(AE245="","","|n"&amp;DK$2&amp;"+"&amp;AE245&amp;DK$1)</f>
        <v/>
      </c>
      <c r="DL245" s="71" t="str">
        <f t="shared" ref="DL245" si="4248">IF(AF245="","","|n"&amp;DL$2&amp;"+"&amp;AF245&amp;DL$1)</f>
        <v/>
      </c>
      <c r="DM245" s="71" t="str">
        <f t="shared" ref="DM245" si="4249">IF(AG245="","","|n"&amp;DM$2&amp;"+"&amp;AG245&amp;DM$1)</f>
        <v/>
      </c>
      <c r="DN245" s="71" t="str">
        <f t="shared" ref="DN245" si="4250">IF(AH245="","","|n"&amp;DN$2&amp;"+"&amp;AH245&amp;DN$1)</f>
        <v/>
      </c>
      <c r="DO245" s="71" t="str">
        <f t="shared" ref="DO245" si="4251">IF(AI245="","","|n"&amp;DO$2&amp;"+"&amp;AI245&amp;DO$1)</f>
        <v/>
      </c>
      <c r="DP245" s="71" t="str">
        <f t="shared" ref="DP245" si="4252">IF(AJ245="","","|n"&amp;DP$2&amp;"+"&amp;AJ245&amp;DP$1)</f>
        <v/>
      </c>
      <c r="DQ245" s="71" t="str">
        <f t="shared" ref="DQ245" si="4253">IF(AK245="","","|n"&amp;DQ$2&amp;"+"&amp;AK245&amp;DQ$1)</f>
        <v/>
      </c>
      <c r="DR245" s="71" t="str">
        <f t="shared" ref="DR245" si="4254">IF(AL245="","","|n"&amp;DR$2&amp;"+"&amp;AL245&amp;DR$1)</f>
        <v/>
      </c>
      <c r="DS245" s="71" t="str">
        <f t="shared" ref="DS245" si="4255">IF(AM245="","","|n"&amp;DS$2&amp;"+"&amp;AM245&amp;DS$1)</f>
        <v/>
      </c>
      <c r="DT245" s="71" t="str">
        <f t="shared" ref="DT245" si="4256">IF(AN245="","","|n"&amp;DT$2&amp;"+"&amp;AN245&amp;DT$1)</f>
        <v/>
      </c>
      <c r="DU245" s="71" t="str">
        <f t="shared" ref="DU245" si="4257">IF(AO245="","","|n"&amp;DU$2&amp;"+"&amp;AO245&amp;DU$1)</f>
        <v/>
      </c>
      <c r="DV245" s="71" t="str">
        <f t="shared" ref="DV245" si="4258">IF(AP245="","","|n"&amp;DV$2&amp;"+"&amp;AP245&amp;DV$1)</f>
        <v/>
      </c>
      <c r="DW245" s="71" t="str">
        <f t="shared" ref="DW245" si="4259">IF(AQ245="","","|n"&amp;DW$2&amp;"+"&amp;AQ245&amp;DW$1)</f>
        <v/>
      </c>
      <c r="DX245" s="71" t="str">
        <f t="shared" ref="DX245" si="4260">IF(AR245="","","|n"&amp;DX$2&amp;"+"&amp;AR245&amp;DX$1)</f>
        <v/>
      </c>
      <c r="DY245" s="71" t="str">
        <f t="shared" ref="DY245" si="4261">IF(AS245="","","|n"&amp;DY$2&amp;"+"&amp;AS245&amp;DY$1)</f>
        <v/>
      </c>
      <c r="DZ245" s="71" t="str">
        <f t="shared" ref="DZ245" si="4262">IF(AT245="","","|n"&amp;DZ$2&amp;"+"&amp;AT245&amp;DZ$1)</f>
        <v/>
      </c>
      <c r="EA245" s="71" t="str">
        <f t="shared" ref="EA245" si="4263">IF(AU245="","","|n"&amp;EA$2&amp;"+"&amp;AU245&amp;EA$1)</f>
        <v/>
      </c>
      <c r="EB245" s="71" t="str">
        <f t="shared" ref="EB245" si="4264">IF(AV245="","","|n"&amp;EB$2&amp;"+"&amp;AV245&amp;EB$1)</f>
        <v/>
      </c>
      <c r="EC245" s="71" t="str">
        <f t="shared" ref="EC245" si="4265">IF(AW245="","","|n"&amp;EC$2&amp;"+"&amp;AW245&amp;EC$1)</f>
        <v/>
      </c>
      <c r="ED245" s="71" t="str">
        <f t="shared" ref="ED245" si="4266">IF(AX245="","","|n"&amp;ED$2&amp;"+"&amp;AX245&amp;ED$1)</f>
        <v/>
      </c>
      <c r="EE245" s="71" t="str">
        <f t="shared" ref="EE245" si="4267">IF(AY245="","","|n"&amp;EE$2&amp;"+"&amp;AY245&amp;EE$1)</f>
        <v/>
      </c>
      <c r="EF245" s="71" t="str">
        <f t="shared" ref="EF245" si="4268">IF(AZ245="","","|n"&amp;EF$2&amp;"+"&amp;AZ245&amp;EF$1)</f>
        <v/>
      </c>
      <c r="EG245" s="71" t="str">
        <f t="shared" ref="EG245" si="4269">IF(BA245="","","|n"&amp;EG$2&amp;"+"&amp;BA245&amp;EG$1)</f>
        <v/>
      </c>
      <c r="EH245" s="71" t="str">
        <f t="shared" ref="EH245" si="4270">IF(BB245="","","|n"&amp;EH$2&amp;"+"&amp;BB245&amp;EH$1)</f>
        <v/>
      </c>
      <c r="EI245" s="71" t="str">
        <f t="shared" ref="EI245" si="4271">IF(BC245="","","|n"&amp;EI$2&amp;"+"&amp;BC245&amp;EI$1)</f>
        <v/>
      </c>
      <c r="EJ245" s="71" t="str">
        <f t="shared" ref="EJ245" si="4272">IF(BD245="","","|n"&amp;EJ$2&amp;"+"&amp;BD245&amp;EJ$1)</f>
        <v/>
      </c>
      <c r="EK245" s="71" t="str">
        <f t="shared" ref="EK245" si="4273">IF(BE245="","","|n"&amp;EK$2&amp;"+"&amp;BE245&amp;EK$1)</f>
        <v/>
      </c>
      <c r="EL245" s="71" t="str">
        <f t="shared" ref="EL245" si="4274">IF(BF245="","","|n"&amp;EL$2&amp;"+"&amp;BF245&amp;EL$1)</f>
        <v/>
      </c>
      <c r="EM245" s="71" t="str">
        <f t="shared" ref="EM245" si="4275">IF(BG245="","","|n"&amp;EM$2&amp;"+"&amp;BG245&amp;EM$1)</f>
        <v/>
      </c>
      <c r="EN245" s="71" t="str">
        <f t="shared" ref="EN245" si="4276">IF(BH245="","","|n"&amp;EN$2&amp;"+"&amp;BH245&amp;EN$1)</f>
        <v/>
      </c>
      <c r="EO245" s="71" t="str">
        <f t="shared" ref="EO245" si="4277">IF(BI245="","","|n"&amp;EO$2&amp;"+"&amp;BI245&amp;EO$1)</f>
        <v/>
      </c>
      <c r="EP245" s="71" t="str">
        <f t="shared" ref="EP245" si="4278">IF(BJ245="","","|n"&amp;EP$2&amp;"+"&amp;BJ245&amp;EP$1)</f>
        <v/>
      </c>
      <c r="EQ245" s="71" t="str">
        <f t="shared" ref="EQ245" si="4279">IF(BK245="","","|n"&amp;EQ$2&amp;"+"&amp;BK245&amp;EQ$1)</f>
        <v/>
      </c>
      <c r="ER245" s="71" t="str">
        <f t="shared" ref="ER245" si="4280">IF(BL245="","","|n"&amp;ER$2&amp;"+"&amp;BL245&amp;ER$1)</f>
        <v/>
      </c>
      <c r="ES245" s="71" t="str">
        <f t="shared" ref="ES245" si="4281">IF(BM245="","","|n"&amp;ES$2&amp;"+"&amp;BM245&amp;ES$1)</f>
        <v/>
      </c>
      <c r="ET245" s="71" t="str">
        <f t="shared" ref="ET245" si="4282">IF(BN245="","","|n"&amp;ET$2&amp;"+"&amp;BN245&amp;ET$1)</f>
        <v/>
      </c>
      <c r="EU245" s="71" t="str">
        <f t="shared" ref="EU245" si="4283">IF(BO245="","","|n"&amp;EU$2&amp;"+"&amp;BO245&amp;EU$1)</f>
        <v/>
      </c>
      <c r="EV245" s="71" t="str">
        <f t="shared" ref="EV245" si="4284">IF(BP245="","","|n"&amp;EV$2&amp;"+"&amp;BP245&amp;EV$1)</f>
        <v/>
      </c>
      <c r="EW245" s="71" t="str">
        <f t="shared" ref="EW245" si="4285">IF(BQ245="","","|n"&amp;EW$2&amp;"+"&amp;BQ245&amp;EW$1)</f>
        <v/>
      </c>
      <c r="EX245" s="71" t="str">
        <f t="shared" ref="EX245" si="4286">IF(BR245="","","|n"&amp;EX$2&amp;"+"&amp;BR245&amp;EX$1)</f>
        <v/>
      </c>
      <c r="EY245" s="71" t="str">
        <f t="shared" ref="EY245" si="4287">IF(BS245="","","|n"&amp;EY$2&amp;"+"&amp;BS245&amp;EY$1)</f>
        <v/>
      </c>
      <c r="EZ245" s="71" t="str">
        <f t="shared" ref="EZ245" si="4288">IF(BT245="","","|n"&amp;EZ$2&amp;"+"&amp;BT245&amp;EZ$1)</f>
        <v/>
      </c>
      <c r="FA245" s="71" t="str">
        <f t="shared" ref="FA245" si="4289">IF(BU245="","","|n"&amp;FA$2&amp;"+"&amp;BU245&amp;FA$1)</f>
        <v/>
      </c>
      <c r="FB245" s="71" t="str">
        <f t="shared" ref="FB245" si="4290">IF(BV245="","","|n"&amp;FB$2&amp;"+"&amp;BV245&amp;FB$1)</f>
        <v/>
      </c>
      <c r="FC245" s="71" t="str">
        <f t="shared" ref="FC245" si="4291">IF(BW245="","","|n"&amp;FC$2&amp;"+"&amp;BW245&amp;FC$1)</f>
        <v/>
      </c>
      <c r="FD245" s="71" t="str">
        <f t="shared" ref="FD245" si="4292">IF(BX245="","","|n"&amp;FD$2&amp;"+"&amp;BX245&amp;FD$1)</f>
        <v/>
      </c>
      <c r="FE245" s="71" t="str">
        <f t="shared" ref="FE245" si="4293">IF(BY245="","","|n"&amp;FE$2&amp;"+"&amp;BY245&amp;FE$1)</f>
        <v/>
      </c>
      <c r="FF245" s="71" t="str">
        <f t="shared" ref="FF245" si="4294">IF(BZ245="","","|n"&amp;FF$2&amp;"+"&amp;BZ245&amp;FF$1)</f>
        <v/>
      </c>
      <c r="FG245" s="71" t="str">
        <f t="shared" ref="FG245" si="4295">IF(CA245="","","|n"&amp;FG$2&amp;"+"&amp;CA245&amp;FG$1)</f>
        <v/>
      </c>
      <c r="FH245" s="71" t="str">
        <f t="shared" ref="FH245" si="4296">IF(CB245="","","|n"&amp;FH$2&amp;"+"&amp;CB245&amp;FH$1)</f>
        <v/>
      </c>
      <c r="FI245" s="71" t="str">
        <f t="shared" ref="FI245" si="4297">IF(CC245="","","|n"&amp;FI$2&amp;"+"&amp;CC245&amp;FI$1)</f>
        <v/>
      </c>
      <c r="FJ245" s="71" t="str">
        <f t="shared" ref="FJ245" si="4298">IF(CD245="","","|n"&amp;FJ$2&amp;"+"&amp;CD245&amp;FJ$1)</f>
        <v/>
      </c>
      <c r="FK245" s="71" t="str">
        <f t="shared" ref="FK245" si="4299">IF(CE245="","","|n"&amp;FK$2&amp;"+"&amp;CE245&amp;FK$1)</f>
        <v/>
      </c>
      <c r="FL245" s="71" t="str">
        <f t="shared" ref="FL245" si="4300">IF(CF245="","","|n"&amp;FL$2&amp;"+"&amp;CF245&amp;FL$1)</f>
        <v/>
      </c>
      <c r="FM245" s="71" t="str">
        <f t="shared" ref="FM245" si="4301">IF(CG245="","","|n"&amp;FM$2&amp;"+"&amp;CG245&amp;FM$1)</f>
        <v/>
      </c>
      <c r="FN245" s="71" t="str">
        <f t="shared" ref="FN245" si="4302">IF(CH245="","","|n"&amp;FN$2&amp;"+"&amp;CH245&amp;FN$1)</f>
        <v/>
      </c>
      <c r="FO245" s="71" t="str">
        <f t="shared" ref="FO245" si="4303">IF(CI245="","","|n"&amp;FO$2&amp;"+"&amp;CI245&amp;FO$1)</f>
        <v/>
      </c>
      <c r="FP245" s="71" t="str">
        <f t="shared" ref="FP245" si="4304">IF(CJ245="","","|n"&amp;FP$2&amp;"+"&amp;CJ245&amp;FP$1)</f>
        <v/>
      </c>
      <c r="FQ245" s="71" t="str">
        <f t="shared" ref="FQ245" si="4305">IF(CK245="","","|n"&amp;FQ$2&amp;"+"&amp;CK245&amp;FQ$1)</f>
        <v/>
      </c>
      <c r="FR245" s="71" t="str">
        <f t="shared" ref="FR245" si="4306">IF(CL245="","","|n"&amp;FR$2&amp;"+"&amp;CL245&amp;FR$1)</f>
        <v/>
      </c>
      <c r="FS245" s="71" t="str">
        <f t="shared" ref="FS245" si="4307">IF(CM245="","","|n"&amp;FS$2&amp;"+"&amp;CM245&amp;FS$1)</f>
        <v/>
      </c>
    </row>
    <row r="246" spans="1:175" ht="16.5">
      <c r="A246" s="79"/>
      <c r="B246" s="101" t="s">
        <v>1718</v>
      </c>
      <c r="C246" s="187" t="s">
        <v>1630</v>
      </c>
      <c r="T246" s="187" t="s">
        <v>1720</v>
      </c>
      <c r="U246" s="85" t="str">
        <f t="shared" ref="U246" si="4308">"ReplaceableTextures\\CommandButtons\\BTN"&amp;B246&amp;".blp"</f>
        <v>ReplaceableTextures\\CommandButtons\\BTNIZ73.blp</v>
      </c>
      <c r="CN246" s="70" t="str">
        <f t="shared" ref="CN246:CN248" si="4309">"InitUnitState('"&amp;B246&amp;"',"&amp;V246&amp;","&amp;W246&amp;","&amp;X246&amp;","&amp;Y246&amp;","&amp;Z246&amp;","&amp;AA246&amp;","&amp;AB246&amp;","&amp;AC246&amp;","&amp;AD246&amp;","&amp;AE246&amp;")"</f>
        <v>InitUnitState('IZ73',,,,,,,,,,)</v>
      </c>
      <c r="CO246" s="70" t="str">
        <f t="shared" ref="CO246:CO248" si="4310">"InitUnitNormal('"&amp;B246&amp;"',"&amp;AF246&amp;","&amp;AG246&amp;","&amp;AH246&amp;","&amp;AI246&amp;","&amp;AJ246&amp;","&amp;AK246&amp;","&amp;AL246&amp;","&amp;AM246&amp;","&amp;AN246&amp;","&amp;AO246&amp;")"</f>
        <v>InitUnitNormal('IZ73',,,,,,,,,,)</v>
      </c>
      <c r="CP246" s="70" t="str">
        <f t="shared" ref="CP246:CP248" si="4311">"InitUnitMagic('"&amp;B246&amp;"',"&amp;AP246&amp;","&amp;AQ246&amp;","&amp;AR246&amp;","&amp;AS246&amp;","&amp;AT246&amp;","&amp;AU246&amp;","&amp;AV246&amp;","&amp;AW246&amp;","&amp;BI246&amp;","&amp;BJ246&amp;")"</f>
        <v>InitUnitMagic('IZ73',,,,,,,,,,)</v>
      </c>
      <c r="CQ246" s="70" t="str">
        <f t="shared" ref="CQ246:CQ248" si="4312">"InitUnitAdd('"&amp;B246&amp;"',"&amp;BK246&amp;","&amp;BL246&amp;","&amp;BM246&amp;","&amp;BN246&amp;","&amp;BO246&amp;","&amp;BP246&amp;","&amp;BQ246&amp;","&amp;BR246&amp;","&amp;BS246&amp;","&amp;BT246&amp;")"</f>
        <v>InitUnitAdd('IZ73',,,,,,,,,,)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InitEquipData('IZ73',,"",,,,,'','','','','','',"ReplaceableTextures\\CommandButtons\\BTNIZ01.blp")</v>
      </c>
      <c r="CU246" s="95" t="str">
        <f t="shared" ref="CU246:CU248" si="4313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8" si="4314">T246</f>
        <v>点击消耗|cffffcc003|r钻石刷新奖励</v>
      </c>
      <c r="CW246" s="60"/>
      <c r="CX246" s="60"/>
      <c r="CY246" s="60"/>
      <c r="CZ246" s="60"/>
      <c r="DA246" s="60"/>
      <c r="DB246" s="71" t="str">
        <f t="shared" ref="DB246:DB248" si="4315">IF(V246="","","|n"&amp;DB$2&amp;"+"&amp;V246&amp;DB$1)</f>
        <v/>
      </c>
      <c r="DC246" s="71" t="str">
        <f t="shared" ref="DC246:DC248" si="4316">IF(W246="","","|n"&amp;DC$2&amp;"+"&amp;W246&amp;DC$1)</f>
        <v/>
      </c>
      <c r="DD246" s="71" t="str">
        <f t="shared" ref="DD246:DD248" si="4317">IF(X246="","","|n"&amp;DD$2&amp;"+"&amp;X246&amp;DD$1)</f>
        <v/>
      </c>
      <c r="DE246" s="71" t="str">
        <f t="shared" ref="DE246:DE248" si="4318">IF(Y246="","","|n"&amp;DE$2&amp;"+"&amp;Y246&amp;DE$1)</f>
        <v/>
      </c>
      <c r="DF246" s="71" t="str">
        <f t="shared" ref="DF246:DF248" si="4319">IF(Z246="","","|n"&amp;DF$2&amp;"+"&amp;Z246&amp;DF$1)</f>
        <v/>
      </c>
      <c r="DG246" s="71" t="str">
        <f t="shared" ref="DG246:DG248" si="4320">IF(AA246="","","|n"&amp;DG$2&amp;"+"&amp;AA246&amp;DG$1)</f>
        <v/>
      </c>
      <c r="DH246" s="71" t="str">
        <f t="shared" ref="DH246:DH248" si="4321">IF(AB246="","","|n"&amp;DH$2&amp;"+"&amp;AB246&amp;DH$1)</f>
        <v/>
      </c>
      <c r="DI246" s="71" t="str">
        <f t="shared" ref="DI246:DI248" si="4322">IF(AC246="","","|n"&amp;DI$2&amp;"+"&amp;AC246&amp;DI$1)</f>
        <v/>
      </c>
      <c r="DJ246" s="71" t="str">
        <f t="shared" ref="DJ246:DJ248" si="4323">IF(AD246="","","|n"&amp;DJ$2&amp;"+"&amp;AD246&amp;DJ$1)</f>
        <v/>
      </c>
      <c r="DK246" s="71" t="str">
        <f t="shared" ref="DK246:DK248" si="4324">IF(AE246="","","|n"&amp;DK$2&amp;"+"&amp;AE246&amp;DK$1)</f>
        <v/>
      </c>
      <c r="DL246" s="71" t="str">
        <f t="shared" ref="DL246:DL248" si="4325">IF(AF246="","","|n"&amp;DL$2&amp;"+"&amp;AF246&amp;DL$1)</f>
        <v/>
      </c>
      <c r="DM246" s="71" t="str">
        <f t="shared" ref="DM246:DM248" si="4326">IF(AG246="","","|n"&amp;DM$2&amp;"+"&amp;AG246&amp;DM$1)</f>
        <v/>
      </c>
      <c r="DN246" s="71" t="str">
        <f t="shared" ref="DN246:DN248" si="4327">IF(AH246="","","|n"&amp;DN$2&amp;"+"&amp;AH246&amp;DN$1)</f>
        <v/>
      </c>
      <c r="DO246" s="71" t="str">
        <f t="shared" ref="DO246:DO248" si="4328">IF(AI246="","","|n"&amp;DO$2&amp;"+"&amp;AI246&amp;DO$1)</f>
        <v/>
      </c>
      <c r="DP246" s="71" t="str">
        <f t="shared" ref="DP246:DP248" si="4329">IF(AJ246="","","|n"&amp;DP$2&amp;"+"&amp;AJ246&amp;DP$1)</f>
        <v/>
      </c>
      <c r="DQ246" s="71" t="str">
        <f t="shared" ref="DQ246:DQ248" si="4330">IF(AK246="","","|n"&amp;DQ$2&amp;"+"&amp;AK246&amp;DQ$1)</f>
        <v/>
      </c>
      <c r="DR246" s="71" t="str">
        <f t="shared" ref="DR246:DR248" si="4331">IF(AL246="","","|n"&amp;DR$2&amp;"+"&amp;AL246&amp;DR$1)</f>
        <v/>
      </c>
      <c r="DS246" s="71" t="str">
        <f t="shared" ref="DS246:DS248" si="4332">IF(AM246="","","|n"&amp;DS$2&amp;"+"&amp;AM246&amp;DS$1)</f>
        <v/>
      </c>
      <c r="DT246" s="71" t="str">
        <f t="shared" ref="DT246:DT248" si="4333">IF(AN246="","","|n"&amp;DT$2&amp;"+"&amp;AN246&amp;DT$1)</f>
        <v/>
      </c>
      <c r="DU246" s="71" t="str">
        <f t="shared" ref="DU246:DU248" si="4334">IF(AO246="","","|n"&amp;DU$2&amp;"+"&amp;AO246&amp;DU$1)</f>
        <v/>
      </c>
      <c r="DV246" s="71" t="str">
        <f t="shared" ref="DV246:DV248" si="4335">IF(AP246="","","|n"&amp;DV$2&amp;"+"&amp;AP246&amp;DV$1)</f>
        <v/>
      </c>
      <c r="DW246" s="71" t="str">
        <f t="shared" ref="DW246:DW248" si="4336">IF(AQ246="","","|n"&amp;DW$2&amp;"+"&amp;AQ246&amp;DW$1)</f>
        <v/>
      </c>
      <c r="DX246" s="71" t="str">
        <f t="shared" ref="DX246:DX248" si="4337">IF(AR246="","","|n"&amp;DX$2&amp;"+"&amp;AR246&amp;DX$1)</f>
        <v/>
      </c>
      <c r="DY246" s="71" t="str">
        <f t="shared" ref="DY246:DY248" si="4338">IF(AS246="","","|n"&amp;DY$2&amp;"+"&amp;AS246&amp;DY$1)</f>
        <v/>
      </c>
      <c r="DZ246" s="71" t="str">
        <f t="shared" ref="DZ246:DZ248" si="4339">IF(AT246="","","|n"&amp;DZ$2&amp;"+"&amp;AT246&amp;DZ$1)</f>
        <v/>
      </c>
      <c r="EA246" s="71" t="str">
        <f t="shared" ref="EA246:EA248" si="4340">IF(AU246="","","|n"&amp;EA$2&amp;"+"&amp;AU246&amp;EA$1)</f>
        <v/>
      </c>
      <c r="EB246" s="71" t="str">
        <f t="shared" ref="EB246:EB248" si="4341">IF(AV246="","","|n"&amp;EB$2&amp;"+"&amp;AV246&amp;EB$1)</f>
        <v/>
      </c>
      <c r="EC246" s="71" t="str">
        <f t="shared" ref="EC246:EC248" si="4342">IF(AW246="","","|n"&amp;EC$2&amp;"+"&amp;AW246&amp;EC$1)</f>
        <v/>
      </c>
      <c r="ED246" s="71" t="str">
        <f t="shared" ref="ED246:ED248" si="4343">IF(AX246="","","|n"&amp;ED$2&amp;"+"&amp;AX246&amp;ED$1)</f>
        <v/>
      </c>
      <c r="EE246" s="71" t="str">
        <f t="shared" ref="EE246:EE248" si="4344">IF(AY246="","","|n"&amp;EE$2&amp;"+"&amp;AY246&amp;EE$1)</f>
        <v/>
      </c>
      <c r="EF246" s="71" t="str">
        <f t="shared" ref="EF246:EF248" si="4345">IF(AZ246="","","|n"&amp;EF$2&amp;"+"&amp;AZ246&amp;EF$1)</f>
        <v/>
      </c>
      <c r="EG246" s="71" t="str">
        <f t="shared" ref="EG246:EG248" si="4346">IF(BA246="","","|n"&amp;EG$2&amp;"+"&amp;BA246&amp;EG$1)</f>
        <v/>
      </c>
      <c r="EH246" s="71" t="str">
        <f t="shared" ref="EH246:EH248" si="4347">IF(BB246="","","|n"&amp;EH$2&amp;"+"&amp;BB246&amp;EH$1)</f>
        <v/>
      </c>
      <c r="EI246" s="71" t="str">
        <f t="shared" ref="EI246:EI248" si="4348">IF(BC246="","","|n"&amp;EI$2&amp;"+"&amp;BC246&amp;EI$1)</f>
        <v/>
      </c>
      <c r="EJ246" s="71" t="str">
        <f t="shared" ref="EJ246:EJ248" si="4349">IF(BD246="","","|n"&amp;EJ$2&amp;"+"&amp;BD246&amp;EJ$1)</f>
        <v/>
      </c>
      <c r="EK246" s="71" t="str">
        <f t="shared" ref="EK246:EK248" si="4350">IF(BE246="","","|n"&amp;EK$2&amp;"+"&amp;BE246&amp;EK$1)</f>
        <v/>
      </c>
      <c r="EL246" s="71" t="str">
        <f t="shared" ref="EL246:EL248" si="4351">IF(BF246="","","|n"&amp;EL$2&amp;"+"&amp;BF246&amp;EL$1)</f>
        <v/>
      </c>
      <c r="EM246" s="71" t="str">
        <f t="shared" ref="EM246:EM248" si="4352">IF(BG246="","","|n"&amp;EM$2&amp;"+"&amp;BG246&amp;EM$1)</f>
        <v/>
      </c>
      <c r="EN246" s="71" t="str">
        <f t="shared" ref="EN246:EN248" si="4353">IF(BH246="","","|n"&amp;EN$2&amp;"+"&amp;BH246&amp;EN$1)</f>
        <v/>
      </c>
      <c r="EO246" s="71" t="str">
        <f t="shared" ref="EO246:EO248" si="4354">IF(BI246="","","|n"&amp;EO$2&amp;"+"&amp;BI246&amp;EO$1)</f>
        <v/>
      </c>
      <c r="EP246" s="71" t="str">
        <f t="shared" ref="EP246:EP248" si="4355">IF(BJ246="","","|n"&amp;EP$2&amp;"+"&amp;BJ246&amp;EP$1)</f>
        <v/>
      </c>
      <c r="EQ246" s="71" t="str">
        <f t="shared" ref="EQ246:EQ248" si="4356">IF(BK246="","","|n"&amp;EQ$2&amp;"+"&amp;BK246&amp;EQ$1)</f>
        <v/>
      </c>
      <c r="ER246" s="71" t="str">
        <f t="shared" ref="ER246:ER248" si="4357">IF(BL246="","","|n"&amp;ER$2&amp;"+"&amp;BL246&amp;ER$1)</f>
        <v/>
      </c>
      <c r="ES246" s="71" t="str">
        <f t="shared" ref="ES246:ES248" si="4358">IF(BM246="","","|n"&amp;ES$2&amp;"+"&amp;BM246&amp;ES$1)</f>
        <v/>
      </c>
      <c r="ET246" s="71" t="str">
        <f t="shared" ref="ET246:ET248" si="4359">IF(BN246="","","|n"&amp;ET$2&amp;"+"&amp;BN246&amp;ET$1)</f>
        <v/>
      </c>
      <c r="EU246" s="71" t="str">
        <f t="shared" ref="EU246:EU248" si="4360">IF(BO246="","","|n"&amp;EU$2&amp;"+"&amp;BO246&amp;EU$1)</f>
        <v/>
      </c>
      <c r="EV246" s="71" t="str">
        <f t="shared" ref="EV246:EV248" si="4361">IF(BP246="","","|n"&amp;EV$2&amp;"+"&amp;BP246&amp;EV$1)</f>
        <v/>
      </c>
      <c r="EW246" s="71" t="str">
        <f t="shared" ref="EW246:EW248" si="4362">IF(BQ246="","","|n"&amp;EW$2&amp;"+"&amp;BQ246&amp;EW$1)</f>
        <v/>
      </c>
      <c r="EX246" s="71" t="str">
        <f t="shared" ref="EX246:EX248" si="4363">IF(BR246="","","|n"&amp;EX$2&amp;"+"&amp;BR246&amp;EX$1)</f>
        <v/>
      </c>
      <c r="EY246" s="71" t="str">
        <f t="shared" ref="EY246:EY248" si="4364">IF(BS246="","","|n"&amp;EY$2&amp;"+"&amp;BS246&amp;EY$1)</f>
        <v/>
      </c>
      <c r="EZ246" s="71" t="str">
        <f t="shared" ref="EZ246:EZ248" si="4365">IF(BT246="","","|n"&amp;EZ$2&amp;"+"&amp;BT246&amp;EZ$1)</f>
        <v/>
      </c>
      <c r="FA246" s="71" t="str">
        <f t="shared" ref="FA246:FA248" si="4366">IF(BU246="","","|n"&amp;FA$2&amp;"+"&amp;BU246&amp;FA$1)</f>
        <v/>
      </c>
      <c r="FB246" s="71" t="str">
        <f t="shared" ref="FB246:FB248" si="4367">IF(BV246="","","|n"&amp;FB$2&amp;"+"&amp;BV246&amp;FB$1)</f>
        <v/>
      </c>
      <c r="FC246" s="71" t="str">
        <f t="shared" ref="FC246:FC248" si="4368">IF(BW246="","","|n"&amp;FC$2&amp;"+"&amp;BW246&amp;FC$1)</f>
        <v/>
      </c>
      <c r="FD246" s="71" t="str">
        <f t="shared" ref="FD246:FD248" si="4369">IF(BX246="","","|n"&amp;FD$2&amp;"+"&amp;BX246&amp;FD$1)</f>
        <v/>
      </c>
      <c r="FE246" s="71" t="str">
        <f t="shared" ref="FE246:FE248" si="4370">IF(BY246="","","|n"&amp;FE$2&amp;"+"&amp;BY246&amp;FE$1)</f>
        <v/>
      </c>
      <c r="FF246" s="71" t="str">
        <f t="shared" ref="FF246:FF248" si="4371">IF(BZ246="","","|n"&amp;FF$2&amp;"+"&amp;BZ246&amp;FF$1)</f>
        <v/>
      </c>
      <c r="FG246" s="71" t="str">
        <f t="shared" ref="FG246:FG248" si="4372">IF(CA246="","","|n"&amp;FG$2&amp;"+"&amp;CA246&amp;FG$1)</f>
        <v/>
      </c>
      <c r="FH246" s="71" t="str">
        <f t="shared" ref="FH246:FH248" si="4373">IF(CB246="","","|n"&amp;FH$2&amp;"+"&amp;CB246&amp;FH$1)</f>
        <v/>
      </c>
      <c r="FI246" s="71" t="str">
        <f t="shared" ref="FI246:FI248" si="4374">IF(CC246="","","|n"&amp;FI$2&amp;"+"&amp;CC246&amp;FI$1)</f>
        <v/>
      </c>
      <c r="FJ246" s="71" t="str">
        <f t="shared" ref="FJ246:FJ248" si="4375">IF(CD246="","","|n"&amp;FJ$2&amp;"+"&amp;CD246&amp;FJ$1)</f>
        <v/>
      </c>
      <c r="FK246" s="71" t="str">
        <f t="shared" ref="FK246:FK248" si="4376">IF(CE246="","","|n"&amp;FK$2&amp;"+"&amp;CE246&amp;FK$1)</f>
        <v/>
      </c>
      <c r="FL246" s="71" t="str">
        <f t="shared" ref="FL246:FL248" si="4377">IF(CF246="","","|n"&amp;FL$2&amp;"+"&amp;CF246&amp;FL$1)</f>
        <v/>
      </c>
      <c r="FM246" s="71" t="str">
        <f t="shared" ref="FM246:FM248" si="4378">IF(CG246="","","|n"&amp;FM$2&amp;"+"&amp;CG246&amp;FM$1)</f>
        <v/>
      </c>
      <c r="FN246" s="71" t="str">
        <f t="shared" ref="FN246:FN248" si="4379">IF(CH246="","","|n"&amp;FN$2&amp;"+"&amp;CH246&amp;FN$1)</f>
        <v/>
      </c>
      <c r="FO246" s="71" t="str">
        <f t="shared" ref="FO246:FO248" si="4380">IF(CI246="","","|n"&amp;FO$2&amp;"+"&amp;CI246&amp;FO$1)</f>
        <v/>
      </c>
      <c r="FP246" s="71" t="str">
        <f t="shared" ref="FP246:FP248" si="4381">IF(CJ246="","","|n"&amp;FP$2&amp;"+"&amp;CJ246&amp;FP$1)</f>
        <v/>
      </c>
      <c r="FQ246" s="71" t="str">
        <f t="shared" ref="FQ246:FQ248" si="4382">IF(CK246="","","|n"&amp;FQ$2&amp;"+"&amp;CK246&amp;FQ$1)</f>
        <v/>
      </c>
      <c r="FR246" s="71" t="str">
        <f t="shared" ref="FR246:FR248" si="4383">IF(CL246="","","|n"&amp;FR$2&amp;"+"&amp;CL246&amp;FR$1)</f>
        <v/>
      </c>
      <c r="FS246" s="71" t="str">
        <f t="shared" ref="FS246:FS248" si="4384">IF(CM246="","","|n"&amp;FS$2&amp;"+"&amp;CM246&amp;FS$1)</f>
        <v/>
      </c>
    </row>
    <row r="247" spans="1:175" ht="16.5">
      <c r="A247" s="79"/>
      <c r="B247" s="101" t="s">
        <v>1733</v>
      </c>
      <c r="C247" s="187" t="s">
        <v>1734</v>
      </c>
      <c r="T247" s="169" t="s">
        <v>1736</v>
      </c>
      <c r="U247" s="85" t="s">
        <v>1735</v>
      </c>
      <c r="CN247" s="70" t="str">
        <f t="shared" ref="CN247" si="4385">"InitUnitState('"&amp;B247&amp;"',"&amp;V247&amp;","&amp;W247&amp;","&amp;X247&amp;","&amp;Y247&amp;","&amp;Z247&amp;","&amp;AA247&amp;","&amp;AB247&amp;","&amp;AC247&amp;","&amp;AD247&amp;","&amp;AE247&amp;")"</f>
        <v>InitUnitState('IZ85',,,,,,,,,,)</v>
      </c>
      <c r="CO247" s="70" t="str">
        <f t="shared" ref="CO247" si="4386">"InitUnitNormal('"&amp;B247&amp;"',"&amp;AF247&amp;","&amp;AG247&amp;","&amp;AH247&amp;","&amp;AI247&amp;","&amp;AJ247&amp;","&amp;AK247&amp;","&amp;AL247&amp;","&amp;AM247&amp;","&amp;AN247&amp;","&amp;AO247&amp;")"</f>
        <v>InitUnitNormal('IZ85',,,,,,,,,,)</v>
      </c>
      <c r="CP247" s="70" t="str">
        <f t="shared" ref="CP247" si="4387">"InitUnitMagic('"&amp;B247&amp;"',"&amp;AP247&amp;","&amp;AQ247&amp;","&amp;AR247&amp;","&amp;AS247&amp;","&amp;AT247&amp;","&amp;AU247&amp;","&amp;AV247&amp;","&amp;AW247&amp;","&amp;BI247&amp;","&amp;BJ247&amp;")"</f>
        <v>InitUnitMagic('IZ85',,,,,,,,,,)</v>
      </c>
      <c r="CQ247" s="70" t="str">
        <f t="shared" ref="CQ247" si="4388">"InitUnitAdd('"&amp;B247&amp;"',"&amp;BK247&amp;","&amp;BL247&amp;","&amp;BM247&amp;","&amp;BN247&amp;","&amp;BO247&amp;","&amp;BP247&amp;","&amp;BQ247&amp;","&amp;BR247&amp;","&amp;BS247&amp;","&amp;BT247&amp;")"</f>
        <v>InitUnitAdd('IZ85',,,,,,,,,,)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InitEquipData('IZ85',,"",,,,,'','','','','','',"ReplaceableTextures\\CommandButtons\\BTNIZ86.blp")</v>
      </c>
      <c r="CU247" s="95" t="str">
        <f t="shared" ref="CU247" si="4389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" si="4390">T247</f>
        <v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CW247" s="60"/>
      <c r="CX247" s="60"/>
      <c r="CY247" s="60"/>
      <c r="CZ247" s="60"/>
      <c r="DA247" s="60"/>
      <c r="DB247" s="71" t="str">
        <f t="shared" ref="DB247" si="4391">IF(V247="","","|n"&amp;DB$2&amp;"+"&amp;V247&amp;DB$1)</f>
        <v/>
      </c>
      <c r="DC247" s="71" t="str">
        <f t="shared" ref="DC247" si="4392">IF(W247="","","|n"&amp;DC$2&amp;"+"&amp;W247&amp;DC$1)</f>
        <v/>
      </c>
      <c r="DD247" s="71" t="str">
        <f t="shared" ref="DD247" si="4393">IF(X247="","","|n"&amp;DD$2&amp;"+"&amp;X247&amp;DD$1)</f>
        <v/>
      </c>
      <c r="DE247" s="71" t="str">
        <f t="shared" ref="DE247" si="4394">IF(Y247="","","|n"&amp;DE$2&amp;"+"&amp;Y247&amp;DE$1)</f>
        <v/>
      </c>
      <c r="DF247" s="71" t="str">
        <f t="shared" ref="DF247" si="4395">IF(Z247="","","|n"&amp;DF$2&amp;"+"&amp;Z247&amp;DF$1)</f>
        <v/>
      </c>
      <c r="DG247" s="71" t="str">
        <f t="shared" ref="DG247" si="4396">IF(AA247="","","|n"&amp;DG$2&amp;"+"&amp;AA247&amp;DG$1)</f>
        <v/>
      </c>
      <c r="DH247" s="71" t="str">
        <f t="shared" ref="DH247" si="4397">IF(AB247="","","|n"&amp;DH$2&amp;"+"&amp;AB247&amp;DH$1)</f>
        <v/>
      </c>
      <c r="DI247" s="71" t="str">
        <f t="shared" ref="DI247" si="4398">IF(AC247="","","|n"&amp;DI$2&amp;"+"&amp;AC247&amp;DI$1)</f>
        <v/>
      </c>
      <c r="DJ247" s="71" t="str">
        <f t="shared" ref="DJ247" si="4399">IF(AD247="","","|n"&amp;DJ$2&amp;"+"&amp;AD247&amp;DJ$1)</f>
        <v/>
      </c>
      <c r="DK247" s="71" t="str">
        <f t="shared" ref="DK247" si="4400">IF(AE247="","","|n"&amp;DK$2&amp;"+"&amp;AE247&amp;DK$1)</f>
        <v/>
      </c>
      <c r="DL247" s="71" t="str">
        <f t="shared" ref="DL247" si="4401">IF(AF247="","","|n"&amp;DL$2&amp;"+"&amp;AF247&amp;DL$1)</f>
        <v/>
      </c>
      <c r="DM247" s="71" t="str">
        <f t="shared" ref="DM247" si="4402">IF(AG247="","","|n"&amp;DM$2&amp;"+"&amp;AG247&amp;DM$1)</f>
        <v/>
      </c>
      <c r="DN247" s="71" t="str">
        <f t="shared" ref="DN247" si="4403">IF(AH247="","","|n"&amp;DN$2&amp;"+"&amp;AH247&amp;DN$1)</f>
        <v/>
      </c>
      <c r="DO247" s="71" t="str">
        <f t="shared" ref="DO247" si="4404">IF(AI247="","","|n"&amp;DO$2&amp;"+"&amp;AI247&amp;DO$1)</f>
        <v/>
      </c>
      <c r="DP247" s="71" t="str">
        <f t="shared" ref="DP247" si="4405">IF(AJ247="","","|n"&amp;DP$2&amp;"+"&amp;AJ247&amp;DP$1)</f>
        <v/>
      </c>
      <c r="DQ247" s="71" t="str">
        <f t="shared" ref="DQ247" si="4406">IF(AK247="","","|n"&amp;DQ$2&amp;"+"&amp;AK247&amp;DQ$1)</f>
        <v/>
      </c>
      <c r="DR247" s="71" t="str">
        <f t="shared" ref="DR247" si="4407">IF(AL247="","","|n"&amp;DR$2&amp;"+"&amp;AL247&amp;DR$1)</f>
        <v/>
      </c>
      <c r="DS247" s="71" t="str">
        <f t="shared" ref="DS247" si="4408">IF(AM247="","","|n"&amp;DS$2&amp;"+"&amp;AM247&amp;DS$1)</f>
        <v/>
      </c>
      <c r="DT247" s="71" t="str">
        <f t="shared" ref="DT247" si="4409">IF(AN247="","","|n"&amp;DT$2&amp;"+"&amp;AN247&amp;DT$1)</f>
        <v/>
      </c>
      <c r="DU247" s="71" t="str">
        <f t="shared" ref="DU247" si="4410">IF(AO247="","","|n"&amp;DU$2&amp;"+"&amp;AO247&amp;DU$1)</f>
        <v/>
      </c>
      <c r="DV247" s="71" t="str">
        <f t="shared" ref="DV247" si="4411">IF(AP247="","","|n"&amp;DV$2&amp;"+"&amp;AP247&amp;DV$1)</f>
        <v/>
      </c>
      <c r="DW247" s="71" t="str">
        <f t="shared" ref="DW247" si="4412">IF(AQ247="","","|n"&amp;DW$2&amp;"+"&amp;AQ247&amp;DW$1)</f>
        <v/>
      </c>
      <c r="DX247" s="71" t="str">
        <f t="shared" ref="DX247" si="4413">IF(AR247="","","|n"&amp;DX$2&amp;"+"&amp;AR247&amp;DX$1)</f>
        <v/>
      </c>
      <c r="DY247" s="71" t="str">
        <f t="shared" ref="DY247" si="4414">IF(AS247="","","|n"&amp;DY$2&amp;"+"&amp;AS247&amp;DY$1)</f>
        <v/>
      </c>
      <c r="DZ247" s="71" t="str">
        <f t="shared" ref="DZ247" si="4415">IF(AT247="","","|n"&amp;DZ$2&amp;"+"&amp;AT247&amp;DZ$1)</f>
        <v/>
      </c>
      <c r="EA247" s="71" t="str">
        <f t="shared" ref="EA247" si="4416">IF(AU247="","","|n"&amp;EA$2&amp;"+"&amp;AU247&amp;EA$1)</f>
        <v/>
      </c>
      <c r="EB247" s="71" t="str">
        <f t="shared" ref="EB247" si="4417">IF(AV247="","","|n"&amp;EB$2&amp;"+"&amp;AV247&amp;EB$1)</f>
        <v/>
      </c>
      <c r="EC247" s="71" t="str">
        <f t="shared" ref="EC247" si="4418">IF(AW247="","","|n"&amp;EC$2&amp;"+"&amp;AW247&amp;EC$1)</f>
        <v/>
      </c>
      <c r="ED247" s="71" t="str">
        <f t="shared" ref="ED247" si="4419">IF(AX247="","","|n"&amp;ED$2&amp;"+"&amp;AX247&amp;ED$1)</f>
        <v/>
      </c>
      <c r="EE247" s="71" t="str">
        <f t="shared" ref="EE247" si="4420">IF(AY247="","","|n"&amp;EE$2&amp;"+"&amp;AY247&amp;EE$1)</f>
        <v/>
      </c>
      <c r="EF247" s="71" t="str">
        <f t="shared" ref="EF247" si="4421">IF(AZ247="","","|n"&amp;EF$2&amp;"+"&amp;AZ247&amp;EF$1)</f>
        <v/>
      </c>
      <c r="EG247" s="71" t="str">
        <f t="shared" ref="EG247" si="4422">IF(BA247="","","|n"&amp;EG$2&amp;"+"&amp;BA247&amp;EG$1)</f>
        <v/>
      </c>
      <c r="EH247" s="71" t="str">
        <f t="shared" ref="EH247" si="4423">IF(BB247="","","|n"&amp;EH$2&amp;"+"&amp;BB247&amp;EH$1)</f>
        <v/>
      </c>
      <c r="EI247" s="71" t="str">
        <f t="shared" ref="EI247" si="4424">IF(BC247="","","|n"&amp;EI$2&amp;"+"&amp;BC247&amp;EI$1)</f>
        <v/>
      </c>
      <c r="EJ247" s="71" t="str">
        <f t="shared" ref="EJ247" si="4425">IF(BD247="","","|n"&amp;EJ$2&amp;"+"&amp;BD247&amp;EJ$1)</f>
        <v/>
      </c>
      <c r="EK247" s="71" t="str">
        <f t="shared" ref="EK247" si="4426">IF(BE247="","","|n"&amp;EK$2&amp;"+"&amp;BE247&amp;EK$1)</f>
        <v/>
      </c>
      <c r="EL247" s="71" t="str">
        <f t="shared" ref="EL247" si="4427">IF(BF247="","","|n"&amp;EL$2&amp;"+"&amp;BF247&amp;EL$1)</f>
        <v/>
      </c>
      <c r="EM247" s="71" t="str">
        <f t="shared" ref="EM247" si="4428">IF(BG247="","","|n"&amp;EM$2&amp;"+"&amp;BG247&amp;EM$1)</f>
        <v/>
      </c>
      <c r="EN247" s="71" t="str">
        <f t="shared" ref="EN247" si="4429">IF(BH247="","","|n"&amp;EN$2&amp;"+"&amp;BH247&amp;EN$1)</f>
        <v/>
      </c>
      <c r="EO247" s="71" t="str">
        <f t="shared" ref="EO247" si="4430">IF(BI247="","","|n"&amp;EO$2&amp;"+"&amp;BI247&amp;EO$1)</f>
        <v/>
      </c>
      <c r="EP247" s="71" t="str">
        <f t="shared" ref="EP247" si="4431">IF(BJ247="","","|n"&amp;EP$2&amp;"+"&amp;BJ247&amp;EP$1)</f>
        <v/>
      </c>
      <c r="EQ247" s="71" t="str">
        <f t="shared" ref="EQ247" si="4432">IF(BK247="","","|n"&amp;EQ$2&amp;"+"&amp;BK247&amp;EQ$1)</f>
        <v/>
      </c>
      <c r="ER247" s="71" t="str">
        <f t="shared" ref="ER247" si="4433">IF(BL247="","","|n"&amp;ER$2&amp;"+"&amp;BL247&amp;ER$1)</f>
        <v/>
      </c>
      <c r="ES247" s="71" t="str">
        <f t="shared" ref="ES247" si="4434">IF(BM247="","","|n"&amp;ES$2&amp;"+"&amp;BM247&amp;ES$1)</f>
        <v/>
      </c>
      <c r="ET247" s="71" t="str">
        <f t="shared" ref="ET247" si="4435">IF(BN247="","","|n"&amp;ET$2&amp;"+"&amp;BN247&amp;ET$1)</f>
        <v/>
      </c>
      <c r="EU247" s="71" t="str">
        <f t="shared" ref="EU247" si="4436">IF(BO247="","","|n"&amp;EU$2&amp;"+"&amp;BO247&amp;EU$1)</f>
        <v/>
      </c>
      <c r="EV247" s="71" t="str">
        <f t="shared" ref="EV247" si="4437">IF(BP247="","","|n"&amp;EV$2&amp;"+"&amp;BP247&amp;EV$1)</f>
        <v/>
      </c>
      <c r="EW247" s="71" t="str">
        <f t="shared" ref="EW247" si="4438">IF(BQ247="","","|n"&amp;EW$2&amp;"+"&amp;BQ247&amp;EW$1)</f>
        <v/>
      </c>
      <c r="EX247" s="71" t="str">
        <f t="shared" ref="EX247" si="4439">IF(BR247="","","|n"&amp;EX$2&amp;"+"&amp;BR247&amp;EX$1)</f>
        <v/>
      </c>
      <c r="EY247" s="71" t="str">
        <f t="shared" ref="EY247" si="4440">IF(BS247="","","|n"&amp;EY$2&amp;"+"&amp;BS247&amp;EY$1)</f>
        <v/>
      </c>
      <c r="EZ247" s="71" t="str">
        <f t="shared" ref="EZ247" si="4441">IF(BT247="","","|n"&amp;EZ$2&amp;"+"&amp;BT247&amp;EZ$1)</f>
        <v/>
      </c>
      <c r="FA247" s="71" t="str">
        <f t="shared" ref="FA247" si="4442">IF(BU247="","","|n"&amp;FA$2&amp;"+"&amp;BU247&amp;FA$1)</f>
        <v/>
      </c>
      <c r="FB247" s="71" t="str">
        <f t="shared" ref="FB247" si="4443">IF(BV247="","","|n"&amp;FB$2&amp;"+"&amp;BV247&amp;FB$1)</f>
        <v/>
      </c>
      <c r="FC247" s="71" t="str">
        <f t="shared" ref="FC247" si="4444">IF(BW247="","","|n"&amp;FC$2&amp;"+"&amp;BW247&amp;FC$1)</f>
        <v/>
      </c>
      <c r="FD247" s="71" t="str">
        <f t="shared" ref="FD247" si="4445">IF(BX247="","","|n"&amp;FD$2&amp;"+"&amp;BX247&amp;FD$1)</f>
        <v/>
      </c>
      <c r="FE247" s="71" t="str">
        <f t="shared" ref="FE247" si="4446">IF(BY247="","","|n"&amp;FE$2&amp;"+"&amp;BY247&amp;FE$1)</f>
        <v/>
      </c>
      <c r="FF247" s="71" t="str">
        <f t="shared" ref="FF247" si="4447">IF(BZ247="","","|n"&amp;FF$2&amp;"+"&amp;BZ247&amp;FF$1)</f>
        <v/>
      </c>
      <c r="FG247" s="71" t="str">
        <f t="shared" ref="FG247" si="4448">IF(CA247="","","|n"&amp;FG$2&amp;"+"&amp;CA247&amp;FG$1)</f>
        <v/>
      </c>
      <c r="FH247" s="71" t="str">
        <f t="shared" ref="FH247" si="4449">IF(CB247="","","|n"&amp;FH$2&amp;"+"&amp;CB247&amp;FH$1)</f>
        <v/>
      </c>
      <c r="FI247" s="71" t="str">
        <f t="shared" ref="FI247" si="4450">IF(CC247="","","|n"&amp;FI$2&amp;"+"&amp;CC247&amp;FI$1)</f>
        <v/>
      </c>
      <c r="FJ247" s="71" t="str">
        <f t="shared" ref="FJ247" si="4451">IF(CD247="","","|n"&amp;FJ$2&amp;"+"&amp;CD247&amp;FJ$1)</f>
        <v/>
      </c>
      <c r="FK247" s="71" t="str">
        <f t="shared" ref="FK247" si="4452">IF(CE247="","","|n"&amp;FK$2&amp;"+"&amp;CE247&amp;FK$1)</f>
        <v/>
      </c>
      <c r="FL247" s="71" t="str">
        <f t="shared" ref="FL247" si="4453">IF(CF247="","","|n"&amp;FL$2&amp;"+"&amp;CF247&amp;FL$1)</f>
        <v/>
      </c>
      <c r="FM247" s="71" t="str">
        <f t="shared" ref="FM247" si="4454">IF(CG247="","","|n"&amp;FM$2&amp;"+"&amp;CG247&amp;FM$1)</f>
        <v/>
      </c>
      <c r="FN247" s="71" t="str">
        <f t="shared" ref="FN247" si="4455">IF(CH247="","","|n"&amp;FN$2&amp;"+"&amp;CH247&amp;FN$1)</f>
        <v/>
      </c>
      <c r="FO247" s="71" t="str">
        <f t="shared" ref="FO247" si="4456">IF(CI247="","","|n"&amp;FO$2&amp;"+"&amp;CI247&amp;FO$1)</f>
        <v/>
      </c>
      <c r="FP247" s="71" t="str">
        <f t="shared" ref="FP247" si="4457">IF(CJ247="","","|n"&amp;FP$2&amp;"+"&amp;CJ247&amp;FP$1)</f>
        <v/>
      </c>
      <c r="FQ247" s="71" t="str">
        <f t="shared" ref="FQ247" si="4458">IF(CK247="","","|n"&amp;FQ$2&amp;"+"&amp;CK247&amp;FQ$1)</f>
        <v/>
      </c>
      <c r="FR247" s="71" t="str">
        <f t="shared" ref="FR247" si="4459">IF(CL247="","","|n"&amp;FR$2&amp;"+"&amp;CL247&amp;FR$1)</f>
        <v/>
      </c>
      <c r="FS247" s="71" t="str">
        <f t="shared" ref="FS247" si="4460">IF(CM247="","","|n"&amp;FS$2&amp;"+"&amp;CM247&amp;FS$1)</f>
        <v/>
      </c>
    </row>
    <row r="248" spans="1:175" ht="16.5">
      <c r="A248" s="79"/>
      <c r="B248" s="101" t="s">
        <v>1721</v>
      </c>
      <c r="C248" s="187" t="s">
        <v>1722</v>
      </c>
      <c r="T248" s="169" t="s">
        <v>1737</v>
      </c>
      <c r="U248" s="85" t="str">
        <f t="shared" si="4231"/>
        <v>ReplaceableTextures\\CommandButtons\\BTNIZ86.blp</v>
      </c>
      <c r="CN248" s="70" t="str">
        <f t="shared" si="4309"/>
        <v>InitUnitState('IZ86',,,,,,,,,,)</v>
      </c>
      <c r="CO248" s="70" t="str">
        <f t="shared" si="4310"/>
        <v>InitUnitNormal('IZ86',,,,,,,,,,)</v>
      </c>
      <c r="CP248" s="70" t="str">
        <f t="shared" si="4311"/>
        <v>InitUnitMagic('IZ86',,,,,,,,,,)</v>
      </c>
      <c r="CQ248" s="70" t="str">
        <f t="shared" si="4312"/>
        <v>InitUnitAdd('IZ86',,,,,,,,,,)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InitEquipData('IZ86',,"",,,,,'','','','','','',"ReplaceableTextures\\CommandButtons\\BTNBandit.blp")</v>
      </c>
      <c r="CU248" s="95" t="str">
        <f t="shared" si="4313"/>
        <v>|n</v>
      </c>
      <c r="CV248" s="61" t="str">
        <f t="shared" si="4314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CW248" s="60"/>
      <c r="CX248" s="60"/>
      <c r="CY248" s="60"/>
      <c r="CZ248" s="60"/>
      <c r="DA248" s="60"/>
      <c r="DB248" s="71" t="str">
        <f t="shared" si="4315"/>
        <v/>
      </c>
      <c r="DC248" s="71" t="str">
        <f t="shared" si="4316"/>
        <v/>
      </c>
      <c r="DD248" s="71" t="str">
        <f t="shared" si="4317"/>
        <v/>
      </c>
      <c r="DE248" s="71" t="str">
        <f t="shared" si="4318"/>
        <v/>
      </c>
      <c r="DF248" s="71" t="str">
        <f t="shared" si="4319"/>
        <v/>
      </c>
      <c r="DG248" s="71" t="str">
        <f t="shared" si="4320"/>
        <v/>
      </c>
      <c r="DH248" s="71" t="str">
        <f t="shared" si="4321"/>
        <v/>
      </c>
      <c r="DI248" s="71" t="str">
        <f t="shared" si="4322"/>
        <v/>
      </c>
      <c r="DJ248" s="71" t="str">
        <f t="shared" si="4323"/>
        <v/>
      </c>
      <c r="DK248" s="71" t="str">
        <f t="shared" si="4324"/>
        <v/>
      </c>
      <c r="DL248" s="71" t="str">
        <f t="shared" si="4325"/>
        <v/>
      </c>
      <c r="DM248" s="71" t="str">
        <f t="shared" si="4326"/>
        <v/>
      </c>
      <c r="DN248" s="71" t="str">
        <f t="shared" si="4327"/>
        <v/>
      </c>
      <c r="DO248" s="71" t="str">
        <f t="shared" si="4328"/>
        <v/>
      </c>
      <c r="DP248" s="71" t="str">
        <f t="shared" si="4329"/>
        <v/>
      </c>
      <c r="DQ248" s="71" t="str">
        <f t="shared" si="4330"/>
        <v/>
      </c>
      <c r="DR248" s="71" t="str">
        <f t="shared" si="4331"/>
        <v/>
      </c>
      <c r="DS248" s="71" t="str">
        <f t="shared" si="4332"/>
        <v/>
      </c>
      <c r="DT248" s="71" t="str">
        <f t="shared" si="4333"/>
        <v/>
      </c>
      <c r="DU248" s="71" t="str">
        <f t="shared" si="4334"/>
        <v/>
      </c>
      <c r="DV248" s="71" t="str">
        <f t="shared" si="4335"/>
        <v/>
      </c>
      <c r="DW248" s="71" t="str">
        <f t="shared" si="4336"/>
        <v/>
      </c>
      <c r="DX248" s="71" t="str">
        <f t="shared" si="4337"/>
        <v/>
      </c>
      <c r="DY248" s="71" t="str">
        <f t="shared" si="4338"/>
        <v/>
      </c>
      <c r="DZ248" s="71" t="str">
        <f t="shared" si="4339"/>
        <v/>
      </c>
      <c r="EA248" s="71" t="str">
        <f t="shared" si="4340"/>
        <v/>
      </c>
      <c r="EB248" s="71" t="str">
        <f t="shared" si="4341"/>
        <v/>
      </c>
      <c r="EC248" s="71" t="str">
        <f t="shared" si="4342"/>
        <v/>
      </c>
      <c r="ED248" s="71" t="str">
        <f t="shared" si="4343"/>
        <v/>
      </c>
      <c r="EE248" s="71" t="str">
        <f t="shared" si="4344"/>
        <v/>
      </c>
      <c r="EF248" s="71" t="str">
        <f t="shared" si="4345"/>
        <v/>
      </c>
      <c r="EG248" s="71" t="str">
        <f t="shared" si="4346"/>
        <v/>
      </c>
      <c r="EH248" s="71" t="str">
        <f t="shared" si="4347"/>
        <v/>
      </c>
      <c r="EI248" s="71" t="str">
        <f t="shared" si="4348"/>
        <v/>
      </c>
      <c r="EJ248" s="71" t="str">
        <f t="shared" si="4349"/>
        <v/>
      </c>
      <c r="EK248" s="71" t="str">
        <f t="shared" si="4350"/>
        <v/>
      </c>
      <c r="EL248" s="71" t="str">
        <f t="shared" si="4351"/>
        <v/>
      </c>
      <c r="EM248" s="71" t="str">
        <f t="shared" si="4352"/>
        <v/>
      </c>
      <c r="EN248" s="71" t="str">
        <f t="shared" si="4353"/>
        <v/>
      </c>
      <c r="EO248" s="71" t="str">
        <f t="shared" si="4354"/>
        <v/>
      </c>
      <c r="EP248" s="71" t="str">
        <f t="shared" si="4355"/>
        <v/>
      </c>
      <c r="EQ248" s="71" t="str">
        <f t="shared" si="4356"/>
        <v/>
      </c>
      <c r="ER248" s="71" t="str">
        <f t="shared" si="4357"/>
        <v/>
      </c>
      <c r="ES248" s="71" t="str">
        <f t="shared" si="4358"/>
        <v/>
      </c>
      <c r="ET248" s="71" t="str">
        <f t="shared" si="4359"/>
        <v/>
      </c>
      <c r="EU248" s="71" t="str">
        <f t="shared" si="4360"/>
        <v/>
      </c>
      <c r="EV248" s="71" t="str">
        <f t="shared" si="4361"/>
        <v/>
      </c>
      <c r="EW248" s="71" t="str">
        <f t="shared" si="4362"/>
        <v/>
      </c>
      <c r="EX248" s="71" t="str">
        <f t="shared" si="4363"/>
        <v/>
      </c>
      <c r="EY248" s="71" t="str">
        <f t="shared" si="4364"/>
        <v/>
      </c>
      <c r="EZ248" s="71" t="str">
        <f t="shared" si="4365"/>
        <v/>
      </c>
      <c r="FA248" s="71" t="str">
        <f t="shared" si="4366"/>
        <v/>
      </c>
      <c r="FB248" s="71" t="str">
        <f t="shared" si="4367"/>
        <v/>
      </c>
      <c r="FC248" s="71" t="str">
        <f t="shared" si="4368"/>
        <v/>
      </c>
      <c r="FD248" s="71" t="str">
        <f t="shared" si="4369"/>
        <v/>
      </c>
      <c r="FE248" s="71" t="str">
        <f t="shared" si="4370"/>
        <v/>
      </c>
      <c r="FF248" s="71" t="str">
        <f t="shared" si="4371"/>
        <v/>
      </c>
      <c r="FG248" s="71" t="str">
        <f t="shared" si="4372"/>
        <v/>
      </c>
      <c r="FH248" s="71" t="str">
        <f t="shared" si="4373"/>
        <v/>
      </c>
      <c r="FI248" s="71" t="str">
        <f t="shared" si="4374"/>
        <v/>
      </c>
      <c r="FJ248" s="71" t="str">
        <f t="shared" si="4375"/>
        <v/>
      </c>
      <c r="FK248" s="71" t="str">
        <f t="shared" si="4376"/>
        <v/>
      </c>
      <c r="FL248" s="71" t="str">
        <f t="shared" si="4377"/>
        <v/>
      </c>
      <c r="FM248" s="71" t="str">
        <f t="shared" si="4378"/>
        <v/>
      </c>
      <c r="FN248" s="71" t="str">
        <f t="shared" si="4379"/>
        <v/>
      </c>
      <c r="FO248" s="71" t="str">
        <f t="shared" si="4380"/>
        <v/>
      </c>
      <c r="FP248" s="71" t="str">
        <f t="shared" si="4381"/>
        <v/>
      </c>
      <c r="FQ248" s="71" t="str">
        <f t="shared" si="4382"/>
        <v/>
      </c>
      <c r="FR248" s="71" t="str">
        <f t="shared" si="4383"/>
        <v/>
      </c>
      <c r="FS248" s="71" t="str">
        <f t="shared" si="4384"/>
        <v/>
      </c>
    </row>
    <row r="249" spans="1:175" ht="16.5">
      <c r="A249" s="79"/>
      <c r="B249" s="101" t="s">
        <v>1412</v>
      </c>
      <c r="C249" s="187" t="s">
        <v>1413</v>
      </c>
      <c r="T249" s="187" t="s">
        <v>1732</v>
      </c>
      <c r="U249" s="85" t="s">
        <v>1414</v>
      </c>
      <c r="CN249" s="70" t="str">
        <f t="shared" ref="CN249" si="4461">"InitUnitState('"&amp;B249&amp;"',"&amp;V249&amp;","&amp;W249&amp;","&amp;X249&amp;","&amp;Y249&amp;","&amp;Z249&amp;","&amp;AA249&amp;","&amp;AB249&amp;","&amp;AC249&amp;","&amp;AD249&amp;","&amp;AE249&amp;")"</f>
        <v>InitUnitState('IZ87',,,,,,,,,,)</v>
      </c>
      <c r="CO249" s="70" t="str">
        <f t="shared" ref="CO249" si="4462">"InitUnitNormal('"&amp;B249&amp;"',"&amp;AF249&amp;","&amp;AG249&amp;","&amp;AH249&amp;","&amp;AI249&amp;","&amp;AJ249&amp;","&amp;AK249&amp;","&amp;AL249&amp;","&amp;AM249&amp;","&amp;AN249&amp;","&amp;AO249&amp;")"</f>
        <v>InitUnitNormal('IZ87',,,,,,,,,,)</v>
      </c>
      <c r="CP249" s="70" t="str">
        <f t="shared" ref="CP249" si="4463">"InitUnitMagic('"&amp;B249&amp;"',"&amp;AP249&amp;","&amp;AQ249&amp;","&amp;AR249&amp;","&amp;AS249&amp;","&amp;AT249&amp;","&amp;AU249&amp;","&amp;AV249&amp;","&amp;AW249&amp;","&amp;BI249&amp;","&amp;BJ249&amp;")"</f>
        <v>InitUnitMagic('IZ87',,,,,,,,,,)</v>
      </c>
      <c r="CQ249" s="70" t="str">
        <f t="shared" ref="CQ249" si="4464">"InitUnitAdd('"&amp;B249&amp;"',"&amp;BK249&amp;","&amp;BL249&amp;","&amp;BM249&amp;","&amp;BN249&amp;","&amp;BO249&amp;","&amp;BP249&amp;","&amp;BQ249&amp;","&amp;BR249&amp;","&amp;BS249&amp;","&amp;BT249&amp;")"</f>
        <v>InitUnitAdd('IZ87',,,,,,,,,,)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InitEquipData('IZ87',,"",,,,,'','','','','','',"ReplaceableTextures\\CommandButtons\\BTNHornOfFog.blp")</v>
      </c>
      <c r="CU249" s="95" t="str">
        <f t="shared" ref="CU249" si="4465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466">T249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9" s="60"/>
      <c r="CX249" s="60"/>
      <c r="CY249" s="60"/>
      <c r="CZ249" s="60"/>
      <c r="DA249" s="60"/>
      <c r="DB249" s="71" t="str">
        <f t="shared" ref="DB249" si="4467">IF(V249="","","|n"&amp;DB$2&amp;"+"&amp;V249&amp;DB$1)</f>
        <v/>
      </c>
      <c r="DC249" s="71" t="str">
        <f t="shared" ref="DC249" si="4468">IF(W249="","","|n"&amp;DC$2&amp;"+"&amp;W249&amp;DC$1)</f>
        <v/>
      </c>
      <c r="DD249" s="71" t="str">
        <f t="shared" ref="DD249" si="4469">IF(X249="","","|n"&amp;DD$2&amp;"+"&amp;X249&amp;DD$1)</f>
        <v/>
      </c>
      <c r="DE249" s="71" t="str">
        <f t="shared" ref="DE249" si="4470">IF(Y249="","","|n"&amp;DE$2&amp;"+"&amp;Y249&amp;DE$1)</f>
        <v/>
      </c>
      <c r="DF249" s="71" t="str">
        <f t="shared" ref="DF249" si="4471">IF(Z249="","","|n"&amp;DF$2&amp;"+"&amp;Z249&amp;DF$1)</f>
        <v/>
      </c>
      <c r="DG249" s="71" t="str">
        <f t="shared" ref="DG249" si="4472">IF(AA249="","","|n"&amp;DG$2&amp;"+"&amp;AA249&amp;DG$1)</f>
        <v/>
      </c>
      <c r="DH249" s="71" t="str">
        <f t="shared" ref="DH249" si="4473">IF(AB249="","","|n"&amp;DH$2&amp;"+"&amp;AB249&amp;DH$1)</f>
        <v/>
      </c>
      <c r="DI249" s="71" t="str">
        <f t="shared" ref="DI249" si="4474">IF(AC249="","","|n"&amp;DI$2&amp;"+"&amp;AC249&amp;DI$1)</f>
        <v/>
      </c>
      <c r="DJ249" s="71" t="str">
        <f t="shared" ref="DJ249" si="4475">IF(AD249="","","|n"&amp;DJ$2&amp;"+"&amp;AD249&amp;DJ$1)</f>
        <v/>
      </c>
      <c r="DK249" s="71" t="str">
        <f t="shared" ref="DK249" si="4476">IF(AE249="","","|n"&amp;DK$2&amp;"+"&amp;AE249&amp;DK$1)</f>
        <v/>
      </c>
      <c r="DL249" s="71" t="str">
        <f t="shared" ref="DL249" si="4477">IF(AF249="","","|n"&amp;DL$2&amp;"+"&amp;AF249&amp;DL$1)</f>
        <v/>
      </c>
      <c r="DM249" s="71" t="str">
        <f t="shared" ref="DM249" si="4478">IF(AG249="","","|n"&amp;DM$2&amp;"+"&amp;AG249&amp;DM$1)</f>
        <v/>
      </c>
      <c r="DN249" s="71" t="str">
        <f t="shared" ref="DN249" si="4479">IF(AH249="","","|n"&amp;DN$2&amp;"+"&amp;AH249&amp;DN$1)</f>
        <v/>
      </c>
      <c r="DO249" s="71" t="str">
        <f t="shared" ref="DO249" si="4480">IF(AI249="","","|n"&amp;DO$2&amp;"+"&amp;AI249&amp;DO$1)</f>
        <v/>
      </c>
      <c r="DP249" s="71" t="str">
        <f t="shared" ref="DP249" si="4481">IF(AJ249="","","|n"&amp;DP$2&amp;"+"&amp;AJ249&amp;DP$1)</f>
        <v/>
      </c>
      <c r="DQ249" s="71" t="str">
        <f t="shared" ref="DQ249" si="4482">IF(AK249="","","|n"&amp;DQ$2&amp;"+"&amp;AK249&amp;DQ$1)</f>
        <v/>
      </c>
      <c r="DR249" s="71" t="str">
        <f t="shared" ref="DR249" si="4483">IF(AL249="","","|n"&amp;DR$2&amp;"+"&amp;AL249&amp;DR$1)</f>
        <v/>
      </c>
      <c r="DS249" s="71" t="str">
        <f t="shared" ref="DS249" si="4484">IF(AM249="","","|n"&amp;DS$2&amp;"+"&amp;AM249&amp;DS$1)</f>
        <v/>
      </c>
      <c r="DT249" s="71" t="str">
        <f t="shared" ref="DT249" si="4485">IF(AN249="","","|n"&amp;DT$2&amp;"+"&amp;AN249&amp;DT$1)</f>
        <v/>
      </c>
      <c r="DU249" s="71" t="str">
        <f t="shared" ref="DU249" si="4486">IF(AO249="","","|n"&amp;DU$2&amp;"+"&amp;AO249&amp;DU$1)</f>
        <v/>
      </c>
      <c r="DV249" s="71" t="str">
        <f t="shared" ref="DV249" si="4487">IF(AP249="","","|n"&amp;DV$2&amp;"+"&amp;AP249&amp;DV$1)</f>
        <v/>
      </c>
      <c r="DW249" s="71" t="str">
        <f t="shared" ref="DW249" si="4488">IF(AQ249="","","|n"&amp;DW$2&amp;"+"&amp;AQ249&amp;DW$1)</f>
        <v/>
      </c>
      <c r="DX249" s="71" t="str">
        <f t="shared" ref="DX249" si="4489">IF(AR249="","","|n"&amp;DX$2&amp;"+"&amp;AR249&amp;DX$1)</f>
        <v/>
      </c>
      <c r="DY249" s="71" t="str">
        <f t="shared" ref="DY249" si="4490">IF(AS249="","","|n"&amp;DY$2&amp;"+"&amp;AS249&amp;DY$1)</f>
        <v/>
      </c>
      <c r="DZ249" s="71" t="str">
        <f t="shared" ref="DZ249" si="4491">IF(AT249="","","|n"&amp;DZ$2&amp;"+"&amp;AT249&amp;DZ$1)</f>
        <v/>
      </c>
      <c r="EA249" s="71" t="str">
        <f t="shared" ref="EA249" si="4492">IF(AU249="","","|n"&amp;EA$2&amp;"+"&amp;AU249&amp;EA$1)</f>
        <v/>
      </c>
      <c r="EB249" s="71" t="str">
        <f t="shared" ref="EB249" si="4493">IF(AV249="","","|n"&amp;EB$2&amp;"+"&amp;AV249&amp;EB$1)</f>
        <v/>
      </c>
      <c r="EC249" s="71" t="str">
        <f t="shared" ref="EC249" si="4494">IF(AW249="","","|n"&amp;EC$2&amp;"+"&amp;AW249&amp;EC$1)</f>
        <v/>
      </c>
      <c r="ED249" s="71" t="str">
        <f t="shared" ref="ED249" si="4495">IF(AX249="","","|n"&amp;ED$2&amp;"+"&amp;AX249&amp;ED$1)</f>
        <v/>
      </c>
      <c r="EE249" s="71" t="str">
        <f t="shared" ref="EE249" si="4496">IF(AY249="","","|n"&amp;EE$2&amp;"+"&amp;AY249&amp;EE$1)</f>
        <v/>
      </c>
      <c r="EF249" s="71" t="str">
        <f t="shared" ref="EF249" si="4497">IF(AZ249="","","|n"&amp;EF$2&amp;"+"&amp;AZ249&amp;EF$1)</f>
        <v/>
      </c>
      <c r="EG249" s="71" t="str">
        <f t="shared" ref="EG249" si="4498">IF(BA249="","","|n"&amp;EG$2&amp;"+"&amp;BA249&amp;EG$1)</f>
        <v/>
      </c>
      <c r="EH249" s="71" t="str">
        <f t="shared" ref="EH249" si="4499">IF(BB249="","","|n"&amp;EH$2&amp;"+"&amp;BB249&amp;EH$1)</f>
        <v/>
      </c>
      <c r="EI249" s="71" t="str">
        <f t="shared" ref="EI249" si="4500">IF(BC249="","","|n"&amp;EI$2&amp;"+"&amp;BC249&amp;EI$1)</f>
        <v/>
      </c>
      <c r="EJ249" s="71" t="str">
        <f t="shared" ref="EJ249" si="4501">IF(BD249="","","|n"&amp;EJ$2&amp;"+"&amp;BD249&amp;EJ$1)</f>
        <v/>
      </c>
      <c r="EK249" s="71" t="str">
        <f t="shared" ref="EK249" si="4502">IF(BE249="","","|n"&amp;EK$2&amp;"+"&amp;BE249&amp;EK$1)</f>
        <v/>
      </c>
      <c r="EL249" s="71" t="str">
        <f t="shared" ref="EL249" si="4503">IF(BF249="","","|n"&amp;EL$2&amp;"+"&amp;BF249&amp;EL$1)</f>
        <v/>
      </c>
      <c r="EM249" s="71" t="str">
        <f t="shared" ref="EM249" si="4504">IF(BG249="","","|n"&amp;EM$2&amp;"+"&amp;BG249&amp;EM$1)</f>
        <v/>
      </c>
      <c r="EN249" s="71" t="str">
        <f t="shared" ref="EN249" si="4505">IF(BH249="","","|n"&amp;EN$2&amp;"+"&amp;BH249&amp;EN$1)</f>
        <v/>
      </c>
      <c r="EO249" s="71" t="str">
        <f t="shared" ref="EO249" si="4506">IF(BI249="","","|n"&amp;EO$2&amp;"+"&amp;BI249&amp;EO$1)</f>
        <v/>
      </c>
      <c r="EP249" s="71" t="str">
        <f t="shared" ref="EP249" si="4507">IF(BJ249="","","|n"&amp;EP$2&amp;"+"&amp;BJ249&amp;EP$1)</f>
        <v/>
      </c>
      <c r="EQ249" s="71" t="str">
        <f t="shared" ref="EQ249" si="4508">IF(BK249="","","|n"&amp;EQ$2&amp;"+"&amp;BK249&amp;EQ$1)</f>
        <v/>
      </c>
      <c r="ER249" s="71" t="str">
        <f t="shared" ref="ER249" si="4509">IF(BL249="","","|n"&amp;ER$2&amp;"+"&amp;BL249&amp;ER$1)</f>
        <v/>
      </c>
      <c r="ES249" s="71" t="str">
        <f t="shared" ref="ES249" si="4510">IF(BM249="","","|n"&amp;ES$2&amp;"+"&amp;BM249&amp;ES$1)</f>
        <v/>
      </c>
      <c r="ET249" s="71" t="str">
        <f t="shared" ref="ET249" si="4511">IF(BN249="","","|n"&amp;ET$2&amp;"+"&amp;BN249&amp;ET$1)</f>
        <v/>
      </c>
      <c r="EU249" s="71" t="str">
        <f t="shared" ref="EU249" si="4512">IF(BO249="","","|n"&amp;EU$2&amp;"+"&amp;BO249&amp;EU$1)</f>
        <v/>
      </c>
      <c r="EV249" s="71" t="str">
        <f t="shared" ref="EV249" si="4513">IF(BP249="","","|n"&amp;EV$2&amp;"+"&amp;BP249&amp;EV$1)</f>
        <v/>
      </c>
      <c r="EW249" s="71" t="str">
        <f t="shared" ref="EW249" si="4514">IF(BQ249="","","|n"&amp;EW$2&amp;"+"&amp;BQ249&amp;EW$1)</f>
        <v/>
      </c>
      <c r="EX249" s="71" t="str">
        <f t="shared" ref="EX249" si="4515">IF(BR249="","","|n"&amp;EX$2&amp;"+"&amp;BR249&amp;EX$1)</f>
        <v/>
      </c>
      <c r="EY249" s="71" t="str">
        <f t="shared" ref="EY249" si="4516">IF(BS249="","","|n"&amp;EY$2&amp;"+"&amp;BS249&amp;EY$1)</f>
        <v/>
      </c>
      <c r="EZ249" s="71" t="str">
        <f t="shared" ref="EZ249" si="4517">IF(BT249="","","|n"&amp;EZ$2&amp;"+"&amp;BT249&amp;EZ$1)</f>
        <v/>
      </c>
      <c r="FA249" s="71" t="str">
        <f t="shared" ref="FA249" si="4518">IF(BU249="","","|n"&amp;FA$2&amp;"+"&amp;BU249&amp;FA$1)</f>
        <v/>
      </c>
      <c r="FB249" s="71" t="str">
        <f t="shared" ref="FB249" si="4519">IF(BV249="","","|n"&amp;FB$2&amp;"+"&amp;BV249&amp;FB$1)</f>
        <v/>
      </c>
      <c r="FC249" s="71" t="str">
        <f t="shared" ref="FC249" si="4520">IF(BW249="","","|n"&amp;FC$2&amp;"+"&amp;BW249&amp;FC$1)</f>
        <v/>
      </c>
      <c r="FD249" s="71" t="str">
        <f t="shared" ref="FD249" si="4521">IF(BX249="","","|n"&amp;FD$2&amp;"+"&amp;BX249&amp;FD$1)</f>
        <v/>
      </c>
      <c r="FE249" s="71" t="str">
        <f t="shared" ref="FE249" si="4522">IF(BY249="","","|n"&amp;FE$2&amp;"+"&amp;BY249&amp;FE$1)</f>
        <v/>
      </c>
      <c r="FF249" s="71" t="str">
        <f t="shared" ref="FF249" si="4523">IF(BZ249="","","|n"&amp;FF$2&amp;"+"&amp;BZ249&amp;FF$1)</f>
        <v/>
      </c>
      <c r="FG249" s="71" t="str">
        <f t="shared" ref="FG249" si="4524">IF(CA249="","","|n"&amp;FG$2&amp;"+"&amp;CA249&amp;FG$1)</f>
        <v/>
      </c>
      <c r="FH249" s="71" t="str">
        <f t="shared" ref="FH249" si="4525">IF(CB249="","","|n"&amp;FH$2&amp;"+"&amp;CB249&amp;FH$1)</f>
        <v/>
      </c>
      <c r="FI249" s="71" t="str">
        <f t="shared" ref="FI249" si="4526">IF(CC249="","","|n"&amp;FI$2&amp;"+"&amp;CC249&amp;FI$1)</f>
        <v/>
      </c>
      <c r="FJ249" s="71" t="str">
        <f t="shared" ref="FJ249" si="4527">IF(CD249="","","|n"&amp;FJ$2&amp;"+"&amp;CD249&amp;FJ$1)</f>
        <v/>
      </c>
      <c r="FK249" s="71" t="str">
        <f t="shared" ref="FK249" si="4528">IF(CE249="","","|n"&amp;FK$2&amp;"+"&amp;CE249&amp;FK$1)</f>
        <v/>
      </c>
      <c r="FL249" s="71" t="str">
        <f t="shared" ref="FL249" si="4529">IF(CF249="","","|n"&amp;FL$2&amp;"+"&amp;CF249&amp;FL$1)</f>
        <v/>
      </c>
      <c r="FM249" s="71" t="str">
        <f t="shared" ref="FM249" si="4530">IF(CG249="","","|n"&amp;FM$2&amp;"+"&amp;CG249&amp;FM$1)</f>
        <v/>
      </c>
      <c r="FN249" s="71" t="str">
        <f t="shared" ref="FN249" si="4531">IF(CH249="","","|n"&amp;FN$2&amp;"+"&amp;CH249&amp;FN$1)</f>
        <v/>
      </c>
      <c r="FO249" s="71" t="str">
        <f t="shared" ref="FO249" si="4532">IF(CI249="","","|n"&amp;FO$2&amp;"+"&amp;CI249&amp;FO$1)</f>
        <v/>
      </c>
      <c r="FP249" s="71" t="str">
        <f t="shared" ref="FP249" si="4533">IF(CJ249="","","|n"&amp;FP$2&amp;"+"&amp;CJ249&amp;FP$1)</f>
        <v/>
      </c>
      <c r="FQ249" s="71" t="str">
        <f t="shared" ref="FQ249" si="4534">IF(CK249="","","|n"&amp;FQ$2&amp;"+"&amp;CK249&amp;FQ$1)</f>
        <v/>
      </c>
      <c r="FR249" s="71" t="str">
        <f t="shared" ref="FR249" si="4535">IF(CL249="","","|n"&amp;FR$2&amp;"+"&amp;CL249&amp;FR$1)</f>
        <v/>
      </c>
      <c r="FS249" s="71" t="str">
        <f t="shared" ref="FS249" si="4536">IF(CM249="","","|n"&amp;FS$2&amp;"+"&amp;CM249&amp;FS$1)</f>
        <v/>
      </c>
    </row>
    <row r="250" spans="1:175" ht="16.5">
      <c r="A250" s="79"/>
      <c r="B250" s="101" t="s">
        <v>757</v>
      </c>
      <c r="C250" s="121" t="s">
        <v>758</v>
      </c>
      <c r="T250" s="121" t="s">
        <v>759</v>
      </c>
      <c r="U250" s="85" t="s">
        <v>760</v>
      </c>
      <c r="CN250" s="70" t="str">
        <f t="shared" si="4071"/>
        <v>InitUnitState('IZ88',,,,,,,,,,)</v>
      </c>
      <c r="CO250" s="70" t="str">
        <f t="shared" si="4072"/>
        <v>InitUnitNormal('IZ88',,,,,,,,,,)</v>
      </c>
      <c r="CP250" s="70" t="str">
        <f t="shared" si="4073"/>
        <v>InitUnitMagic('IZ88',,,,,,,,,,)</v>
      </c>
      <c r="CQ250" s="70" t="str">
        <f t="shared" si="4074"/>
        <v>InitUnitAdd('IZ88',,,,,,,,,,)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InitEquipData('IZ88',,"",,,,,'','','','','','',"ReplaceableTextures\\CommandButtons\\BTNIZ01.blp")</v>
      </c>
      <c r="CU250" s="95" t="str">
        <f t="shared" si="4075"/>
        <v>|n</v>
      </c>
      <c r="CV250" s="61" t="str">
        <f t="shared" si="4076"/>
        <v>活动期间通关积分提高50%|n|n|cff00ff00活动时间：周六日14:00-21:00|n|n|r|cff808080积分什么的，肝就是了！|r</v>
      </c>
      <c r="CW250" s="60"/>
      <c r="CX250" s="60"/>
      <c r="CY250" s="60"/>
      <c r="CZ250" s="60"/>
      <c r="DA250" s="60"/>
      <c r="DB250" s="71" t="str">
        <f t="shared" si="4153"/>
        <v/>
      </c>
      <c r="DC250" s="71" t="str">
        <f t="shared" si="4153"/>
        <v/>
      </c>
      <c r="DD250" s="71" t="str">
        <f t="shared" si="4153"/>
        <v/>
      </c>
      <c r="DE250" s="71" t="str">
        <f t="shared" si="4153"/>
        <v/>
      </c>
      <c r="DF250" s="71" t="str">
        <f t="shared" si="4153"/>
        <v/>
      </c>
      <c r="DG250" s="71" t="str">
        <f t="shared" si="4153"/>
        <v/>
      </c>
      <c r="DH250" s="71" t="str">
        <f t="shared" si="4153"/>
        <v/>
      </c>
      <c r="DI250" s="71" t="str">
        <f t="shared" si="4153"/>
        <v/>
      </c>
      <c r="DJ250" s="71" t="str">
        <f t="shared" si="4153"/>
        <v/>
      </c>
      <c r="DK250" s="71" t="str">
        <f t="shared" si="4153"/>
        <v/>
      </c>
      <c r="DL250" s="71" t="str">
        <f t="shared" si="4153"/>
        <v/>
      </c>
      <c r="DM250" s="71" t="str">
        <f t="shared" si="4153"/>
        <v/>
      </c>
      <c r="DN250" s="71" t="str">
        <f t="shared" si="4153"/>
        <v/>
      </c>
      <c r="DO250" s="71" t="str">
        <f t="shared" si="4153"/>
        <v/>
      </c>
      <c r="DP250" s="71" t="str">
        <f t="shared" si="4153"/>
        <v/>
      </c>
      <c r="DQ250" s="71" t="str">
        <f t="shared" si="4153"/>
        <v/>
      </c>
      <c r="DR250" s="71" t="str">
        <f t="shared" si="4153"/>
        <v/>
      </c>
      <c r="DS250" s="71" t="str">
        <f t="shared" si="4153"/>
        <v/>
      </c>
      <c r="DT250" s="71" t="str">
        <f t="shared" si="4153"/>
        <v/>
      </c>
      <c r="DU250" s="71" t="str">
        <f t="shared" si="4153"/>
        <v/>
      </c>
      <c r="DV250" s="71" t="str">
        <f t="shared" si="4153"/>
        <v/>
      </c>
      <c r="DW250" s="71" t="str">
        <f t="shared" si="4153"/>
        <v/>
      </c>
      <c r="DX250" s="71" t="str">
        <f t="shared" si="4153"/>
        <v/>
      </c>
      <c r="DY250" s="71" t="str">
        <f t="shared" si="4153"/>
        <v/>
      </c>
      <c r="DZ250" s="71" t="str">
        <f t="shared" si="4153"/>
        <v/>
      </c>
      <c r="EA250" s="71" t="str">
        <f t="shared" si="4153"/>
        <v/>
      </c>
      <c r="EB250" s="71" t="str">
        <f t="shared" si="4153"/>
        <v/>
      </c>
      <c r="EC250" s="71" t="str">
        <f t="shared" si="4153"/>
        <v/>
      </c>
      <c r="ED250" s="71" t="str">
        <f t="shared" si="4153"/>
        <v/>
      </c>
      <c r="EE250" s="71" t="str">
        <f t="shared" si="4153"/>
        <v/>
      </c>
      <c r="EF250" s="71" t="str">
        <f t="shared" si="4153"/>
        <v/>
      </c>
      <c r="EG250" s="71" t="str">
        <f t="shared" si="4153"/>
        <v/>
      </c>
      <c r="EH250" s="71" t="str">
        <f t="shared" si="4153"/>
        <v/>
      </c>
      <c r="EI250" s="71" t="str">
        <f t="shared" si="4153"/>
        <v/>
      </c>
      <c r="EJ250" s="71" t="str">
        <f t="shared" si="4153"/>
        <v/>
      </c>
      <c r="EK250" s="71" t="str">
        <f t="shared" si="4153"/>
        <v/>
      </c>
      <c r="EL250" s="71" t="str">
        <f t="shared" si="4153"/>
        <v/>
      </c>
      <c r="EM250" s="71" t="str">
        <f t="shared" si="4153"/>
        <v/>
      </c>
      <c r="EN250" s="71" t="str">
        <f t="shared" si="4153"/>
        <v/>
      </c>
      <c r="EO250" s="71" t="str">
        <f t="shared" si="4153"/>
        <v/>
      </c>
      <c r="EP250" s="71" t="str">
        <f t="shared" si="4153"/>
        <v/>
      </c>
      <c r="EQ250" s="71" t="str">
        <f t="shared" si="4153"/>
        <v/>
      </c>
      <c r="ER250" s="71" t="str">
        <f t="shared" si="4153"/>
        <v/>
      </c>
      <c r="ES250" s="71" t="str">
        <f t="shared" si="4153"/>
        <v/>
      </c>
      <c r="ET250" s="71" t="str">
        <f t="shared" si="4153"/>
        <v/>
      </c>
      <c r="EU250" s="71" t="str">
        <f t="shared" si="4153"/>
        <v/>
      </c>
      <c r="EV250" s="71" t="str">
        <f t="shared" si="4153"/>
        <v/>
      </c>
      <c r="EW250" s="71" t="str">
        <f t="shared" si="4153"/>
        <v/>
      </c>
      <c r="EX250" s="71" t="str">
        <f t="shared" si="4153"/>
        <v/>
      </c>
      <c r="EY250" s="71" t="str">
        <f t="shared" si="4153"/>
        <v/>
      </c>
      <c r="EZ250" s="71" t="str">
        <f t="shared" si="4153"/>
        <v/>
      </c>
      <c r="FA250" s="71" t="str">
        <f t="shared" si="4153"/>
        <v/>
      </c>
      <c r="FB250" s="71" t="str">
        <f t="shared" si="4153"/>
        <v/>
      </c>
      <c r="FC250" s="71" t="str">
        <f t="shared" si="4153"/>
        <v/>
      </c>
      <c r="FD250" s="71" t="str">
        <f t="shared" si="4153"/>
        <v/>
      </c>
      <c r="FE250" s="71" t="str">
        <f t="shared" si="4153"/>
        <v/>
      </c>
      <c r="FF250" s="71" t="str">
        <f t="shared" si="4153"/>
        <v/>
      </c>
      <c r="FG250" s="71" t="str">
        <f t="shared" si="4153"/>
        <v/>
      </c>
      <c r="FH250" s="71" t="str">
        <f t="shared" si="4153"/>
        <v/>
      </c>
      <c r="FI250" s="71" t="str">
        <f t="shared" si="4153"/>
        <v/>
      </c>
      <c r="FJ250" s="71" t="str">
        <f t="shared" si="4153"/>
        <v/>
      </c>
      <c r="FK250" s="71" t="str">
        <f t="shared" si="4153"/>
        <v/>
      </c>
      <c r="FL250" s="71" t="str">
        <f t="shared" si="4153"/>
        <v/>
      </c>
      <c r="FM250" s="71" t="str">
        <f t="shared" si="4153"/>
        <v/>
      </c>
      <c r="FN250" s="71" t="str">
        <f t="shared" si="4154"/>
        <v/>
      </c>
      <c r="FO250" s="71" t="str">
        <f t="shared" si="4154"/>
        <v/>
      </c>
      <c r="FP250" s="71" t="str">
        <f t="shared" si="4154"/>
        <v/>
      </c>
      <c r="FQ250" s="71" t="str">
        <f t="shared" si="4154"/>
        <v/>
      </c>
      <c r="FR250" s="71" t="str">
        <f t="shared" si="4154"/>
        <v/>
      </c>
      <c r="FS250" s="71" t="str">
        <f t="shared" si="4154"/>
        <v/>
      </c>
    </row>
    <row r="251" spans="1:175" ht="16.5">
      <c r="A251" s="79"/>
      <c r="B251" s="101" t="s">
        <v>761</v>
      </c>
      <c r="C251" s="79" t="s">
        <v>762</v>
      </c>
      <c r="T251" s="9" t="s">
        <v>1350</v>
      </c>
      <c r="U251" s="85" t="str">
        <f t="shared" si="4070"/>
        <v>ReplaceableTextures\\CommandButtons\\BTNIZ01.blp</v>
      </c>
      <c r="CN251" s="70" t="str">
        <f t="shared" si="4071"/>
        <v>InitUnitState('IZ01',,,,,,,,,,)</v>
      </c>
      <c r="CO251" s="70" t="str">
        <f t="shared" si="4072"/>
        <v>InitUnitNormal('IZ01',,,,,,,,,,)</v>
      </c>
      <c r="CP251" s="70" t="str">
        <f t="shared" si="4073"/>
        <v>InitUnitMagic('IZ01',,,,,,,,,,)</v>
      </c>
      <c r="CQ251" s="70" t="str">
        <f t="shared" si="4074"/>
        <v>InitUnitAdd('IZ01',,,,,,,,,,)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InitEquipData('IZ01',,"",,,,,'','','','','','',"ReplaceableTextures\\CommandButtons\\BTNIZ03.blp")</v>
      </c>
      <c r="CU251" s="95" t="str">
        <f t="shared" si="4075"/>
        <v>|n</v>
      </c>
      <c r="CV251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51" s="60"/>
      <c r="CX251" s="60"/>
      <c r="CY251" s="60"/>
      <c r="CZ251" s="60"/>
      <c r="DA251" s="60"/>
      <c r="DB251" s="71" t="str">
        <f t="shared" ref="DB251:FM251" si="4537">IF(V251="","","|n"&amp;DB$2&amp;"+"&amp;V251&amp;DB$1)</f>
        <v/>
      </c>
      <c r="DC251" s="71" t="str">
        <f t="shared" si="4537"/>
        <v/>
      </c>
      <c r="DD251" s="71" t="str">
        <f t="shared" si="4537"/>
        <v/>
      </c>
      <c r="DE251" s="71" t="str">
        <f t="shared" si="4537"/>
        <v/>
      </c>
      <c r="DF251" s="71" t="str">
        <f t="shared" si="4537"/>
        <v/>
      </c>
      <c r="DG251" s="71" t="str">
        <f t="shared" si="4537"/>
        <v/>
      </c>
      <c r="DH251" s="71" t="str">
        <f t="shared" si="4537"/>
        <v/>
      </c>
      <c r="DI251" s="71" t="str">
        <f t="shared" si="4537"/>
        <v/>
      </c>
      <c r="DJ251" s="71" t="str">
        <f t="shared" si="4537"/>
        <v/>
      </c>
      <c r="DK251" s="71" t="str">
        <f t="shared" si="4537"/>
        <v/>
      </c>
      <c r="DL251" s="71" t="str">
        <f t="shared" si="4537"/>
        <v/>
      </c>
      <c r="DM251" s="71" t="str">
        <f t="shared" si="4537"/>
        <v/>
      </c>
      <c r="DN251" s="71" t="str">
        <f t="shared" si="4537"/>
        <v/>
      </c>
      <c r="DO251" s="71" t="str">
        <f t="shared" si="4537"/>
        <v/>
      </c>
      <c r="DP251" s="71" t="str">
        <f t="shared" si="4537"/>
        <v/>
      </c>
      <c r="DQ251" s="71" t="str">
        <f t="shared" si="4537"/>
        <v/>
      </c>
      <c r="DR251" s="71" t="str">
        <f t="shared" si="4537"/>
        <v/>
      </c>
      <c r="DS251" s="71" t="str">
        <f t="shared" si="4537"/>
        <v/>
      </c>
      <c r="DT251" s="71" t="str">
        <f t="shared" si="4537"/>
        <v/>
      </c>
      <c r="DU251" s="71" t="str">
        <f t="shared" si="4537"/>
        <v/>
      </c>
      <c r="DV251" s="71" t="str">
        <f t="shared" si="4537"/>
        <v/>
      </c>
      <c r="DW251" s="71" t="str">
        <f t="shared" si="4537"/>
        <v/>
      </c>
      <c r="DX251" s="71" t="str">
        <f t="shared" si="4537"/>
        <v/>
      </c>
      <c r="DY251" s="71" t="str">
        <f t="shared" si="4537"/>
        <v/>
      </c>
      <c r="DZ251" s="71" t="str">
        <f t="shared" si="4537"/>
        <v/>
      </c>
      <c r="EA251" s="71" t="str">
        <f t="shared" si="4537"/>
        <v/>
      </c>
      <c r="EB251" s="71" t="str">
        <f t="shared" si="4537"/>
        <v/>
      </c>
      <c r="EC251" s="71" t="str">
        <f t="shared" si="4537"/>
        <v/>
      </c>
      <c r="ED251" s="71" t="str">
        <f t="shared" si="4537"/>
        <v/>
      </c>
      <c r="EE251" s="71" t="str">
        <f t="shared" si="4537"/>
        <v/>
      </c>
      <c r="EF251" s="71" t="str">
        <f t="shared" si="4537"/>
        <v/>
      </c>
      <c r="EG251" s="71" t="str">
        <f t="shared" si="4537"/>
        <v/>
      </c>
      <c r="EH251" s="71" t="str">
        <f t="shared" si="4537"/>
        <v/>
      </c>
      <c r="EI251" s="71" t="str">
        <f t="shared" si="4537"/>
        <v/>
      </c>
      <c r="EJ251" s="71" t="str">
        <f t="shared" si="4537"/>
        <v/>
      </c>
      <c r="EK251" s="71" t="str">
        <f t="shared" si="4537"/>
        <v/>
      </c>
      <c r="EL251" s="71" t="str">
        <f t="shared" si="4537"/>
        <v/>
      </c>
      <c r="EM251" s="71" t="str">
        <f t="shared" si="4537"/>
        <v/>
      </c>
      <c r="EN251" s="71" t="str">
        <f t="shared" si="4537"/>
        <v/>
      </c>
      <c r="EO251" s="71" t="str">
        <f t="shared" si="4537"/>
        <v/>
      </c>
      <c r="EP251" s="71" t="str">
        <f t="shared" si="4537"/>
        <v/>
      </c>
      <c r="EQ251" s="71" t="str">
        <f t="shared" si="4537"/>
        <v/>
      </c>
      <c r="ER251" s="71" t="str">
        <f t="shared" si="4537"/>
        <v/>
      </c>
      <c r="ES251" s="71" t="str">
        <f t="shared" si="4537"/>
        <v/>
      </c>
      <c r="ET251" s="71" t="str">
        <f t="shared" si="4537"/>
        <v/>
      </c>
      <c r="EU251" s="71" t="str">
        <f t="shared" si="4537"/>
        <v/>
      </c>
      <c r="EV251" s="71" t="str">
        <f t="shared" si="4537"/>
        <v/>
      </c>
      <c r="EW251" s="71" t="str">
        <f t="shared" si="4537"/>
        <v/>
      </c>
      <c r="EX251" s="71" t="str">
        <f t="shared" si="4537"/>
        <v/>
      </c>
      <c r="EY251" s="71" t="str">
        <f t="shared" si="4537"/>
        <v/>
      </c>
      <c r="EZ251" s="71" t="str">
        <f t="shared" si="4537"/>
        <v/>
      </c>
      <c r="FA251" s="71" t="str">
        <f t="shared" si="4537"/>
        <v/>
      </c>
      <c r="FB251" s="71" t="str">
        <f t="shared" si="4537"/>
        <v/>
      </c>
      <c r="FC251" s="71" t="str">
        <f t="shared" si="4537"/>
        <v/>
      </c>
      <c r="FD251" s="71" t="str">
        <f t="shared" si="4537"/>
        <v/>
      </c>
      <c r="FE251" s="71" t="str">
        <f t="shared" si="4537"/>
        <v/>
      </c>
      <c r="FF251" s="71" t="str">
        <f t="shared" si="4537"/>
        <v/>
      </c>
      <c r="FG251" s="71" t="str">
        <f t="shared" si="4537"/>
        <v/>
      </c>
      <c r="FH251" s="71" t="str">
        <f t="shared" si="4537"/>
        <v/>
      </c>
      <c r="FI251" s="71" t="str">
        <f t="shared" si="4537"/>
        <v/>
      </c>
      <c r="FJ251" s="71" t="str">
        <f t="shared" si="4537"/>
        <v/>
      </c>
      <c r="FK251" s="71" t="str">
        <f t="shared" si="4537"/>
        <v/>
      </c>
      <c r="FL251" s="71" t="str">
        <f t="shared" si="4537"/>
        <v/>
      </c>
      <c r="FM251" s="71" t="str">
        <f t="shared" si="4537"/>
        <v/>
      </c>
      <c r="FN251" s="71" t="str">
        <f t="shared" ref="FN251:FS251" si="4538">IF(CH251="","","|n"&amp;FN$2&amp;"+"&amp;CH251&amp;FN$1)</f>
        <v/>
      </c>
      <c r="FO251" s="71" t="str">
        <f t="shared" si="4538"/>
        <v/>
      </c>
      <c r="FP251" s="71" t="str">
        <f t="shared" si="4538"/>
        <v/>
      </c>
      <c r="FQ251" s="71" t="str">
        <f t="shared" si="4538"/>
        <v/>
      </c>
      <c r="FR251" s="71" t="str">
        <f t="shared" si="4538"/>
        <v/>
      </c>
      <c r="FS251" s="71" t="str">
        <f t="shared" si="4538"/>
        <v/>
      </c>
    </row>
    <row r="252" spans="1:175" ht="16.5">
      <c r="A252" s="79"/>
      <c r="B252" s="101" t="s">
        <v>763</v>
      </c>
      <c r="C252" s="9" t="s">
        <v>764</v>
      </c>
      <c r="T252" s="9" t="s">
        <v>1400</v>
      </c>
      <c r="U252" s="85" t="str">
        <f t="shared" si="4070"/>
        <v>ReplaceableTextures\\CommandButtons\\BTNIZ02.blp</v>
      </c>
      <c r="CN252" s="70" t="str">
        <f t="shared" si="4071"/>
        <v>InitUnitState('IZ02',,,,,,,,,,)</v>
      </c>
      <c r="CO252" s="70" t="str">
        <f t="shared" si="4072"/>
        <v>InitUnitNormal('IZ02',,,,,,,,,,)</v>
      </c>
      <c r="CP252" s="70" t="str">
        <f t="shared" si="4073"/>
        <v>InitUnitMagic('IZ02',,,,,,,,,,)</v>
      </c>
      <c r="CQ252" s="70" t="str">
        <f t="shared" si="4074"/>
        <v>InitUnitAdd('IZ02',,,,,,,,,,)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InitEquipData('IZ02',,"",,,,,'','','','','','',"ReplaceableTextures\\CommandButtons\\BTNIZ03.blp")</v>
      </c>
      <c r="CU252" s="95" t="str">
        <f t="shared" si="4075"/>
        <v>|n</v>
      </c>
      <c r="CV252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52" s="60"/>
      <c r="CX252" s="60"/>
      <c r="CY252" s="60"/>
      <c r="CZ252" s="60"/>
      <c r="DA252" s="60"/>
      <c r="DB252" s="71" t="str">
        <f t="shared" ref="DB252:FM252" si="4539">IF(V252="","","|n"&amp;DB$2&amp;"+"&amp;V252&amp;DB$1)</f>
        <v/>
      </c>
      <c r="DC252" s="71" t="str">
        <f t="shared" si="4539"/>
        <v/>
      </c>
      <c r="DD252" s="71" t="str">
        <f t="shared" si="4539"/>
        <v/>
      </c>
      <c r="DE252" s="71" t="str">
        <f t="shared" si="4539"/>
        <v/>
      </c>
      <c r="DF252" s="71" t="str">
        <f t="shared" si="4539"/>
        <v/>
      </c>
      <c r="DG252" s="71" t="str">
        <f t="shared" si="4539"/>
        <v/>
      </c>
      <c r="DH252" s="71" t="str">
        <f t="shared" si="4539"/>
        <v/>
      </c>
      <c r="DI252" s="71" t="str">
        <f t="shared" si="4539"/>
        <v/>
      </c>
      <c r="DJ252" s="71" t="str">
        <f t="shared" si="4539"/>
        <v/>
      </c>
      <c r="DK252" s="71" t="str">
        <f t="shared" si="4539"/>
        <v/>
      </c>
      <c r="DL252" s="71" t="str">
        <f t="shared" si="4539"/>
        <v/>
      </c>
      <c r="DM252" s="71" t="str">
        <f t="shared" si="4539"/>
        <v/>
      </c>
      <c r="DN252" s="71" t="str">
        <f t="shared" si="4539"/>
        <v/>
      </c>
      <c r="DO252" s="71" t="str">
        <f t="shared" si="4539"/>
        <v/>
      </c>
      <c r="DP252" s="71" t="str">
        <f t="shared" si="4539"/>
        <v/>
      </c>
      <c r="DQ252" s="71" t="str">
        <f t="shared" si="4539"/>
        <v/>
      </c>
      <c r="DR252" s="71" t="str">
        <f t="shared" si="4539"/>
        <v/>
      </c>
      <c r="DS252" s="71" t="str">
        <f t="shared" si="4539"/>
        <v/>
      </c>
      <c r="DT252" s="71" t="str">
        <f t="shared" si="4539"/>
        <v/>
      </c>
      <c r="DU252" s="71" t="str">
        <f t="shared" si="4539"/>
        <v/>
      </c>
      <c r="DV252" s="71" t="str">
        <f t="shared" si="4539"/>
        <v/>
      </c>
      <c r="DW252" s="71" t="str">
        <f t="shared" si="4539"/>
        <v/>
      </c>
      <c r="DX252" s="71" t="str">
        <f t="shared" si="4539"/>
        <v/>
      </c>
      <c r="DY252" s="71" t="str">
        <f t="shared" si="4539"/>
        <v/>
      </c>
      <c r="DZ252" s="71" t="str">
        <f t="shared" si="4539"/>
        <v/>
      </c>
      <c r="EA252" s="71" t="str">
        <f t="shared" si="4539"/>
        <v/>
      </c>
      <c r="EB252" s="71" t="str">
        <f t="shared" si="4539"/>
        <v/>
      </c>
      <c r="EC252" s="71" t="str">
        <f t="shared" si="4539"/>
        <v/>
      </c>
      <c r="ED252" s="71" t="str">
        <f t="shared" si="4539"/>
        <v/>
      </c>
      <c r="EE252" s="71" t="str">
        <f t="shared" si="4539"/>
        <v/>
      </c>
      <c r="EF252" s="71" t="str">
        <f t="shared" si="4539"/>
        <v/>
      </c>
      <c r="EG252" s="71" t="str">
        <f t="shared" si="4539"/>
        <v/>
      </c>
      <c r="EH252" s="71" t="str">
        <f t="shared" si="4539"/>
        <v/>
      </c>
      <c r="EI252" s="71" t="str">
        <f t="shared" si="4539"/>
        <v/>
      </c>
      <c r="EJ252" s="71" t="str">
        <f t="shared" si="4539"/>
        <v/>
      </c>
      <c r="EK252" s="71" t="str">
        <f t="shared" si="4539"/>
        <v/>
      </c>
      <c r="EL252" s="71" t="str">
        <f t="shared" si="4539"/>
        <v/>
      </c>
      <c r="EM252" s="71" t="str">
        <f t="shared" si="4539"/>
        <v/>
      </c>
      <c r="EN252" s="71" t="str">
        <f t="shared" si="4539"/>
        <v/>
      </c>
      <c r="EO252" s="71" t="str">
        <f t="shared" si="4539"/>
        <v/>
      </c>
      <c r="EP252" s="71" t="str">
        <f t="shared" si="4539"/>
        <v/>
      </c>
      <c r="EQ252" s="71" t="str">
        <f t="shared" si="4539"/>
        <v/>
      </c>
      <c r="ER252" s="71" t="str">
        <f t="shared" si="4539"/>
        <v/>
      </c>
      <c r="ES252" s="71" t="str">
        <f t="shared" si="4539"/>
        <v/>
      </c>
      <c r="ET252" s="71" t="str">
        <f t="shared" si="4539"/>
        <v/>
      </c>
      <c r="EU252" s="71" t="str">
        <f t="shared" si="4539"/>
        <v/>
      </c>
      <c r="EV252" s="71" t="str">
        <f t="shared" si="4539"/>
        <v/>
      </c>
      <c r="EW252" s="71" t="str">
        <f t="shared" si="4539"/>
        <v/>
      </c>
      <c r="EX252" s="71" t="str">
        <f t="shared" si="4539"/>
        <v/>
      </c>
      <c r="EY252" s="71" t="str">
        <f t="shared" si="4539"/>
        <v/>
      </c>
      <c r="EZ252" s="71" t="str">
        <f t="shared" si="4539"/>
        <v/>
      </c>
      <c r="FA252" s="71" t="str">
        <f t="shared" si="4539"/>
        <v/>
      </c>
      <c r="FB252" s="71" t="str">
        <f t="shared" si="4539"/>
        <v/>
      </c>
      <c r="FC252" s="71" t="str">
        <f t="shared" si="4539"/>
        <v/>
      </c>
      <c r="FD252" s="71" t="str">
        <f t="shared" si="4539"/>
        <v/>
      </c>
      <c r="FE252" s="71" t="str">
        <f t="shared" si="4539"/>
        <v/>
      </c>
      <c r="FF252" s="71" t="str">
        <f t="shared" si="4539"/>
        <v/>
      </c>
      <c r="FG252" s="71" t="str">
        <f t="shared" si="4539"/>
        <v/>
      </c>
      <c r="FH252" s="71" t="str">
        <f t="shared" si="4539"/>
        <v/>
      </c>
      <c r="FI252" s="71" t="str">
        <f t="shared" si="4539"/>
        <v/>
      </c>
      <c r="FJ252" s="71" t="str">
        <f t="shared" si="4539"/>
        <v/>
      </c>
      <c r="FK252" s="71" t="str">
        <f t="shared" si="4539"/>
        <v/>
      </c>
      <c r="FL252" s="71" t="str">
        <f t="shared" si="4539"/>
        <v/>
      </c>
      <c r="FM252" s="71" t="str">
        <f t="shared" si="4539"/>
        <v/>
      </c>
      <c r="FN252" s="71" t="str">
        <f t="shared" ref="FN252:FS252" si="4540">IF(CH252="","","|n"&amp;FN$2&amp;"+"&amp;CH252&amp;FN$1)</f>
        <v/>
      </c>
      <c r="FO252" s="71" t="str">
        <f t="shared" si="4540"/>
        <v/>
      </c>
      <c r="FP252" s="71" t="str">
        <f t="shared" si="4540"/>
        <v/>
      </c>
      <c r="FQ252" s="71" t="str">
        <f t="shared" si="4540"/>
        <v/>
      </c>
      <c r="FR252" s="71" t="str">
        <f t="shared" si="4540"/>
        <v/>
      </c>
      <c r="FS252" s="71" t="str">
        <f t="shared" si="4540"/>
        <v/>
      </c>
    </row>
    <row r="253" spans="1:175" ht="16.5">
      <c r="A253" s="79"/>
      <c r="B253" s="101" t="s">
        <v>765</v>
      </c>
      <c r="C253" s="9" t="s">
        <v>766</v>
      </c>
      <c r="T253" s="9" t="s">
        <v>767</v>
      </c>
      <c r="U253" s="85" t="str">
        <f t="shared" si="4070"/>
        <v>ReplaceableTextures\\CommandButtons\\BTNIZ03.blp</v>
      </c>
      <c r="CN253" s="70" t="str">
        <f t="shared" si="4071"/>
        <v>InitUnitState('IZ03',,,,,,,,,,)</v>
      </c>
      <c r="CO253" s="70" t="str">
        <f t="shared" si="4072"/>
        <v>InitUnitNormal('IZ03',,,,,,,,,,)</v>
      </c>
      <c r="CP253" s="70" t="str">
        <f t="shared" si="4073"/>
        <v>InitUnitMagic('IZ03',,,,,,,,,,)</v>
      </c>
      <c r="CQ253" s="70" t="str">
        <f t="shared" si="4074"/>
        <v>InitUnitAdd('IZ03',,,,,,,,,,)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InitEquipData('IZ03',,"",,,,,'','','','','','',"ReplaceableTextures\\CommandButtons\\BTN023.blp")</v>
      </c>
      <c r="CU253" s="95" t="str">
        <f t="shared" si="4075"/>
        <v>|n</v>
      </c>
      <c r="CV253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3" s="60"/>
      <c r="CX253" s="60"/>
      <c r="CY253" s="60"/>
      <c r="CZ253" s="60"/>
      <c r="DA253" s="60"/>
      <c r="DB253" s="71" t="str">
        <f t="shared" ref="DB253:FM253" si="4541">IF(V253="","","|n"&amp;DB$2&amp;"+"&amp;V253&amp;DB$1)</f>
        <v/>
      </c>
      <c r="DC253" s="71" t="str">
        <f t="shared" si="4541"/>
        <v/>
      </c>
      <c r="DD253" s="71" t="str">
        <f t="shared" si="4541"/>
        <v/>
      </c>
      <c r="DE253" s="71" t="str">
        <f t="shared" si="4541"/>
        <v/>
      </c>
      <c r="DF253" s="71" t="str">
        <f t="shared" si="4541"/>
        <v/>
      </c>
      <c r="DG253" s="71" t="str">
        <f t="shared" si="4541"/>
        <v/>
      </c>
      <c r="DH253" s="71" t="str">
        <f t="shared" si="4541"/>
        <v/>
      </c>
      <c r="DI253" s="71" t="str">
        <f t="shared" si="4541"/>
        <v/>
      </c>
      <c r="DJ253" s="71" t="str">
        <f t="shared" si="4541"/>
        <v/>
      </c>
      <c r="DK253" s="71" t="str">
        <f t="shared" si="4541"/>
        <v/>
      </c>
      <c r="DL253" s="71" t="str">
        <f t="shared" si="4541"/>
        <v/>
      </c>
      <c r="DM253" s="71" t="str">
        <f t="shared" si="4541"/>
        <v/>
      </c>
      <c r="DN253" s="71" t="str">
        <f t="shared" si="4541"/>
        <v/>
      </c>
      <c r="DO253" s="71" t="str">
        <f t="shared" si="4541"/>
        <v/>
      </c>
      <c r="DP253" s="71" t="str">
        <f t="shared" si="4541"/>
        <v/>
      </c>
      <c r="DQ253" s="71" t="str">
        <f t="shared" si="4541"/>
        <v/>
      </c>
      <c r="DR253" s="71" t="str">
        <f t="shared" si="4541"/>
        <v/>
      </c>
      <c r="DS253" s="71" t="str">
        <f t="shared" si="4541"/>
        <v/>
      </c>
      <c r="DT253" s="71" t="str">
        <f t="shared" si="4541"/>
        <v/>
      </c>
      <c r="DU253" s="71" t="str">
        <f t="shared" si="4541"/>
        <v/>
      </c>
      <c r="DV253" s="71" t="str">
        <f t="shared" si="4541"/>
        <v/>
      </c>
      <c r="DW253" s="71" t="str">
        <f t="shared" si="4541"/>
        <v/>
      </c>
      <c r="DX253" s="71" t="str">
        <f t="shared" si="4541"/>
        <v/>
      </c>
      <c r="DY253" s="71" t="str">
        <f t="shared" si="4541"/>
        <v/>
      </c>
      <c r="DZ253" s="71" t="str">
        <f t="shared" si="4541"/>
        <v/>
      </c>
      <c r="EA253" s="71" t="str">
        <f t="shared" si="4541"/>
        <v/>
      </c>
      <c r="EB253" s="71" t="str">
        <f t="shared" si="4541"/>
        <v/>
      </c>
      <c r="EC253" s="71" t="str">
        <f t="shared" si="4541"/>
        <v/>
      </c>
      <c r="ED253" s="71" t="str">
        <f t="shared" si="4541"/>
        <v/>
      </c>
      <c r="EE253" s="71" t="str">
        <f t="shared" si="4541"/>
        <v/>
      </c>
      <c r="EF253" s="71" t="str">
        <f t="shared" si="4541"/>
        <v/>
      </c>
      <c r="EG253" s="71" t="str">
        <f t="shared" si="4541"/>
        <v/>
      </c>
      <c r="EH253" s="71" t="str">
        <f t="shared" si="4541"/>
        <v/>
      </c>
      <c r="EI253" s="71" t="str">
        <f t="shared" si="4541"/>
        <v/>
      </c>
      <c r="EJ253" s="71" t="str">
        <f t="shared" si="4541"/>
        <v/>
      </c>
      <c r="EK253" s="71" t="str">
        <f t="shared" si="4541"/>
        <v/>
      </c>
      <c r="EL253" s="71" t="str">
        <f t="shared" si="4541"/>
        <v/>
      </c>
      <c r="EM253" s="71" t="str">
        <f t="shared" si="4541"/>
        <v/>
      </c>
      <c r="EN253" s="71" t="str">
        <f t="shared" si="4541"/>
        <v/>
      </c>
      <c r="EO253" s="71" t="str">
        <f t="shared" si="4541"/>
        <v/>
      </c>
      <c r="EP253" s="71" t="str">
        <f t="shared" si="4541"/>
        <v/>
      </c>
      <c r="EQ253" s="71" t="str">
        <f t="shared" si="4541"/>
        <v/>
      </c>
      <c r="ER253" s="71" t="str">
        <f t="shared" si="4541"/>
        <v/>
      </c>
      <c r="ES253" s="71" t="str">
        <f t="shared" si="4541"/>
        <v/>
      </c>
      <c r="ET253" s="71" t="str">
        <f t="shared" si="4541"/>
        <v/>
      </c>
      <c r="EU253" s="71" t="str">
        <f t="shared" si="4541"/>
        <v/>
      </c>
      <c r="EV253" s="71" t="str">
        <f t="shared" si="4541"/>
        <v/>
      </c>
      <c r="EW253" s="71" t="str">
        <f t="shared" si="4541"/>
        <v/>
      </c>
      <c r="EX253" s="71" t="str">
        <f t="shared" si="4541"/>
        <v/>
      </c>
      <c r="EY253" s="71" t="str">
        <f t="shared" si="4541"/>
        <v/>
      </c>
      <c r="EZ253" s="71" t="str">
        <f t="shared" si="4541"/>
        <v/>
      </c>
      <c r="FA253" s="71" t="str">
        <f t="shared" si="4541"/>
        <v/>
      </c>
      <c r="FB253" s="71" t="str">
        <f t="shared" si="4541"/>
        <v/>
      </c>
      <c r="FC253" s="71" t="str">
        <f t="shared" si="4541"/>
        <v/>
      </c>
      <c r="FD253" s="71" t="str">
        <f t="shared" si="4541"/>
        <v/>
      </c>
      <c r="FE253" s="71" t="str">
        <f t="shared" si="4541"/>
        <v/>
      </c>
      <c r="FF253" s="71" t="str">
        <f t="shared" si="4541"/>
        <v/>
      </c>
      <c r="FG253" s="71" t="str">
        <f t="shared" si="4541"/>
        <v/>
      </c>
      <c r="FH253" s="71" t="str">
        <f t="shared" si="4541"/>
        <v/>
      </c>
      <c r="FI253" s="71" t="str">
        <f t="shared" si="4541"/>
        <v/>
      </c>
      <c r="FJ253" s="71" t="str">
        <f t="shared" si="4541"/>
        <v/>
      </c>
      <c r="FK253" s="71" t="str">
        <f t="shared" si="4541"/>
        <v/>
      </c>
      <c r="FL253" s="71" t="str">
        <f t="shared" si="4541"/>
        <v/>
      </c>
      <c r="FM253" s="71" t="str">
        <f t="shared" si="4541"/>
        <v/>
      </c>
      <c r="FN253" s="71" t="str">
        <f t="shared" ref="FN253:FS253" si="4542">IF(CH253="","","|n"&amp;FN$2&amp;"+"&amp;CH253&amp;FN$1)</f>
        <v/>
      </c>
      <c r="FO253" s="71" t="str">
        <f t="shared" si="4542"/>
        <v/>
      </c>
      <c r="FP253" s="71" t="str">
        <f t="shared" si="4542"/>
        <v/>
      </c>
      <c r="FQ253" s="71" t="str">
        <f t="shared" si="4542"/>
        <v/>
      </c>
      <c r="FR253" s="71" t="str">
        <f t="shared" si="4542"/>
        <v/>
      </c>
      <c r="FS253" s="71" t="str">
        <f t="shared" si="4542"/>
        <v/>
      </c>
    </row>
    <row r="254" spans="1:175" ht="16.5">
      <c r="A254" s="79"/>
      <c r="B254" s="101" t="s">
        <v>768</v>
      </c>
      <c r="C254" s="79" t="s">
        <v>769</v>
      </c>
      <c r="T254" s="9" t="s">
        <v>770</v>
      </c>
      <c r="U254" s="85" t="s">
        <v>771</v>
      </c>
      <c r="CN254" s="70" t="str">
        <f t="shared" si="4071"/>
        <v>InitUnitState('IZ04',,,,,,,,,,)</v>
      </c>
      <c r="CO254" s="70" t="str">
        <f t="shared" si="4072"/>
        <v>InitUnitNormal('IZ04',,,,,,,,,,)</v>
      </c>
      <c r="CP254" s="70" t="str">
        <f t="shared" si="4073"/>
        <v>InitUnitMagic('IZ04',,,,,,,,,,)</v>
      </c>
      <c r="CQ254" s="70" t="str">
        <f t="shared" si="4074"/>
        <v>InitUnitAdd('IZ04',,,,,,,,,,)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InitEquipData('IZ04',,"",,,,,'','','','','','',"ReplaceableTextures\\CommandButtons\\BTN020.blp")</v>
      </c>
      <c r="CU254" s="95" t="str">
        <f t="shared" si="4075"/>
        <v>|n</v>
      </c>
      <c r="CV254" s="61" t="str">
        <f t="shared" si="4076"/>
        <v>提前进入大决战。慎点哦！</v>
      </c>
      <c r="CW254" s="60"/>
      <c r="CX254" s="60"/>
      <c r="CY254" s="60"/>
      <c r="CZ254" s="60"/>
      <c r="DA254" s="60"/>
      <c r="DB254" s="71" t="str">
        <f t="shared" ref="DB254:FM254" si="4543">IF(V254="","","|n"&amp;DB$2&amp;"+"&amp;V254&amp;DB$1)</f>
        <v/>
      </c>
      <c r="DC254" s="71" t="str">
        <f t="shared" si="4543"/>
        <v/>
      </c>
      <c r="DD254" s="71" t="str">
        <f t="shared" si="4543"/>
        <v/>
      </c>
      <c r="DE254" s="71" t="str">
        <f t="shared" si="4543"/>
        <v/>
      </c>
      <c r="DF254" s="71" t="str">
        <f t="shared" si="4543"/>
        <v/>
      </c>
      <c r="DG254" s="71" t="str">
        <f t="shared" si="4543"/>
        <v/>
      </c>
      <c r="DH254" s="71" t="str">
        <f t="shared" si="4543"/>
        <v/>
      </c>
      <c r="DI254" s="71" t="str">
        <f t="shared" si="4543"/>
        <v/>
      </c>
      <c r="DJ254" s="71" t="str">
        <f t="shared" si="4543"/>
        <v/>
      </c>
      <c r="DK254" s="71" t="str">
        <f t="shared" si="4543"/>
        <v/>
      </c>
      <c r="DL254" s="71" t="str">
        <f t="shared" si="4543"/>
        <v/>
      </c>
      <c r="DM254" s="71" t="str">
        <f t="shared" si="4543"/>
        <v/>
      </c>
      <c r="DN254" s="71" t="str">
        <f t="shared" si="4543"/>
        <v/>
      </c>
      <c r="DO254" s="71" t="str">
        <f t="shared" si="4543"/>
        <v/>
      </c>
      <c r="DP254" s="71" t="str">
        <f t="shared" si="4543"/>
        <v/>
      </c>
      <c r="DQ254" s="71" t="str">
        <f t="shared" si="4543"/>
        <v/>
      </c>
      <c r="DR254" s="71" t="str">
        <f t="shared" si="4543"/>
        <v/>
      </c>
      <c r="DS254" s="71" t="str">
        <f t="shared" si="4543"/>
        <v/>
      </c>
      <c r="DT254" s="71" t="str">
        <f t="shared" si="4543"/>
        <v/>
      </c>
      <c r="DU254" s="71" t="str">
        <f t="shared" si="4543"/>
        <v/>
      </c>
      <c r="DV254" s="71" t="str">
        <f t="shared" si="4543"/>
        <v/>
      </c>
      <c r="DW254" s="71" t="str">
        <f t="shared" si="4543"/>
        <v/>
      </c>
      <c r="DX254" s="71" t="str">
        <f t="shared" si="4543"/>
        <v/>
      </c>
      <c r="DY254" s="71" t="str">
        <f t="shared" si="4543"/>
        <v/>
      </c>
      <c r="DZ254" s="71" t="str">
        <f t="shared" si="4543"/>
        <v/>
      </c>
      <c r="EA254" s="71" t="str">
        <f t="shared" si="4543"/>
        <v/>
      </c>
      <c r="EB254" s="71" t="str">
        <f t="shared" si="4543"/>
        <v/>
      </c>
      <c r="EC254" s="71" t="str">
        <f t="shared" si="4543"/>
        <v/>
      </c>
      <c r="ED254" s="71" t="str">
        <f t="shared" si="4543"/>
        <v/>
      </c>
      <c r="EE254" s="71" t="str">
        <f t="shared" si="4543"/>
        <v/>
      </c>
      <c r="EF254" s="71" t="str">
        <f t="shared" si="4543"/>
        <v/>
      </c>
      <c r="EG254" s="71" t="str">
        <f t="shared" si="4543"/>
        <v/>
      </c>
      <c r="EH254" s="71" t="str">
        <f t="shared" si="4543"/>
        <v/>
      </c>
      <c r="EI254" s="71" t="str">
        <f t="shared" si="4543"/>
        <v/>
      </c>
      <c r="EJ254" s="71" t="str">
        <f t="shared" si="4543"/>
        <v/>
      </c>
      <c r="EK254" s="71" t="str">
        <f t="shared" si="4543"/>
        <v/>
      </c>
      <c r="EL254" s="71" t="str">
        <f t="shared" si="4543"/>
        <v/>
      </c>
      <c r="EM254" s="71" t="str">
        <f t="shared" si="4543"/>
        <v/>
      </c>
      <c r="EN254" s="71" t="str">
        <f t="shared" si="4543"/>
        <v/>
      </c>
      <c r="EO254" s="71" t="str">
        <f t="shared" si="4543"/>
        <v/>
      </c>
      <c r="EP254" s="71" t="str">
        <f t="shared" si="4543"/>
        <v/>
      </c>
      <c r="EQ254" s="71" t="str">
        <f t="shared" si="4543"/>
        <v/>
      </c>
      <c r="ER254" s="71" t="str">
        <f t="shared" si="4543"/>
        <v/>
      </c>
      <c r="ES254" s="71" t="str">
        <f t="shared" si="4543"/>
        <v/>
      </c>
      <c r="ET254" s="71" t="str">
        <f t="shared" si="4543"/>
        <v/>
      </c>
      <c r="EU254" s="71" t="str">
        <f t="shared" si="4543"/>
        <v/>
      </c>
      <c r="EV254" s="71" t="str">
        <f t="shared" si="4543"/>
        <v/>
      </c>
      <c r="EW254" s="71" t="str">
        <f t="shared" si="4543"/>
        <v/>
      </c>
      <c r="EX254" s="71" t="str">
        <f t="shared" si="4543"/>
        <v/>
      </c>
      <c r="EY254" s="71" t="str">
        <f t="shared" si="4543"/>
        <v/>
      </c>
      <c r="EZ254" s="71" t="str">
        <f t="shared" si="4543"/>
        <v/>
      </c>
      <c r="FA254" s="71" t="str">
        <f t="shared" si="4543"/>
        <v/>
      </c>
      <c r="FB254" s="71" t="str">
        <f t="shared" si="4543"/>
        <v/>
      </c>
      <c r="FC254" s="71" t="str">
        <f t="shared" si="4543"/>
        <v/>
      </c>
      <c r="FD254" s="71" t="str">
        <f t="shared" si="4543"/>
        <v/>
      </c>
      <c r="FE254" s="71" t="str">
        <f t="shared" si="4543"/>
        <v/>
      </c>
      <c r="FF254" s="71" t="str">
        <f t="shared" si="4543"/>
        <v/>
      </c>
      <c r="FG254" s="71" t="str">
        <f t="shared" si="4543"/>
        <v/>
      </c>
      <c r="FH254" s="71" t="str">
        <f t="shared" si="4543"/>
        <v/>
      </c>
      <c r="FI254" s="71" t="str">
        <f t="shared" si="4543"/>
        <v/>
      </c>
      <c r="FJ254" s="71" t="str">
        <f t="shared" si="4543"/>
        <v/>
      </c>
      <c r="FK254" s="71" t="str">
        <f t="shared" si="4543"/>
        <v/>
      </c>
      <c r="FL254" s="71" t="str">
        <f t="shared" si="4543"/>
        <v/>
      </c>
      <c r="FM254" s="71" t="str">
        <f t="shared" si="4543"/>
        <v/>
      </c>
      <c r="FN254" s="71" t="str">
        <f t="shared" ref="FN254:FS254" si="4544">IF(CH254="","","|n"&amp;FN$2&amp;"+"&amp;CH254&amp;FN$1)</f>
        <v/>
      </c>
      <c r="FO254" s="71" t="str">
        <f t="shared" si="4544"/>
        <v/>
      </c>
      <c r="FP254" s="71" t="str">
        <f t="shared" si="4544"/>
        <v/>
      </c>
      <c r="FQ254" s="71" t="str">
        <f t="shared" si="4544"/>
        <v/>
      </c>
      <c r="FR254" s="71" t="str">
        <f t="shared" si="4544"/>
        <v/>
      </c>
      <c r="FS254" s="71" t="str">
        <f t="shared" si="4544"/>
        <v/>
      </c>
    </row>
    <row r="255" spans="1:175" ht="16.5">
      <c r="A255" s="79"/>
      <c r="B255" s="101" t="s">
        <v>772</v>
      </c>
      <c r="C255" s="79" t="s">
        <v>773</v>
      </c>
      <c r="T255" s="79" t="s">
        <v>774</v>
      </c>
      <c r="U255" s="116" t="s">
        <v>775</v>
      </c>
      <c r="CN255" s="70" t="str">
        <f t="shared" ref="CN255:CN256" si="4545">"InitUnitState('"&amp;B255&amp;"',"&amp;V255&amp;","&amp;W255&amp;","&amp;X255&amp;","&amp;Y255&amp;","&amp;Z255&amp;","&amp;AA255&amp;","&amp;AB255&amp;","&amp;AC255&amp;","&amp;AD255&amp;","&amp;AE255&amp;")"</f>
        <v>InitUnitState('IZ05',,,,,,,,,,)</v>
      </c>
      <c r="CO255" s="70" t="str">
        <f t="shared" ref="CO255:CO256" si="4546">"InitUnitNormal('"&amp;B255&amp;"',"&amp;AF255&amp;","&amp;AG255&amp;","&amp;AH255&amp;","&amp;AI255&amp;","&amp;AJ255&amp;","&amp;AK255&amp;","&amp;AL255&amp;","&amp;AM255&amp;","&amp;AN255&amp;","&amp;AO255&amp;")"</f>
        <v>InitUnitNormal('IZ05',,,,,,,,,,)</v>
      </c>
      <c r="CP255" s="70" t="str">
        <f t="shared" ref="CP255:CP256" si="4547">"InitUnitMagic('"&amp;B255&amp;"',"&amp;AP255&amp;","&amp;AQ255&amp;","&amp;AR255&amp;","&amp;AS255&amp;","&amp;AT255&amp;","&amp;AU255&amp;","&amp;AV255&amp;","&amp;AW255&amp;","&amp;BI255&amp;","&amp;BJ255&amp;")"</f>
        <v>InitUnitMagic('IZ05',,,,,,,,,,)</v>
      </c>
      <c r="CQ255" s="70" t="str">
        <f t="shared" ref="CQ255:CQ256" si="4548">"InitUnitAdd('"&amp;B255&amp;"',"&amp;BK255&amp;","&amp;BL255&amp;","&amp;BM255&amp;","&amp;BN255&amp;","&amp;BO255&amp;","&amp;BP255&amp;","&amp;BQ255&amp;","&amp;BR255&amp;","&amp;BS255&amp;","&amp;BT255&amp;")"</f>
        <v>InitUnitAdd('IZ05',,,,,,,,,,)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InitEquipData('IZ05',,"",,,,,'','','','','','',"ReplaceableTextures\\CommandButtons\\BTN001.blp")</v>
      </c>
      <c r="CU255" s="95" t="str">
        <f t="shared" ref="CU255:CU256" si="4549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6" si="4550">T255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5" s="60"/>
      <c r="CX255" s="60"/>
      <c r="CY255" s="60"/>
      <c r="CZ255" s="60"/>
      <c r="DA255" s="60"/>
      <c r="DB255" s="71" t="str">
        <f t="shared" ref="DB255" si="4551">IF(V255="","","|n"&amp;DB$2&amp;"+"&amp;V255&amp;DB$1)</f>
        <v/>
      </c>
      <c r="DC255" s="71" t="str">
        <f t="shared" ref="DC255" si="4552">IF(W255="","","|n"&amp;DC$2&amp;"+"&amp;W255&amp;DC$1)</f>
        <v/>
      </c>
      <c r="DD255" s="71" t="str">
        <f t="shared" ref="DD255" si="4553">IF(X255="","","|n"&amp;DD$2&amp;"+"&amp;X255&amp;DD$1)</f>
        <v/>
      </c>
      <c r="DE255" s="71" t="str">
        <f t="shared" ref="DE255" si="4554">IF(Y255="","","|n"&amp;DE$2&amp;"+"&amp;Y255&amp;DE$1)</f>
        <v/>
      </c>
      <c r="DF255" s="71" t="str">
        <f t="shared" ref="DF255" si="4555">IF(Z255="","","|n"&amp;DF$2&amp;"+"&amp;Z255&amp;DF$1)</f>
        <v/>
      </c>
      <c r="DG255" s="71" t="str">
        <f t="shared" ref="DG255" si="4556">IF(AA255="","","|n"&amp;DG$2&amp;"+"&amp;AA255&amp;DG$1)</f>
        <v/>
      </c>
      <c r="DH255" s="71" t="str">
        <f t="shared" ref="DH255" si="4557">IF(AB255="","","|n"&amp;DH$2&amp;"+"&amp;AB255&amp;DH$1)</f>
        <v/>
      </c>
      <c r="DI255" s="71" t="str">
        <f t="shared" ref="DI255" si="4558">IF(AC255="","","|n"&amp;DI$2&amp;"+"&amp;AC255&amp;DI$1)</f>
        <v/>
      </c>
      <c r="DJ255" s="71" t="str">
        <f t="shared" ref="DJ255" si="4559">IF(AD255="","","|n"&amp;DJ$2&amp;"+"&amp;AD255&amp;DJ$1)</f>
        <v/>
      </c>
      <c r="DK255" s="71" t="str">
        <f t="shared" ref="DK255" si="4560">IF(AE255="","","|n"&amp;DK$2&amp;"+"&amp;AE255&amp;DK$1)</f>
        <v/>
      </c>
      <c r="DL255" s="71" t="str">
        <f t="shared" ref="DL255" si="4561">IF(AF255="","","|n"&amp;DL$2&amp;"+"&amp;AF255&amp;DL$1)</f>
        <v/>
      </c>
      <c r="DM255" s="71" t="str">
        <f t="shared" ref="DM255" si="4562">IF(AG255="","","|n"&amp;DM$2&amp;"+"&amp;AG255&amp;DM$1)</f>
        <v/>
      </c>
      <c r="DN255" s="71" t="str">
        <f t="shared" ref="DN255" si="4563">IF(AH255="","","|n"&amp;DN$2&amp;"+"&amp;AH255&amp;DN$1)</f>
        <v/>
      </c>
      <c r="DO255" s="71" t="str">
        <f t="shared" ref="DO255" si="4564">IF(AI255="","","|n"&amp;DO$2&amp;"+"&amp;AI255&amp;DO$1)</f>
        <v/>
      </c>
      <c r="DP255" s="71" t="str">
        <f t="shared" ref="DP255" si="4565">IF(AJ255="","","|n"&amp;DP$2&amp;"+"&amp;AJ255&amp;DP$1)</f>
        <v/>
      </c>
      <c r="DQ255" s="71" t="str">
        <f t="shared" ref="DQ255" si="4566">IF(AK255="","","|n"&amp;DQ$2&amp;"+"&amp;AK255&amp;DQ$1)</f>
        <v/>
      </c>
      <c r="DR255" s="71" t="str">
        <f t="shared" ref="DR255" si="4567">IF(AL255="","","|n"&amp;DR$2&amp;"+"&amp;AL255&amp;DR$1)</f>
        <v/>
      </c>
      <c r="DS255" s="71" t="str">
        <f t="shared" ref="DS255" si="4568">IF(AM255="","","|n"&amp;DS$2&amp;"+"&amp;AM255&amp;DS$1)</f>
        <v/>
      </c>
      <c r="DT255" s="71" t="str">
        <f t="shared" ref="DT255" si="4569">IF(AN255="","","|n"&amp;DT$2&amp;"+"&amp;AN255&amp;DT$1)</f>
        <v/>
      </c>
      <c r="DU255" s="71" t="str">
        <f t="shared" ref="DU255" si="4570">IF(AO255="","","|n"&amp;DU$2&amp;"+"&amp;AO255&amp;DU$1)</f>
        <v/>
      </c>
      <c r="DV255" s="71" t="str">
        <f t="shared" ref="DV255" si="4571">IF(AP255="","","|n"&amp;DV$2&amp;"+"&amp;AP255&amp;DV$1)</f>
        <v/>
      </c>
      <c r="DW255" s="71" t="str">
        <f t="shared" ref="DW255" si="4572">IF(AQ255="","","|n"&amp;DW$2&amp;"+"&amp;AQ255&amp;DW$1)</f>
        <v/>
      </c>
      <c r="DX255" s="71" t="str">
        <f t="shared" ref="DX255" si="4573">IF(AR255="","","|n"&amp;DX$2&amp;"+"&amp;AR255&amp;DX$1)</f>
        <v/>
      </c>
      <c r="DY255" s="71" t="str">
        <f t="shared" ref="DY255" si="4574">IF(AS255="","","|n"&amp;DY$2&amp;"+"&amp;AS255&amp;DY$1)</f>
        <v/>
      </c>
      <c r="DZ255" s="71" t="str">
        <f t="shared" ref="DZ255" si="4575">IF(AT255="","","|n"&amp;DZ$2&amp;"+"&amp;AT255&amp;DZ$1)</f>
        <v/>
      </c>
      <c r="EA255" s="71" t="str">
        <f t="shared" ref="EA255" si="4576">IF(AU255="","","|n"&amp;EA$2&amp;"+"&amp;AU255&amp;EA$1)</f>
        <v/>
      </c>
      <c r="EB255" s="71" t="str">
        <f t="shared" ref="EB255" si="4577">IF(AV255="","","|n"&amp;EB$2&amp;"+"&amp;AV255&amp;EB$1)</f>
        <v/>
      </c>
      <c r="EC255" s="71" t="str">
        <f t="shared" ref="EC255" si="4578">IF(AW255="","","|n"&amp;EC$2&amp;"+"&amp;AW255&amp;EC$1)</f>
        <v/>
      </c>
      <c r="ED255" s="71" t="str">
        <f t="shared" ref="ED255" si="4579">IF(AX255="","","|n"&amp;ED$2&amp;"+"&amp;AX255&amp;ED$1)</f>
        <v/>
      </c>
      <c r="EE255" s="71" t="str">
        <f t="shared" ref="EE255" si="4580">IF(AY255="","","|n"&amp;EE$2&amp;"+"&amp;AY255&amp;EE$1)</f>
        <v/>
      </c>
      <c r="EF255" s="71" t="str">
        <f t="shared" ref="EF255" si="4581">IF(AZ255="","","|n"&amp;EF$2&amp;"+"&amp;AZ255&amp;EF$1)</f>
        <v/>
      </c>
      <c r="EG255" s="71" t="str">
        <f t="shared" ref="EG255" si="4582">IF(BA255="","","|n"&amp;EG$2&amp;"+"&amp;BA255&amp;EG$1)</f>
        <v/>
      </c>
      <c r="EH255" s="71" t="str">
        <f t="shared" ref="EH255" si="4583">IF(BB255="","","|n"&amp;EH$2&amp;"+"&amp;BB255&amp;EH$1)</f>
        <v/>
      </c>
      <c r="EI255" s="71" t="str">
        <f t="shared" ref="EI255" si="4584">IF(BC255="","","|n"&amp;EI$2&amp;"+"&amp;BC255&amp;EI$1)</f>
        <v/>
      </c>
      <c r="EJ255" s="71" t="str">
        <f t="shared" ref="EJ255" si="4585">IF(BD255="","","|n"&amp;EJ$2&amp;"+"&amp;BD255&amp;EJ$1)</f>
        <v/>
      </c>
      <c r="EK255" s="71" t="str">
        <f t="shared" ref="EK255" si="4586">IF(BE255="","","|n"&amp;EK$2&amp;"+"&amp;BE255&amp;EK$1)</f>
        <v/>
      </c>
      <c r="EL255" s="71" t="str">
        <f t="shared" ref="EL255" si="4587">IF(BF255="","","|n"&amp;EL$2&amp;"+"&amp;BF255&amp;EL$1)</f>
        <v/>
      </c>
      <c r="EM255" s="71" t="str">
        <f t="shared" ref="EM255" si="4588">IF(BG255="","","|n"&amp;EM$2&amp;"+"&amp;BG255&amp;EM$1)</f>
        <v/>
      </c>
      <c r="EN255" s="71" t="str">
        <f t="shared" ref="EN255" si="4589">IF(BH255="","","|n"&amp;EN$2&amp;"+"&amp;BH255&amp;EN$1)</f>
        <v/>
      </c>
      <c r="EO255" s="71" t="str">
        <f t="shared" ref="EO255" si="4590">IF(BI255="","","|n"&amp;EO$2&amp;"+"&amp;BI255&amp;EO$1)</f>
        <v/>
      </c>
      <c r="EP255" s="71" t="str">
        <f t="shared" ref="EP255" si="4591">IF(BJ255="","","|n"&amp;EP$2&amp;"+"&amp;BJ255&amp;EP$1)</f>
        <v/>
      </c>
      <c r="EQ255" s="71" t="str">
        <f t="shared" ref="EQ255" si="4592">IF(BK255="","","|n"&amp;EQ$2&amp;"+"&amp;BK255&amp;EQ$1)</f>
        <v/>
      </c>
      <c r="ER255" s="71" t="str">
        <f t="shared" ref="ER255" si="4593">IF(BL255="","","|n"&amp;ER$2&amp;"+"&amp;BL255&amp;ER$1)</f>
        <v/>
      </c>
      <c r="ES255" s="71" t="str">
        <f t="shared" ref="ES255" si="4594">IF(BM255="","","|n"&amp;ES$2&amp;"+"&amp;BM255&amp;ES$1)</f>
        <v/>
      </c>
      <c r="ET255" s="71" t="str">
        <f t="shared" ref="ET255" si="4595">IF(BN255="","","|n"&amp;ET$2&amp;"+"&amp;BN255&amp;ET$1)</f>
        <v/>
      </c>
      <c r="EU255" s="71" t="str">
        <f t="shared" ref="EU255" si="4596">IF(BO255="","","|n"&amp;EU$2&amp;"+"&amp;BO255&amp;EU$1)</f>
        <v/>
      </c>
      <c r="EV255" s="71" t="str">
        <f t="shared" ref="EV255" si="4597">IF(BP255="","","|n"&amp;EV$2&amp;"+"&amp;BP255&amp;EV$1)</f>
        <v/>
      </c>
      <c r="EW255" s="71" t="str">
        <f t="shared" ref="EW255" si="4598">IF(BQ255="","","|n"&amp;EW$2&amp;"+"&amp;BQ255&amp;EW$1)</f>
        <v/>
      </c>
      <c r="EX255" s="71" t="str">
        <f t="shared" ref="EX255" si="4599">IF(BR255="","","|n"&amp;EX$2&amp;"+"&amp;BR255&amp;EX$1)</f>
        <v/>
      </c>
      <c r="EY255" s="71" t="str">
        <f t="shared" ref="EY255" si="4600">IF(BS255="","","|n"&amp;EY$2&amp;"+"&amp;BS255&amp;EY$1)</f>
        <v/>
      </c>
      <c r="EZ255" s="71" t="str">
        <f t="shared" ref="EZ255" si="4601">IF(BT255="","","|n"&amp;EZ$2&amp;"+"&amp;BT255&amp;EZ$1)</f>
        <v/>
      </c>
      <c r="FA255" s="71" t="str">
        <f t="shared" ref="FA255" si="4602">IF(BU255="","","|n"&amp;FA$2&amp;"+"&amp;BU255&amp;FA$1)</f>
        <v/>
      </c>
      <c r="FB255" s="71" t="str">
        <f t="shared" ref="FB255" si="4603">IF(BV255="","","|n"&amp;FB$2&amp;"+"&amp;BV255&amp;FB$1)</f>
        <v/>
      </c>
      <c r="FC255" s="71" t="str">
        <f t="shared" ref="FC255" si="4604">IF(BW255="","","|n"&amp;FC$2&amp;"+"&amp;BW255&amp;FC$1)</f>
        <v/>
      </c>
      <c r="FD255" s="71" t="str">
        <f t="shared" ref="FD255" si="4605">IF(BX255="","","|n"&amp;FD$2&amp;"+"&amp;BX255&amp;FD$1)</f>
        <v/>
      </c>
      <c r="FE255" s="71" t="str">
        <f t="shared" ref="FE255" si="4606">IF(BY255="","","|n"&amp;FE$2&amp;"+"&amp;BY255&amp;FE$1)</f>
        <v/>
      </c>
      <c r="FF255" s="71" t="str">
        <f t="shared" ref="FF255" si="4607">IF(BZ255="","","|n"&amp;FF$2&amp;"+"&amp;BZ255&amp;FF$1)</f>
        <v/>
      </c>
      <c r="FG255" s="71" t="str">
        <f t="shared" ref="FG255" si="4608">IF(CA255="","","|n"&amp;FG$2&amp;"+"&amp;CA255&amp;FG$1)</f>
        <v/>
      </c>
      <c r="FH255" s="71" t="str">
        <f t="shared" ref="FH255" si="4609">IF(CB255="","","|n"&amp;FH$2&amp;"+"&amp;CB255&amp;FH$1)</f>
        <v/>
      </c>
      <c r="FI255" s="71" t="str">
        <f t="shared" ref="FI255" si="4610">IF(CC255="","","|n"&amp;FI$2&amp;"+"&amp;CC255&amp;FI$1)</f>
        <v/>
      </c>
      <c r="FJ255" s="71" t="str">
        <f t="shared" ref="FJ255" si="4611">IF(CD255="","","|n"&amp;FJ$2&amp;"+"&amp;CD255&amp;FJ$1)</f>
        <v/>
      </c>
      <c r="FK255" s="71" t="str">
        <f t="shared" ref="FK255" si="4612">IF(CE255="","","|n"&amp;FK$2&amp;"+"&amp;CE255&amp;FK$1)</f>
        <v/>
      </c>
      <c r="FL255" s="71" t="str">
        <f t="shared" ref="FL255" si="4613">IF(CF255="","","|n"&amp;FL$2&amp;"+"&amp;CF255&amp;FL$1)</f>
        <v/>
      </c>
      <c r="FM255" s="71" t="str">
        <f t="shared" ref="FM255" si="4614">IF(CG255="","","|n"&amp;FM$2&amp;"+"&amp;CG255&amp;FM$1)</f>
        <v/>
      </c>
      <c r="FN255" s="71" t="str">
        <f t="shared" ref="FN255" si="4615">IF(CH255="","","|n"&amp;FN$2&amp;"+"&amp;CH255&amp;FN$1)</f>
        <v/>
      </c>
      <c r="FO255" s="71" t="str">
        <f t="shared" ref="FO255" si="4616">IF(CI255="","","|n"&amp;FO$2&amp;"+"&amp;CI255&amp;FO$1)</f>
        <v/>
      </c>
      <c r="FP255" s="71" t="str">
        <f t="shared" ref="FP255" si="4617">IF(CJ255="","","|n"&amp;FP$2&amp;"+"&amp;CJ255&amp;FP$1)</f>
        <v/>
      </c>
      <c r="FQ255" s="71" t="str">
        <f t="shared" ref="FQ255" si="4618">IF(CK255="","","|n"&amp;FQ$2&amp;"+"&amp;CK255&amp;FQ$1)</f>
        <v/>
      </c>
      <c r="FR255" s="71" t="str">
        <f t="shared" ref="FR255" si="4619">IF(CL255="","","|n"&amp;FR$2&amp;"+"&amp;CL255&amp;FR$1)</f>
        <v/>
      </c>
      <c r="FS255" s="71" t="str">
        <f t="shared" ref="FS255" si="4620">IF(CM255="","","|n"&amp;FS$2&amp;"+"&amp;CM255&amp;FS$1)</f>
        <v/>
      </c>
    </row>
    <row r="256" spans="1:175" ht="16.5">
      <c r="A256" s="79"/>
      <c r="B256" s="101" t="s">
        <v>776</v>
      </c>
      <c r="C256" s="79" t="s">
        <v>777</v>
      </c>
      <c r="T256" s="187" t="s">
        <v>1401</v>
      </c>
      <c r="U256" s="85" t="str">
        <f t="shared" ref="U256:U257" si="4621">"ReplaceableTextures\\CommandButtons\\BTN"&amp;B256&amp;".blp"</f>
        <v>ReplaceableTextures\\CommandButtons\\BTNIZ06.blp</v>
      </c>
      <c r="CN256" s="70" t="str">
        <f t="shared" si="4545"/>
        <v>InitUnitState('IZ06',,,,,,,,,,)</v>
      </c>
      <c r="CO256" s="70" t="str">
        <f t="shared" si="4546"/>
        <v>InitUnitNormal('IZ06',,,,,,,,,,)</v>
      </c>
      <c r="CP256" s="70" t="str">
        <f t="shared" si="4547"/>
        <v>InitUnitMagic('IZ06',,,,,,,,,,)</v>
      </c>
      <c r="CQ256" s="70" t="str">
        <f t="shared" si="4548"/>
        <v>InitUnitAdd('IZ06',,,,,,,,,,)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261&amp;CR$1&amp;")"</f>
        <v>InitEquipData('IZ06',,"",,,,,'','','','','','',"ReplaceableTextures\\CommandButtons\\BTN020.blp")</v>
      </c>
      <c r="CU256" s="95" t="str">
        <f t="shared" si="4549"/>
        <v>|n</v>
      </c>
      <c r="CV256" s="61" t="str">
        <f t="shared" si="4550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6" s="60"/>
      <c r="CX256" s="60"/>
      <c r="CY256" s="60"/>
      <c r="CZ256" s="60"/>
      <c r="DA256" s="60"/>
      <c r="DB256" s="71" t="str">
        <f t="shared" ref="DB256:FM256" si="4622">IF(V256="","","|n"&amp;DB$2&amp;"+"&amp;V256&amp;DB$1)</f>
        <v/>
      </c>
      <c r="DC256" s="71" t="str">
        <f t="shared" si="4622"/>
        <v/>
      </c>
      <c r="DD256" s="71" t="str">
        <f t="shared" si="4622"/>
        <v/>
      </c>
      <c r="DE256" s="71" t="str">
        <f t="shared" si="4622"/>
        <v/>
      </c>
      <c r="DF256" s="71" t="str">
        <f t="shared" si="4622"/>
        <v/>
      </c>
      <c r="DG256" s="71" t="str">
        <f t="shared" si="4622"/>
        <v/>
      </c>
      <c r="DH256" s="71" t="str">
        <f t="shared" si="4622"/>
        <v/>
      </c>
      <c r="DI256" s="71" t="str">
        <f t="shared" si="4622"/>
        <v/>
      </c>
      <c r="DJ256" s="71" t="str">
        <f t="shared" si="4622"/>
        <v/>
      </c>
      <c r="DK256" s="71" t="str">
        <f t="shared" si="4622"/>
        <v/>
      </c>
      <c r="DL256" s="71" t="str">
        <f t="shared" si="4622"/>
        <v/>
      </c>
      <c r="DM256" s="71" t="str">
        <f t="shared" si="4622"/>
        <v/>
      </c>
      <c r="DN256" s="71" t="str">
        <f t="shared" si="4622"/>
        <v/>
      </c>
      <c r="DO256" s="71" t="str">
        <f t="shared" si="4622"/>
        <v/>
      </c>
      <c r="DP256" s="71" t="str">
        <f t="shared" si="4622"/>
        <v/>
      </c>
      <c r="DQ256" s="71" t="str">
        <f t="shared" si="4622"/>
        <v/>
      </c>
      <c r="DR256" s="71" t="str">
        <f t="shared" si="4622"/>
        <v/>
      </c>
      <c r="DS256" s="71" t="str">
        <f t="shared" si="4622"/>
        <v/>
      </c>
      <c r="DT256" s="71" t="str">
        <f t="shared" si="4622"/>
        <v/>
      </c>
      <c r="DU256" s="71" t="str">
        <f t="shared" si="4622"/>
        <v/>
      </c>
      <c r="DV256" s="71" t="str">
        <f t="shared" si="4622"/>
        <v/>
      </c>
      <c r="DW256" s="71" t="str">
        <f t="shared" si="4622"/>
        <v/>
      </c>
      <c r="DX256" s="71" t="str">
        <f t="shared" si="4622"/>
        <v/>
      </c>
      <c r="DY256" s="71" t="str">
        <f t="shared" si="4622"/>
        <v/>
      </c>
      <c r="DZ256" s="71" t="str">
        <f t="shared" si="4622"/>
        <v/>
      </c>
      <c r="EA256" s="71" t="str">
        <f t="shared" si="4622"/>
        <v/>
      </c>
      <c r="EB256" s="71" t="str">
        <f t="shared" si="4622"/>
        <v/>
      </c>
      <c r="EC256" s="71" t="str">
        <f t="shared" si="4622"/>
        <v/>
      </c>
      <c r="ED256" s="71" t="str">
        <f t="shared" si="4622"/>
        <v/>
      </c>
      <c r="EE256" s="71" t="str">
        <f t="shared" si="4622"/>
        <v/>
      </c>
      <c r="EF256" s="71" t="str">
        <f t="shared" si="4622"/>
        <v/>
      </c>
      <c r="EG256" s="71" t="str">
        <f t="shared" si="4622"/>
        <v/>
      </c>
      <c r="EH256" s="71" t="str">
        <f t="shared" si="4622"/>
        <v/>
      </c>
      <c r="EI256" s="71" t="str">
        <f t="shared" si="4622"/>
        <v/>
      </c>
      <c r="EJ256" s="71" t="str">
        <f t="shared" si="4622"/>
        <v/>
      </c>
      <c r="EK256" s="71" t="str">
        <f t="shared" si="4622"/>
        <v/>
      </c>
      <c r="EL256" s="71" t="str">
        <f t="shared" si="4622"/>
        <v/>
      </c>
      <c r="EM256" s="71" t="str">
        <f t="shared" si="4622"/>
        <v/>
      </c>
      <c r="EN256" s="71" t="str">
        <f t="shared" si="4622"/>
        <v/>
      </c>
      <c r="EO256" s="71" t="str">
        <f t="shared" si="4622"/>
        <v/>
      </c>
      <c r="EP256" s="71" t="str">
        <f t="shared" si="4622"/>
        <v/>
      </c>
      <c r="EQ256" s="71" t="str">
        <f t="shared" si="4622"/>
        <v/>
      </c>
      <c r="ER256" s="71" t="str">
        <f t="shared" si="4622"/>
        <v/>
      </c>
      <c r="ES256" s="71" t="str">
        <f t="shared" si="4622"/>
        <v/>
      </c>
      <c r="ET256" s="71" t="str">
        <f t="shared" si="4622"/>
        <v/>
      </c>
      <c r="EU256" s="71" t="str">
        <f t="shared" si="4622"/>
        <v/>
      </c>
      <c r="EV256" s="71" t="str">
        <f t="shared" si="4622"/>
        <v/>
      </c>
      <c r="EW256" s="71" t="str">
        <f t="shared" si="4622"/>
        <v/>
      </c>
      <c r="EX256" s="71" t="str">
        <f t="shared" si="4622"/>
        <v/>
      </c>
      <c r="EY256" s="71" t="str">
        <f t="shared" si="4622"/>
        <v/>
      </c>
      <c r="EZ256" s="71" t="str">
        <f t="shared" si="4622"/>
        <v/>
      </c>
      <c r="FA256" s="71" t="str">
        <f t="shared" si="4622"/>
        <v/>
      </c>
      <c r="FB256" s="71" t="str">
        <f t="shared" si="4622"/>
        <v/>
      </c>
      <c r="FC256" s="71" t="str">
        <f t="shared" si="4622"/>
        <v/>
      </c>
      <c r="FD256" s="71" t="str">
        <f t="shared" si="4622"/>
        <v/>
      </c>
      <c r="FE256" s="71" t="str">
        <f t="shared" si="4622"/>
        <v/>
      </c>
      <c r="FF256" s="71" t="str">
        <f t="shared" si="4622"/>
        <v/>
      </c>
      <c r="FG256" s="71" t="str">
        <f t="shared" si="4622"/>
        <v/>
      </c>
      <c r="FH256" s="71" t="str">
        <f t="shared" si="4622"/>
        <v/>
      </c>
      <c r="FI256" s="71" t="str">
        <f t="shared" si="4622"/>
        <v/>
      </c>
      <c r="FJ256" s="71" t="str">
        <f t="shared" si="4622"/>
        <v/>
      </c>
      <c r="FK256" s="71" t="str">
        <f t="shared" si="4622"/>
        <v/>
      </c>
      <c r="FL256" s="71" t="str">
        <f t="shared" si="4622"/>
        <v/>
      </c>
      <c r="FM256" s="71" t="str">
        <f t="shared" si="4622"/>
        <v/>
      </c>
      <c r="FN256" s="71" t="str">
        <f t="shared" ref="FN256:FS256" si="4623">IF(CH256="","","|n"&amp;FN$2&amp;"+"&amp;CH256&amp;FN$1)</f>
        <v/>
      </c>
      <c r="FO256" s="71" t="str">
        <f t="shared" si="4623"/>
        <v/>
      </c>
      <c r="FP256" s="71" t="str">
        <f t="shared" si="4623"/>
        <v/>
      </c>
      <c r="FQ256" s="71" t="str">
        <f t="shared" si="4623"/>
        <v/>
      </c>
      <c r="FR256" s="71" t="str">
        <f t="shared" si="4623"/>
        <v/>
      </c>
      <c r="FS256" s="71" t="str">
        <f t="shared" si="4623"/>
        <v/>
      </c>
    </row>
    <row r="257" spans="1:175" ht="16.5">
      <c r="A257" s="79"/>
      <c r="B257" s="101" t="s">
        <v>1410</v>
      </c>
      <c r="C257" s="79" t="s">
        <v>1411</v>
      </c>
      <c r="T257" s="187" t="s">
        <v>1415</v>
      </c>
      <c r="U257" s="85" t="str">
        <f t="shared" si="4621"/>
        <v>ReplaceableTextures\\CommandButtons\\BTNIZ07.blp</v>
      </c>
      <c r="CN257" s="70" t="str">
        <f t="shared" ref="CN257:CN259" si="4624">"InitUnitState('"&amp;B257&amp;"',"&amp;V257&amp;","&amp;W257&amp;","&amp;X257&amp;","&amp;Y257&amp;","&amp;Z257&amp;","&amp;AA257&amp;","&amp;AB257&amp;","&amp;AC257&amp;","&amp;AD257&amp;","&amp;AE257&amp;")"</f>
        <v>InitUnitState('IZ07',,,,,,,,,,)</v>
      </c>
      <c r="CO257" s="70" t="str">
        <f t="shared" ref="CO257:CO259" si="4625">"InitUnitNormal('"&amp;B257&amp;"',"&amp;AF257&amp;","&amp;AG257&amp;","&amp;AH257&amp;","&amp;AI257&amp;","&amp;AJ257&amp;","&amp;AK257&amp;","&amp;AL257&amp;","&amp;AM257&amp;","&amp;AN257&amp;","&amp;AO257&amp;")"</f>
        <v>InitUnitNormal('IZ07',,,,,,,,,,)</v>
      </c>
      <c r="CP257" s="70" t="str">
        <f t="shared" ref="CP257:CP259" si="4626">"InitUnitMagic('"&amp;B257&amp;"',"&amp;AP257&amp;","&amp;AQ257&amp;","&amp;AR257&amp;","&amp;AS257&amp;","&amp;AT257&amp;","&amp;AU257&amp;","&amp;AV257&amp;","&amp;AW257&amp;","&amp;BI257&amp;","&amp;BJ257&amp;")"</f>
        <v>InitUnitMagic('IZ07',,,,,,,,,,)</v>
      </c>
      <c r="CQ257" s="70" t="str">
        <f t="shared" ref="CQ257:CQ259" si="4627">"InitUnitAdd('"&amp;B257&amp;"',"&amp;BK257&amp;","&amp;BL257&amp;","&amp;BM257&amp;","&amp;BN257&amp;","&amp;BO257&amp;","&amp;BP257&amp;","&amp;BQ257&amp;","&amp;BR257&amp;","&amp;BS257&amp;","&amp;BT257&amp;")"</f>
        <v>InitUnitAdd('IZ07',,,,,,,,,,)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262&amp;CR$1&amp;")"</f>
        <v>InitEquipData('IZ07',,"",,,,,'','','','','','',"ReplaceableTextures\\CommandButtons\\BTN001.blp")</v>
      </c>
      <c r="CU257" s="95" t="str">
        <f t="shared" ref="CU257:CU259" si="4628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59" si="4629">T257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7" s="60"/>
      <c r="CX257" s="60"/>
      <c r="CY257" s="60"/>
      <c r="CZ257" s="60"/>
      <c r="DA257" s="60"/>
      <c r="DB257" s="71" t="str">
        <f t="shared" ref="DB257:DB259" si="4630">IF(V257="","","|n"&amp;DB$2&amp;"+"&amp;V257&amp;DB$1)</f>
        <v/>
      </c>
      <c r="DC257" s="71" t="str">
        <f t="shared" ref="DC257:DC259" si="4631">IF(W257="","","|n"&amp;DC$2&amp;"+"&amp;W257&amp;DC$1)</f>
        <v/>
      </c>
      <c r="DD257" s="71" t="str">
        <f t="shared" ref="DD257:DD259" si="4632">IF(X257="","","|n"&amp;DD$2&amp;"+"&amp;X257&amp;DD$1)</f>
        <v/>
      </c>
      <c r="DE257" s="71" t="str">
        <f t="shared" ref="DE257:DE259" si="4633">IF(Y257="","","|n"&amp;DE$2&amp;"+"&amp;Y257&amp;DE$1)</f>
        <v/>
      </c>
      <c r="DF257" s="71" t="str">
        <f t="shared" ref="DF257:DF259" si="4634">IF(Z257="","","|n"&amp;DF$2&amp;"+"&amp;Z257&amp;DF$1)</f>
        <v/>
      </c>
      <c r="DG257" s="71" t="str">
        <f t="shared" ref="DG257:DG259" si="4635">IF(AA257="","","|n"&amp;DG$2&amp;"+"&amp;AA257&amp;DG$1)</f>
        <v/>
      </c>
      <c r="DH257" s="71" t="str">
        <f t="shared" ref="DH257:DH259" si="4636">IF(AB257="","","|n"&amp;DH$2&amp;"+"&amp;AB257&amp;DH$1)</f>
        <v/>
      </c>
      <c r="DI257" s="71" t="str">
        <f t="shared" ref="DI257:DI259" si="4637">IF(AC257="","","|n"&amp;DI$2&amp;"+"&amp;AC257&amp;DI$1)</f>
        <v/>
      </c>
      <c r="DJ257" s="71" t="str">
        <f t="shared" ref="DJ257:DJ259" si="4638">IF(AD257="","","|n"&amp;DJ$2&amp;"+"&amp;AD257&amp;DJ$1)</f>
        <v/>
      </c>
      <c r="DK257" s="71" t="str">
        <f t="shared" ref="DK257:DK259" si="4639">IF(AE257="","","|n"&amp;DK$2&amp;"+"&amp;AE257&amp;DK$1)</f>
        <v/>
      </c>
      <c r="DL257" s="71" t="str">
        <f t="shared" ref="DL257:DL259" si="4640">IF(AF257="","","|n"&amp;DL$2&amp;"+"&amp;AF257&amp;DL$1)</f>
        <v/>
      </c>
      <c r="DM257" s="71" t="str">
        <f t="shared" ref="DM257:DM259" si="4641">IF(AG257="","","|n"&amp;DM$2&amp;"+"&amp;AG257&amp;DM$1)</f>
        <v/>
      </c>
      <c r="DN257" s="71" t="str">
        <f t="shared" ref="DN257:DN259" si="4642">IF(AH257="","","|n"&amp;DN$2&amp;"+"&amp;AH257&amp;DN$1)</f>
        <v/>
      </c>
      <c r="DO257" s="71" t="str">
        <f t="shared" ref="DO257:DO259" si="4643">IF(AI257="","","|n"&amp;DO$2&amp;"+"&amp;AI257&amp;DO$1)</f>
        <v/>
      </c>
      <c r="DP257" s="71" t="str">
        <f t="shared" ref="DP257:DP259" si="4644">IF(AJ257="","","|n"&amp;DP$2&amp;"+"&amp;AJ257&amp;DP$1)</f>
        <v/>
      </c>
      <c r="DQ257" s="71" t="str">
        <f t="shared" ref="DQ257:DQ259" si="4645">IF(AK257="","","|n"&amp;DQ$2&amp;"+"&amp;AK257&amp;DQ$1)</f>
        <v/>
      </c>
      <c r="DR257" s="71" t="str">
        <f t="shared" ref="DR257:DR259" si="4646">IF(AL257="","","|n"&amp;DR$2&amp;"+"&amp;AL257&amp;DR$1)</f>
        <v/>
      </c>
      <c r="DS257" s="71" t="str">
        <f t="shared" ref="DS257:DS259" si="4647">IF(AM257="","","|n"&amp;DS$2&amp;"+"&amp;AM257&amp;DS$1)</f>
        <v/>
      </c>
      <c r="DT257" s="71" t="str">
        <f t="shared" ref="DT257:DT259" si="4648">IF(AN257="","","|n"&amp;DT$2&amp;"+"&amp;AN257&amp;DT$1)</f>
        <v/>
      </c>
      <c r="DU257" s="71" t="str">
        <f t="shared" ref="DU257:DU259" si="4649">IF(AO257="","","|n"&amp;DU$2&amp;"+"&amp;AO257&amp;DU$1)</f>
        <v/>
      </c>
      <c r="DV257" s="71" t="str">
        <f t="shared" ref="DV257:DV259" si="4650">IF(AP257="","","|n"&amp;DV$2&amp;"+"&amp;AP257&amp;DV$1)</f>
        <v/>
      </c>
      <c r="DW257" s="71" t="str">
        <f t="shared" ref="DW257:DW259" si="4651">IF(AQ257="","","|n"&amp;DW$2&amp;"+"&amp;AQ257&amp;DW$1)</f>
        <v/>
      </c>
      <c r="DX257" s="71" t="str">
        <f t="shared" ref="DX257:DX259" si="4652">IF(AR257="","","|n"&amp;DX$2&amp;"+"&amp;AR257&amp;DX$1)</f>
        <v/>
      </c>
      <c r="DY257" s="71" t="str">
        <f t="shared" ref="DY257:DY259" si="4653">IF(AS257="","","|n"&amp;DY$2&amp;"+"&amp;AS257&amp;DY$1)</f>
        <v/>
      </c>
      <c r="DZ257" s="71" t="str">
        <f t="shared" ref="DZ257:DZ259" si="4654">IF(AT257="","","|n"&amp;DZ$2&amp;"+"&amp;AT257&amp;DZ$1)</f>
        <v/>
      </c>
      <c r="EA257" s="71" t="str">
        <f t="shared" ref="EA257:EA259" si="4655">IF(AU257="","","|n"&amp;EA$2&amp;"+"&amp;AU257&amp;EA$1)</f>
        <v/>
      </c>
      <c r="EB257" s="71" t="str">
        <f t="shared" ref="EB257:EB259" si="4656">IF(AV257="","","|n"&amp;EB$2&amp;"+"&amp;AV257&amp;EB$1)</f>
        <v/>
      </c>
      <c r="EC257" s="71" t="str">
        <f t="shared" ref="EC257:EC259" si="4657">IF(AW257="","","|n"&amp;EC$2&amp;"+"&amp;AW257&amp;EC$1)</f>
        <v/>
      </c>
      <c r="ED257" s="71" t="str">
        <f t="shared" ref="ED257:ED259" si="4658">IF(AX257="","","|n"&amp;ED$2&amp;"+"&amp;AX257&amp;ED$1)</f>
        <v/>
      </c>
      <c r="EE257" s="71" t="str">
        <f t="shared" ref="EE257:EE259" si="4659">IF(AY257="","","|n"&amp;EE$2&amp;"+"&amp;AY257&amp;EE$1)</f>
        <v/>
      </c>
      <c r="EF257" s="71" t="str">
        <f t="shared" ref="EF257:EF259" si="4660">IF(AZ257="","","|n"&amp;EF$2&amp;"+"&amp;AZ257&amp;EF$1)</f>
        <v/>
      </c>
      <c r="EG257" s="71" t="str">
        <f t="shared" ref="EG257:EG259" si="4661">IF(BA257="","","|n"&amp;EG$2&amp;"+"&amp;BA257&amp;EG$1)</f>
        <v/>
      </c>
      <c r="EH257" s="71" t="str">
        <f t="shared" ref="EH257:EH259" si="4662">IF(BB257="","","|n"&amp;EH$2&amp;"+"&amp;BB257&amp;EH$1)</f>
        <v/>
      </c>
      <c r="EI257" s="71" t="str">
        <f t="shared" ref="EI257:EI259" si="4663">IF(BC257="","","|n"&amp;EI$2&amp;"+"&amp;BC257&amp;EI$1)</f>
        <v/>
      </c>
      <c r="EJ257" s="71" t="str">
        <f t="shared" ref="EJ257:EJ259" si="4664">IF(BD257="","","|n"&amp;EJ$2&amp;"+"&amp;BD257&amp;EJ$1)</f>
        <v/>
      </c>
      <c r="EK257" s="71" t="str">
        <f t="shared" ref="EK257:EK259" si="4665">IF(BE257="","","|n"&amp;EK$2&amp;"+"&amp;BE257&amp;EK$1)</f>
        <v/>
      </c>
      <c r="EL257" s="71" t="str">
        <f t="shared" ref="EL257:EL259" si="4666">IF(BF257="","","|n"&amp;EL$2&amp;"+"&amp;BF257&amp;EL$1)</f>
        <v/>
      </c>
      <c r="EM257" s="71" t="str">
        <f t="shared" ref="EM257:EM259" si="4667">IF(BG257="","","|n"&amp;EM$2&amp;"+"&amp;BG257&amp;EM$1)</f>
        <v/>
      </c>
      <c r="EN257" s="71" t="str">
        <f t="shared" ref="EN257:EN259" si="4668">IF(BH257="","","|n"&amp;EN$2&amp;"+"&amp;BH257&amp;EN$1)</f>
        <v/>
      </c>
      <c r="EO257" s="71" t="str">
        <f t="shared" ref="EO257:EO259" si="4669">IF(BI257="","","|n"&amp;EO$2&amp;"+"&amp;BI257&amp;EO$1)</f>
        <v/>
      </c>
      <c r="EP257" s="71" t="str">
        <f t="shared" ref="EP257:EP259" si="4670">IF(BJ257="","","|n"&amp;EP$2&amp;"+"&amp;BJ257&amp;EP$1)</f>
        <v/>
      </c>
      <c r="EQ257" s="71" t="str">
        <f t="shared" ref="EQ257:EQ259" si="4671">IF(BK257="","","|n"&amp;EQ$2&amp;"+"&amp;BK257&amp;EQ$1)</f>
        <v/>
      </c>
      <c r="ER257" s="71" t="str">
        <f t="shared" ref="ER257:ER259" si="4672">IF(BL257="","","|n"&amp;ER$2&amp;"+"&amp;BL257&amp;ER$1)</f>
        <v/>
      </c>
      <c r="ES257" s="71" t="str">
        <f t="shared" ref="ES257:ES259" si="4673">IF(BM257="","","|n"&amp;ES$2&amp;"+"&amp;BM257&amp;ES$1)</f>
        <v/>
      </c>
      <c r="ET257" s="71" t="str">
        <f t="shared" ref="ET257:ET259" si="4674">IF(BN257="","","|n"&amp;ET$2&amp;"+"&amp;BN257&amp;ET$1)</f>
        <v/>
      </c>
      <c r="EU257" s="71" t="str">
        <f t="shared" ref="EU257:EU259" si="4675">IF(BO257="","","|n"&amp;EU$2&amp;"+"&amp;BO257&amp;EU$1)</f>
        <v/>
      </c>
      <c r="EV257" s="71" t="str">
        <f t="shared" ref="EV257:EV259" si="4676">IF(BP257="","","|n"&amp;EV$2&amp;"+"&amp;BP257&amp;EV$1)</f>
        <v/>
      </c>
      <c r="EW257" s="71" t="str">
        <f t="shared" ref="EW257:EW259" si="4677">IF(BQ257="","","|n"&amp;EW$2&amp;"+"&amp;BQ257&amp;EW$1)</f>
        <v/>
      </c>
      <c r="EX257" s="71" t="str">
        <f t="shared" ref="EX257:EX259" si="4678">IF(BR257="","","|n"&amp;EX$2&amp;"+"&amp;BR257&amp;EX$1)</f>
        <v/>
      </c>
      <c r="EY257" s="71" t="str">
        <f t="shared" ref="EY257:EY259" si="4679">IF(BS257="","","|n"&amp;EY$2&amp;"+"&amp;BS257&amp;EY$1)</f>
        <v/>
      </c>
      <c r="EZ257" s="71" t="str">
        <f t="shared" ref="EZ257:EZ259" si="4680">IF(BT257="","","|n"&amp;EZ$2&amp;"+"&amp;BT257&amp;EZ$1)</f>
        <v/>
      </c>
      <c r="FA257" s="71" t="str">
        <f t="shared" ref="FA257:FA259" si="4681">IF(BU257="","","|n"&amp;FA$2&amp;"+"&amp;BU257&amp;FA$1)</f>
        <v/>
      </c>
      <c r="FB257" s="71" t="str">
        <f t="shared" ref="FB257:FB259" si="4682">IF(BV257="","","|n"&amp;FB$2&amp;"+"&amp;BV257&amp;FB$1)</f>
        <v/>
      </c>
      <c r="FC257" s="71" t="str">
        <f t="shared" ref="FC257:FC259" si="4683">IF(BW257="","","|n"&amp;FC$2&amp;"+"&amp;BW257&amp;FC$1)</f>
        <v/>
      </c>
      <c r="FD257" s="71" t="str">
        <f t="shared" ref="FD257:FD259" si="4684">IF(BX257="","","|n"&amp;FD$2&amp;"+"&amp;BX257&amp;FD$1)</f>
        <v/>
      </c>
      <c r="FE257" s="71" t="str">
        <f t="shared" ref="FE257:FE259" si="4685">IF(BY257="","","|n"&amp;FE$2&amp;"+"&amp;BY257&amp;FE$1)</f>
        <v/>
      </c>
      <c r="FF257" s="71" t="str">
        <f t="shared" ref="FF257:FF259" si="4686">IF(BZ257="","","|n"&amp;FF$2&amp;"+"&amp;BZ257&amp;FF$1)</f>
        <v/>
      </c>
      <c r="FG257" s="71" t="str">
        <f t="shared" ref="FG257:FG259" si="4687">IF(CA257="","","|n"&amp;FG$2&amp;"+"&amp;CA257&amp;FG$1)</f>
        <v/>
      </c>
      <c r="FH257" s="71" t="str">
        <f t="shared" ref="FH257:FH259" si="4688">IF(CB257="","","|n"&amp;FH$2&amp;"+"&amp;CB257&amp;FH$1)</f>
        <v/>
      </c>
      <c r="FI257" s="71" t="str">
        <f t="shared" ref="FI257:FI259" si="4689">IF(CC257="","","|n"&amp;FI$2&amp;"+"&amp;CC257&amp;FI$1)</f>
        <v/>
      </c>
      <c r="FJ257" s="71" t="str">
        <f t="shared" ref="FJ257:FJ259" si="4690">IF(CD257="","","|n"&amp;FJ$2&amp;"+"&amp;CD257&amp;FJ$1)</f>
        <v/>
      </c>
      <c r="FK257" s="71" t="str">
        <f t="shared" ref="FK257:FK259" si="4691">IF(CE257="","","|n"&amp;FK$2&amp;"+"&amp;CE257&amp;FK$1)</f>
        <v/>
      </c>
      <c r="FL257" s="71" t="str">
        <f t="shared" ref="FL257:FL259" si="4692">IF(CF257="","","|n"&amp;FL$2&amp;"+"&amp;CF257&amp;FL$1)</f>
        <v/>
      </c>
      <c r="FM257" s="71" t="str">
        <f t="shared" ref="FM257:FM259" si="4693">IF(CG257="","","|n"&amp;FM$2&amp;"+"&amp;CG257&amp;FM$1)</f>
        <v/>
      </c>
      <c r="FN257" s="71" t="str">
        <f t="shared" ref="FN257:FN259" si="4694">IF(CH257="","","|n"&amp;FN$2&amp;"+"&amp;CH257&amp;FN$1)</f>
        <v/>
      </c>
      <c r="FO257" s="71" t="str">
        <f t="shared" ref="FO257:FO259" si="4695">IF(CI257="","","|n"&amp;FO$2&amp;"+"&amp;CI257&amp;FO$1)</f>
        <v/>
      </c>
      <c r="FP257" s="71" t="str">
        <f t="shared" ref="FP257:FP259" si="4696">IF(CJ257="","","|n"&amp;FP$2&amp;"+"&amp;CJ257&amp;FP$1)</f>
        <v/>
      </c>
      <c r="FQ257" s="71" t="str">
        <f t="shared" ref="FQ257:FQ259" si="4697">IF(CK257="","","|n"&amp;FQ$2&amp;"+"&amp;CK257&amp;FQ$1)</f>
        <v/>
      </c>
      <c r="FR257" s="71" t="str">
        <f t="shared" ref="FR257:FR259" si="4698">IF(CL257="","","|n"&amp;FR$2&amp;"+"&amp;CL257&amp;FR$1)</f>
        <v/>
      </c>
      <c r="FS257" s="71" t="str">
        <f t="shared" ref="FS257:FS259" si="4699">IF(CM257="","","|n"&amp;FS$2&amp;"+"&amp;CM257&amp;FS$1)</f>
        <v/>
      </c>
    </row>
    <row r="258" spans="1:175" ht="16.5">
      <c r="A258" s="79"/>
      <c r="B258" s="101" t="s">
        <v>1486</v>
      </c>
      <c r="C258" s="79" t="s">
        <v>1487</v>
      </c>
      <c r="T258" s="79" t="s">
        <v>1489</v>
      </c>
      <c r="U258" s="116" t="s">
        <v>1488</v>
      </c>
      <c r="CN258" s="70" t="str">
        <f t="shared" si="4624"/>
        <v>InitUnitState('IZ08',,,,,,,,,,)</v>
      </c>
      <c r="CO258" s="70" t="str">
        <f t="shared" si="4625"/>
        <v>InitUnitNormal('IZ08',,,,,,,,,,)</v>
      </c>
      <c r="CP258" s="70" t="str">
        <f t="shared" si="4626"/>
        <v>InitUnitMagic('IZ08',,,,,,,,,,)</v>
      </c>
      <c r="CQ258" s="70" t="str">
        <f t="shared" si="4627"/>
        <v>InitUnitAdd('IZ08',,,,,,,,,,)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InitEquipData('IZ08',,"",,,,,'','','','','','',"ReplaceableTextures\\CommandButtons\\BTN002.blp")</v>
      </c>
      <c r="CU258" s="95" t="str">
        <f t="shared" si="4628"/>
        <v>|n</v>
      </c>
      <c r="CV258" s="61" t="str">
        <f t="shared" si="4629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8" s="60"/>
      <c r="CX258" s="60"/>
      <c r="CY258" s="60"/>
      <c r="CZ258" s="60"/>
      <c r="DA258" s="60"/>
      <c r="DB258" s="71" t="str">
        <f t="shared" si="4630"/>
        <v/>
      </c>
      <c r="DC258" s="71" t="str">
        <f t="shared" si="4631"/>
        <v/>
      </c>
      <c r="DD258" s="71" t="str">
        <f t="shared" si="4632"/>
        <v/>
      </c>
      <c r="DE258" s="71" t="str">
        <f t="shared" si="4633"/>
        <v/>
      </c>
      <c r="DF258" s="71" t="str">
        <f t="shared" si="4634"/>
        <v/>
      </c>
      <c r="DG258" s="71" t="str">
        <f t="shared" si="4635"/>
        <v/>
      </c>
      <c r="DH258" s="71" t="str">
        <f t="shared" si="4636"/>
        <v/>
      </c>
      <c r="DI258" s="71" t="str">
        <f t="shared" si="4637"/>
        <v/>
      </c>
      <c r="DJ258" s="71" t="str">
        <f t="shared" si="4638"/>
        <v/>
      </c>
      <c r="DK258" s="71" t="str">
        <f t="shared" si="4639"/>
        <v/>
      </c>
      <c r="DL258" s="71" t="str">
        <f t="shared" si="4640"/>
        <v/>
      </c>
      <c r="DM258" s="71" t="str">
        <f t="shared" si="4641"/>
        <v/>
      </c>
      <c r="DN258" s="71" t="str">
        <f t="shared" si="4642"/>
        <v/>
      </c>
      <c r="DO258" s="71" t="str">
        <f t="shared" si="4643"/>
        <v/>
      </c>
      <c r="DP258" s="71" t="str">
        <f t="shared" si="4644"/>
        <v/>
      </c>
      <c r="DQ258" s="71" t="str">
        <f t="shared" si="4645"/>
        <v/>
      </c>
      <c r="DR258" s="71" t="str">
        <f t="shared" si="4646"/>
        <v/>
      </c>
      <c r="DS258" s="71" t="str">
        <f t="shared" si="4647"/>
        <v/>
      </c>
      <c r="DT258" s="71" t="str">
        <f t="shared" si="4648"/>
        <v/>
      </c>
      <c r="DU258" s="71" t="str">
        <f t="shared" si="4649"/>
        <v/>
      </c>
      <c r="DV258" s="71" t="str">
        <f t="shared" si="4650"/>
        <v/>
      </c>
      <c r="DW258" s="71" t="str">
        <f t="shared" si="4651"/>
        <v/>
      </c>
      <c r="DX258" s="71" t="str">
        <f t="shared" si="4652"/>
        <v/>
      </c>
      <c r="DY258" s="71" t="str">
        <f t="shared" si="4653"/>
        <v/>
      </c>
      <c r="DZ258" s="71" t="str">
        <f t="shared" si="4654"/>
        <v/>
      </c>
      <c r="EA258" s="71" t="str">
        <f t="shared" si="4655"/>
        <v/>
      </c>
      <c r="EB258" s="71" t="str">
        <f t="shared" si="4656"/>
        <v/>
      </c>
      <c r="EC258" s="71" t="str">
        <f t="shared" si="4657"/>
        <v/>
      </c>
      <c r="ED258" s="71" t="str">
        <f t="shared" si="4658"/>
        <v/>
      </c>
      <c r="EE258" s="71" t="str">
        <f t="shared" si="4659"/>
        <v/>
      </c>
      <c r="EF258" s="71" t="str">
        <f t="shared" si="4660"/>
        <v/>
      </c>
      <c r="EG258" s="71" t="str">
        <f t="shared" si="4661"/>
        <v/>
      </c>
      <c r="EH258" s="71" t="str">
        <f t="shared" si="4662"/>
        <v/>
      </c>
      <c r="EI258" s="71" t="str">
        <f t="shared" si="4663"/>
        <v/>
      </c>
      <c r="EJ258" s="71" t="str">
        <f t="shared" si="4664"/>
        <v/>
      </c>
      <c r="EK258" s="71" t="str">
        <f t="shared" si="4665"/>
        <v/>
      </c>
      <c r="EL258" s="71" t="str">
        <f t="shared" si="4666"/>
        <v/>
      </c>
      <c r="EM258" s="71" t="str">
        <f t="shared" si="4667"/>
        <v/>
      </c>
      <c r="EN258" s="71" t="str">
        <f t="shared" si="4668"/>
        <v/>
      </c>
      <c r="EO258" s="71" t="str">
        <f t="shared" si="4669"/>
        <v/>
      </c>
      <c r="EP258" s="71" t="str">
        <f t="shared" si="4670"/>
        <v/>
      </c>
      <c r="EQ258" s="71" t="str">
        <f t="shared" si="4671"/>
        <v/>
      </c>
      <c r="ER258" s="71" t="str">
        <f t="shared" si="4672"/>
        <v/>
      </c>
      <c r="ES258" s="71" t="str">
        <f t="shared" si="4673"/>
        <v/>
      </c>
      <c r="ET258" s="71" t="str">
        <f t="shared" si="4674"/>
        <v/>
      </c>
      <c r="EU258" s="71" t="str">
        <f t="shared" si="4675"/>
        <v/>
      </c>
      <c r="EV258" s="71" t="str">
        <f t="shared" si="4676"/>
        <v/>
      </c>
      <c r="EW258" s="71" t="str">
        <f t="shared" si="4677"/>
        <v/>
      </c>
      <c r="EX258" s="71" t="str">
        <f t="shared" si="4678"/>
        <v/>
      </c>
      <c r="EY258" s="71" t="str">
        <f t="shared" si="4679"/>
        <v/>
      </c>
      <c r="EZ258" s="71" t="str">
        <f t="shared" si="4680"/>
        <v/>
      </c>
      <c r="FA258" s="71" t="str">
        <f t="shared" si="4681"/>
        <v/>
      </c>
      <c r="FB258" s="71" t="str">
        <f t="shared" si="4682"/>
        <v/>
      </c>
      <c r="FC258" s="71" t="str">
        <f t="shared" si="4683"/>
        <v/>
      </c>
      <c r="FD258" s="71" t="str">
        <f t="shared" si="4684"/>
        <v/>
      </c>
      <c r="FE258" s="71" t="str">
        <f t="shared" si="4685"/>
        <v/>
      </c>
      <c r="FF258" s="71" t="str">
        <f t="shared" si="4686"/>
        <v/>
      </c>
      <c r="FG258" s="71" t="str">
        <f t="shared" si="4687"/>
        <v/>
      </c>
      <c r="FH258" s="71" t="str">
        <f t="shared" si="4688"/>
        <v/>
      </c>
      <c r="FI258" s="71" t="str">
        <f t="shared" si="4689"/>
        <v/>
      </c>
      <c r="FJ258" s="71" t="str">
        <f t="shared" si="4690"/>
        <v/>
      </c>
      <c r="FK258" s="71" t="str">
        <f t="shared" si="4691"/>
        <v/>
      </c>
      <c r="FL258" s="71" t="str">
        <f t="shared" si="4692"/>
        <v/>
      </c>
      <c r="FM258" s="71" t="str">
        <f t="shared" si="4693"/>
        <v/>
      </c>
      <c r="FN258" s="71" t="str">
        <f t="shared" si="4694"/>
        <v/>
      </c>
      <c r="FO258" s="71" t="str">
        <f t="shared" si="4695"/>
        <v/>
      </c>
      <c r="FP258" s="71" t="str">
        <f t="shared" si="4696"/>
        <v/>
      </c>
      <c r="FQ258" s="71" t="str">
        <f t="shared" si="4697"/>
        <v/>
      </c>
      <c r="FR258" s="71" t="str">
        <f t="shared" si="4698"/>
        <v/>
      </c>
      <c r="FS258" s="71" t="str">
        <f t="shared" si="4699"/>
        <v/>
      </c>
    </row>
    <row r="259" spans="1:175" ht="16.5">
      <c r="A259" s="79"/>
      <c r="B259" s="101" t="s">
        <v>1492</v>
      </c>
      <c r="C259" s="79" t="s">
        <v>1491</v>
      </c>
      <c r="T259" s="9"/>
      <c r="U259" s="85" t="str">
        <f t="shared" ref="U259" si="4700">"ReplaceableTextures\\CommandButtons\\BTN"&amp;B259&amp;".blp"</f>
        <v>ReplaceableTextures\\CommandButtons\\BTNIZ11.blp</v>
      </c>
      <c r="CN259" s="70" t="str">
        <f t="shared" si="4624"/>
        <v>InitUnitState('IZ11',,,,,,,,,,)</v>
      </c>
      <c r="CO259" s="70" t="str">
        <f t="shared" si="4625"/>
        <v>InitUnitNormal('IZ11',,,,,,,,,,)</v>
      </c>
      <c r="CP259" s="70" t="str">
        <f t="shared" si="4626"/>
        <v>InitUnitMagic('IZ11',,,,,,,,,,)</v>
      </c>
      <c r="CQ259" s="70" t="str">
        <f t="shared" si="4627"/>
        <v>InitUnitAdd('IZ11',,,,,,,,,,)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261&amp;CR$1&amp;")"</f>
        <v>InitEquipData('IZ11',,"",,,,,'','','','','','',"ReplaceableTextures\\CommandButtons\\BTN020.blp")</v>
      </c>
      <c r="CU259" s="95" t="str">
        <f t="shared" si="4628"/>
        <v>|n</v>
      </c>
      <c r="CV259" s="61">
        <f t="shared" si="4629"/>
        <v>0</v>
      </c>
      <c r="CW259" s="60"/>
      <c r="CX259" s="60"/>
      <c r="CY259" s="60"/>
      <c r="CZ259" s="60"/>
      <c r="DA259" s="60"/>
      <c r="DB259" s="71" t="str">
        <f t="shared" si="4630"/>
        <v/>
      </c>
      <c r="DC259" s="71" t="str">
        <f t="shared" si="4631"/>
        <v/>
      </c>
      <c r="DD259" s="71" t="str">
        <f t="shared" si="4632"/>
        <v/>
      </c>
      <c r="DE259" s="71" t="str">
        <f t="shared" si="4633"/>
        <v/>
      </c>
      <c r="DF259" s="71" t="str">
        <f t="shared" si="4634"/>
        <v/>
      </c>
      <c r="DG259" s="71" t="str">
        <f t="shared" si="4635"/>
        <v/>
      </c>
      <c r="DH259" s="71" t="str">
        <f t="shared" si="4636"/>
        <v/>
      </c>
      <c r="DI259" s="71" t="str">
        <f t="shared" si="4637"/>
        <v/>
      </c>
      <c r="DJ259" s="71" t="str">
        <f t="shared" si="4638"/>
        <v/>
      </c>
      <c r="DK259" s="71" t="str">
        <f t="shared" si="4639"/>
        <v/>
      </c>
      <c r="DL259" s="71" t="str">
        <f t="shared" si="4640"/>
        <v/>
      </c>
      <c r="DM259" s="71" t="str">
        <f t="shared" si="4641"/>
        <v/>
      </c>
      <c r="DN259" s="71" t="str">
        <f t="shared" si="4642"/>
        <v/>
      </c>
      <c r="DO259" s="71" t="str">
        <f t="shared" si="4643"/>
        <v/>
      </c>
      <c r="DP259" s="71" t="str">
        <f t="shared" si="4644"/>
        <v/>
      </c>
      <c r="DQ259" s="71" t="str">
        <f t="shared" si="4645"/>
        <v/>
      </c>
      <c r="DR259" s="71" t="str">
        <f t="shared" si="4646"/>
        <v/>
      </c>
      <c r="DS259" s="71" t="str">
        <f t="shared" si="4647"/>
        <v/>
      </c>
      <c r="DT259" s="71" t="str">
        <f t="shared" si="4648"/>
        <v/>
      </c>
      <c r="DU259" s="71" t="str">
        <f t="shared" si="4649"/>
        <v/>
      </c>
      <c r="DV259" s="71" t="str">
        <f t="shared" si="4650"/>
        <v/>
      </c>
      <c r="DW259" s="71" t="str">
        <f t="shared" si="4651"/>
        <v/>
      </c>
      <c r="DX259" s="71" t="str">
        <f t="shared" si="4652"/>
        <v/>
      </c>
      <c r="DY259" s="71" t="str">
        <f t="shared" si="4653"/>
        <v/>
      </c>
      <c r="DZ259" s="71" t="str">
        <f t="shared" si="4654"/>
        <v/>
      </c>
      <c r="EA259" s="71" t="str">
        <f t="shared" si="4655"/>
        <v/>
      </c>
      <c r="EB259" s="71" t="str">
        <f t="shared" si="4656"/>
        <v/>
      </c>
      <c r="EC259" s="71" t="str">
        <f t="shared" si="4657"/>
        <v/>
      </c>
      <c r="ED259" s="71" t="str">
        <f t="shared" si="4658"/>
        <v/>
      </c>
      <c r="EE259" s="71" t="str">
        <f t="shared" si="4659"/>
        <v/>
      </c>
      <c r="EF259" s="71" t="str">
        <f t="shared" si="4660"/>
        <v/>
      </c>
      <c r="EG259" s="71" t="str">
        <f t="shared" si="4661"/>
        <v/>
      </c>
      <c r="EH259" s="71" t="str">
        <f t="shared" si="4662"/>
        <v/>
      </c>
      <c r="EI259" s="71" t="str">
        <f t="shared" si="4663"/>
        <v/>
      </c>
      <c r="EJ259" s="71" t="str">
        <f t="shared" si="4664"/>
        <v/>
      </c>
      <c r="EK259" s="71" t="str">
        <f t="shared" si="4665"/>
        <v/>
      </c>
      <c r="EL259" s="71" t="str">
        <f t="shared" si="4666"/>
        <v/>
      </c>
      <c r="EM259" s="71" t="str">
        <f t="shared" si="4667"/>
        <v/>
      </c>
      <c r="EN259" s="71" t="str">
        <f t="shared" si="4668"/>
        <v/>
      </c>
      <c r="EO259" s="71" t="str">
        <f t="shared" si="4669"/>
        <v/>
      </c>
      <c r="EP259" s="71" t="str">
        <f t="shared" si="4670"/>
        <v/>
      </c>
      <c r="EQ259" s="71" t="str">
        <f t="shared" si="4671"/>
        <v/>
      </c>
      <c r="ER259" s="71" t="str">
        <f t="shared" si="4672"/>
        <v/>
      </c>
      <c r="ES259" s="71" t="str">
        <f t="shared" si="4673"/>
        <v/>
      </c>
      <c r="ET259" s="71" t="str">
        <f t="shared" si="4674"/>
        <v/>
      </c>
      <c r="EU259" s="71" t="str">
        <f t="shared" si="4675"/>
        <v/>
      </c>
      <c r="EV259" s="71" t="str">
        <f t="shared" si="4676"/>
        <v/>
      </c>
      <c r="EW259" s="71" t="str">
        <f t="shared" si="4677"/>
        <v/>
      </c>
      <c r="EX259" s="71" t="str">
        <f t="shared" si="4678"/>
        <v/>
      </c>
      <c r="EY259" s="71" t="str">
        <f t="shared" si="4679"/>
        <v/>
      </c>
      <c r="EZ259" s="71" t="str">
        <f t="shared" si="4680"/>
        <v/>
      </c>
      <c r="FA259" s="71" t="str">
        <f t="shared" si="4681"/>
        <v/>
      </c>
      <c r="FB259" s="71" t="str">
        <f t="shared" si="4682"/>
        <v/>
      </c>
      <c r="FC259" s="71" t="str">
        <f t="shared" si="4683"/>
        <v/>
      </c>
      <c r="FD259" s="71" t="str">
        <f t="shared" si="4684"/>
        <v/>
      </c>
      <c r="FE259" s="71" t="str">
        <f t="shared" si="4685"/>
        <v/>
      </c>
      <c r="FF259" s="71" t="str">
        <f t="shared" si="4686"/>
        <v/>
      </c>
      <c r="FG259" s="71" t="str">
        <f t="shared" si="4687"/>
        <v/>
      </c>
      <c r="FH259" s="71" t="str">
        <f t="shared" si="4688"/>
        <v/>
      </c>
      <c r="FI259" s="71" t="str">
        <f t="shared" si="4689"/>
        <v/>
      </c>
      <c r="FJ259" s="71" t="str">
        <f t="shared" si="4690"/>
        <v/>
      </c>
      <c r="FK259" s="71" t="str">
        <f t="shared" si="4691"/>
        <v/>
      </c>
      <c r="FL259" s="71" t="str">
        <f t="shared" si="4692"/>
        <v/>
      </c>
      <c r="FM259" s="71" t="str">
        <f t="shared" si="4693"/>
        <v/>
      </c>
      <c r="FN259" s="71" t="str">
        <f t="shared" si="4694"/>
        <v/>
      </c>
      <c r="FO259" s="71" t="str">
        <f t="shared" si="4695"/>
        <v/>
      </c>
      <c r="FP259" s="71" t="str">
        <f t="shared" si="4696"/>
        <v/>
      </c>
      <c r="FQ259" s="71" t="str">
        <f t="shared" si="4697"/>
        <v/>
      </c>
      <c r="FR259" s="71" t="str">
        <f t="shared" si="4698"/>
        <v/>
      </c>
      <c r="FS259" s="71" t="str">
        <f t="shared" si="4699"/>
        <v/>
      </c>
    </row>
    <row r="260" spans="1:175" ht="16.5">
      <c r="A260" s="79"/>
      <c r="B260" s="101" t="s">
        <v>778</v>
      </c>
      <c r="C260" s="79" t="s">
        <v>779</v>
      </c>
      <c r="T260" s="108" t="s">
        <v>490</v>
      </c>
      <c r="U260" s="85" t="s">
        <v>780</v>
      </c>
      <c r="CN260" s="70" t="str">
        <f t="shared" ref="CN260:CN276" si="4701">"InitUnitState('"&amp;B260&amp;"',"&amp;V260&amp;","&amp;W260&amp;","&amp;X260&amp;","&amp;Y260&amp;","&amp;Z260&amp;","&amp;AA260&amp;","&amp;AB260&amp;","&amp;AC260&amp;","&amp;AD260&amp;","&amp;AE260&amp;")"</f>
        <v>InitUnitState('IS01',,,,,,,,,,)</v>
      </c>
      <c r="CO260" s="70" t="str">
        <f t="shared" ref="CO260:CO276" si="4702">"InitUnitNormal('"&amp;B260&amp;"',"&amp;AF260&amp;","&amp;AG260&amp;","&amp;AH260&amp;","&amp;AI260&amp;","&amp;AJ260&amp;","&amp;AK260&amp;","&amp;AL260&amp;","&amp;AM260&amp;","&amp;AN260&amp;","&amp;AO260&amp;")"</f>
        <v>InitUnitNormal('IS01',,,,,,,,,,)</v>
      </c>
      <c r="CP260" s="70" t="str">
        <f t="shared" ref="CP260:CP276" si="4703">"InitUnitMagic('"&amp;B260&amp;"',"&amp;AP260&amp;","&amp;AQ260&amp;","&amp;AR260&amp;","&amp;AS260&amp;","&amp;AT260&amp;","&amp;AU260&amp;","&amp;AV260&amp;","&amp;AW260&amp;","&amp;BI260&amp;","&amp;BJ260&amp;")"</f>
        <v>InitUnitMagic('IS01',,,,,,,,,,)</v>
      </c>
      <c r="CQ260" s="70" t="str">
        <f t="shared" ref="CQ260:CQ276" si="4704">"InitUnitAdd('"&amp;B260&amp;"',"&amp;BK260&amp;","&amp;BL260&amp;","&amp;BM260&amp;","&amp;BN260&amp;","&amp;BO260&amp;","&amp;BP260&amp;","&amp;BQ260&amp;","&amp;BR260&amp;","&amp;BS260&amp;","&amp;BT260&amp;")"</f>
        <v>InitUnitAdd('IS01',,,,,,,,,,)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InitEquipData('IS01',,"",,,,,'','','','','','',"ReplaceableTextures\\CommandButtons\\BTN020.blp")</v>
      </c>
      <c r="CU260" s="95" t="str">
        <f t="shared" ref="CU260:CU267" si="4705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7" si="4706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ref="DB260:DK261" si="4707">IF(V260="","","|n"&amp;DB$2&amp;"+"&amp;V260&amp;DB$1)</f>
        <v/>
      </c>
      <c r="DC260" s="71" t="str">
        <f t="shared" si="4707"/>
        <v/>
      </c>
      <c r="DD260" s="71" t="str">
        <f t="shared" si="4707"/>
        <v/>
      </c>
      <c r="DE260" s="71" t="str">
        <f t="shared" si="4707"/>
        <v/>
      </c>
      <c r="DF260" s="71" t="str">
        <f t="shared" si="4707"/>
        <v/>
      </c>
      <c r="DG260" s="71" t="str">
        <f t="shared" si="4707"/>
        <v/>
      </c>
      <c r="DH260" s="71" t="str">
        <f t="shared" si="4707"/>
        <v/>
      </c>
      <c r="DI260" s="71" t="str">
        <f t="shared" si="4707"/>
        <v/>
      </c>
      <c r="DJ260" s="71" t="str">
        <f t="shared" si="4707"/>
        <v/>
      </c>
      <c r="DK260" s="71" t="str">
        <f t="shared" si="4707"/>
        <v/>
      </c>
      <c r="DL260" s="71" t="str">
        <f t="shared" ref="DL260:DU261" si="4708">IF(AF260="","","|n"&amp;DL$2&amp;"+"&amp;AF260&amp;DL$1)</f>
        <v/>
      </c>
      <c r="DM260" s="71" t="str">
        <f t="shared" si="4708"/>
        <v/>
      </c>
      <c r="DN260" s="71" t="str">
        <f t="shared" si="4708"/>
        <v/>
      </c>
      <c r="DO260" s="71" t="str">
        <f t="shared" si="4708"/>
        <v/>
      </c>
      <c r="DP260" s="71" t="str">
        <f t="shared" si="4708"/>
        <v/>
      </c>
      <c r="DQ260" s="71" t="str">
        <f t="shared" si="4708"/>
        <v/>
      </c>
      <c r="DR260" s="71" t="str">
        <f t="shared" si="4708"/>
        <v/>
      </c>
      <c r="DS260" s="71" t="str">
        <f t="shared" si="4708"/>
        <v/>
      </c>
      <c r="DT260" s="71" t="str">
        <f t="shared" si="4708"/>
        <v/>
      </c>
      <c r="DU260" s="71" t="str">
        <f t="shared" si="4708"/>
        <v/>
      </c>
      <c r="DV260" s="71" t="str">
        <f t="shared" ref="DV260:EE261" si="4709">IF(AP260="","","|n"&amp;DV$2&amp;"+"&amp;AP260&amp;DV$1)</f>
        <v/>
      </c>
      <c r="DW260" s="71" t="str">
        <f t="shared" si="4709"/>
        <v/>
      </c>
      <c r="DX260" s="71" t="str">
        <f t="shared" si="4709"/>
        <v/>
      </c>
      <c r="DY260" s="71" t="str">
        <f t="shared" si="4709"/>
        <v/>
      </c>
      <c r="DZ260" s="71" t="str">
        <f t="shared" si="4709"/>
        <v/>
      </c>
      <c r="EA260" s="71" t="str">
        <f t="shared" si="4709"/>
        <v/>
      </c>
      <c r="EB260" s="71" t="str">
        <f t="shared" si="4709"/>
        <v/>
      </c>
      <c r="EC260" s="71" t="str">
        <f t="shared" si="4709"/>
        <v/>
      </c>
      <c r="ED260" s="71" t="str">
        <f t="shared" si="4709"/>
        <v/>
      </c>
      <c r="EE260" s="71" t="str">
        <f t="shared" si="4709"/>
        <v/>
      </c>
      <c r="EF260" s="71" t="str">
        <f t="shared" ref="EF260:EO261" si="4710">IF(AZ260="","","|n"&amp;EF$2&amp;"+"&amp;AZ260&amp;EF$1)</f>
        <v/>
      </c>
      <c r="EG260" s="71" t="str">
        <f t="shared" si="4710"/>
        <v/>
      </c>
      <c r="EH260" s="71" t="str">
        <f t="shared" si="4710"/>
        <v/>
      </c>
      <c r="EI260" s="71" t="str">
        <f t="shared" si="4710"/>
        <v/>
      </c>
      <c r="EJ260" s="71" t="str">
        <f t="shared" si="4710"/>
        <v/>
      </c>
      <c r="EK260" s="71" t="str">
        <f t="shared" si="4710"/>
        <v/>
      </c>
      <c r="EL260" s="71" t="str">
        <f t="shared" si="4710"/>
        <v/>
      </c>
      <c r="EM260" s="71" t="str">
        <f t="shared" si="4710"/>
        <v/>
      </c>
      <c r="EN260" s="71" t="str">
        <f t="shared" si="4710"/>
        <v/>
      </c>
      <c r="EO260" s="71" t="str">
        <f t="shared" si="4710"/>
        <v/>
      </c>
      <c r="EP260" s="71" t="str">
        <f t="shared" ref="EP260:EY261" si="4711">IF(BJ260="","","|n"&amp;EP$2&amp;"+"&amp;BJ260&amp;EP$1)</f>
        <v/>
      </c>
      <c r="EQ260" s="71" t="str">
        <f t="shared" si="4711"/>
        <v/>
      </c>
      <c r="ER260" s="71" t="str">
        <f t="shared" si="4711"/>
        <v/>
      </c>
      <c r="ES260" s="71" t="str">
        <f t="shared" si="4711"/>
        <v/>
      </c>
      <c r="ET260" s="71" t="str">
        <f t="shared" si="4711"/>
        <v/>
      </c>
      <c r="EU260" s="71" t="str">
        <f t="shared" si="4711"/>
        <v/>
      </c>
      <c r="EV260" s="71" t="str">
        <f t="shared" si="4711"/>
        <v/>
      </c>
      <c r="EW260" s="71" t="str">
        <f t="shared" si="4711"/>
        <v/>
      </c>
      <c r="EX260" s="71" t="str">
        <f t="shared" si="4711"/>
        <v/>
      </c>
      <c r="EY260" s="71" t="str">
        <f t="shared" si="4711"/>
        <v/>
      </c>
      <c r="EZ260" s="71" t="str">
        <f t="shared" ref="EZ260:FI261" si="4712">IF(BT260="","","|n"&amp;EZ$2&amp;"+"&amp;BT260&amp;EZ$1)</f>
        <v/>
      </c>
      <c r="FA260" s="71" t="str">
        <f t="shared" si="4712"/>
        <v/>
      </c>
      <c r="FB260" s="71" t="str">
        <f t="shared" si="4712"/>
        <v/>
      </c>
      <c r="FC260" s="71" t="str">
        <f t="shared" si="4712"/>
        <v/>
      </c>
      <c r="FD260" s="71" t="str">
        <f t="shared" si="4712"/>
        <v/>
      </c>
      <c r="FE260" s="71" t="str">
        <f t="shared" si="4712"/>
        <v/>
      </c>
      <c r="FF260" s="71" t="str">
        <f t="shared" si="4712"/>
        <v/>
      </c>
      <c r="FG260" s="71" t="str">
        <f t="shared" si="4712"/>
        <v/>
      </c>
      <c r="FH260" s="71" t="str">
        <f t="shared" si="4712"/>
        <v/>
      </c>
      <c r="FI260" s="71" t="str">
        <f t="shared" si="4712"/>
        <v/>
      </c>
      <c r="FJ260" s="71" t="str">
        <f t="shared" ref="FJ260:FS261" si="4713">IF(CD260="","","|n"&amp;FJ$2&amp;"+"&amp;CD260&amp;FJ$1)</f>
        <v/>
      </c>
      <c r="FK260" s="71" t="str">
        <f t="shared" si="4713"/>
        <v/>
      </c>
      <c r="FL260" s="71" t="str">
        <f t="shared" si="4713"/>
        <v/>
      </c>
      <c r="FM260" s="71" t="str">
        <f t="shared" si="4713"/>
        <v/>
      </c>
      <c r="FN260" s="71" t="str">
        <f t="shared" si="4713"/>
        <v/>
      </c>
      <c r="FO260" s="71" t="str">
        <f t="shared" si="4713"/>
        <v/>
      </c>
      <c r="FP260" s="71" t="str">
        <f t="shared" si="4713"/>
        <v/>
      </c>
      <c r="FQ260" s="71" t="str">
        <f t="shared" si="4713"/>
        <v/>
      </c>
      <c r="FR260" s="71" t="str">
        <f t="shared" si="4713"/>
        <v/>
      </c>
      <c r="FS260" s="71" t="str">
        <f t="shared" si="4713"/>
        <v/>
      </c>
    </row>
    <row r="261" spans="1:175" ht="16.5">
      <c r="A261" s="79"/>
      <c r="B261" s="101" t="s">
        <v>781</v>
      </c>
      <c r="C261" s="79" t="s">
        <v>782</v>
      </c>
      <c r="T261" s="108" t="s">
        <v>494</v>
      </c>
      <c r="U261" s="85" t="s">
        <v>783</v>
      </c>
      <c r="CN261" s="70" t="str">
        <f t="shared" si="4701"/>
        <v>InitUnitState('IS02',,,,,,,,,,)</v>
      </c>
      <c r="CO261" s="70" t="str">
        <f t="shared" si="4702"/>
        <v>InitUnitNormal('IS02',,,,,,,,,,)</v>
      </c>
      <c r="CP261" s="70" t="str">
        <f t="shared" si="4703"/>
        <v>InitUnitMagic('IS02',,,,,,,,,,)</v>
      </c>
      <c r="CQ261" s="70" t="str">
        <f t="shared" si="4704"/>
        <v>InitUnitAdd('IS02',,,,,,,,,,)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InitEquipData('IS02',,"",,,,,'','','','','','',"ReplaceableTextures\\CommandButtons\\BTN001.blp")</v>
      </c>
      <c r="CU261" s="95" t="str">
        <f t="shared" si="4705"/>
        <v>|n</v>
      </c>
      <c r="CV261" s="61" t="str">
        <f t="shared" si="4706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707"/>
        <v/>
      </c>
      <c r="DC261" s="71" t="str">
        <f t="shared" si="4707"/>
        <v/>
      </c>
      <c r="DD261" s="71" t="str">
        <f t="shared" si="4707"/>
        <v/>
      </c>
      <c r="DE261" s="71" t="str">
        <f t="shared" si="4707"/>
        <v/>
      </c>
      <c r="DF261" s="71" t="str">
        <f t="shared" si="4707"/>
        <v/>
      </c>
      <c r="DG261" s="71" t="str">
        <f t="shared" si="4707"/>
        <v/>
      </c>
      <c r="DH261" s="71" t="str">
        <f t="shared" si="4707"/>
        <v/>
      </c>
      <c r="DI261" s="71" t="str">
        <f t="shared" si="4707"/>
        <v/>
      </c>
      <c r="DJ261" s="71" t="str">
        <f t="shared" si="4707"/>
        <v/>
      </c>
      <c r="DK261" s="71" t="str">
        <f t="shared" si="4707"/>
        <v/>
      </c>
      <c r="DL261" s="71" t="str">
        <f t="shared" si="4708"/>
        <v/>
      </c>
      <c r="DM261" s="71" t="str">
        <f t="shared" si="4708"/>
        <v/>
      </c>
      <c r="DN261" s="71" t="str">
        <f t="shared" si="4708"/>
        <v/>
      </c>
      <c r="DO261" s="71" t="str">
        <f t="shared" si="4708"/>
        <v/>
      </c>
      <c r="DP261" s="71" t="str">
        <f t="shared" si="4708"/>
        <v/>
      </c>
      <c r="DQ261" s="71" t="str">
        <f t="shared" si="4708"/>
        <v/>
      </c>
      <c r="DR261" s="71" t="str">
        <f t="shared" si="4708"/>
        <v/>
      </c>
      <c r="DS261" s="71" t="str">
        <f t="shared" si="4708"/>
        <v/>
      </c>
      <c r="DT261" s="71" t="str">
        <f t="shared" si="4708"/>
        <v/>
      </c>
      <c r="DU261" s="71" t="str">
        <f t="shared" si="4708"/>
        <v/>
      </c>
      <c r="DV261" s="71" t="str">
        <f t="shared" si="4709"/>
        <v/>
      </c>
      <c r="DW261" s="71" t="str">
        <f t="shared" si="4709"/>
        <v/>
      </c>
      <c r="DX261" s="71" t="str">
        <f t="shared" si="4709"/>
        <v/>
      </c>
      <c r="DY261" s="71" t="str">
        <f t="shared" si="4709"/>
        <v/>
      </c>
      <c r="DZ261" s="71" t="str">
        <f t="shared" si="4709"/>
        <v/>
      </c>
      <c r="EA261" s="71" t="str">
        <f t="shared" si="4709"/>
        <v/>
      </c>
      <c r="EB261" s="71" t="str">
        <f t="shared" si="4709"/>
        <v/>
      </c>
      <c r="EC261" s="71" t="str">
        <f t="shared" si="4709"/>
        <v/>
      </c>
      <c r="ED261" s="71" t="str">
        <f t="shared" si="4709"/>
        <v/>
      </c>
      <c r="EE261" s="71" t="str">
        <f t="shared" si="4709"/>
        <v/>
      </c>
      <c r="EF261" s="71" t="str">
        <f t="shared" si="4710"/>
        <v/>
      </c>
      <c r="EG261" s="71" t="str">
        <f t="shared" si="4710"/>
        <v/>
      </c>
      <c r="EH261" s="71" t="str">
        <f t="shared" si="4710"/>
        <v/>
      </c>
      <c r="EI261" s="71" t="str">
        <f t="shared" si="4710"/>
        <v/>
      </c>
      <c r="EJ261" s="71" t="str">
        <f t="shared" si="4710"/>
        <v/>
      </c>
      <c r="EK261" s="71" t="str">
        <f t="shared" si="4710"/>
        <v/>
      </c>
      <c r="EL261" s="71" t="str">
        <f t="shared" si="4710"/>
        <v/>
      </c>
      <c r="EM261" s="71" t="str">
        <f t="shared" si="4710"/>
        <v/>
      </c>
      <c r="EN261" s="71" t="str">
        <f t="shared" si="4710"/>
        <v/>
      </c>
      <c r="EO261" s="71" t="str">
        <f t="shared" si="4710"/>
        <v/>
      </c>
      <c r="EP261" s="71" t="str">
        <f t="shared" si="4711"/>
        <v/>
      </c>
      <c r="EQ261" s="71" t="str">
        <f t="shared" si="4711"/>
        <v/>
      </c>
      <c r="ER261" s="71" t="str">
        <f t="shared" si="4711"/>
        <v/>
      </c>
      <c r="ES261" s="71" t="str">
        <f t="shared" si="4711"/>
        <v/>
      </c>
      <c r="ET261" s="71" t="str">
        <f t="shared" si="4711"/>
        <v/>
      </c>
      <c r="EU261" s="71" t="str">
        <f t="shared" si="4711"/>
        <v/>
      </c>
      <c r="EV261" s="71" t="str">
        <f t="shared" si="4711"/>
        <v/>
      </c>
      <c r="EW261" s="71" t="str">
        <f t="shared" si="4711"/>
        <v/>
      </c>
      <c r="EX261" s="71" t="str">
        <f t="shared" si="4711"/>
        <v/>
      </c>
      <c r="EY261" s="71" t="str">
        <f t="shared" si="4711"/>
        <v/>
      </c>
      <c r="EZ261" s="71" t="str">
        <f t="shared" si="4712"/>
        <v/>
      </c>
      <c r="FA261" s="71" t="str">
        <f t="shared" si="4712"/>
        <v/>
      </c>
      <c r="FB261" s="71" t="str">
        <f t="shared" si="4712"/>
        <v/>
      </c>
      <c r="FC261" s="71" t="str">
        <f t="shared" si="4712"/>
        <v/>
      </c>
      <c r="FD261" s="71" t="str">
        <f t="shared" si="4712"/>
        <v/>
      </c>
      <c r="FE261" s="71" t="str">
        <f t="shared" si="4712"/>
        <v/>
      </c>
      <c r="FF261" s="71" t="str">
        <f t="shared" si="4712"/>
        <v/>
      </c>
      <c r="FG261" s="71" t="str">
        <f t="shared" si="4712"/>
        <v/>
      </c>
      <c r="FH261" s="71" t="str">
        <f t="shared" si="4712"/>
        <v/>
      </c>
      <c r="FI261" s="71" t="str">
        <f t="shared" si="4712"/>
        <v/>
      </c>
      <c r="FJ261" s="71" t="str">
        <f t="shared" si="4713"/>
        <v/>
      </c>
      <c r="FK261" s="71" t="str">
        <f t="shared" si="4713"/>
        <v/>
      </c>
      <c r="FL261" s="71" t="str">
        <f t="shared" si="4713"/>
        <v/>
      </c>
      <c r="FM261" s="71" t="str">
        <f t="shared" si="4713"/>
        <v/>
      </c>
      <c r="FN261" s="71" t="str">
        <f t="shared" si="4713"/>
        <v/>
      </c>
      <c r="FO261" s="71" t="str">
        <f t="shared" si="4713"/>
        <v/>
      </c>
      <c r="FP261" s="71" t="str">
        <f t="shared" si="4713"/>
        <v/>
      </c>
      <c r="FQ261" s="71" t="str">
        <f t="shared" si="4713"/>
        <v/>
      </c>
      <c r="FR261" s="71" t="str">
        <f t="shared" si="4713"/>
        <v/>
      </c>
      <c r="FS261" s="71" t="str">
        <f t="shared" si="4713"/>
        <v/>
      </c>
    </row>
    <row r="262" spans="1:175" ht="16.5">
      <c r="A262" s="79"/>
      <c r="B262" s="101" t="s">
        <v>784</v>
      </c>
      <c r="C262" s="79" t="s">
        <v>785</v>
      </c>
      <c r="T262" s="108" t="s">
        <v>482</v>
      </c>
      <c r="U262" s="85" t="s">
        <v>786</v>
      </c>
      <c r="CN262" s="70" t="str">
        <f t="shared" si="4701"/>
        <v>InitUnitState('IS03',,,,,,,,,,)</v>
      </c>
      <c r="CO262" s="70" t="str">
        <f t="shared" si="4702"/>
        <v>InitUnitNormal('IS03',,,,,,,,,,)</v>
      </c>
      <c r="CP262" s="70" t="str">
        <f t="shared" si="4703"/>
        <v>InitUnitMagic('IS03',,,,,,,,,,)</v>
      </c>
      <c r="CQ262" s="70" t="str">
        <f t="shared" si="4704"/>
        <v>InitUnitAdd('IS03',,,,,,,,,,)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705"/>
        <v>|n</v>
      </c>
      <c r="CV262" s="61" t="str">
        <f t="shared" si="4706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:DK267" si="4714">IF(V262="","","|n"&amp;DB$2&amp;"+"&amp;V262&amp;DB$1)</f>
        <v/>
      </c>
      <c r="DC262" s="71" t="str">
        <f t="shared" si="4714"/>
        <v/>
      </c>
      <c r="DD262" s="71" t="str">
        <f t="shared" si="4714"/>
        <v/>
      </c>
      <c r="DE262" s="71" t="str">
        <f t="shared" si="4714"/>
        <v/>
      </c>
      <c r="DF262" s="71" t="str">
        <f t="shared" si="4714"/>
        <v/>
      </c>
      <c r="DG262" s="71" t="str">
        <f t="shared" si="4714"/>
        <v/>
      </c>
      <c r="DH262" s="71" t="str">
        <f t="shared" si="4714"/>
        <v/>
      </c>
      <c r="DI262" s="71" t="str">
        <f t="shared" si="4714"/>
        <v/>
      </c>
      <c r="DJ262" s="71" t="str">
        <f t="shared" si="4714"/>
        <v/>
      </c>
      <c r="DK262" s="71" t="str">
        <f t="shared" si="4714"/>
        <v/>
      </c>
      <c r="DL262" s="71" t="str">
        <f t="shared" ref="DL262:DU267" si="4715">IF(AF262="","","|n"&amp;DL$2&amp;"+"&amp;AF262&amp;DL$1)</f>
        <v/>
      </c>
      <c r="DM262" s="71" t="str">
        <f t="shared" si="4715"/>
        <v/>
      </c>
      <c r="DN262" s="71" t="str">
        <f t="shared" si="4715"/>
        <v/>
      </c>
      <c r="DO262" s="71" t="str">
        <f t="shared" si="4715"/>
        <v/>
      </c>
      <c r="DP262" s="71" t="str">
        <f t="shared" si="4715"/>
        <v/>
      </c>
      <c r="DQ262" s="71" t="str">
        <f t="shared" si="4715"/>
        <v/>
      </c>
      <c r="DR262" s="71" t="str">
        <f t="shared" si="4715"/>
        <v/>
      </c>
      <c r="DS262" s="71" t="str">
        <f t="shared" si="4715"/>
        <v/>
      </c>
      <c r="DT262" s="71" t="str">
        <f t="shared" si="4715"/>
        <v/>
      </c>
      <c r="DU262" s="71" t="str">
        <f t="shared" si="4715"/>
        <v/>
      </c>
      <c r="DV262" s="71" t="str">
        <f t="shared" ref="DV262:EE267" si="4716">IF(AP262="","","|n"&amp;DV$2&amp;"+"&amp;AP262&amp;DV$1)</f>
        <v/>
      </c>
      <c r="DW262" s="71" t="str">
        <f t="shared" si="4716"/>
        <v/>
      </c>
      <c r="DX262" s="71" t="str">
        <f t="shared" si="4716"/>
        <v/>
      </c>
      <c r="DY262" s="71" t="str">
        <f t="shared" si="4716"/>
        <v/>
      </c>
      <c r="DZ262" s="71" t="str">
        <f t="shared" si="4716"/>
        <v/>
      </c>
      <c r="EA262" s="71" t="str">
        <f t="shared" si="4716"/>
        <v/>
      </c>
      <c r="EB262" s="71" t="str">
        <f t="shared" si="4716"/>
        <v/>
      </c>
      <c r="EC262" s="71" t="str">
        <f t="shared" si="4716"/>
        <v/>
      </c>
      <c r="ED262" s="71" t="str">
        <f t="shared" si="4716"/>
        <v/>
      </c>
      <c r="EE262" s="71" t="str">
        <f t="shared" si="4716"/>
        <v/>
      </c>
      <c r="EF262" s="71" t="str">
        <f t="shared" ref="EF262:EO267" si="4717">IF(AZ262="","","|n"&amp;EF$2&amp;"+"&amp;AZ262&amp;EF$1)</f>
        <v/>
      </c>
      <c r="EG262" s="71" t="str">
        <f t="shared" si="4717"/>
        <v/>
      </c>
      <c r="EH262" s="71" t="str">
        <f t="shared" si="4717"/>
        <v/>
      </c>
      <c r="EI262" s="71" t="str">
        <f t="shared" si="4717"/>
        <v/>
      </c>
      <c r="EJ262" s="71" t="str">
        <f t="shared" si="4717"/>
        <v/>
      </c>
      <c r="EK262" s="71" t="str">
        <f t="shared" si="4717"/>
        <v/>
      </c>
      <c r="EL262" s="71" t="str">
        <f t="shared" si="4717"/>
        <v/>
      </c>
      <c r="EM262" s="71" t="str">
        <f t="shared" si="4717"/>
        <v/>
      </c>
      <c r="EN262" s="71" t="str">
        <f t="shared" si="4717"/>
        <v/>
      </c>
      <c r="EO262" s="71" t="str">
        <f t="shared" si="4717"/>
        <v/>
      </c>
      <c r="EP262" s="71" t="str">
        <f t="shared" ref="EP262:EY267" si="4718">IF(BJ262="","","|n"&amp;EP$2&amp;"+"&amp;BJ262&amp;EP$1)</f>
        <v/>
      </c>
      <c r="EQ262" s="71" t="str">
        <f t="shared" si="4718"/>
        <v/>
      </c>
      <c r="ER262" s="71" t="str">
        <f t="shared" si="4718"/>
        <v/>
      </c>
      <c r="ES262" s="71" t="str">
        <f t="shared" si="4718"/>
        <v/>
      </c>
      <c r="ET262" s="71" t="str">
        <f t="shared" si="4718"/>
        <v/>
      </c>
      <c r="EU262" s="71" t="str">
        <f t="shared" si="4718"/>
        <v/>
      </c>
      <c r="EV262" s="71" t="str">
        <f t="shared" si="4718"/>
        <v/>
      </c>
      <c r="EW262" s="71" t="str">
        <f t="shared" si="4718"/>
        <v/>
      </c>
      <c r="EX262" s="71" t="str">
        <f t="shared" si="4718"/>
        <v/>
      </c>
      <c r="EY262" s="71" t="str">
        <f t="shared" si="4718"/>
        <v/>
      </c>
      <c r="EZ262" s="71" t="str">
        <f t="shared" ref="EZ262:FI267" si="4719">IF(BT262="","","|n"&amp;EZ$2&amp;"+"&amp;BT262&amp;EZ$1)</f>
        <v/>
      </c>
      <c r="FA262" s="71" t="str">
        <f t="shared" si="4719"/>
        <v/>
      </c>
      <c r="FB262" s="71" t="str">
        <f t="shared" si="4719"/>
        <v/>
      </c>
      <c r="FC262" s="71" t="str">
        <f t="shared" si="4719"/>
        <v/>
      </c>
      <c r="FD262" s="71" t="str">
        <f t="shared" si="4719"/>
        <v/>
      </c>
      <c r="FE262" s="71" t="str">
        <f t="shared" si="4719"/>
        <v/>
      </c>
      <c r="FF262" s="71" t="str">
        <f t="shared" si="4719"/>
        <v/>
      </c>
      <c r="FG262" s="71" t="str">
        <f t="shared" si="4719"/>
        <v/>
      </c>
      <c r="FH262" s="71" t="str">
        <f t="shared" si="4719"/>
        <v/>
      </c>
      <c r="FI262" s="71" t="str">
        <f t="shared" si="4719"/>
        <v/>
      </c>
      <c r="FJ262" s="71" t="str">
        <f t="shared" ref="FJ262:FS267" si="4720">IF(CD262="","","|n"&amp;FJ$2&amp;"+"&amp;CD262&amp;FJ$1)</f>
        <v/>
      </c>
      <c r="FK262" s="71" t="str">
        <f t="shared" si="4720"/>
        <v/>
      </c>
      <c r="FL262" s="71" t="str">
        <f t="shared" si="4720"/>
        <v/>
      </c>
      <c r="FM262" s="71" t="str">
        <f t="shared" si="4720"/>
        <v/>
      </c>
      <c r="FN262" s="71" t="str">
        <f t="shared" si="4720"/>
        <v/>
      </c>
      <c r="FO262" s="71" t="str">
        <f t="shared" si="4720"/>
        <v/>
      </c>
      <c r="FP262" s="71" t="str">
        <f t="shared" si="4720"/>
        <v/>
      </c>
      <c r="FQ262" s="71" t="str">
        <f t="shared" si="4720"/>
        <v/>
      </c>
      <c r="FR262" s="71" t="str">
        <f t="shared" si="4720"/>
        <v/>
      </c>
      <c r="FS262" s="71" t="str">
        <f t="shared" si="4720"/>
        <v/>
      </c>
    </row>
    <row r="263" spans="1:175" ht="16.5">
      <c r="A263" s="79"/>
      <c r="B263" s="101" t="s">
        <v>787</v>
      </c>
      <c r="C263" s="79" t="s">
        <v>788</v>
      </c>
      <c r="T263" s="108" t="s">
        <v>490</v>
      </c>
      <c r="U263" s="85" t="s">
        <v>789</v>
      </c>
      <c r="CN263" s="70" t="str">
        <f t="shared" ref="CN263:CN265" si="4721">"InitUnitState('"&amp;B263&amp;"',"&amp;V263&amp;","&amp;W263&amp;","&amp;X263&amp;","&amp;Y263&amp;","&amp;Z263&amp;","&amp;AA263&amp;","&amp;AB263&amp;","&amp;AC263&amp;","&amp;AD263&amp;","&amp;AE263&amp;")"</f>
        <v>InitUnitState('IS06',,,,,,,,,,)</v>
      </c>
      <c r="CO263" s="70" t="str">
        <f t="shared" ref="CO263:CO265" si="4722">"InitUnitNormal('"&amp;B263&amp;"',"&amp;AF263&amp;","&amp;AG263&amp;","&amp;AH263&amp;","&amp;AI263&amp;","&amp;AJ263&amp;","&amp;AK263&amp;","&amp;AL263&amp;","&amp;AM263&amp;","&amp;AN263&amp;","&amp;AO263&amp;")"</f>
        <v>InitUnitNormal('IS06',,,,,,,,,,)</v>
      </c>
      <c r="CP263" s="70" t="str">
        <f t="shared" ref="CP263:CP265" si="4723">"InitUnitMagic('"&amp;B263&amp;"',"&amp;AP263&amp;","&amp;AQ263&amp;","&amp;AR263&amp;","&amp;AS263&amp;","&amp;AT263&amp;","&amp;AU263&amp;","&amp;AV263&amp;","&amp;AW263&amp;","&amp;BI263&amp;","&amp;BJ263&amp;")"</f>
        <v>InitUnitMagic('IS06',,,,,,,,,,)</v>
      </c>
      <c r="CQ263" s="70" t="str">
        <f t="shared" ref="CQ263:CQ265" si="4724">"InitUnitAdd('"&amp;B263&amp;"',"&amp;BK263&amp;","&amp;BL263&amp;","&amp;BM263&amp;","&amp;BN263&amp;","&amp;BO263&amp;","&amp;BP263&amp;","&amp;BQ263&amp;","&amp;BR263&amp;","&amp;BS263&amp;","&amp;BT263&amp;")"</f>
        <v>InitUnitAdd('IS06',,,,,,,,,,)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InitEquipData('IS06',,"",,,,,'','','','','','',"ReplaceableTextures\\CommandButtons\\BTN021.blp")</v>
      </c>
      <c r="CU263" s="95" t="str">
        <f t="shared" ref="CU263:CU265" si="4725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V263" s="61" t="str">
        <f t="shared" ref="CV263:CV265" si="4726">T263</f>
        <v>高概率获得D级技能，低概率获得|Cff00ff7fC级技能|r</v>
      </c>
      <c r="CW263" s="60"/>
      <c r="CX263" s="60"/>
      <c r="CY263" s="60"/>
      <c r="CZ263" s="60"/>
      <c r="DA263" s="60"/>
      <c r="DB263" s="71" t="str">
        <f t="shared" si="4714"/>
        <v/>
      </c>
      <c r="DC263" s="71" t="str">
        <f t="shared" si="4714"/>
        <v/>
      </c>
      <c r="DD263" s="71" t="str">
        <f t="shared" si="4714"/>
        <v/>
      </c>
      <c r="DE263" s="71" t="str">
        <f t="shared" si="4714"/>
        <v/>
      </c>
      <c r="DF263" s="71" t="str">
        <f t="shared" si="4714"/>
        <v/>
      </c>
      <c r="DG263" s="71" t="str">
        <f t="shared" si="4714"/>
        <v/>
      </c>
      <c r="DH263" s="71" t="str">
        <f t="shared" si="4714"/>
        <v/>
      </c>
      <c r="DI263" s="71" t="str">
        <f t="shared" si="4714"/>
        <v/>
      </c>
      <c r="DJ263" s="71" t="str">
        <f t="shared" si="4714"/>
        <v/>
      </c>
      <c r="DK263" s="71" t="str">
        <f t="shared" si="4714"/>
        <v/>
      </c>
      <c r="DL263" s="71" t="str">
        <f t="shared" si="4715"/>
        <v/>
      </c>
      <c r="DM263" s="71" t="str">
        <f t="shared" si="4715"/>
        <v/>
      </c>
      <c r="DN263" s="71" t="str">
        <f t="shared" si="4715"/>
        <v/>
      </c>
      <c r="DO263" s="71" t="str">
        <f t="shared" si="4715"/>
        <v/>
      </c>
      <c r="DP263" s="71" t="str">
        <f t="shared" si="4715"/>
        <v/>
      </c>
      <c r="DQ263" s="71" t="str">
        <f t="shared" si="4715"/>
        <v/>
      </c>
      <c r="DR263" s="71" t="str">
        <f t="shared" si="4715"/>
        <v/>
      </c>
      <c r="DS263" s="71" t="str">
        <f t="shared" si="4715"/>
        <v/>
      </c>
      <c r="DT263" s="71" t="str">
        <f t="shared" si="4715"/>
        <v/>
      </c>
      <c r="DU263" s="71" t="str">
        <f t="shared" si="4715"/>
        <v/>
      </c>
      <c r="DV263" s="71" t="str">
        <f t="shared" si="4716"/>
        <v/>
      </c>
      <c r="DW263" s="71" t="str">
        <f t="shared" si="4716"/>
        <v/>
      </c>
      <c r="DX263" s="71" t="str">
        <f t="shared" si="4716"/>
        <v/>
      </c>
      <c r="DY263" s="71" t="str">
        <f t="shared" si="4716"/>
        <v/>
      </c>
      <c r="DZ263" s="71" t="str">
        <f t="shared" si="4716"/>
        <v/>
      </c>
      <c r="EA263" s="71" t="str">
        <f t="shared" si="4716"/>
        <v/>
      </c>
      <c r="EB263" s="71" t="str">
        <f t="shared" si="4716"/>
        <v/>
      </c>
      <c r="EC263" s="71" t="str">
        <f t="shared" si="4716"/>
        <v/>
      </c>
      <c r="ED263" s="71" t="str">
        <f t="shared" si="4716"/>
        <v/>
      </c>
      <c r="EE263" s="71" t="str">
        <f t="shared" si="4716"/>
        <v/>
      </c>
      <c r="EF263" s="71" t="str">
        <f t="shared" si="4717"/>
        <v/>
      </c>
      <c r="EG263" s="71" t="str">
        <f t="shared" si="4717"/>
        <v/>
      </c>
      <c r="EH263" s="71" t="str">
        <f t="shared" si="4717"/>
        <v/>
      </c>
      <c r="EI263" s="71" t="str">
        <f t="shared" si="4717"/>
        <v/>
      </c>
      <c r="EJ263" s="71" t="str">
        <f t="shared" si="4717"/>
        <v/>
      </c>
      <c r="EK263" s="71" t="str">
        <f t="shared" si="4717"/>
        <v/>
      </c>
      <c r="EL263" s="71" t="str">
        <f t="shared" si="4717"/>
        <v/>
      </c>
      <c r="EM263" s="71" t="str">
        <f t="shared" si="4717"/>
        <v/>
      </c>
      <c r="EN263" s="71" t="str">
        <f t="shared" si="4717"/>
        <v/>
      </c>
      <c r="EO263" s="71" t="str">
        <f t="shared" si="4717"/>
        <v/>
      </c>
      <c r="EP263" s="71" t="str">
        <f t="shared" si="4718"/>
        <v/>
      </c>
      <c r="EQ263" s="71" t="str">
        <f t="shared" si="4718"/>
        <v/>
      </c>
      <c r="ER263" s="71" t="str">
        <f t="shared" si="4718"/>
        <v/>
      </c>
      <c r="ES263" s="71" t="str">
        <f t="shared" si="4718"/>
        <v/>
      </c>
      <c r="ET263" s="71" t="str">
        <f t="shared" si="4718"/>
        <v/>
      </c>
      <c r="EU263" s="71" t="str">
        <f t="shared" si="4718"/>
        <v/>
      </c>
      <c r="EV263" s="71" t="str">
        <f t="shared" si="4718"/>
        <v/>
      </c>
      <c r="EW263" s="71" t="str">
        <f t="shared" si="4718"/>
        <v/>
      </c>
      <c r="EX263" s="71" t="str">
        <f t="shared" si="4718"/>
        <v/>
      </c>
      <c r="EY263" s="71" t="str">
        <f t="shared" si="4718"/>
        <v/>
      </c>
      <c r="EZ263" s="71" t="str">
        <f t="shared" si="4719"/>
        <v/>
      </c>
      <c r="FA263" s="71" t="str">
        <f t="shared" si="4719"/>
        <v/>
      </c>
      <c r="FB263" s="71" t="str">
        <f t="shared" si="4719"/>
        <v/>
      </c>
      <c r="FC263" s="71" t="str">
        <f t="shared" si="4719"/>
        <v/>
      </c>
      <c r="FD263" s="71" t="str">
        <f t="shared" si="4719"/>
        <v/>
      </c>
      <c r="FE263" s="71" t="str">
        <f t="shared" si="4719"/>
        <v/>
      </c>
      <c r="FF263" s="71" t="str">
        <f t="shared" si="4719"/>
        <v/>
      </c>
      <c r="FG263" s="71" t="str">
        <f t="shared" si="4719"/>
        <v/>
      </c>
      <c r="FH263" s="71" t="str">
        <f t="shared" si="4719"/>
        <v/>
      </c>
      <c r="FI263" s="71" t="str">
        <f t="shared" si="4719"/>
        <v/>
      </c>
      <c r="FJ263" s="71" t="str">
        <f t="shared" si="4720"/>
        <v/>
      </c>
      <c r="FK263" s="71" t="str">
        <f t="shared" si="4720"/>
        <v/>
      </c>
      <c r="FL263" s="71" t="str">
        <f t="shared" si="4720"/>
        <v/>
      </c>
      <c r="FM263" s="71" t="str">
        <f t="shared" si="4720"/>
        <v/>
      </c>
      <c r="FN263" s="71" t="str">
        <f t="shared" si="4720"/>
        <v/>
      </c>
      <c r="FO263" s="71" t="str">
        <f t="shared" si="4720"/>
        <v/>
      </c>
      <c r="FP263" s="71" t="str">
        <f t="shared" si="4720"/>
        <v/>
      </c>
      <c r="FQ263" s="71" t="str">
        <f t="shared" si="4720"/>
        <v/>
      </c>
      <c r="FR263" s="71" t="str">
        <f t="shared" si="4720"/>
        <v/>
      </c>
      <c r="FS263" s="71" t="str">
        <f t="shared" si="4720"/>
        <v/>
      </c>
    </row>
    <row r="264" spans="1:175" ht="16.5">
      <c r="A264" s="79"/>
      <c r="B264" s="101" t="s">
        <v>790</v>
      </c>
      <c r="C264" s="79" t="s">
        <v>791</v>
      </c>
      <c r="T264" s="108" t="s">
        <v>494</v>
      </c>
      <c r="U264" s="85" t="s">
        <v>792</v>
      </c>
      <c r="CN264" s="70" t="str">
        <f t="shared" si="4721"/>
        <v>InitUnitState('IS07',,,,,,,,,,)</v>
      </c>
      <c r="CO264" s="70" t="str">
        <f t="shared" si="4722"/>
        <v>InitUnitNormal('IS07',,,,,,,,,,)</v>
      </c>
      <c r="CP264" s="70" t="str">
        <f t="shared" si="4723"/>
        <v>InitUnitMagic('IS07',,,,,,,,,,)</v>
      </c>
      <c r="CQ264" s="70" t="str">
        <f t="shared" si="4724"/>
        <v>InitUnitAdd('IS07',,,,,,,,,,)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InitEquipData('IS07',,"",,,,,'','','','','','',"ReplaceableTextures\\CommandButtons\\BTN002.blp")</v>
      </c>
      <c r="CU264" s="95" t="str">
        <f t="shared" si="4725"/>
        <v>|n</v>
      </c>
      <c r="CV264" s="61" t="str">
        <f t="shared" si="4726"/>
        <v>较高概率获得D级技能，高概率获得|Cff00ff7fC级技能|r，极低概率获得|Cff2693ffB级技能|r。</v>
      </c>
      <c r="CW264" s="60"/>
      <c r="CX264" s="60"/>
      <c r="CY264" s="60"/>
      <c r="CZ264" s="60"/>
      <c r="DA264" s="60"/>
      <c r="DB264" s="71" t="str">
        <f t="shared" si="4714"/>
        <v/>
      </c>
      <c r="DC264" s="71" t="str">
        <f t="shared" si="4714"/>
        <v/>
      </c>
      <c r="DD264" s="71" t="str">
        <f t="shared" si="4714"/>
        <v/>
      </c>
      <c r="DE264" s="71" t="str">
        <f t="shared" si="4714"/>
        <v/>
      </c>
      <c r="DF264" s="71" t="str">
        <f t="shared" si="4714"/>
        <v/>
      </c>
      <c r="DG264" s="71" t="str">
        <f t="shared" si="4714"/>
        <v/>
      </c>
      <c r="DH264" s="71" t="str">
        <f t="shared" si="4714"/>
        <v/>
      </c>
      <c r="DI264" s="71" t="str">
        <f t="shared" si="4714"/>
        <v/>
      </c>
      <c r="DJ264" s="71" t="str">
        <f t="shared" si="4714"/>
        <v/>
      </c>
      <c r="DK264" s="71" t="str">
        <f t="shared" si="4714"/>
        <v/>
      </c>
      <c r="DL264" s="71" t="str">
        <f t="shared" si="4715"/>
        <v/>
      </c>
      <c r="DM264" s="71" t="str">
        <f t="shared" si="4715"/>
        <v/>
      </c>
      <c r="DN264" s="71" t="str">
        <f t="shared" si="4715"/>
        <v/>
      </c>
      <c r="DO264" s="71" t="str">
        <f t="shared" si="4715"/>
        <v/>
      </c>
      <c r="DP264" s="71" t="str">
        <f t="shared" si="4715"/>
        <v/>
      </c>
      <c r="DQ264" s="71" t="str">
        <f t="shared" si="4715"/>
        <v/>
      </c>
      <c r="DR264" s="71" t="str">
        <f t="shared" si="4715"/>
        <v/>
      </c>
      <c r="DS264" s="71" t="str">
        <f t="shared" si="4715"/>
        <v/>
      </c>
      <c r="DT264" s="71" t="str">
        <f t="shared" si="4715"/>
        <v/>
      </c>
      <c r="DU264" s="71" t="str">
        <f t="shared" si="4715"/>
        <v/>
      </c>
      <c r="DV264" s="71" t="str">
        <f t="shared" si="4716"/>
        <v/>
      </c>
      <c r="DW264" s="71" t="str">
        <f t="shared" si="4716"/>
        <v/>
      </c>
      <c r="DX264" s="71" t="str">
        <f t="shared" si="4716"/>
        <v/>
      </c>
      <c r="DY264" s="71" t="str">
        <f t="shared" si="4716"/>
        <v/>
      </c>
      <c r="DZ264" s="71" t="str">
        <f t="shared" si="4716"/>
        <v/>
      </c>
      <c r="EA264" s="71" t="str">
        <f t="shared" si="4716"/>
        <v/>
      </c>
      <c r="EB264" s="71" t="str">
        <f t="shared" si="4716"/>
        <v/>
      </c>
      <c r="EC264" s="71" t="str">
        <f t="shared" si="4716"/>
        <v/>
      </c>
      <c r="ED264" s="71" t="str">
        <f t="shared" si="4716"/>
        <v/>
      </c>
      <c r="EE264" s="71" t="str">
        <f t="shared" si="4716"/>
        <v/>
      </c>
      <c r="EF264" s="71" t="str">
        <f t="shared" si="4717"/>
        <v/>
      </c>
      <c r="EG264" s="71" t="str">
        <f t="shared" si="4717"/>
        <v/>
      </c>
      <c r="EH264" s="71" t="str">
        <f t="shared" si="4717"/>
        <v/>
      </c>
      <c r="EI264" s="71" t="str">
        <f t="shared" si="4717"/>
        <v/>
      </c>
      <c r="EJ264" s="71" t="str">
        <f t="shared" si="4717"/>
        <v/>
      </c>
      <c r="EK264" s="71" t="str">
        <f t="shared" si="4717"/>
        <v/>
      </c>
      <c r="EL264" s="71" t="str">
        <f t="shared" si="4717"/>
        <v/>
      </c>
      <c r="EM264" s="71" t="str">
        <f t="shared" si="4717"/>
        <v/>
      </c>
      <c r="EN264" s="71" t="str">
        <f t="shared" si="4717"/>
        <v/>
      </c>
      <c r="EO264" s="71" t="str">
        <f t="shared" si="4717"/>
        <v/>
      </c>
      <c r="EP264" s="71" t="str">
        <f t="shared" si="4718"/>
        <v/>
      </c>
      <c r="EQ264" s="71" t="str">
        <f t="shared" si="4718"/>
        <v/>
      </c>
      <c r="ER264" s="71" t="str">
        <f t="shared" si="4718"/>
        <v/>
      </c>
      <c r="ES264" s="71" t="str">
        <f t="shared" si="4718"/>
        <v/>
      </c>
      <c r="ET264" s="71" t="str">
        <f t="shared" si="4718"/>
        <v/>
      </c>
      <c r="EU264" s="71" t="str">
        <f t="shared" si="4718"/>
        <v/>
      </c>
      <c r="EV264" s="71" t="str">
        <f t="shared" si="4718"/>
        <v/>
      </c>
      <c r="EW264" s="71" t="str">
        <f t="shared" si="4718"/>
        <v/>
      </c>
      <c r="EX264" s="71" t="str">
        <f t="shared" si="4718"/>
        <v/>
      </c>
      <c r="EY264" s="71" t="str">
        <f t="shared" si="4718"/>
        <v/>
      </c>
      <c r="EZ264" s="71" t="str">
        <f t="shared" si="4719"/>
        <v/>
      </c>
      <c r="FA264" s="71" t="str">
        <f t="shared" si="4719"/>
        <v/>
      </c>
      <c r="FB264" s="71" t="str">
        <f t="shared" si="4719"/>
        <v/>
      </c>
      <c r="FC264" s="71" t="str">
        <f t="shared" si="4719"/>
        <v/>
      </c>
      <c r="FD264" s="71" t="str">
        <f t="shared" si="4719"/>
        <v/>
      </c>
      <c r="FE264" s="71" t="str">
        <f t="shared" si="4719"/>
        <v/>
      </c>
      <c r="FF264" s="71" t="str">
        <f t="shared" si="4719"/>
        <v/>
      </c>
      <c r="FG264" s="71" t="str">
        <f t="shared" si="4719"/>
        <v/>
      </c>
      <c r="FH264" s="71" t="str">
        <f t="shared" si="4719"/>
        <v/>
      </c>
      <c r="FI264" s="71" t="str">
        <f t="shared" si="4719"/>
        <v/>
      </c>
      <c r="FJ264" s="71" t="str">
        <f t="shared" si="4720"/>
        <v/>
      </c>
      <c r="FK264" s="71" t="str">
        <f t="shared" si="4720"/>
        <v/>
      </c>
      <c r="FL264" s="71" t="str">
        <f t="shared" si="4720"/>
        <v/>
      </c>
      <c r="FM264" s="71" t="str">
        <f t="shared" si="4720"/>
        <v/>
      </c>
      <c r="FN264" s="71" t="str">
        <f t="shared" si="4720"/>
        <v/>
      </c>
      <c r="FO264" s="71" t="str">
        <f t="shared" si="4720"/>
        <v/>
      </c>
      <c r="FP264" s="71" t="str">
        <f t="shared" si="4720"/>
        <v/>
      </c>
      <c r="FQ264" s="71" t="str">
        <f t="shared" si="4720"/>
        <v/>
      </c>
      <c r="FR264" s="71" t="str">
        <f t="shared" si="4720"/>
        <v/>
      </c>
      <c r="FS264" s="71" t="str">
        <f t="shared" si="4720"/>
        <v/>
      </c>
    </row>
    <row r="265" spans="1:175" ht="16.5">
      <c r="A265" s="79"/>
      <c r="B265" s="101" t="s">
        <v>793</v>
      </c>
      <c r="C265" s="79" t="s">
        <v>794</v>
      </c>
      <c r="T265" s="108" t="s">
        <v>482</v>
      </c>
      <c r="U265" s="85" t="s">
        <v>795</v>
      </c>
      <c r="CN265" s="70" t="str">
        <f t="shared" si="4721"/>
        <v>InitUnitState('IS08',,,,,,,,,,)</v>
      </c>
      <c r="CO265" s="70" t="str">
        <f t="shared" si="4722"/>
        <v>InitUnitNormal('IS08',,,,,,,,,,)</v>
      </c>
      <c r="CP265" s="70" t="str">
        <f t="shared" si="4723"/>
        <v>InitUnitMagic('IS08',,,,,,,,,,)</v>
      </c>
      <c r="CQ265" s="70" t="str">
        <f t="shared" si="4724"/>
        <v>InitUnitAdd('IS08',,,,,,,,,,)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725"/>
        <v>|n</v>
      </c>
      <c r="CV265" s="61" t="str">
        <f t="shared" si="4726"/>
        <v>低概率获得C级技能，高概率获得|Cff00ff7fB级技能|r，低概率获得|Cff2693ffA级技能|r。</v>
      </c>
      <c r="CW265" s="60"/>
      <c r="CX265" s="60"/>
      <c r="CY265" s="60"/>
      <c r="CZ265" s="60"/>
      <c r="DA265" s="60"/>
      <c r="DB265" s="71" t="str">
        <f t="shared" ref="DB265" si="4727">IF(V265="","","|n"&amp;DB$2&amp;"+"&amp;V265&amp;DB$1)</f>
        <v/>
      </c>
      <c r="DC265" s="71" t="str">
        <f t="shared" ref="DC265" si="4728">IF(W265="","","|n"&amp;DC$2&amp;"+"&amp;W265&amp;DC$1)</f>
        <v/>
      </c>
      <c r="DD265" s="71" t="str">
        <f t="shared" ref="DD265" si="4729">IF(X265="","","|n"&amp;DD$2&amp;"+"&amp;X265&amp;DD$1)</f>
        <v/>
      </c>
      <c r="DE265" s="71" t="str">
        <f t="shared" ref="DE265" si="4730">IF(Y265="","","|n"&amp;DE$2&amp;"+"&amp;Y265&amp;DE$1)</f>
        <v/>
      </c>
      <c r="DF265" s="71" t="str">
        <f t="shared" ref="DF265" si="4731">IF(Z265="","","|n"&amp;DF$2&amp;"+"&amp;Z265&amp;DF$1)</f>
        <v/>
      </c>
      <c r="DG265" s="71" t="str">
        <f t="shared" ref="DG265" si="4732">IF(AA265="","","|n"&amp;DG$2&amp;"+"&amp;AA265&amp;DG$1)</f>
        <v/>
      </c>
      <c r="DH265" s="71" t="str">
        <f t="shared" ref="DH265" si="4733">IF(AB265="","","|n"&amp;DH$2&amp;"+"&amp;AB265&amp;DH$1)</f>
        <v/>
      </c>
      <c r="DI265" s="71" t="str">
        <f t="shared" ref="DI265" si="4734">IF(AC265="","","|n"&amp;DI$2&amp;"+"&amp;AC265&amp;DI$1)</f>
        <v/>
      </c>
      <c r="DJ265" s="71" t="str">
        <f t="shared" ref="DJ265" si="4735">IF(AD265="","","|n"&amp;DJ$2&amp;"+"&amp;AD265&amp;DJ$1)</f>
        <v/>
      </c>
      <c r="DK265" s="71" t="str">
        <f t="shared" ref="DK265" si="4736">IF(AE265="","","|n"&amp;DK$2&amp;"+"&amp;AE265&amp;DK$1)</f>
        <v/>
      </c>
      <c r="DL265" s="71" t="str">
        <f t="shared" ref="DL265" si="4737">IF(AF265="","","|n"&amp;DL$2&amp;"+"&amp;AF265&amp;DL$1)</f>
        <v/>
      </c>
      <c r="DM265" s="71" t="str">
        <f t="shared" ref="DM265" si="4738">IF(AG265="","","|n"&amp;DM$2&amp;"+"&amp;AG265&amp;DM$1)</f>
        <v/>
      </c>
      <c r="DN265" s="71" t="str">
        <f t="shared" ref="DN265" si="4739">IF(AH265="","","|n"&amp;DN$2&amp;"+"&amp;AH265&amp;DN$1)</f>
        <v/>
      </c>
      <c r="DO265" s="71" t="str">
        <f t="shared" ref="DO265" si="4740">IF(AI265="","","|n"&amp;DO$2&amp;"+"&amp;AI265&amp;DO$1)</f>
        <v/>
      </c>
      <c r="DP265" s="71" t="str">
        <f t="shared" ref="DP265" si="4741">IF(AJ265="","","|n"&amp;DP$2&amp;"+"&amp;AJ265&amp;DP$1)</f>
        <v/>
      </c>
      <c r="DQ265" s="71" t="str">
        <f t="shared" ref="DQ265" si="4742">IF(AK265="","","|n"&amp;DQ$2&amp;"+"&amp;AK265&amp;DQ$1)</f>
        <v/>
      </c>
      <c r="DR265" s="71" t="str">
        <f t="shared" ref="DR265" si="4743">IF(AL265="","","|n"&amp;DR$2&amp;"+"&amp;AL265&amp;DR$1)</f>
        <v/>
      </c>
      <c r="DS265" s="71" t="str">
        <f t="shared" ref="DS265" si="4744">IF(AM265="","","|n"&amp;DS$2&amp;"+"&amp;AM265&amp;DS$1)</f>
        <v/>
      </c>
      <c r="DT265" s="71" t="str">
        <f t="shared" ref="DT265" si="4745">IF(AN265="","","|n"&amp;DT$2&amp;"+"&amp;AN265&amp;DT$1)</f>
        <v/>
      </c>
      <c r="DU265" s="71" t="str">
        <f t="shared" ref="DU265" si="4746">IF(AO265="","","|n"&amp;DU$2&amp;"+"&amp;AO265&amp;DU$1)</f>
        <v/>
      </c>
      <c r="DV265" s="71" t="str">
        <f t="shared" ref="DV265" si="4747">IF(AP265="","","|n"&amp;DV$2&amp;"+"&amp;AP265&amp;DV$1)</f>
        <v/>
      </c>
      <c r="DW265" s="71" t="str">
        <f t="shared" ref="DW265" si="4748">IF(AQ265="","","|n"&amp;DW$2&amp;"+"&amp;AQ265&amp;DW$1)</f>
        <v/>
      </c>
      <c r="DX265" s="71" t="str">
        <f t="shared" ref="DX265" si="4749">IF(AR265="","","|n"&amp;DX$2&amp;"+"&amp;AR265&amp;DX$1)</f>
        <v/>
      </c>
      <c r="DY265" s="71" t="str">
        <f t="shared" ref="DY265" si="4750">IF(AS265="","","|n"&amp;DY$2&amp;"+"&amp;AS265&amp;DY$1)</f>
        <v/>
      </c>
      <c r="DZ265" s="71" t="str">
        <f t="shared" ref="DZ265" si="4751">IF(AT265="","","|n"&amp;DZ$2&amp;"+"&amp;AT265&amp;DZ$1)</f>
        <v/>
      </c>
      <c r="EA265" s="71" t="str">
        <f t="shared" ref="EA265" si="4752">IF(AU265="","","|n"&amp;EA$2&amp;"+"&amp;AU265&amp;EA$1)</f>
        <v/>
      </c>
      <c r="EB265" s="71" t="str">
        <f t="shared" ref="EB265" si="4753">IF(AV265="","","|n"&amp;EB$2&amp;"+"&amp;AV265&amp;EB$1)</f>
        <v/>
      </c>
      <c r="EC265" s="71" t="str">
        <f t="shared" ref="EC265" si="4754">IF(AW265="","","|n"&amp;EC$2&amp;"+"&amp;AW265&amp;EC$1)</f>
        <v/>
      </c>
      <c r="ED265" s="71" t="str">
        <f t="shared" ref="ED265" si="4755">IF(AX265="","","|n"&amp;ED$2&amp;"+"&amp;AX265&amp;ED$1)</f>
        <v/>
      </c>
      <c r="EE265" s="71" t="str">
        <f t="shared" ref="EE265" si="4756">IF(AY265="","","|n"&amp;EE$2&amp;"+"&amp;AY265&amp;EE$1)</f>
        <v/>
      </c>
      <c r="EF265" s="71" t="str">
        <f t="shared" ref="EF265" si="4757">IF(AZ265="","","|n"&amp;EF$2&amp;"+"&amp;AZ265&amp;EF$1)</f>
        <v/>
      </c>
      <c r="EG265" s="71" t="str">
        <f t="shared" ref="EG265" si="4758">IF(BA265="","","|n"&amp;EG$2&amp;"+"&amp;BA265&amp;EG$1)</f>
        <v/>
      </c>
      <c r="EH265" s="71" t="str">
        <f t="shared" ref="EH265" si="4759">IF(BB265="","","|n"&amp;EH$2&amp;"+"&amp;BB265&amp;EH$1)</f>
        <v/>
      </c>
      <c r="EI265" s="71" t="str">
        <f t="shared" ref="EI265" si="4760">IF(BC265="","","|n"&amp;EI$2&amp;"+"&amp;BC265&amp;EI$1)</f>
        <v/>
      </c>
      <c r="EJ265" s="71" t="str">
        <f t="shared" ref="EJ265" si="4761">IF(BD265="","","|n"&amp;EJ$2&amp;"+"&amp;BD265&amp;EJ$1)</f>
        <v/>
      </c>
      <c r="EK265" s="71" t="str">
        <f t="shared" ref="EK265" si="4762">IF(BE265="","","|n"&amp;EK$2&amp;"+"&amp;BE265&amp;EK$1)</f>
        <v/>
      </c>
      <c r="EL265" s="71" t="str">
        <f t="shared" ref="EL265" si="4763">IF(BF265="","","|n"&amp;EL$2&amp;"+"&amp;BF265&amp;EL$1)</f>
        <v/>
      </c>
      <c r="EM265" s="71" t="str">
        <f t="shared" ref="EM265" si="4764">IF(BG265="","","|n"&amp;EM$2&amp;"+"&amp;BG265&amp;EM$1)</f>
        <v/>
      </c>
      <c r="EN265" s="71" t="str">
        <f t="shared" ref="EN265" si="4765">IF(BH265="","","|n"&amp;EN$2&amp;"+"&amp;BH265&amp;EN$1)</f>
        <v/>
      </c>
      <c r="EO265" s="71" t="str">
        <f t="shared" ref="EO265" si="4766">IF(BI265="","","|n"&amp;EO$2&amp;"+"&amp;BI265&amp;EO$1)</f>
        <v/>
      </c>
      <c r="EP265" s="71" t="str">
        <f t="shared" ref="EP265" si="4767">IF(BJ265="","","|n"&amp;EP$2&amp;"+"&amp;BJ265&amp;EP$1)</f>
        <v/>
      </c>
      <c r="EQ265" s="71" t="str">
        <f t="shared" ref="EQ265" si="4768">IF(BK265="","","|n"&amp;EQ$2&amp;"+"&amp;BK265&amp;EQ$1)</f>
        <v/>
      </c>
      <c r="ER265" s="71" t="str">
        <f t="shared" ref="ER265" si="4769">IF(BL265="","","|n"&amp;ER$2&amp;"+"&amp;BL265&amp;ER$1)</f>
        <v/>
      </c>
      <c r="ES265" s="71" t="str">
        <f t="shared" ref="ES265" si="4770">IF(BM265="","","|n"&amp;ES$2&amp;"+"&amp;BM265&amp;ES$1)</f>
        <v/>
      </c>
      <c r="ET265" s="71" t="str">
        <f t="shared" ref="ET265" si="4771">IF(BN265="","","|n"&amp;ET$2&amp;"+"&amp;BN265&amp;ET$1)</f>
        <v/>
      </c>
      <c r="EU265" s="71" t="str">
        <f t="shared" ref="EU265" si="4772">IF(BO265="","","|n"&amp;EU$2&amp;"+"&amp;BO265&amp;EU$1)</f>
        <v/>
      </c>
      <c r="EV265" s="71" t="str">
        <f t="shared" ref="EV265" si="4773">IF(BP265="","","|n"&amp;EV$2&amp;"+"&amp;BP265&amp;EV$1)</f>
        <v/>
      </c>
      <c r="EW265" s="71" t="str">
        <f t="shared" ref="EW265" si="4774">IF(BQ265="","","|n"&amp;EW$2&amp;"+"&amp;BQ265&amp;EW$1)</f>
        <v/>
      </c>
      <c r="EX265" s="71" t="str">
        <f t="shared" ref="EX265" si="4775">IF(BR265="","","|n"&amp;EX$2&amp;"+"&amp;BR265&amp;EX$1)</f>
        <v/>
      </c>
      <c r="EY265" s="71" t="str">
        <f t="shared" ref="EY265" si="4776">IF(BS265="","","|n"&amp;EY$2&amp;"+"&amp;BS265&amp;EY$1)</f>
        <v/>
      </c>
      <c r="EZ265" s="71" t="str">
        <f t="shared" ref="EZ265" si="4777">IF(BT265="","","|n"&amp;EZ$2&amp;"+"&amp;BT265&amp;EZ$1)</f>
        <v/>
      </c>
      <c r="FA265" s="71" t="str">
        <f t="shared" ref="FA265" si="4778">IF(BU265="","","|n"&amp;FA$2&amp;"+"&amp;BU265&amp;FA$1)</f>
        <v/>
      </c>
      <c r="FB265" s="71" t="str">
        <f t="shared" ref="FB265" si="4779">IF(BV265="","","|n"&amp;FB$2&amp;"+"&amp;BV265&amp;FB$1)</f>
        <v/>
      </c>
      <c r="FC265" s="71" t="str">
        <f t="shared" ref="FC265" si="4780">IF(BW265="","","|n"&amp;FC$2&amp;"+"&amp;BW265&amp;FC$1)</f>
        <v/>
      </c>
      <c r="FD265" s="71" t="str">
        <f t="shared" ref="FD265" si="4781">IF(BX265="","","|n"&amp;FD$2&amp;"+"&amp;BX265&amp;FD$1)</f>
        <v/>
      </c>
      <c r="FE265" s="71" t="str">
        <f t="shared" ref="FE265" si="4782">IF(BY265="","","|n"&amp;FE$2&amp;"+"&amp;BY265&amp;FE$1)</f>
        <v/>
      </c>
      <c r="FF265" s="71" t="str">
        <f t="shared" ref="FF265" si="4783">IF(BZ265="","","|n"&amp;FF$2&amp;"+"&amp;BZ265&amp;FF$1)</f>
        <v/>
      </c>
      <c r="FG265" s="71" t="str">
        <f t="shared" ref="FG265" si="4784">IF(CA265="","","|n"&amp;FG$2&amp;"+"&amp;CA265&amp;FG$1)</f>
        <v/>
      </c>
      <c r="FH265" s="71" t="str">
        <f t="shared" ref="FH265" si="4785">IF(CB265="","","|n"&amp;FH$2&amp;"+"&amp;CB265&amp;FH$1)</f>
        <v/>
      </c>
      <c r="FI265" s="71" t="str">
        <f t="shared" ref="FI265" si="4786">IF(CC265="","","|n"&amp;FI$2&amp;"+"&amp;CC265&amp;FI$1)</f>
        <v/>
      </c>
      <c r="FJ265" s="71" t="str">
        <f t="shared" ref="FJ265" si="4787">IF(CD265="","","|n"&amp;FJ$2&amp;"+"&amp;CD265&amp;FJ$1)</f>
        <v/>
      </c>
      <c r="FK265" s="71" t="str">
        <f t="shared" ref="FK265" si="4788">IF(CE265="","","|n"&amp;FK$2&amp;"+"&amp;CE265&amp;FK$1)</f>
        <v/>
      </c>
      <c r="FL265" s="71" t="str">
        <f t="shared" ref="FL265" si="4789">IF(CF265="","","|n"&amp;FL$2&amp;"+"&amp;CF265&amp;FL$1)</f>
        <v/>
      </c>
      <c r="FM265" s="71" t="str">
        <f t="shared" ref="FM265" si="4790">IF(CG265="","","|n"&amp;FM$2&amp;"+"&amp;CG265&amp;FM$1)</f>
        <v/>
      </c>
      <c r="FN265" s="71" t="str">
        <f t="shared" ref="FN265" si="4791">IF(CH265="","","|n"&amp;FN$2&amp;"+"&amp;CH265&amp;FN$1)</f>
        <v/>
      </c>
      <c r="FO265" s="71" t="str">
        <f t="shared" ref="FO265" si="4792">IF(CI265="","","|n"&amp;FO$2&amp;"+"&amp;CI265&amp;FO$1)</f>
        <v/>
      </c>
      <c r="FP265" s="71" t="str">
        <f t="shared" ref="FP265" si="4793">IF(CJ265="","","|n"&amp;FP$2&amp;"+"&amp;CJ265&amp;FP$1)</f>
        <v/>
      </c>
      <c r="FQ265" s="71" t="str">
        <f t="shared" ref="FQ265" si="4794">IF(CK265="","","|n"&amp;FQ$2&amp;"+"&amp;CK265&amp;FQ$1)</f>
        <v/>
      </c>
      <c r="FR265" s="71" t="str">
        <f t="shared" ref="FR265" si="4795">IF(CL265="","","|n"&amp;FR$2&amp;"+"&amp;CL265&amp;FR$1)</f>
        <v/>
      </c>
      <c r="FS265" s="71" t="str">
        <f t="shared" ref="FS265" si="4796">IF(CM265="","","|n"&amp;FS$2&amp;"+"&amp;CM265&amp;FS$1)</f>
        <v/>
      </c>
    </row>
    <row r="266" spans="1:175" ht="16.5">
      <c r="A266" s="79"/>
      <c r="B266" s="101" t="s">
        <v>796</v>
      </c>
      <c r="C266" s="79" t="s">
        <v>797</v>
      </c>
      <c r="T266" s="120" t="s">
        <v>798</v>
      </c>
      <c r="U266" s="85" t="s">
        <v>799</v>
      </c>
      <c r="CN266" s="70" t="str">
        <f t="shared" si="4701"/>
        <v>InitUnitState('IS21',,,,,,,,,,)</v>
      </c>
      <c r="CO266" s="70" t="str">
        <f t="shared" si="4702"/>
        <v>InitUnitNormal('IS21',,,,,,,,,,)</v>
      </c>
      <c r="CP266" s="70" t="str">
        <f t="shared" si="4703"/>
        <v>InitUnitMagic('IS21',,,,,,,,,,)</v>
      </c>
      <c r="CQ266" s="70" t="str">
        <f t="shared" si="4704"/>
        <v>InitUnitAdd('IS21',,,,,,,,,,)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InitEquipData('IS21',,"",,,,,'','','','','','',"ReplaceableTextures\\CommandButtons\\BTNIN02.blp")</v>
      </c>
      <c r="CU266" s="95" t="str">
        <f t="shared" si="4705"/>
        <v>|n</v>
      </c>
      <c r="CV266" s="61" t="str">
        <f t="shared" si="4706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si="4714"/>
        <v/>
      </c>
      <c r="DC266" s="71" t="str">
        <f t="shared" si="4714"/>
        <v/>
      </c>
      <c r="DD266" s="71" t="str">
        <f t="shared" si="4714"/>
        <v/>
      </c>
      <c r="DE266" s="71" t="str">
        <f t="shared" si="4714"/>
        <v/>
      </c>
      <c r="DF266" s="71" t="str">
        <f t="shared" si="4714"/>
        <v/>
      </c>
      <c r="DG266" s="71" t="str">
        <f t="shared" si="4714"/>
        <v/>
      </c>
      <c r="DH266" s="71" t="str">
        <f t="shared" si="4714"/>
        <v/>
      </c>
      <c r="DI266" s="71" t="str">
        <f t="shared" si="4714"/>
        <v/>
      </c>
      <c r="DJ266" s="71" t="str">
        <f t="shared" si="4714"/>
        <v/>
      </c>
      <c r="DK266" s="71" t="str">
        <f t="shared" si="4714"/>
        <v/>
      </c>
      <c r="DL266" s="71" t="str">
        <f t="shared" si="4715"/>
        <v/>
      </c>
      <c r="DM266" s="71" t="str">
        <f t="shared" si="4715"/>
        <v/>
      </c>
      <c r="DN266" s="71" t="str">
        <f t="shared" si="4715"/>
        <v/>
      </c>
      <c r="DO266" s="71" t="str">
        <f t="shared" si="4715"/>
        <v/>
      </c>
      <c r="DP266" s="71" t="str">
        <f t="shared" si="4715"/>
        <v/>
      </c>
      <c r="DQ266" s="71" t="str">
        <f t="shared" si="4715"/>
        <v/>
      </c>
      <c r="DR266" s="71" t="str">
        <f t="shared" si="4715"/>
        <v/>
      </c>
      <c r="DS266" s="71" t="str">
        <f t="shared" si="4715"/>
        <v/>
      </c>
      <c r="DT266" s="71" t="str">
        <f t="shared" si="4715"/>
        <v/>
      </c>
      <c r="DU266" s="71" t="str">
        <f t="shared" si="4715"/>
        <v/>
      </c>
      <c r="DV266" s="71" t="str">
        <f t="shared" si="4716"/>
        <v/>
      </c>
      <c r="DW266" s="71" t="str">
        <f t="shared" si="4716"/>
        <v/>
      </c>
      <c r="DX266" s="71" t="str">
        <f t="shared" si="4716"/>
        <v/>
      </c>
      <c r="DY266" s="71" t="str">
        <f t="shared" si="4716"/>
        <v/>
      </c>
      <c r="DZ266" s="71" t="str">
        <f t="shared" si="4716"/>
        <v/>
      </c>
      <c r="EA266" s="71" t="str">
        <f t="shared" si="4716"/>
        <v/>
      </c>
      <c r="EB266" s="71" t="str">
        <f t="shared" si="4716"/>
        <v/>
      </c>
      <c r="EC266" s="71" t="str">
        <f t="shared" si="4716"/>
        <v/>
      </c>
      <c r="ED266" s="71" t="str">
        <f t="shared" si="4716"/>
        <v/>
      </c>
      <c r="EE266" s="71" t="str">
        <f t="shared" si="4716"/>
        <v/>
      </c>
      <c r="EF266" s="71" t="str">
        <f t="shared" si="4717"/>
        <v/>
      </c>
      <c r="EG266" s="71" t="str">
        <f t="shared" si="4717"/>
        <v/>
      </c>
      <c r="EH266" s="71" t="str">
        <f t="shared" si="4717"/>
        <v/>
      </c>
      <c r="EI266" s="71" t="str">
        <f t="shared" si="4717"/>
        <v/>
      </c>
      <c r="EJ266" s="71" t="str">
        <f t="shared" si="4717"/>
        <v/>
      </c>
      <c r="EK266" s="71" t="str">
        <f t="shared" si="4717"/>
        <v/>
      </c>
      <c r="EL266" s="71" t="str">
        <f t="shared" si="4717"/>
        <v/>
      </c>
      <c r="EM266" s="71" t="str">
        <f t="shared" si="4717"/>
        <v/>
      </c>
      <c r="EN266" s="71" t="str">
        <f t="shared" si="4717"/>
        <v/>
      </c>
      <c r="EO266" s="71" t="str">
        <f t="shared" si="4717"/>
        <v/>
      </c>
      <c r="EP266" s="71" t="str">
        <f t="shared" si="4718"/>
        <v/>
      </c>
      <c r="EQ266" s="71" t="str">
        <f t="shared" si="4718"/>
        <v/>
      </c>
      <c r="ER266" s="71" t="str">
        <f t="shared" si="4718"/>
        <v/>
      </c>
      <c r="ES266" s="71" t="str">
        <f t="shared" si="4718"/>
        <v/>
      </c>
      <c r="ET266" s="71" t="str">
        <f t="shared" si="4718"/>
        <v/>
      </c>
      <c r="EU266" s="71" t="str">
        <f t="shared" si="4718"/>
        <v/>
      </c>
      <c r="EV266" s="71" t="str">
        <f t="shared" si="4718"/>
        <v/>
      </c>
      <c r="EW266" s="71" t="str">
        <f t="shared" si="4718"/>
        <v/>
      </c>
      <c r="EX266" s="71" t="str">
        <f t="shared" si="4718"/>
        <v/>
      </c>
      <c r="EY266" s="71" t="str">
        <f t="shared" si="4718"/>
        <v/>
      </c>
      <c r="EZ266" s="71" t="str">
        <f t="shared" si="4719"/>
        <v/>
      </c>
      <c r="FA266" s="71" t="str">
        <f t="shared" si="4719"/>
        <v/>
      </c>
      <c r="FB266" s="71" t="str">
        <f t="shared" si="4719"/>
        <v/>
      </c>
      <c r="FC266" s="71" t="str">
        <f t="shared" si="4719"/>
        <v/>
      </c>
      <c r="FD266" s="71" t="str">
        <f t="shared" si="4719"/>
        <v/>
      </c>
      <c r="FE266" s="71" t="str">
        <f t="shared" si="4719"/>
        <v/>
      </c>
      <c r="FF266" s="71" t="str">
        <f t="shared" si="4719"/>
        <v/>
      </c>
      <c r="FG266" s="71" t="str">
        <f t="shared" si="4719"/>
        <v/>
      </c>
      <c r="FH266" s="71" t="str">
        <f t="shared" si="4719"/>
        <v/>
      </c>
      <c r="FI266" s="71" t="str">
        <f t="shared" si="4719"/>
        <v/>
      </c>
      <c r="FJ266" s="71" t="str">
        <f t="shared" si="4720"/>
        <v/>
      </c>
      <c r="FK266" s="71" t="str">
        <f t="shared" si="4720"/>
        <v/>
      </c>
      <c r="FL266" s="71" t="str">
        <f t="shared" si="4720"/>
        <v/>
      </c>
      <c r="FM266" s="71" t="str">
        <f t="shared" si="4720"/>
        <v/>
      </c>
      <c r="FN266" s="71" t="str">
        <f t="shared" si="4720"/>
        <v/>
      </c>
      <c r="FO266" s="71" t="str">
        <f t="shared" si="4720"/>
        <v/>
      </c>
      <c r="FP266" s="71" t="str">
        <f t="shared" si="4720"/>
        <v/>
      </c>
      <c r="FQ266" s="71" t="str">
        <f t="shared" si="4720"/>
        <v/>
      </c>
      <c r="FR266" s="71" t="str">
        <f t="shared" si="4720"/>
        <v/>
      </c>
      <c r="FS266" s="71" t="str">
        <f t="shared" si="4720"/>
        <v/>
      </c>
    </row>
    <row r="267" spans="1:175" ht="16.5">
      <c r="A267" s="79"/>
      <c r="B267" s="101" t="s">
        <v>800</v>
      </c>
      <c r="C267" s="79" t="s">
        <v>801</v>
      </c>
      <c r="T267" s="120" t="s">
        <v>802</v>
      </c>
      <c r="U267" s="85" t="s">
        <v>803</v>
      </c>
      <c r="CN267" s="70" t="str">
        <f t="shared" si="4701"/>
        <v>InitUnitState('IS22',,,,,,,,,,)</v>
      </c>
      <c r="CO267" s="70" t="str">
        <f t="shared" si="4702"/>
        <v>InitUnitNormal('IS22',,,,,,,,,,)</v>
      </c>
      <c r="CP267" s="70" t="str">
        <f t="shared" si="4703"/>
        <v>InitUnitMagic('IS22',,,,,,,,,,)</v>
      </c>
      <c r="CQ267" s="70" t="str">
        <f t="shared" si="4704"/>
        <v>InitUnitAdd('IS22',,,,,,,,,,)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InitEquipData('IS22',,"",,,,,'','','','','','',"ReplaceableTextures\\CommandButtons\\BTNIN03.blp")</v>
      </c>
      <c r="CU267" s="95" t="str">
        <f t="shared" si="4705"/>
        <v>|n</v>
      </c>
      <c r="CV267" s="61" t="str">
        <f t="shared" si="4706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si="4714"/>
        <v/>
      </c>
      <c r="DC267" s="71" t="str">
        <f t="shared" si="4714"/>
        <v/>
      </c>
      <c r="DD267" s="71" t="str">
        <f t="shared" si="4714"/>
        <v/>
      </c>
      <c r="DE267" s="71" t="str">
        <f t="shared" si="4714"/>
        <v/>
      </c>
      <c r="DF267" s="71" t="str">
        <f t="shared" si="4714"/>
        <v/>
      </c>
      <c r="DG267" s="71" t="str">
        <f t="shared" si="4714"/>
        <v/>
      </c>
      <c r="DH267" s="71" t="str">
        <f t="shared" si="4714"/>
        <v/>
      </c>
      <c r="DI267" s="71" t="str">
        <f t="shared" si="4714"/>
        <v/>
      </c>
      <c r="DJ267" s="71" t="str">
        <f t="shared" si="4714"/>
        <v/>
      </c>
      <c r="DK267" s="71" t="str">
        <f t="shared" si="4714"/>
        <v/>
      </c>
      <c r="DL267" s="71" t="str">
        <f t="shared" si="4715"/>
        <v/>
      </c>
      <c r="DM267" s="71" t="str">
        <f t="shared" si="4715"/>
        <v/>
      </c>
      <c r="DN267" s="71" t="str">
        <f t="shared" si="4715"/>
        <v/>
      </c>
      <c r="DO267" s="71" t="str">
        <f t="shared" si="4715"/>
        <v/>
      </c>
      <c r="DP267" s="71" t="str">
        <f t="shared" si="4715"/>
        <v/>
      </c>
      <c r="DQ267" s="71" t="str">
        <f t="shared" si="4715"/>
        <v/>
      </c>
      <c r="DR267" s="71" t="str">
        <f t="shared" si="4715"/>
        <v/>
      </c>
      <c r="DS267" s="71" t="str">
        <f t="shared" si="4715"/>
        <v/>
      </c>
      <c r="DT267" s="71" t="str">
        <f t="shared" si="4715"/>
        <v/>
      </c>
      <c r="DU267" s="71" t="str">
        <f t="shared" si="4715"/>
        <v/>
      </c>
      <c r="DV267" s="71" t="str">
        <f t="shared" si="4716"/>
        <v/>
      </c>
      <c r="DW267" s="71" t="str">
        <f t="shared" si="4716"/>
        <v/>
      </c>
      <c r="DX267" s="71" t="str">
        <f t="shared" si="4716"/>
        <v/>
      </c>
      <c r="DY267" s="71" t="str">
        <f t="shared" si="4716"/>
        <v/>
      </c>
      <c r="DZ267" s="71" t="str">
        <f t="shared" si="4716"/>
        <v/>
      </c>
      <c r="EA267" s="71" t="str">
        <f t="shared" si="4716"/>
        <v/>
      </c>
      <c r="EB267" s="71" t="str">
        <f t="shared" si="4716"/>
        <v/>
      </c>
      <c r="EC267" s="71" t="str">
        <f t="shared" si="4716"/>
        <v/>
      </c>
      <c r="ED267" s="71" t="str">
        <f t="shared" si="4716"/>
        <v/>
      </c>
      <c r="EE267" s="71" t="str">
        <f t="shared" si="4716"/>
        <v/>
      </c>
      <c r="EF267" s="71" t="str">
        <f t="shared" si="4717"/>
        <v/>
      </c>
      <c r="EG267" s="71" t="str">
        <f t="shared" si="4717"/>
        <v/>
      </c>
      <c r="EH267" s="71" t="str">
        <f t="shared" si="4717"/>
        <v/>
      </c>
      <c r="EI267" s="71" t="str">
        <f t="shared" si="4717"/>
        <v/>
      </c>
      <c r="EJ267" s="71" t="str">
        <f t="shared" si="4717"/>
        <v/>
      </c>
      <c r="EK267" s="71" t="str">
        <f t="shared" si="4717"/>
        <v/>
      </c>
      <c r="EL267" s="71" t="str">
        <f t="shared" si="4717"/>
        <v/>
      </c>
      <c r="EM267" s="71" t="str">
        <f t="shared" si="4717"/>
        <v/>
      </c>
      <c r="EN267" s="71" t="str">
        <f t="shared" si="4717"/>
        <v/>
      </c>
      <c r="EO267" s="71" t="str">
        <f t="shared" si="4717"/>
        <v/>
      </c>
      <c r="EP267" s="71" t="str">
        <f t="shared" si="4718"/>
        <v/>
      </c>
      <c r="EQ267" s="71" t="str">
        <f t="shared" si="4718"/>
        <v/>
      </c>
      <c r="ER267" s="71" t="str">
        <f t="shared" si="4718"/>
        <v/>
      </c>
      <c r="ES267" s="71" t="str">
        <f t="shared" si="4718"/>
        <v/>
      </c>
      <c r="ET267" s="71" t="str">
        <f t="shared" si="4718"/>
        <v/>
      </c>
      <c r="EU267" s="71" t="str">
        <f t="shared" si="4718"/>
        <v/>
      </c>
      <c r="EV267" s="71" t="str">
        <f t="shared" si="4718"/>
        <v/>
      </c>
      <c r="EW267" s="71" t="str">
        <f t="shared" si="4718"/>
        <v/>
      </c>
      <c r="EX267" s="71" t="str">
        <f t="shared" si="4718"/>
        <v/>
      </c>
      <c r="EY267" s="71" t="str">
        <f t="shared" si="4718"/>
        <v/>
      </c>
      <c r="EZ267" s="71" t="str">
        <f t="shared" si="4719"/>
        <v/>
      </c>
      <c r="FA267" s="71" t="str">
        <f t="shared" si="4719"/>
        <v/>
      </c>
      <c r="FB267" s="71" t="str">
        <f t="shared" si="4719"/>
        <v/>
      </c>
      <c r="FC267" s="71" t="str">
        <f t="shared" si="4719"/>
        <v/>
      </c>
      <c r="FD267" s="71" t="str">
        <f t="shared" si="4719"/>
        <v/>
      </c>
      <c r="FE267" s="71" t="str">
        <f t="shared" si="4719"/>
        <v/>
      </c>
      <c r="FF267" s="71" t="str">
        <f t="shared" si="4719"/>
        <v/>
      </c>
      <c r="FG267" s="71" t="str">
        <f t="shared" si="4719"/>
        <v/>
      </c>
      <c r="FH267" s="71" t="str">
        <f t="shared" si="4719"/>
        <v/>
      </c>
      <c r="FI267" s="71" t="str">
        <f t="shared" si="4719"/>
        <v/>
      </c>
      <c r="FJ267" s="71" t="str">
        <f t="shared" si="4720"/>
        <v/>
      </c>
      <c r="FK267" s="71" t="str">
        <f t="shared" si="4720"/>
        <v/>
      </c>
      <c r="FL267" s="71" t="str">
        <f t="shared" si="4720"/>
        <v/>
      </c>
      <c r="FM267" s="71" t="str">
        <f t="shared" si="4720"/>
        <v/>
      </c>
      <c r="FN267" s="71" t="str">
        <f t="shared" si="4720"/>
        <v/>
      </c>
      <c r="FO267" s="71" t="str">
        <f t="shared" si="4720"/>
        <v/>
      </c>
      <c r="FP267" s="71" t="str">
        <f t="shared" si="4720"/>
        <v/>
      </c>
      <c r="FQ267" s="71" t="str">
        <f t="shared" si="4720"/>
        <v/>
      </c>
      <c r="FR267" s="71" t="str">
        <f t="shared" si="4720"/>
        <v/>
      </c>
      <c r="FS267" s="71" t="str">
        <f t="shared" si="4720"/>
        <v/>
      </c>
    </row>
    <row r="268" spans="1:175" ht="16.5">
      <c r="A268" s="79"/>
      <c r="B268" s="101" t="s">
        <v>804</v>
      </c>
      <c r="C268" s="79" t="s">
        <v>805</v>
      </c>
      <c r="T268" s="120" t="s">
        <v>806</v>
      </c>
      <c r="U268" s="85" t="s">
        <v>807</v>
      </c>
      <c r="CN268" s="70" t="str">
        <f t="shared" si="4701"/>
        <v>InitUnitState('IS23',,,,,,,,,,)</v>
      </c>
      <c r="CO268" s="70" t="str">
        <f t="shared" si="4702"/>
        <v>InitUnitNormal('IS23',,,,,,,,,,)</v>
      </c>
      <c r="CP268" s="70" t="str">
        <f t="shared" si="4703"/>
        <v>InitUnitMagic('IS23',,,,,,,,,,)</v>
      </c>
      <c r="CQ268" s="70" t="str">
        <f t="shared" si="4704"/>
        <v>InitUnitAdd('IS23',,,,,,,,,,)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ref="CU268:CU271" si="4797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1" si="4798">T268</f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" si="4799">IF(V268="","","|n"&amp;DB$2&amp;"+"&amp;V268&amp;DB$1)</f>
        <v/>
      </c>
      <c r="DC268" s="71" t="str">
        <f t="shared" ref="DC268" si="4800">IF(W268="","","|n"&amp;DC$2&amp;"+"&amp;W268&amp;DC$1)</f>
        <v/>
      </c>
      <c r="DD268" s="71" t="str">
        <f t="shared" ref="DD268" si="4801">IF(X268="","","|n"&amp;DD$2&amp;"+"&amp;X268&amp;DD$1)</f>
        <v/>
      </c>
      <c r="DE268" s="71" t="str">
        <f t="shared" ref="DE268" si="4802">IF(Y268="","","|n"&amp;DE$2&amp;"+"&amp;Y268&amp;DE$1)</f>
        <v/>
      </c>
      <c r="DF268" s="71" t="str">
        <f t="shared" ref="DF268" si="4803">IF(Z268="","","|n"&amp;DF$2&amp;"+"&amp;Z268&amp;DF$1)</f>
        <v/>
      </c>
      <c r="DG268" s="71" t="str">
        <f t="shared" ref="DG268" si="4804">IF(AA268="","","|n"&amp;DG$2&amp;"+"&amp;AA268&amp;DG$1)</f>
        <v/>
      </c>
      <c r="DH268" s="71" t="str">
        <f t="shared" ref="DH268" si="4805">IF(AB268="","","|n"&amp;DH$2&amp;"+"&amp;AB268&amp;DH$1)</f>
        <v/>
      </c>
      <c r="DI268" s="71" t="str">
        <f t="shared" ref="DI268" si="4806">IF(AC268="","","|n"&amp;DI$2&amp;"+"&amp;AC268&amp;DI$1)</f>
        <v/>
      </c>
      <c r="DJ268" s="71" t="str">
        <f t="shared" ref="DJ268" si="4807">IF(AD268="","","|n"&amp;DJ$2&amp;"+"&amp;AD268&amp;DJ$1)</f>
        <v/>
      </c>
      <c r="DK268" s="71" t="str">
        <f t="shared" ref="DK268" si="4808">IF(AE268="","","|n"&amp;DK$2&amp;"+"&amp;AE268&amp;DK$1)</f>
        <v/>
      </c>
      <c r="DL268" s="71" t="str">
        <f t="shared" ref="DL268" si="4809">IF(AF268="","","|n"&amp;DL$2&amp;"+"&amp;AF268&amp;DL$1)</f>
        <v/>
      </c>
      <c r="DM268" s="71" t="str">
        <f t="shared" ref="DM268" si="4810">IF(AG268="","","|n"&amp;DM$2&amp;"+"&amp;AG268&amp;DM$1)</f>
        <v/>
      </c>
      <c r="DN268" s="71" t="str">
        <f t="shared" ref="DN268" si="4811">IF(AH268="","","|n"&amp;DN$2&amp;"+"&amp;AH268&amp;DN$1)</f>
        <v/>
      </c>
      <c r="DO268" s="71" t="str">
        <f t="shared" ref="DO268" si="4812">IF(AI268="","","|n"&amp;DO$2&amp;"+"&amp;AI268&amp;DO$1)</f>
        <v/>
      </c>
      <c r="DP268" s="71" t="str">
        <f t="shared" ref="DP268" si="4813">IF(AJ268="","","|n"&amp;DP$2&amp;"+"&amp;AJ268&amp;DP$1)</f>
        <v/>
      </c>
      <c r="DQ268" s="71" t="str">
        <f t="shared" ref="DQ268" si="4814">IF(AK268="","","|n"&amp;DQ$2&amp;"+"&amp;AK268&amp;DQ$1)</f>
        <v/>
      </c>
      <c r="DR268" s="71" t="str">
        <f t="shared" ref="DR268" si="4815">IF(AL268="","","|n"&amp;DR$2&amp;"+"&amp;AL268&amp;DR$1)</f>
        <v/>
      </c>
      <c r="DS268" s="71" t="str">
        <f t="shared" ref="DS268" si="4816">IF(AM268="","","|n"&amp;DS$2&amp;"+"&amp;AM268&amp;DS$1)</f>
        <v/>
      </c>
      <c r="DT268" s="71" t="str">
        <f t="shared" ref="DT268" si="4817">IF(AN268="","","|n"&amp;DT$2&amp;"+"&amp;AN268&amp;DT$1)</f>
        <v/>
      </c>
      <c r="DU268" s="71" t="str">
        <f t="shared" ref="DU268" si="4818">IF(AO268="","","|n"&amp;DU$2&amp;"+"&amp;AO268&amp;DU$1)</f>
        <v/>
      </c>
      <c r="DV268" s="71" t="str">
        <f t="shared" ref="DV268" si="4819">IF(AP268="","","|n"&amp;DV$2&amp;"+"&amp;AP268&amp;DV$1)</f>
        <v/>
      </c>
      <c r="DW268" s="71" t="str">
        <f t="shared" ref="DW268" si="4820">IF(AQ268="","","|n"&amp;DW$2&amp;"+"&amp;AQ268&amp;DW$1)</f>
        <v/>
      </c>
      <c r="DX268" s="71" t="str">
        <f t="shared" ref="DX268" si="4821">IF(AR268="","","|n"&amp;DX$2&amp;"+"&amp;AR268&amp;DX$1)</f>
        <v/>
      </c>
      <c r="DY268" s="71" t="str">
        <f t="shared" ref="DY268" si="4822">IF(AS268="","","|n"&amp;DY$2&amp;"+"&amp;AS268&amp;DY$1)</f>
        <v/>
      </c>
      <c r="DZ268" s="71" t="str">
        <f t="shared" ref="DZ268" si="4823">IF(AT268="","","|n"&amp;DZ$2&amp;"+"&amp;AT268&amp;DZ$1)</f>
        <v/>
      </c>
      <c r="EA268" s="71" t="str">
        <f t="shared" ref="EA268" si="4824">IF(AU268="","","|n"&amp;EA$2&amp;"+"&amp;AU268&amp;EA$1)</f>
        <v/>
      </c>
      <c r="EB268" s="71" t="str">
        <f t="shared" ref="EB268" si="4825">IF(AV268="","","|n"&amp;EB$2&amp;"+"&amp;AV268&amp;EB$1)</f>
        <v/>
      </c>
      <c r="EC268" s="71" t="str">
        <f t="shared" ref="EC268" si="4826">IF(AW268="","","|n"&amp;EC$2&amp;"+"&amp;AW268&amp;EC$1)</f>
        <v/>
      </c>
      <c r="ED268" s="71" t="str">
        <f t="shared" ref="ED268" si="4827">IF(AX268="","","|n"&amp;ED$2&amp;"+"&amp;AX268&amp;ED$1)</f>
        <v/>
      </c>
      <c r="EE268" s="71" t="str">
        <f t="shared" ref="EE268" si="4828">IF(AY268="","","|n"&amp;EE$2&amp;"+"&amp;AY268&amp;EE$1)</f>
        <v/>
      </c>
      <c r="EF268" s="71" t="str">
        <f t="shared" ref="EF268" si="4829">IF(AZ268="","","|n"&amp;EF$2&amp;"+"&amp;AZ268&amp;EF$1)</f>
        <v/>
      </c>
      <c r="EG268" s="71" t="str">
        <f t="shared" ref="EG268" si="4830">IF(BA268="","","|n"&amp;EG$2&amp;"+"&amp;BA268&amp;EG$1)</f>
        <v/>
      </c>
      <c r="EH268" s="71" t="str">
        <f t="shared" ref="EH268" si="4831">IF(BB268="","","|n"&amp;EH$2&amp;"+"&amp;BB268&amp;EH$1)</f>
        <v/>
      </c>
      <c r="EI268" s="71" t="str">
        <f t="shared" ref="EI268" si="4832">IF(BC268="","","|n"&amp;EI$2&amp;"+"&amp;BC268&amp;EI$1)</f>
        <v/>
      </c>
      <c r="EJ268" s="71" t="str">
        <f t="shared" ref="EJ268" si="4833">IF(BD268="","","|n"&amp;EJ$2&amp;"+"&amp;BD268&amp;EJ$1)</f>
        <v/>
      </c>
      <c r="EK268" s="71" t="str">
        <f t="shared" ref="EK268" si="4834">IF(BE268="","","|n"&amp;EK$2&amp;"+"&amp;BE268&amp;EK$1)</f>
        <v/>
      </c>
      <c r="EL268" s="71" t="str">
        <f t="shared" ref="EL268" si="4835">IF(BF268="","","|n"&amp;EL$2&amp;"+"&amp;BF268&amp;EL$1)</f>
        <v/>
      </c>
      <c r="EM268" s="71" t="str">
        <f t="shared" ref="EM268" si="4836">IF(BG268="","","|n"&amp;EM$2&amp;"+"&amp;BG268&amp;EM$1)</f>
        <v/>
      </c>
      <c r="EN268" s="71" t="str">
        <f t="shared" ref="EN268" si="4837">IF(BH268="","","|n"&amp;EN$2&amp;"+"&amp;BH268&amp;EN$1)</f>
        <v/>
      </c>
      <c r="EO268" s="71" t="str">
        <f t="shared" ref="EO268" si="4838">IF(BI268="","","|n"&amp;EO$2&amp;"+"&amp;BI268&amp;EO$1)</f>
        <v/>
      </c>
      <c r="EP268" s="71" t="str">
        <f t="shared" ref="EP268" si="4839">IF(BJ268="","","|n"&amp;EP$2&amp;"+"&amp;BJ268&amp;EP$1)</f>
        <v/>
      </c>
      <c r="EQ268" s="71" t="str">
        <f t="shared" ref="EQ268" si="4840">IF(BK268="","","|n"&amp;EQ$2&amp;"+"&amp;BK268&amp;EQ$1)</f>
        <v/>
      </c>
      <c r="ER268" s="71" t="str">
        <f t="shared" ref="ER268" si="4841">IF(BL268="","","|n"&amp;ER$2&amp;"+"&amp;BL268&amp;ER$1)</f>
        <v/>
      </c>
      <c r="ES268" s="71" t="str">
        <f t="shared" ref="ES268" si="4842">IF(BM268="","","|n"&amp;ES$2&amp;"+"&amp;BM268&amp;ES$1)</f>
        <v/>
      </c>
      <c r="ET268" s="71" t="str">
        <f t="shared" ref="ET268" si="4843">IF(BN268="","","|n"&amp;ET$2&amp;"+"&amp;BN268&amp;ET$1)</f>
        <v/>
      </c>
      <c r="EU268" s="71" t="str">
        <f t="shared" ref="EU268" si="4844">IF(BO268="","","|n"&amp;EU$2&amp;"+"&amp;BO268&amp;EU$1)</f>
        <v/>
      </c>
      <c r="EV268" s="71" t="str">
        <f t="shared" ref="EV268" si="4845">IF(BP268="","","|n"&amp;EV$2&amp;"+"&amp;BP268&amp;EV$1)</f>
        <v/>
      </c>
      <c r="EW268" s="71" t="str">
        <f t="shared" ref="EW268" si="4846">IF(BQ268="","","|n"&amp;EW$2&amp;"+"&amp;BQ268&amp;EW$1)</f>
        <v/>
      </c>
      <c r="EX268" s="71" t="str">
        <f t="shared" ref="EX268" si="4847">IF(BR268="","","|n"&amp;EX$2&amp;"+"&amp;BR268&amp;EX$1)</f>
        <v/>
      </c>
      <c r="EY268" s="71" t="str">
        <f t="shared" ref="EY268" si="4848">IF(BS268="","","|n"&amp;EY$2&amp;"+"&amp;BS268&amp;EY$1)</f>
        <v/>
      </c>
      <c r="EZ268" s="71" t="str">
        <f t="shared" ref="EZ268" si="4849">IF(BT268="","","|n"&amp;EZ$2&amp;"+"&amp;BT268&amp;EZ$1)</f>
        <v/>
      </c>
      <c r="FA268" s="71" t="str">
        <f t="shared" ref="FA268" si="4850">IF(BU268="","","|n"&amp;FA$2&amp;"+"&amp;BU268&amp;FA$1)</f>
        <v/>
      </c>
      <c r="FB268" s="71" t="str">
        <f t="shared" ref="FB268" si="4851">IF(BV268="","","|n"&amp;FB$2&amp;"+"&amp;BV268&amp;FB$1)</f>
        <v/>
      </c>
      <c r="FC268" s="71" t="str">
        <f t="shared" ref="FC268" si="4852">IF(BW268="","","|n"&amp;FC$2&amp;"+"&amp;BW268&amp;FC$1)</f>
        <v/>
      </c>
      <c r="FD268" s="71" t="str">
        <f t="shared" ref="FD268" si="4853">IF(BX268="","","|n"&amp;FD$2&amp;"+"&amp;BX268&amp;FD$1)</f>
        <v/>
      </c>
      <c r="FE268" s="71" t="str">
        <f t="shared" ref="FE268" si="4854">IF(BY268="","","|n"&amp;FE$2&amp;"+"&amp;BY268&amp;FE$1)</f>
        <v/>
      </c>
      <c r="FF268" s="71" t="str">
        <f t="shared" ref="FF268" si="4855">IF(BZ268="","","|n"&amp;FF$2&amp;"+"&amp;BZ268&amp;FF$1)</f>
        <v/>
      </c>
      <c r="FG268" s="71" t="str">
        <f t="shared" ref="FG268" si="4856">IF(CA268="","","|n"&amp;FG$2&amp;"+"&amp;CA268&amp;FG$1)</f>
        <v/>
      </c>
      <c r="FH268" s="71" t="str">
        <f t="shared" ref="FH268" si="4857">IF(CB268="","","|n"&amp;FH$2&amp;"+"&amp;CB268&amp;FH$1)</f>
        <v/>
      </c>
      <c r="FI268" s="71" t="str">
        <f t="shared" ref="FI268" si="4858">IF(CC268="","","|n"&amp;FI$2&amp;"+"&amp;CC268&amp;FI$1)</f>
        <v/>
      </c>
      <c r="FJ268" s="71" t="str">
        <f t="shared" ref="FJ268" si="4859">IF(CD268="","","|n"&amp;FJ$2&amp;"+"&amp;CD268&amp;FJ$1)</f>
        <v/>
      </c>
      <c r="FK268" s="71" t="str">
        <f t="shared" ref="FK268" si="4860">IF(CE268="","","|n"&amp;FK$2&amp;"+"&amp;CE268&amp;FK$1)</f>
        <v/>
      </c>
      <c r="FL268" s="71" t="str">
        <f t="shared" ref="FL268" si="4861">IF(CF268="","","|n"&amp;FL$2&amp;"+"&amp;CF268&amp;FL$1)</f>
        <v/>
      </c>
      <c r="FM268" s="71" t="str">
        <f t="shared" ref="FM268" si="4862">IF(CG268="","","|n"&amp;FM$2&amp;"+"&amp;CG268&amp;FM$1)</f>
        <v/>
      </c>
      <c r="FN268" s="71" t="str">
        <f t="shared" ref="FN268" si="4863">IF(CH268="","","|n"&amp;FN$2&amp;"+"&amp;CH268&amp;FN$1)</f>
        <v/>
      </c>
      <c r="FO268" s="71" t="str">
        <f t="shared" ref="FO268" si="4864">IF(CI268="","","|n"&amp;FO$2&amp;"+"&amp;CI268&amp;FO$1)</f>
        <v/>
      </c>
      <c r="FP268" s="71" t="str">
        <f t="shared" ref="FP268" si="4865">IF(CJ268="","","|n"&amp;FP$2&amp;"+"&amp;CJ268&amp;FP$1)</f>
        <v/>
      </c>
      <c r="FQ268" s="71" t="str">
        <f t="shared" ref="FQ268" si="4866">IF(CK268="","","|n"&amp;FQ$2&amp;"+"&amp;CK268&amp;FQ$1)</f>
        <v/>
      </c>
      <c r="FR268" s="71" t="str">
        <f t="shared" ref="FR268" si="4867">IF(CL268="","","|n"&amp;FR$2&amp;"+"&amp;CL268&amp;FR$1)</f>
        <v/>
      </c>
      <c r="FS268" s="71" t="str">
        <f t="shared" ref="FS268" si="4868">IF(CM268="","","|n"&amp;FS$2&amp;"+"&amp;CM268&amp;FS$1)</f>
        <v/>
      </c>
    </row>
    <row r="269" spans="1:175" ht="16.5">
      <c r="A269" s="79"/>
      <c r="B269" s="101" t="s">
        <v>808</v>
      </c>
      <c r="C269" s="79" t="s">
        <v>809</v>
      </c>
      <c r="T269" s="120" t="s">
        <v>798</v>
      </c>
      <c r="U269" s="85" t="s">
        <v>810</v>
      </c>
      <c r="CN269" s="70" t="str">
        <f t="shared" si="4701"/>
        <v>InitUnitState('IS24',,,,,,,,,,)</v>
      </c>
      <c r="CO269" s="70" t="str">
        <f t="shared" si="4702"/>
        <v>InitUnitNormal('IS24',,,,,,,,,,)</v>
      </c>
      <c r="CP269" s="70" t="str">
        <f t="shared" si="4703"/>
        <v>InitUnitMagic('IS24',,,,,,,,,,)</v>
      </c>
      <c r="CQ269" s="70" t="str">
        <f t="shared" si="4704"/>
        <v>InitUnitAdd('IS24',,,,,,,,,,)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InitEquipData('IS24',,"",,,,,'','','','','','',"ReplaceableTextures\\CommandButtons\\BTN010.blp")</v>
      </c>
      <c r="CU269" s="95" t="str">
        <f t="shared" si="4797"/>
        <v>|n</v>
      </c>
      <c r="CV269" s="61" t="str">
        <f t="shared" si="4798"/>
        <v>为|Cffffd24dQ技能|r附魔一条|Cffffd24d随机属性|r。</v>
      </c>
      <c r="CW269" s="60"/>
      <c r="CX269" s="60"/>
      <c r="CY269" s="60"/>
      <c r="CZ269" s="60"/>
      <c r="DA269" s="60"/>
      <c r="DB269" s="71" t="str">
        <f t="shared" ref="DB269:FM269" si="4869">IF(V269="","","|n"&amp;DB$2&amp;"+"&amp;V269&amp;DB$1)</f>
        <v/>
      </c>
      <c r="DC269" s="71" t="str">
        <f t="shared" si="4869"/>
        <v/>
      </c>
      <c r="DD269" s="71" t="str">
        <f t="shared" si="4869"/>
        <v/>
      </c>
      <c r="DE269" s="71" t="str">
        <f t="shared" si="4869"/>
        <v/>
      </c>
      <c r="DF269" s="71" t="str">
        <f t="shared" si="4869"/>
        <v/>
      </c>
      <c r="DG269" s="71" t="str">
        <f t="shared" si="4869"/>
        <v/>
      </c>
      <c r="DH269" s="71" t="str">
        <f t="shared" si="4869"/>
        <v/>
      </c>
      <c r="DI269" s="71" t="str">
        <f t="shared" si="4869"/>
        <v/>
      </c>
      <c r="DJ269" s="71" t="str">
        <f t="shared" si="4869"/>
        <v/>
      </c>
      <c r="DK269" s="71" t="str">
        <f t="shared" si="4869"/>
        <v/>
      </c>
      <c r="DL269" s="71" t="str">
        <f t="shared" si="4869"/>
        <v/>
      </c>
      <c r="DM269" s="71" t="str">
        <f t="shared" si="4869"/>
        <v/>
      </c>
      <c r="DN269" s="71" t="str">
        <f t="shared" si="4869"/>
        <v/>
      </c>
      <c r="DO269" s="71" t="str">
        <f t="shared" si="4869"/>
        <v/>
      </c>
      <c r="DP269" s="71" t="str">
        <f t="shared" si="4869"/>
        <v/>
      </c>
      <c r="DQ269" s="71" t="str">
        <f t="shared" si="4869"/>
        <v/>
      </c>
      <c r="DR269" s="71" t="str">
        <f t="shared" si="4869"/>
        <v/>
      </c>
      <c r="DS269" s="71" t="str">
        <f t="shared" si="4869"/>
        <v/>
      </c>
      <c r="DT269" s="71" t="str">
        <f t="shared" si="4869"/>
        <v/>
      </c>
      <c r="DU269" s="71" t="str">
        <f t="shared" si="4869"/>
        <v/>
      </c>
      <c r="DV269" s="71" t="str">
        <f t="shared" si="4869"/>
        <v/>
      </c>
      <c r="DW269" s="71" t="str">
        <f t="shared" si="4869"/>
        <v/>
      </c>
      <c r="DX269" s="71" t="str">
        <f t="shared" si="4869"/>
        <v/>
      </c>
      <c r="DY269" s="71" t="str">
        <f t="shared" si="4869"/>
        <v/>
      </c>
      <c r="DZ269" s="71" t="str">
        <f t="shared" si="4869"/>
        <v/>
      </c>
      <c r="EA269" s="71" t="str">
        <f t="shared" si="4869"/>
        <v/>
      </c>
      <c r="EB269" s="71" t="str">
        <f t="shared" si="4869"/>
        <v/>
      </c>
      <c r="EC269" s="71" t="str">
        <f t="shared" si="4869"/>
        <v/>
      </c>
      <c r="ED269" s="71" t="str">
        <f t="shared" si="4869"/>
        <v/>
      </c>
      <c r="EE269" s="71" t="str">
        <f t="shared" si="4869"/>
        <v/>
      </c>
      <c r="EF269" s="71" t="str">
        <f t="shared" si="4869"/>
        <v/>
      </c>
      <c r="EG269" s="71" t="str">
        <f t="shared" si="4869"/>
        <v/>
      </c>
      <c r="EH269" s="71" t="str">
        <f t="shared" si="4869"/>
        <v/>
      </c>
      <c r="EI269" s="71" t="str">
        <f t="shared" si="4869"/>
        <v/>
      </c>
      <c r="EJ269" s="71" t="str">
        <f t="shared" si="4869"/>
        <v/>
      </c>
      <c r="EK269" s="71" t="str">
        <f t="shared" si="4869"/>
        <v/>
      </c>
      <c r="EL269" s="71" t="str">
        <f t="shared" si="4869"/>
        <v/>
      </c>
      <c r="EM269" s="71" t="str">
        <f t="shared" si="4869"/>
        <v/>
      </c>
      <c r="EN269" s="71" t="str">
        <f t="shared" si="4869"/>
        <v/>
      </c>
      <c r="EO269" s="71" t="str">
        <f t="shared" si="4869"/>
        <v/>
      </c>
      <c r="EP269" s="71" t="str">
        <f t="shared" si="4869"/>
        <v/>
      </c>
      <c r="EQ269" s="71" t="str">
        <f t="shared" si="4869"/>
        <v/>
      </c>
      <c r="ER269" s="71" t="str">
        <f t="shared" si="4869"/>
        <v/>
      </c>
      <c r="ES269" s="71" t="str">
        <f t="shared" si="4869"/>
        <v/>
      </c>
      <c r="ET269" s="71" t="str">
        <f t="shared" si="4869"/>
        <v/>
      </c>
      <c r="EU269" s="71" t="str">
        <f t="shared" si="4869"/>
        <v/>
      </c>
      <c r="EV269" s="71" t="str">
        <f t="shared" si="4869"/>
        <v/>
      </c>
      <c r="EW269" s="71" t="str">
        <f t="shared" si="4869"/>
        <v/>
      </c>
      <c r="EX269" s="71" t="str">
        <f t="shared" si="4869"/>
        <v/>
      </c>
      <c r="EY269" s="71" t="str">
        <f t="shared" si="4869"/>
        <v/>
      </c>
      <c r="EZ269" s="71" t="str">
        <f t="shared" si="4869"/>
        <v/>
      </c>
      <c r="FA269" s="71" t="str">
        <f t="shared" si="4869"/>
        <v/>
      </c>
      <c r="FB269" s="71" t="str">
        <f t="shared" si="4869"/>
        <v/>
      </c>
      <c r="FC269" s="71" t="str">
        <f t="shared" si="4869"/>
        <v/>
      </c>
      <c r="FD269" s="71" t="str">
        <f t="shared" si="4869"/>
        <v/>
      </c>
      <c r="FE269" s="71" t="str">
        <f t="shared" si="4869"/>
        <v/>
      </c>
      <c r="FF269" s="71" t="str">
        <f t="shared" si="4869"/>
        <v/>
      </c>
      <c r="FG269" s="71" t="str">
        <f t="shared" si="4869"/>
        <v/>
      </c>
      <c r="FH269" s="71" t="str">
        <f t="shared" si="4869"/>
        <v/>
      </c>
      <c r="FI269" s="71" t="str">
        <f t="shared" si="4869"/>
        <v/>
      </c>
      <c r="FJ269" s="71" t="str">
        <f t="shared" si="4869"/>
        <v/>
      </c>
      <c r="FK269" s="71" t="str">
        <f t="shared" si="4869"/>
        <v/>
      </c>
      <c r="FL269" s="71" t="str">
        <f t="shared" si="4869"/>
        <v/>
      </c>
      <c r="FM269" s="71" t="str">
        <f t="shared" si="4869"/>
        <v/>
      </c>
      <c r="FN269" s="71" t="str">
        <f t="shared" ref="FN269:FS269" si="4870">IF(CH269="","","|n"&amp;FN$2&amp;"+"&amp;CH269&amp;FN$1)</f>
        <v/>
      </c>
      <c r="FO269" s="71" t="str">
        <f t="shared" si="4870"/>
        <v/>
      </c>
      <c r="FP269" s="71" t="str">
        <f t="shared" si="4870"/>
        <v/>
      </c>
      <c r="FQ269" s="71" t="str">
        <f t="shared" si="4870"/>
        <v/>
      </c>
      <c r="FR269" s="71" t="str">
        <f t="shared" si="4870"/>
        <v/>
      </c>
      <c r="FS269" s="71" t="str">
        <f t="shared" si="4870"/>
        <v/>
      </c>
    </row>
    <row r="270" spans="1:175" ht="16.5">
      <c r="A270" s="79"/>
      <c r="B270" s="101" t="s">
        <v>811</v>
      </c>
      <c r="C270" s="101" t="s">
        <v>812</v>
      </c>
      <c r="T270" s="120" t="s">
        <v>802</v>
      </c>
      <c r="U270" s="85" t="s">
        <v>813</v>
      </c>
      <c r="CN270" s="70" t="str">
        <f t="shared" si="4701"/>
        <v>InitUnitState('IS25',,,,,,,,,,)</v>
      </c>
      <c r="CO270" s="70" t="str">
        <f t="shared" si="4702"/>
        <v>InitUnitNormal('IS25',,,,,,,,,,)</v>
      </c>
      <c r="CP270" s="70" t="str">
        <f t="shared" si="4703"/>
        <v>InitUnitMagic('IS25',,,,,,,,,,)</v>
      </c>
      <c r="CQ270" s="70" t="str">
        <f t="shared" si="4704"/>
        <v>InitUnitAdd('IS25',,,,,,,,,,)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InitEquipData('IS25',,"",,,,,'','','','','','',"ReplaceableTextures\\CommandButtons\\BTN011.blp")</v>
      </c>
      <c r="CU270" s="95" t="str">
        <f t="shared" si="4797"/>
        <v>|n</v>
      </c>
      <c r="CV270" s="61" t="str">
        <f t="shared" si="4798"/>
        <v>为|Cffffd24dW技能|r附魔一条|Cffffd24d随机属性|r。</v>
      </c>
      <c r="CW270" s="60"/>
      <c r="CX270" s="60"/>
      <c r="CY270" s="60"/>
      <c r="CZ270" s="60"/>
      <c r="DA270" s="60"/>
      <c r="DB270" s="71" t="str">
        <f t="shared" ref="DB270:FM270" si="4871">IF(V270="","","|n"&amp;DB$2&amp;"+"&amp;V270&amp;DB$1)</f>
        <v/>
      </c>
      <c r="DC270" s="71" t="str">
        <f t="shared" si="4871"/>
        <v/>
      </c>
      <c r="DD270" s="71" t="str">
        <f t="shared" si="4871"/>
        <v/>
      </c>
      <c r="DE270" s="71" t="str">
        <f t="shared" si="4871"/>
        <v/>
      </c>
      <c r="DF270" s="71" t="str">
        <f t="shared" si="4871"/>
        <v/>
      </c>
      <c r="DG270" s="71" t="str">
        <f t="shared" si="4871"/>
        <v/>
      </c>
      <c r="DH270" s="71" t="str">
        <f t="shared" si="4871"/>
        <v/>
      </c>
      <c r="DI270" s="71" t="str">
        <f t="shared" si="4871"/>
        <v/>
      </c>
      <c r="DJ270" s="71" t="str">
        <f t="shared" si="4871"/>
        <v/>
      </c>
      <c r="DK270" s="71" t="str">
        <f t="shared" si="4871"/>
        <v/>
      </c>
      <c r="DL270" s="71" t="str">
        <f t="shared" si="4871"/>
        <v/>
      </c>
      <c r="DM270" s="71" t="str">
        <f t="shared" si="4871"/>
        <v/>
      </c>
      <c r="DN270" s="71" t="str">
        <f t="shared" si="4871"/>
        <v/>
      </c>
      <c r="DO270" s="71" t="str">
        <f t="shared" si="4871"/>
        <v/>
      </c>
      <c r="DP270" s="71" t="str">
        <f t="shared" si="4871"/>
        <v/>
      </c>
      <c r="DQ270" s="71" t="str">
        <f t="shared" si="4871"/>
        <v/>
      </c>
      <c r="DR270" s="71" t="str">
        <f t="shared" si="4871"/>
        <v/>
      </c>
      <c r="DS270" s="71" t="str">
        <f t="shared" si="4871"/>
        <v/>
      </c>
      <c r="DT270" s="71" t="str">
        <f t="shared" si="4871"/>
        <v/>
      </c>
      <c r="DU270" s="71" t="str">
        <f t="shared" si="4871"/>
        <v/>
      </c>
      <c r="DV270" s="71" t="str">
        <f t="shared" si="4871"/>
        <v/>
      </c>
      <c r="DW270" s="71" t="str">
        <f t="shared" si="4871"/>
        <v/>
      </c>
      <c r="DX270" s="71" t="str">
        <f t="shared" si="4871"/>
        <v/>
      </c>
      <c r="DY270" s="71" t="str">
        <f t="shared" si="4871"/>
        <v/>
      </c>
      <c r="DZ270" s="71" t="str">
        <f t="shared" si="4871"/>
        <v/>
      </c>
      <c r="EA270" s="71" t="str">
        <f t="shared" si="4871"/>
        <v/>
      </c>
      <c r="EB270" s="71" t="str">
        <f t="shared" si="4871"/>
        <v/>
      </c>
      <c r="EC270" s="71" t="str">
        <f t="shared" si="4871"/>
        <v/>
      </c>
      <c r="ED270" s="71" t="str">
        <f t="shared" si="4871"/>
        <v/>
      </c>
      <c r="EE270" s="71" t="str">
        <f t="shared" si="4871"/>
        <v/>
      </c>
      <c r="EF270" s="71" t="str">
        <f t="shared" si="4871"/>
        <v/>
      </c>
      <c r="EG270" s="71" t="str">
        <f t="shared" si="4871"/>
        <v/>
      </c>
      <c r="EH270" s="71" t="str">
        <f t="shared" si="4871"/>
        <v/>
      </c>
      <c r="EI270" s="71" t="str">
        <f t="shared" si="4871"/>
        <v/>
      </c>
      <c r="EJ270" s="71" t="str">
        <f t="shared" si="4871"/>
        <v/>
      </c>
      <c r="EK270" s="71" t="str">
        <f t="shared" si="4871"/>
        <v/>
      </c>
      <c r="EL270" s="71" t="str">
        <f t="shared" si="4871"/>
        <v/>
      </c>
      <c r="EM270" s="71" t="str">
        <f t="shared" si="4871"/>
        <v/>
      </c>
      <c r="EN270" s="71" t="str">
        <f t="shared" si="4871"/>
        <v/>
      </c>
      <c r="EO270" s="71" t="str">
        <f t="shared" si="4871"/>
        <v/>
      </c>
      <c r="EP270" s="71" t="str">
        <f t="shared" si="4871"/>
        <v/>
      </c>
      <c r="EQ270" s="71" t="str">
        <f t="shared" si="4871"/>
        <v/>
      </c>
      <c r="ER270" s="71" t="str">
        <f t="shared" si="4871"/>
        <v/>
      </c>
      <c r="ES270" s="71" t="str">
        <f t="shared" si="4871"/>
        <v/>
      </c>
      <c r="ET270" s="71" t="str">
        <f t="shared" si="4871"/>
        <v/>
      </c>
      <c r="EU270" s="71" t="str">
        <f t="shared" si="4871"/>
        <v/>
      </c>
      <c r="EV270" s="71" t="str">
        <f t="shared" si="4871"/>
        <v/>
      </c>
      <c r="EW270" s="71" t="str">
        <f t="shared" si="4871"/>
        <v/>
      </c>
      <c r="EX270" s="71" t="str">
        <f t="shared" si="4871"/>
        <v/>
      </c>
      <c r="EY270" s="71" t="str">
        <f t="shared" si="4871"/>
        <v/>
      </c>
      <c r="EZ270" s="71" t="str">
        <f t="shared" si="4871"/>
        <v/>
      </c>
      <c r="FA270" s="71" t="str">
        <f t="shared" si="4871"/>
        <v/>
      </c>
      <c r="FB270" s="71" t="str">
        <f t="shared" si="4871"/>
        <v/>
      </c>
      <c r="FC270" s="71" t="str">
        <f t="shared" si="4871"/>
        <v/>
      </c>
      <c r="FD270" s="71" t="str">
        <f t="shared" si="4871"/>
        <v/>
      </c>
      <c r="FE270" s="71" t="str">
        <f t="shared" si="4871"/>
        <v/>
      </c>
      <c r="FF270" s="71" t="str">
        <f t="shared" si="4871"/>
        <v/>
      </c>
      <c r="FG270" s="71" t="str">
        <f t="shared" si="4871"/>
        <v/>
      </c>
      <c r="FH270" s="71" t="str">
        <f t="shared" si="4871"/>
        <v/>
      </c>
      <c r="FI270" s="71" t="str">
        <f t="shared" si="4871"/>
        <v/>
      </c>
      <c r="FJ270" s="71" t="str">
        <f t="shared" si="4871"/>
        <v/>
      </c>
      <c r="FK270" s="71" t="str">
        <f t="shared" si="4871"/>
        <v/>
      </c>
      <c r="FL270" s="71" t="str">
        <f t="shared" si="4871"/>
        <v/>
      </c>
      <c r="FM270" s="71" t="str">
        <f t="shared" si="4871"/>
        <v/>
      </c>
      <c r="FN270" s="71" t="str">
        <f t="shared" ref="FN270:FS270" si="4872">IF(CH270="","","|n"&amp;FN$2&amp;"+"&amp;CH270&amp;FN$1)</f>
        <v/>
      </c>
      <c r="FO270" s="71" t="str">
        <f t="shared" si="4872"/>
        <v/>
      </c>
      <c r="FP270" s="71" t="str">
        <f t="shared" si="4872"/>
        <v/>
      </c>
      <c r="FQ270" s="71" t="str">
        <f t="shared" si="4872"/>
        <v/>
      </c>
      <c r="FR270" s="71" t="str">
        <f t="shared" si="4872"/>
        <v/>
      </c>
      <c r="FS270" s="71" t="str">
        <f t="shared" si="4872"/>
        <v/>
      </c>
    </row>
    <row r="271" spans="1:175" ht="16.5">
      <c r="A271" s="79"/>
      <c r="B271" s="101" t="s">
        <v>814</v>
      </c>
      <c r="C271" s="101" t="s">
        <v>815</v>
      </c>
      <c r="T271" s="120" t="s">
        <v>806</v>
      </c>
      <c r="U271" s="85" t="s">
        <v>816</v>
      </c>
      <c r="CN271" s="70" t="str">
        <f t="shared" si="4701"/>
        <v>InitUnitState('IS26',,,,,,,,,,)</v>
      </c>
      <c r="CO271" s="70" t="str">
        <f t="shared" si="4702"/>
        <v>InitUnitNormal('IS26',,,,,,,,,,)</v>
      </c>
      <c r="CP271" s="70" t="str">
        <f t="shared" si="4703"/>
        <v>InitUnitMagic('IS26',,,,,,,,,,)</v>
      </c>
      <c r="CQ271" s="70" t="str">
        <f t="shared" si="4704"/>
        <v>InitUnitAdd('IS26',,,,,,,,,,)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97"/>
        <v>|n</v>
      </c>
      <c r="CV271" s="61" t="str">
        <f t="shared" si="4798"/>
        <v>为|Cffffd24dE技能|r附魔一条|Cffffd24d随机属性|r。</v>
      </c>
      <c r="CW271" s="60"/>
      <c r="CX271" s="60"/>
      <c r="CY271" s="60"/>
      <c r="CZ271" s="60"/>
      <c r="DA271" s="60"/>
      <c r="DB271" s="71" t="str">
        <f t="shared" ref="DB271:FM271" si="4873">IF(V271="","","|n"&amp;DB$2&amp;"+"&amp;V271&amp;DB$1)</f>
        <v/>
      </c>
      <c r="DC271" s="71" t="str">
        <f t="shared" si="4873"/>
        <v/>
      </c>
      <c r="DD271" s="71" t="str">
        <f t="shared" si="4873"/>
        <v/>
      </c>
      <c r="DE271" s="71" t="str">
        <f t="shared" si="4873"/>
        <v/>
      </c>
      <c r="DF271" s="71" t="str">
        <f t="shared" si="4873"/>
        <v/>
      </c>
      <c r="DG271" s="71" t="str">
        <f t="shared" si="4873"/>
        <v/>
      </c>
      <c r="DH271" s="71" t="str">
        <f t="shared" si="4873"/>
        <v/>
      </c>
      <c r="DI271" s="71" t="str">
        <f t="shared" si="4873"/>
        <v/>
      </c>
      <c r="DJ271" s="71" t="str">
        <f t="shared" si="4873"/>
        <v/>
      </c>
      <c r="DK271" s="71" t="str">
        <f t="shared" si="4873"/>
        <v/>
      </c>
      <c r="DL271" s="71" t="str">
        <f t="shared" si="4873"/>
        <v/>
      </c>
      <c r="DM271" s="71" t="str">
        <f t="shared" si="4873"/>
        <v/>
      </c>
      <c r="DN271" s="71" t="str">
        <f t="shared" si="4873"/>
        <v/>
      </c>
      <c r="DO271" s="71" t="str">
        <f t="shared" si="4873"/>
        <v/>
      </c>
      <c r="DP271" s="71" t="str">
        <f t="shared" si="4873"/>
        <v/>
      </c>
      <c r="DQ271" s="71" t="str">
        <f t="shared" si="4873"/>
        <v/>
      </c>
      <c r="DR271" s="71" t="str">
        <f t="shared" si="4873"/>
        <v/>
      </c>
      <c r="DS271" s="71" t="str">
        <f t="shared" si="4873"/>
        <v/>
      </c>
      <c r="DT271" s="71" t="str">
        <f t="shared" si="4873"/>
        <v/>
      </c>
      <c r="DU271" s="71" t="str">
        <f t="shared" si="4873"/>
        <v/>
      </c>
      <c r="DV271" s="71" t="str">
        <f t="shared" si="4873"/>
        <v/>
      </c>
      <c r="DW271" s="71" t="str">
        <f t="shared" si="4873"/>
        <v/>
      </c>
      <c r="DX271" s="71" t="str">
        <f t="shared" si="4873"/>
        <v/>
      </c>
      <c r="DY271" s="71" t="str">
        <f t="shared" si="4873"/>
        <v/>
      </c>
      <c r="DZ271" s="71" t="str">
        <f t="shared" si="4873"/>
        <v/>
      </c>
      <c r="EA271" s="71" t="str">
        <f t="shared" si="4873"/>
        <v/>
      </c>
      <c r="EB271" s="71" t="str">
        <f t="shared" si="4873"/>
        <v/>
      </c>
      <c r="EC271" s="71" t="str">
        <f t="shared" si="4873"/>
        <v/>
      </c>
      <c r="ED271" s="71" t="str">
        <f t="shared" si="4873"/>
        <v/>
      </c>
      <c r="EE271" s="71" t="str">
        <f t="shared" si="4873"/>
        <v/>
      </c>
      <c r="EF271" s="71" t="str">
        <f t="shared" si="4873"/>
        <v/>
      </c>
      <c r="EG271" s="71" t="str">
        <f t="shared" si="4873"/>
        <v/>
      </c>
      <c r="EH271" s="71" t="str">
        <f t="shared" si="4873"/>
        <v/>
      </c>
      <c r="EI271" s="71" t="str">
        <f t="shared" si="4873"/>
        <v/>
      </c>
      <c r="EJ271" s="71" t="str">
        <f t="shared" si="4873"/>
        <v/>
      </c>
      <c r="EK271" s="71" t="str">
        <f t="shared" si="4873"/>
        <v/>
      </c>
      <c r="EL271" s="71" t="str">
        <f t="shared" si="4873"/>
        <v/>
      </c>
      <c r="EM271" s="71" t="str">
        <f t="shared" si="4873"/>
        <v/>
      </c>
      <c r="EN271" s="71" t="str">
        <f t="shared" si="4873"/>
        <v/>
      </c>
      <c r="EO271" s="71" t="str">
        <f t="shared" si="4873"/>
        <v/>
      </c>
      <c r="EP271" s="71" t="str">
        <f t="shared" si="4873"/>
        <v/>
      </c>
      <c r="EQ271" s="71" t="str">
        <f t="shared" si="4873"/>
        <v/>
      </c>
      <c r="ER271" s="71" t="str">
        <f t="shared" si="4873"/>
        <v/>
      </c>
      <c r="ES271" s="71" t="str">
        <f t="shared" si="4873"/>
        <v/>
      </c>
      <c r="ET271" s="71" t="str">
        <f t="shared" si="4873"/>
        <v/>
      </c>
      <c r="EU271" s="71" t="str">
        <f t="shared" si="4873"/>
        <v/>
      </c>
      <c r="EV271" s="71" t="str">
        <f t="shared" si="4873"/>
        <v/>
      </c>
      <c r="EW271" s="71" t="str">
        <f t="shared" si="4873"/>
        <v/>
      </c>
      <c r="EX271" s="71" t="str">
        <f t="shared" si="4873"/>
        <v/>
      </c>
      <c r="EY271" s="71" t="str">
        <f t="shared" si="4873"/>
        <v/>
      </c>
      <c r="EZ271" s="71" t="str">
        <f t="shared" si="4873"/>
        <v/>
      </c>
      <c r="FA271" s="71" t="str">
        <f t="shared" si="4873"/>
        <v/>
      </c>
      <c r="FB271" s="71" t="str">
        <f t="shared" si="4873"/>
        <v/>
      </c>
      <c r="FC271" s="71" t="str">
        <f t="shared" si="4873"/>
        <v/>
      </c>
      <c r="FD271" s="71" t="str">
        <f t="shared" si="4873"/>
        <v/>
      </c>
      <c r="FE271" s="71" t="str">
        <f t="shared" si="4873"/>
        <v/>
      </c>
      <c r="FF271" s="71" t="str">
        <f t="shared" si="4873"/>
        <v/>
      </c>
      <c r="FG271" s="71" t="str">
        <f t="shared" si="4873"/>
        <v/>
      </c>
      <c r="FH271" s="71" t="str">
        <f t="shared" si="4873"/>
        <v/>
      </c>
      <c r="FI271" s="71" t="str">
        <f t="shared" si="4873"/>
        <v/>
      </c>
      <c r="FJ271" s="71" t="str">
        <f t="shared" si="4873"/>
        <v/>
      </c>
      <c r="FK271" s="71" t="str">
        <f t="shared" si="4873"/>
        <v/>
      </c>
      <c r="FL271" s="71" t="str">
        <f t="shared" si="4873"/>
        <v/>
      </c>
      <c r="FM271" s="71" t="str">
        <f t="shared" si="4873"/>
        <v/>
      </c>
      <c r="FN271" s="71" t="str">
        <f t="shared" ref="FN271:FS271" si="4874">IF(CH271="","","|n"&amp;FN$2&amp;"+"&amp;CH271&amp;FN$1)</f>
        <v/>
      </c>
      <c r="FO271" s="71" t="str">
        <f t="shared" si="4874"/>
        <v/>
      </c>
      <c r="FP271" s="71" t="str">
        <f t="shared" si="4874"/>
        <v/>
      </c>
      <c r="FQ271" s="71" t="str">
        <f t="shared" si="4874"/>
        <v/>
      </c>
      <c r="FR271" s="71" t="str">
        <f t="shared" si="4874"/>
        <v/>
      </c>
      <c r="FS271" s="71" t="str">
        <f t="shared" si="4874"/>
        <v/>
      </c>
    </row>
    <row r="272" spans="1:175" ht="16.5">
      <c r="A272" s="79"/>
      <c r="B272" s="101" t="s">
        <v>817</v>
      </c>
      <c r="C272" s="79" t="s">
        <v>818</v>
      </c>
      <c r="T272" s="120" t="str">
        <f t="shared" ref="T272:T274" si="4875">C272</f>
        <v>|CffFF0000占星|r</v>
      </c>
      <c r="U272" s="85" t="str">
        <f t="shared" ref="U272" si="4876">"ReplaceableTextures\\CommandButtons\\BTN"&amp;B272&amp;".blp"</f>
        <v>ReplaceableTextures\\CommandButtons\\BTNIS11.blp</v>
      </c>
      <c r="CN272" s="70" t="str">
        <f t="shared" si="4701"/>
        <v>InitUnitState('IS11',,,,,,,,,,)</v>
      </c>
      <c r="CO272" s="70" t="str">
        <f t="shared" si="4702"/>
        <v>InitUnitNormal('IS11',,,,,,,,,,)</v>
      </c>
      <c r="CP272" s="70" t="str">
        <f t="shared" si="4703"/>
        <v>InitUnitMagic('IS11',,,,,,,,,,)</v>
      </c>
      <c r="CQ272" s="70" t="str">
        <f t="shared" si="4704"/>
        <v>InitUnitAdd('IS11',,,,,,,,,,)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ref="CU272:CU276" si="4877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76" si="4878">T272</f>
        <v>|CffFF0000占星|r</v>
      </c>
      <c r="CW272" s="60"/>
      <c r="CX272" s="60"/>
      <c r="CY272" s="60"/>
      <c r="CZ272" s="60"/>
      <c r="DA272" s="60"/>
      <c r="DB272" s="71" t="str">
        <f t="shared" ref="DB272" si="4879">IF(V272="","","|n"&amp;DB$2&amp;"+"&amp;V272&amp;DB$1)</f>
        <v/>
      </c>
      <c r="DC272" s="71" t="str">
        <f t="shared" ref="DC272" si="4880">IF(W272="","","|n"&amp;DC$2&amp;"+"&amp;W272&amp;DC$1)</f>
        <v/>
      </c>
      <c r="DD272" s="71" t="str">
        <f t="shared" ref="DD272" si="4881">IF(X272="","","|n"&amp;DD$2&amp;"+"&amp;X272&amp;DD$1)</f>
        <v/>
      </c>
      <c r="DE272" s="71" t="str">
        <f t="shared" ref="DE272" si="4882">IF(Y272="","","|n"&amp;DE$2&amp;"+"&amp;Y272&amp;DE$1)</f>
        <v/>
      </c>
      <c r="DF272" s="71" t="str">
        <f t="shared" ref="DF272" si="4883">IF(Z272="","","|n"&amp;DF$2&amp;"+"&amp;Z272&amp;DF$1)</f>
        <v/>
      </c>
      <c r="DG272" s="71" t="str">
        <f t="shared" ref="DG272" si="4884">IF(AA272="","","|n"&amp;DG$2&amp;"+"&amp;AA272&amp;DG$1)</f>
        <v/>
      </c>
      <c r="DH272" s="71" t="str">
        <f t="shared" ref="DH272" si="4885">IF(AB272="","","|n"&amp;DH$2&amp;"+"&amp;AB272&amp;DH$1)</f>
        <v/>
      </c>
      <c r="DI272" s="71" t="str">
        <f t="shared" ref="DI272" si="4886">IF(AC272="","","|n"&amp;DI$2&amp;"+"&amp;AC272&amp;DI$1)</f>
        <v/>
      </c>
      <c r="DJ272" s="71" t="str">
        <f t="shared" ref="DJ272" si="4887">IF(AD272="","","|n"&amp;DJ$2&amp;"+"&amp;AD272&amp;DJ$1)</f>
        <v/>
      </c>
      <c r="DK272" s="71" t="str">
        <f t="shared" ref="DK272" si="4888">IF(AE272="","","|n"&amp;DK$2&amp;"+"&amp;AE272&amp;DK$1)</f>
        <v/>
      </c>
      <c r="DL272" s="71" t="str">
        <f t="shared" ref="DL272" si="4889">IF(AF272="","","|n"&amp;DL$2&amp;"+"&amp;AF272&amp;DL$1)</f>
        <v/>
      </c>
      <c r="DM272" s="71" t="str">
        <f t="shared" ref="DM272" si="4890">IF(AG272="","","|n"&amp;DM$2&amp;"+"&amp;AG272&amp;DM$1)</f>
        <v/>
      </c>
      <c r="DN272" s="71" t="str">
        <f t="shared" ref="DN272" si="4891">IF(AH272="","","|n"&amp;DN$2&amp;"+"&amp;AH272&amp;DN$1)</f>
        <v/>
      </c>
      <c r="DO272" s="71" t="str">
        <f t="shared" ref="DO272" si="4892">IF(AI272="","","|n"&amp;DO$2&amp;"+"&amp;AI272&amp;DO$1)</f>
        <v/>
      </c>
      <c r="DP272" s="71" t="str">
        <f t="shared" ref="DP272" si="4893">IF(AJ272="","","|n"&amp;DP$2&amp;"+"&amp;AJ272&amp;DP$1)</f>
        <v/>
      </c>
      <c r="DQ272" s="71" t="str">
        <f t="shared" ref="DQ272" si="4894">IF(AK272="","","|n"&amp;DQ$2&amp;"+"&amp;AK272&amp;DQ$1)</f>
        <v/>
      </c>
      <c r="DR272" s="71" t="str">
        <f t="shared" ref="DR272" si="4895">IF(AL272="","","|n"&amp;DR$2&amp;"+"&amp;AL272&amp;DR$1)</f>
        <v/>
      </c>
      <c r="DS272" s="71" t="str">
        <f t="shared" ref="DS272" si="4896">IF(AM272="","","|n"&amp;DS$2&amp;"+"&amp;AM272&amp;DS$1)</f>
        <v/>
      </c>
      <c r="DT272" s="71" t="str">
        <f t="shared" ref="DT272" si="4897">IF(AN272="","","|n"&amp;DT$2&amp;"+"&amp;AN272&amp;DT$1)</f>
        <v/>
      </c>
      <c r="DU272" s="71" t="str">
        <f t="shared" ref="DU272" si="4898">IF(AO272="","","|n"&amp;DU$2&amp;"+"&amp;AO272&amp;DU$1)</f>
        <v/>
      </c>
      <c r="DV272" s="71" t="str">
        <f t="shared" ref="DV272" si="4899">IF(AP272="","","|n"&amp;DV$2&amp;"+"&amp;AP272&amp;DV$1)</f>
        <v/>
      </c>
      <c r="DW272" s="71" t="str">
        <f t="shared" ref="DW272" si="4900">IF(AQ272="","","|n"&amp;DW$2&amp;"+"&amp;AQ272&amp;DW$1)</f>
        <v/>
      </c>
      <c r="DX272" s="71" t="str">
        <f t="shared" ref="DX272" si="4901">IF(AR272="","","|n"&amp;DX$2&amp;"+"&amp;AR272&amp;DX$1)</f>
        <v/>
      </c>
      <c r="DY272" s="71" t="str">
        <f t="shared" ref="DY272" si="4902">IF(AS272="","","|n"&amp;DY$2&amp;"+"&amp;AS272&amp;DY$1)</f>
        <v/>
      </c>
      <c r="DZ272" s="71" t="str">
        <f t="shared" ref="DZ272" si="4903">IF(AT272="","","|n"&amp;DZ$2&amp;"+"&amp;AT272&amp;DZ$1)</f>
        <v/>
      </c>
      <c r="EA272" s="71" t="str">
        <f t="shared" ref="EA272" si="4904">IF(AU272="","","|n"&amp;EA$2&amp;"+"&amp;AU272&amp;EA$1)</f>
        <v/>
      </c>
      <c r="EB272" s="71" t="str">
        <f t="shared" ref="EB272" si="4905">IF(AV272="","","|n"&amp;EB$2&amp;"+"&amp;AV272&amp;EB$1)</f>
        <v/>
      </c>
      <c r="EC272" s="71" t="str">
        <f t="shared" ref="EC272" si="4906">IF(AW272="","","|n"&amp;EC$2&amp;"+"&amp;AW272&amp;EC$1)</f>
        <v/>
      </c>
      <c r="ED272" s="71" t="str">
        <f t="shared" ref="ED272" si="4907">IF(AX272="","","|n"&amp;ED$2&amp;"+"&amp;AX272&amp;ED$1)</f>
        <v/>
      </c>
      <c r="EE272" s="71" t="str">
        <f t="shared" ref="EE272" si="4908">IF(AY272="","","|n"&amp;EE$2&amp;"+"&amp;AY272&amp;EE$1)</f>
        <v/>
      </c>
      <c r="EF272" s="71" t="str">
        <f t="shared" ref="EF272" si="4909">IF(AZ272="","","|n"&amp;EF$2&amp;"+"&amp;AZ272&amp;EF$1)</f>
        <v/>
      </c>
      <c r="EG272" s="71" t="str">
        <f t="shared" ref="EG272" si="4910">IF(BA272="","","|n"&amp;EG$2&amp;"+"&amp;BA272&amp;EG$1)</f>
        <v/>
      </c>
      <c r="EH272" s="71" t="str">
        <f t="shared" ref="EH272" si="4911">IF(BB272="","","|n"&amp;EH$2&amp;"+"&amp;BB272&amp;EH$1)</f>
        <v/>
      </c>
      <c r="EI272" s="71" t="str">
        <f t="shared" ref="EI272" si="4912">IF(BC272="","","|n"&amp;EI$2&amp;"+"&amp;BC272&amp;EI$1)</f>
        <v/>
      </c>
      <c r="EJ272" s="71" t="str">
        <f t="shared" ref="EJ272" si="4913">IF(BD272="","","|n"&amp;EJ$2&amp;"+"&amp;BD272&amp;EJ$1)</f>
        <v/>
      </c>
      <c r="EK272" s="71" t="str">
        <f t="shared" ref="EK272" si="4914">IF(BE272="","","|n"&amp;EK$2&amp;"+"&amp;BE272&amp;EK$1)</f>
        <v/>
      </c>
      <c r="EL272" s="71" t="str">
        <f t="shared" ref="EL272" si="4915">IF(BF272="","","|n"&amp;EL$2&amp;"+"&amp;BF272&amp;EL$1)</f>
        <v/>
      </c>
      <c r="EM272" s="71" t="str">
        <f t="shared" ref="EM272" si="4916">IF(BG272="","","|n"&amp;EM$2&amp;"+"&amp;BG272&amp;EM$1)</f>
        <v/>
      </c>
      <c r="EN272" s="71" t="str">
        <f t="shared" ref="EN272" si="4917">IF(BH272="","","|n"&amp;EN$2&amp;"+"&amp;BH272&amp;EN$1)</f>
        <v/>
      </c>
      <c r="EO272" s="71" t="str">
        <f t="shared" ref="EO272" si="4918">IF(BI272="","","|n"&amp;EO$2&amp;"+"&amp;BI272&amp;EO$1)</f>
        <v/>
      </c>
      <c r="EP272" s="71" t="str">
        <f t="shared" ref="EP272" si="4919">IF(BJ272="","","|n"&amp;EP$2&amp;"+"&amp;BJ272&amp;EP$1)</f>
        <v/>
      </c>
      <c r="EQ272" s="71" t="str">
        <f t="shared" ref="EQ272" si="4920">IF(BK272="","","|n"&amp;EQ$2&amp;"+"&amp;BK272&amp;EQ$1)</f>
        <v/>
      </c>
      <c r="ER272" s="71" t="str">
        <f t="shared" ref="ER272" si="4921">IF(BL272="","","|n"&amp;ER$2&amp;"+"&amp;BL272&amp;ER$1)</f>
        <v/>
      </c>
      <c r="ES272" s="71" t="str">
        <f t="shared" ref="ES272" si="4922">IF(BM272="","","|n"&amp;ES$2&amp;"+"&amp;BM272&amp;ES$1)</f>
        <v/>
      </c>
      <c r="ET272" s="71" t="str">
        <f t="shared" ref="ET272" si="4923">IF(BN272="","","|n"&amp;ET$2&amp;"+"&amp;BN272&amp;ET$1)</f>
        <v/>
      </c>
      <c r="EU272" s="71" t="str">
        <f t="shared" ref="EU272" si="4924">IF(BO272="","","|n"&amp;EU$2&amp;"+"&amp;BO272&amp;EU$1)</f>
        <v/>
      </c>
      <c r="EV272" s="71" t="str">
        <f t="shared" ref="EV272" si="4925">IF(BP272="","","|n"&amp;EV$2&amp;"+"&amp;BP272&amp;EV$1)</f>
        <v/>
      </c>
      <c r="EW272" s="71" t="str">
        <f t="shared" ref="EW272" si="4926">IF(BQ272="","","|n"&amp;EW$2&amp;"+"&amp;BQ272&amp;EW$1)</f>
        <v/>
      </c>
      <c r="EX272" s="71" t="str">
        <f t="shared" ref="EX272" si="4927">IF(BR272="","","|n"&amp;EX$2&amp;"+"&amp;BR272&amp;EX$1)</f>
        <v/>
      </c>
      <c r="EY272" s="71" t="str">
        <f t="shared" ref="EY272" si="4928">IF(BS272="","","|n"&amp;EY$2&amp;"+"&amp;BS272&amp;EY$1)</f>
        <v/>
      </c>
      <c r="EZ272" s="71" t="str">
        <f t="shared" ref="EZ272" si="4929">IF(BT272="","","|n"&amp;EZ$2&amp;"+"&amp;BT272&amp;EZ$1)</f>
        <v/>
      </c>
      <c r="FA272" s="71" t="str">
        <f t="shared" ref="FA272" si="4930">IF(BU272="","","|n"&amp;FA$2&amp;"+"&amp;BU272&amp;FA$1)</f>
        <v/>
      </c>
      <c r="FB272" s="71" t="str">
        <f t="shared" ref="FB272" si="4931">IF(BV272="","","|n"&amp;FB$2&amp;"+"&amp;BV272&amp;FB$1)</f>
        <v/>
      </c>
      <c r="FC272" s="71" t="str">
        <f t="shared" ref="FC272" si="4932">IF(BW272="","","|n"&amp;FC$2&amp;"+"&amp;BW272&amp;FC$1)</f>
        <v/>
      </c>
      <c r="FD272" s="71" t="str">
        <f t="shared" ref="FD272" si="4933">IF(BX272="","","|n"&amp;FD$2&amp;"+"&amp;BX272&amp;FD$1)</f>
        <v/>
      </c>
      <c r="FE272" s="71" t="str">
        <f t="shared" ref="FE272" si="4934">IF(BY272="","","|n"&amp;FE$2&amp;"+"&amp;BY272&amp;FE$1)</f>
        <v/>
      </c>
      <c r="FF272" s="71" t="str">
        <f t="shared" ref="FF272" si="4935">IF(BZ272="","","|n"&amp;FF$2&amp;"+"&amp;BZ272&amp;FF$1)</f>
        <v/>
      </c>
      <c r="FG272" s="71" t="str">
        <f t="shared" ref="FG272" si="4936">IF(CA272="","","|n"&amp;FG$2&amp;"+"&amp;CA272&amp;FG$1)</f>
        <v/>
      </c>
      <c r="FH272" s="71" t="str">
        <f t="shared" ref="FH272" si="4937">IF(CB272="","","|n"&amp;FH$2&amp;"+"&amp;CB272&amp;FH$1)</f>
        <v/>
      </c>
      <c r="FI272" s="71" t="str">
        <f t="shared" ref="FI272" si="4938">IF(CC272="","","|n"&amp;FI$2&amp;"+"&amp;CC272&amp;FI$1)</f>
        <v/>
      </c>
      <c r="FJ272" s="71" t="str">
        <f t="shared" ref="FJ272" si="4939">IF(CD272="","","|n"&amp;FJ$2&amp;"+"&amp;CD272&amp;FJ$1)</f>
        <v/>
      </c>
      <c r="FK272" s="71" t="str">
        <f t="shared" ref="FK272" si="4940">IF(CE272="","","|n"&amp;FK$2&amp;"+"&amp;CE272&amp;FK$1)</f>
        <v/>
      </c>
      <c r="FL272" s="71" t="str">
        <f t="shared" ref="FL272" si="4941">IF(CF272="","","|n"&amp;FL$2&amp;"+"&amp;CF272&amp;FL$1)</f>
        <v/>
      </c>
      <c r="FM272" s="71" t="str">
        <f t="shared" ref="FM272" si="4942">IF(CG272="","","|n"&amp;FM$2&amp;"+"&amp;CG272&amp;FM$1)</f>
        <v/>
      </c>
      <c r="FN272" s="71" t="str">
        <f t="shared" ref="FN272" si="4943">IF(CH272="","","|n"&amp;FN$2&amp;"+"&amp;CH272&amp;FN$1)</f>
        <v/>
      </c>
      <c r="FO272" s="71" t="str">
        <f t="shared" ref="FO272" si="4944">IF(CI272="","","|n"&amp;FO$2&amp;"+"&amp;CI272&amp;FO$1)</f>
        <v/>
      </c>
      <c r="FP272" s="71" t="str">
        <f t="shared" ref="FP272" si="4945">IF(CJ272="","","|n"&amp;FP$2&amp;"+"&amp;CJ272&amp;FP$1)</f>
        <v/>
      </c>
      <c r="FQ272" s="71" t="str">
        <f t="shared" ref="FQ272" si="4946">IF(CK272="","","|n"&amp;FQ$2&amp;"+"&amp;CK272&amp;FQ$1)</f>
        <v/>
      </c>
      <c r="FR272" s="71" t="str">
        <f t="shared" ref="FR272" si="4947">IF(CL272="","","|n"&amp;FR$2&amp;"+"&amp;CL272&amp;FR$1)</f>
        <v/>
      </c>
      <c r="FS272" s="71" t="str">
        <f t="shared" ref="FS272" si="4948">IF(CM272="","","|n"&amp;FS$2&amp;"+"&amp;CM272&amp;FS$1)</f>
        <v/>
      </c>
    </row>
    <row r="273" spans="1:175" ht="16.5">
      <c r="A273" s="79"/>
      <c r="B273" s="101" t="s">
        <v>819</v>
      </c>
      <c r="C273" s="79" t="s">
        <v>820</v>
      </c>
      <c r="T273" s="120" t="str">
        <f t="shared" si="4875"/>
        <v>|CffFFD24D兽魂抽奖|r</v>
      </c>
      <c r="U273" s="85" t="s">
        <v>821</v>
      </c>
      <c r="CN273" s="70" t="str">
        <f t="shared" si="4701"/>
        <v>InitUnitState('IS12',,,,,,,,,,)</v>
      </c>
      <c r="CO273" s="70" t="str">
        <f t="shared" si="4702"/>
        <v>InitUnitNormal('IS12',,,,,,,,,,)</v>
      </c>
      <c r="CP273" s="70" t="str">
        <f t="shared" si="4703"/>
        <v>InitUnitMagic('IS12',,,,,,,,,,)</v>
      </c>
      <c r="CQ273" s="70" t="str">
        <f t="shared" si="4704"/>
        <v>InitUnitAdd('IS12',,,,,,,,,,)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877"/>
        <v>|n</v>
      </c>
      <c r="CV273" s="61" t="str">
        <f t="shared" si="4878"/>
        <v>|CffFFD24D兽魂抽奖|r</v>
      </c>
      <c r="CW273" s="60"/>
      <c r="CX273" s="60"/>
      <c r="CY273" s="60"/>
      <c r="CZ273" s="60"/>
      <c r="DA273" s="60"/>
      <c r="DB273" s="71" t="str">
        <f t="shared" ref="DB273:EG273" si="4949">IF(V273="","","|n"&amp;DB$2&amp;"+"&amp;V273&amp;DB$1)</f>
        <v/>
      </c>
      <c r="DC273" s="71" t="str">
        <f t="shared" si="4949"/>
        <v/>
      </c>
      <c r="DD273" s="71" t="str">
        <f t="shared" si="4949"/>
        <v/>
      </c>
      <c r="DE273" s="71" t="str">
        <f t="shared" si="4949"/>
        <v/>
      </c>
      <c r="DF273" s="71" t="str">
        <f t="shared" si="4949"/>
        <v/>
      </c>
      <c r="DG273" s="71" t="str">
        <f t="shared" si="4949"/>
        <v/>
      </c>
      <c r="DH273" s="71" t="str">
        <f t="shared" si="4949"/>
        <v/>
      </c>
      <c r="DI273" s="71" t="str">
        <f t="shared" si="4949"/>
        <v/>
      </c>
      <c r="DJ273" s="71" t="str">
        <f t="shared" si="4949"/>
        <v/>
      </c>
      <c r="DK273" s="71" t="str">
        <f t="shared" si="4949"/>
        <v/>
      </c>
      <c r="DL273" s="71" t="str">
        <f t="shared" si="4949"/>
        <v/>
      </c>
      <c r="DM273" s="71" t="str">
        <f t="shared" si="4949"/>
        <v/>
      </c>
      <c r="DN273" s="71" t="str">
        <f t="shared" si="4949"/>
        <v/>
      </c>
      <c r="DO273" s="71" t="str">
        <f t="shared" si="4949"/>
        <v/>
      </c>
      <c r="DP273" s="71" t="str">
        <f t="shared" si="4949"/>
        <v/>
      </c>
      <c r="DQ273" s="71" t="str">
        <f t="shared" si="4949"/>
        <v/>
      </c>
      <c r="DR273" s="71" t="str">
        <f t="shared" si="4949"/>
        <v/>
      </c>
      <c r="DS273" s="71" t="str">
        <f t="shared" si="4949"/>
        <v/>
      </c>
      <c r="DT273" s="71" t="str">
        <f t="shared" si="4949"/>
        <v/>
      </c>
      <c r="DU273" s="71" t="str">
        <f t="shared" si="4949"/>
        <v/>
      </c>
      <c r="DV273" s="71" t="str">
        <f t="shared" si="4949"/>
        <v/>
      </c>
      <c r="DW273" s="71" t="str">
        <f t="shared" si="4949"/>
        <v/>
      </c>
      <c r="DX273" s="71" t="str">
        <f t="shared" si="4949"/>
        <v/>
      </c>
      <c r="DY273" s="71" t="str">
        <f t="shared" si="4949"/>
        <v/>
      </c>
      <c r="DZ273" s="71" t="str">
        <f t="shared" si="4949"/>
        <v/>
      </c>
      <c r="EA273" s="71" t="str">
        <f t="shared" si="4949"/>
        <v/>
      </c>
      <c r="EB273" s="71" t="str">
        <f t="shared" si="4949"/>
        <v/>
      </c>
      <c r="EC273" s="71" t="str">
        <f t="shared" si="4949"/>
        <v/>
      </c>
      <c r="ED273" s="71" t="str">
        <f t="shared" si="4949"/>
        <v/>
      </c>
      <c r="EE273" s="71" t="str">
        <f t="shared" si="4949"/>
        <v/>
      </c>
      <c r="EF273" s="71" t="str">
        <f t="shared" si="4949"/>
        <v/>
      </c>
      <c r="EG273" s="71" t="str">
        <f t="shared" si="4949"/>
        <v/>
      </c>
      <c r="EH273" s="71" t="str">
        <f t="shared" ref="EH273:FM273" si="4950">IF(BB273="","","|n"&amp;EH$2&amp;"+"&amp;BB273&amp;EH$1)</f>
        <v/>
      </c>
      <c r="EI273" s="71" t="str">
        <f t="shared" si="4950"/>
        <v/>
      </c>
      <c r="EJ273" s="71" t="str">
        <f t="shared" si="4950"/>
        <v/>
      </c>
      <c r="EK273" s="71" t="str">
        <f t="shared" si="4950"/>
        <v/>
      </c>
      <c r="EL273" s="71" t="str">
        <f t="shared" si="4950"/>
        <v/>
      </c>
      <c r="EM273" s="71" t="str">
        <f t="shared" si="4950"/>
        <v/>
      </c>
      <c r="EN273" s="71" t="str">
        <f t="shared" si="4950"/>
        <v/>
      </c>
      <c r="EO273" s="71" t="str">
        <f t="shared" si="4950"/>
        <v/>
      </c>
      <c r="EP273" s="71" t="str">
        <f t="shared" si="4950"/>
        <v/>
      </c>
      <c r="EQ273" s="71" t="str">
        <f t="shared" si="4950"/>
        <v/>
      </c>
      <c r="ER273" s="71" t="str">
        <f t="shared" si="4950"/>
        <v/>
      </c>
      <c r="ES273" s="71" t="str">
        <f t="shared" si="4950"/>
        <v/>
      </c>
      <c r="ET273" s="71" t="str">
        <f t="shared" si="4950"/>
        <v/>
      </c>
      <c r="EU273" s="71" t="str">
        <f t="shared" si="4950"/>
        <v/>
      </c>
      <c r="EV273" s="71" t="str">
        <f t="shared" si="4950"/>
        <v/>
      </c>
      <c r="EW273" s="71" t="str">
        <f t="shared" si="4950"/>
        <v/>
      </c>
      <c r="EX273" s="71" t="str">
        <f t="shared" si="4950"/>
        <v/>
      </c>
      <c r="EY273" s="71" t="str">
        <f t="shared" si="4950"/>
        <v/>
      </c>
      <c r="EZ273" s="71" t="str">
        <f t="shared" si="4950"/>
        <v/>
      </c>
      <c r="FA273" s="71" t="str">
        <f t="shared" si="4950"/>
        <v/>
      </c>
      <c r="FB273" s="71" t="str">
        <f t="shared" si="4950"/>
        <v/>
      </c>
      <c r="FC273" s="71" t="str">
        <f t="shared" si="4950"/>
        <v/>
      </c>
      <c r="FD273" s="71" t="str">
        <f t="shared" si="4950"/>
        <v/>
      </c>
      <c r="FE273" s="71" t="str">
        <f t="shared" si="4950"/>
        <v/>
      </c>
      <c r="FF273" s="71" t="str">
        <f t="shared" si="4950"/>
        <v/>
      </c>
      <c r="FG273" s="71" t="str">
        <f t="shared" si="4950"/>
        <v/>
      </c>
      <c r="FH273" s="71" t="str">
        <f t="shared" si="4950"/>
        <v/>
      </c>
      <c r="FI273" s="71" t="str">
        <f t="shared" si="4950"/>
        <v/>
      </c>
      <c r="FJ273" s="71" t="str">
        <f t="shared" si="4950"/>
        <v/>
      </c>
      <c r="FK273" s="71" t="str">
        <f t="shared" si="4950"/>
        <v/>
      </c>
      <c r="FL273" s="71" t="str">
        <f t="shared" si="4950"/>
        <v/>
      </c>
      <c r="FM273" s="71" t="str">
        <f t="shared" si="4950"/>
        <v/>
      </c>
      <c r="FN273" s="71" t="str">
        <f t="shared" ref="FN273:FS273" si="4951">IF(CH273="","","|n"&amp;FN$2&amp;"+"&amp;CH273&amp;FN$1)</f>
        <v/>
      </c>
      <c r="FO273" s="71" t="str">
        <f t="shared" si="4951"/>
        <v/>
      </c>
      <c r="FP273" s="71" t="str">
        <f t="shared" si="4951"/>
        <v/>
      </c>
      <c r="FQ273" s="71" t="str">
        <f t="shared" si="4951"/>
        <v/>
      </c>
      <c r="FR273" s="71" t="str">
        <f t="shared" si="4951"/>
        <v/>
      </c>
      <c r="FS273" s="71" t="str">
        <f t="shared" si="4951"/>
        <v/>
      </c>
    </row>
    <row r="274" spans="1:175" ht="16.5">
      <c r="A274" s="79"/>
      <c r="B274" s="101" t="s">
        <v>822</v>
      </c>
      <c r="C274" s="79" t="s">
        <v>820</v>
      </c>
      <c r="T274" s="120" t="str">
        <f t="shared" si="4875"/>
        <v>|CffFFD24D兽魂抽奖|r</v>
      </c>
      <c r="U274" s="85" t="s">
        <v>821</v>
      </c>
      <c r="CN274" s="70" t="str">
        <f t="shared" si="4701"/>
        <v>InitUnitState('IZ0C',,,,,,,,,,)</v>
      </c>
      <c r="CO274" s="70" t="str">
        <f t="shared" si="4702"/>
        <v>InitUnitNormal('IZ0C',,,,,,,,,,)</v>
      </c>
      <c r="CP274" s="70" t="str">
        <f t="shared" si="4703"/>
        <v>InitUnitMagic('IZ0C',,,,,,,,,,)</v>
      </c>
      <c r="CQ274" s="70" t="str">
        <f t="shared" si="4704"/>
        <v>InitUnitAdd('IZ0C',,,,,,,,,,)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si="4877"/>
        <v>|n</v>
      </c>
      <c r="CV274" s="61" t="str">
        <f t="shared" si="4878"/>
        <v>|CffFFD24D兽魂抽奖|r</v>
      </c>
      <c r="CW274" s="60"/>
      <c r="CX274" s="60"/>
      <c r="CY274" s="60"/>
      <c r="CZ274" s="60"/>
      <c r="DA274" s="60"/>
      <c r="DB274" s="71" t="str">
        <f t="shared" ref="DB274:FM274" si="4952">IF(V274="","","|n"&amp;DB$2&amp;"+"&amp;V274&amp;DB$1)</f>
        <v/>
      </c>
      <c r="DC274" s="71" t="str">
        <f t="shared" si="4952"/>
        <v/>
      </c>
      <c r="DD274" s="71" t="str">
        <f t="shared" si="4952"/>
        <v/>
      </c>
      <c r="DE274" s="71" t="str">
        <f t="shared" si="4952"/>
        <v/>
      </c>
      <c r="DF274" s="71" t="str">
        <f t="shared" si="4952"/>
        <v/>
      </c>
      <c r="DG274" s="71" t="str">
        <f t="shared" si="4952"/>
        <v/>
      </c>
      <c r="DH274" s="71" t="str">
        <f t="shared" si="4952"/>
        <v/>
      </c>
      <c r="DI274" s="71" t="str">
        <f t="shared" si="4952"/>
        <v/>
      </c>
      <c r="DJ274" s="71" t="str">
        <f t="shared" si="4952"/>
        <v/>
      </c>
      <c r="DK274" s="71" t="str">
        <f t="shared" si="4952"/>
        <v/>
      </c>
      <c r="DL274" s="71" t="str">
        <f t="shared" si="4952"/>
        <v/>
      </c>
      <c r="DM274" s="71" t="str">
        <f t="shared" si="4952"/>
        <v/>
      </c>
      <c r="DN274" s="71" t="str">
        <f t="shared" si="4952"/>
        <v/>
      </c>
      <c r="DO274" s="71" t="str">
        <f t="shared" si="4952"/>
        <v/>
      </c>
      <c r="DP274" s="71" t="str">
        <f t="shared" si="4952"/>
        <v/>
      </c>
      <c r="DQ274" s="71" t="str">
        <f t="shared" si="4952"/>
        <v/>
      </c>
      <c r="DR274" s="71" t="str">
        <f t="shared" si="4952"/>
        <v/>
      </c>
      <c r="DS274" s="71" t="str">
        <f t="shared" si="4952"/>
        <v/>
      </c>
      <c r="DT274" s="71" t="str">
        <f t="shared" si="4952"/>
        <v/>
      </c>
      <c r="DU274" s="71" t="str">
        <f t="shared" si="4952"/>
        <v/>
      </c>
      <c r="DV274" s="71" t="str">
        <f t="shared" si="4952"/>
        <v/>
      </c>
      <c r="DW274" s="71" t="str">
        <f t="shared" si="4952"/>
        <v/>
      </c>
      <c r="DX274" s="71" t="str">
        <f t="shared" si="4952"/>
        <v/>
      </c>
      <c r="DY274" s="71" t="str">
        <f t="shared" si="4952"/>
        <v/>
      </c>
      <c r="DZ274" s="71" t="str">
        <f t="shared" si="4952"/>
        <v/>
      </c>
      <c r="EA274" s="71" t="str">
        <f t="shared" si="4952"/>
        <v/>
      </c>
      <c r="EB274" s="71" t="str">
        <f t="shared" si="4952"/>
        <v/>
      </c>
      <c r="EC274" s="71" t="str">
        <f t="shared" si="4952"/>
        <v/>
      </c>
      <c r="ED274" s="71" t="str">
        <f t="shared" si="4952"/>
        <v/>
      </c>
      <c r="EE274" s="71" t="str">
        <f t="shared" si="4952"/>
        <v/>
      </c>
      <c r="EF274" s="71" t="str">
        <f t="shared" si="4952"/>
        <v/>
      </c>
      <c r="EG274" s="71" t="str">
        <f t="shared" si="4952"/>
        <v/>
      </c>
      <c r="EH274" s="71" t="str">
        <f t="shared" si="4952"/>
        <v/>
      </c>
      <c r="EI274" s="71" t="str">
        <f t="shared" si="4952"/>
        <v/>
      </c>
      <c r="EJ274" s="71" t="str">
        <f t="shared" si="4952"/>
        <v/>
      </c>
      <c r="EK274" s="71" t="str">
        <f t="shared" si="4952"/>
        <v/>
      </c>
      <c r="EL274" s="71" t="str">
        <f t="shared" si="4952"/>
        <v/>
      </c>
      <c r="EM274" s="71" t="str">
        <f t="shared" si="4952"/>
        <v/>
      </c>
      <c r="EN274" s="71" t="str">
        <f t="shared" si="4952"/>
        <v/>
      </c>
      <c r="EO274" s="71" t="str">
        <f t="shared" si="4952"/>
        <v/>
      </c>
      <c r="EP274" s="71" t="str">
        <f t="shared" si="4952"/>
        <v/>
      </c>
      <c r="EQ274" s="71" t="str">
        <f t="shared" si="4952"/>
        <v/>
      </c>
      <c r="ER274" s="71" t="str">
        <f t="shared" si="4952"/>
        <v/>
      </c>
      <c r="ES274" s="71" t="str">
        <f t="shared" si="4952"/>
        <v/>
      </c>
      <c r="ET274" s="71" t="str">
        <f t="shared" si="4952"/>
        <v/>
      </c>
      <c r="EU274" s="71" t="str">
        <f t="shared" si="4952"/>
        <v/>
      </c>
      <c r="EV274" s="71" t="str">
        <f t="shared" si="4952"/>
        <v/>
      </c>
      <c r="EW274" s="71" t="str">
        <f t="shared" si="4952"/>
        <v/>
      </c>
      <c r="EX274" s="71" t="str">
        <f t="shared" si="4952"/>
        <v/>
      </c>
      <c r="EY274" s="71" t="str">
        <f t="shared" si="4952"/>
        <v/>
      </c>
      <c r="EZ274" s="71" t="str">
        <f t="shared" si="4952"/>
        <v/>
      </c>
      <c r="FA274" s="71" t="str">
        <f t="shared" si="4952"/>
        <v/>
      </c>
      <c r="FB274" s="71" t="str">
        <f t="shared" si="4952"/>
        <v/>
      </c>
      <c r="FC274" s="71" t="str">
        <f t="shared" si="4952"/>
        <v/>
      </c>
      <c r="FD274" s="71" t="str">
        <f t="shared" si="4952"/>
        <v/>
      </c>
      <c r="FE274" s="71" t="str">
        <f t="shared" si="4952"/>
        <v/>
      </c>
      <c r="FF274" s="71" t="str">
        <f t="shared" si="4952"/>
        <v/>
      </c>
      <c r="FG274" s="71" t="str">
        <f t="shared" si="4952"/>
        <v/>
      </c>
      <c r="FH274" s="71" t="str">
        <f t="shared" si="4952"/>
        <v/>
      </c>
      <c r="FI274" s="71" t="str">
        <f t="shared" si="4952"/>
        <v/>
      </c>
      <c r="FJ274" s="71" t="str">
        <f t="shared" si="4952"/>
        <v/>
      </c>
      <c r="FK274" s="71" t="str">
        <f t="shared" si="4952"/>
        <v/>
      </c>
      <c r="FL274" s="71" t="str">
        <f t="shared" si="4952"/>
        <v/>
      </c>
      <c r="FM274" s="71" t="str">
        <f t="shared" si="4952"/>
        <v/>
      </c>
      <c r="FN274" s="71" t="str">
        <f t="shared" ref="FN274:FS274" si="4953">IF(CH274="","","|n"&amp;FN$2&amp;"+"&amp;CH274&amp;FN$1)</f>
        <v/>
      </c>
      <c r="FO274" s="71" t="str">
        <f t="shared" si="4953"/>
        <v/>
      </c>
      <c r="FP274" s="71" t="str">
        <f t="shared" si="4953"/>
        <v/>
      </c>
      <c r="FQ274" s="71" t="str">
        <f t="shared" si="4953"/>
        <v/>
      </c>
      <c r="FR274" s="71" t="str">
        <f t="shared" si="4953"/>
        <v/>
      </c>
      <c r="FS274" s="71" t="str">
        <f t="shared" si="4953"/>
        <v/>
      </c>
    </row>
    <row r="275" spans="1:175" ht="16.5">
      <c r="A275" s="79"/>
      <c r="B275" s="101" t="s">
        <v>823</v>
      </c>
      <c r="C275" s="79" t="s">
        <v>824</v>
      </c>
      <c r="T275" s="120" t="s">
        <v>825</v>
      </c>
      <c r="U275" s="85" t="s">
        <v>821</v>
      </c>
      <c r="CN275" s="70" t="str">
        <f t="shared" si="4701"/>
        <v>InitUnitState('IZ10',,,,,,,,,,)</v>
      </c>
      <c r="CO275" s="70" t="str">
        <f t="shared" si="4702"/>
        <v>InitUnitNormal('IZ10',,,,,,,,,,)</v>
      </c>
      <c r="CP275" s="70" t="str">
        <f t="shared" si="4703"/>
        <v>InitUnitMagic('IZ10',,,,,,,,,,)</v>
      </c>
      <c r="CQ275" s="70" t="str">
        <f t="shared" si="4704"/>
        <v>InitUnitAdd('IZ10',,,,,,,,,,)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si="4877"/>
        <v>|n</v>
      </c>
      <c r="CV275" s="61" t="str">
        <f t="shared" si="4878"/>
        <v>|CffF0F0F0有几率获得|r|Cffffd24d好东西|r|Cfff0f0f0，也有可能|r|Cffcccccc打水漂|r|Cfff0f0f0。|n|n|r|Cff00ff7f观今夜星象，抽就完事了...|r</v>
      </c>
      <c r="CW275" s="60"/>
      <c r="CX275" s="60"/>
      <c r="CY275" s="60"/>
      <c r="CZ275" s="60"/>
      <c r="DA275" s="60"/>
      <c r="DB275" s="71" t="str">
        <f t="shared" ref="DB275:FM275" si="4954">IF(V275="","","|n"&amp;DB$2&amp;"+"&amp;V275&amp;DB$1)</f>
        <v/>
      </c>
      <c r="DC275" s="71" t="str">
        <f t="shared" si="4954"/>
        <v/>
      </c>
      <c r="DD275" s="71" t="str">
        <f t="shared" si="4954"/>
        <v/>
      </c>
      <c r="DE275" s="71" t="str">
        <f t="shared" si="4954"/>
        <v/>
      </c>
      <c r="DF275" s="71" t="str">
        <f t="shared" si="4954"/>
        <v/>
      </c>
      <c r="DG275" s="71" t="str">
        <f t="shared" si="4954"/>
        <v/>
      </c>
      <c r="DH275" s="71" t="str">
        <f t="shared" si="4954"/>
        <v/>
      </c>
      <c r="DI275" s="71" t="str">
        <f t="shared" si="4954"/>
        <v/>
      </c>
      <c r="DJ275" s="71" t="str">
        <f t="shared" si="4954"/>
        <v/>
      </c>
      <c r="DK275" s="71" t="str">
        <f t="shared" si="4954"/>
        <v/>
      </c>
      <c r="DL275" s="71" t="str">
        <f t="shared" si="4954"/>
        <v/>
      </c>
      <c r="DM275" s="71" t="str">
        <f t="shared" si="4954"/>
        <v/>
      </c>
      <c r="DN275" s="71" t="str">
        <f t="shared" si="4954"/>
        <v/>
      </c>
      <c r="DO275" s="71" t="str">
        <f t="shared" si="4954"/>
        <v/>
      </c>
      <c r="DP275" s="71" t="str">
        <f t="shared" si="4954"/>
        <v/>
      </c>
      <c r="DQ275" s="71" t="str">
        <f t="shared" si="4954"/>
        <v/>
      </c>
      <c r="DR275" s="71" t="str">
        <f t="shared" si="4954"/>
        <v/>
      </c>
      <c r="DS275" s="71" t="str">
        <f t="shared" si="4954"/>
        <v/>
      </c>
      <c r="DT275" s="71" t="str">
        <f t="shared" si="4954"/>
        <v/>
      </c>
      <c r="DU275" s="71" t="str">
        <f t="shared" si="4954"/>
        <v/>
      </c>
      <c r="DV275" s="71" t="str">
        <f t="shared" si="4954"/>
        <v/>
      </c>
      <c r="DW275" s="71" t="str">
        <f t="shared" si="4954"/>
        <v/>
      </c>
      <c r="DX275" s="71" t="str">
        <f t="shared" si="4954"/>
        <v/>
      </c>
      <c r="DY275" s="71" t="str">
        <f t="shared" si="4954"/>
        <v/>
      </c>
      <c r="DZ275" s="71" t="str">
        <f t="shared" si="4954"/>
        <v/>
      </c>
      <c r="EA275" s="71" t="str">
        <f t="shared" si="4954"/>
        <v/>
      </c>
      <c r="EB275" s="71" t="str">
        <f t="shared" si="4954"/>
        <v/>
      </c>
      <c r="EC275" s="71" t="str">
        <f t="shared" si="4954"/>
        <v/>
      </c>
      <c r="ED275" s="71" t="str">
        <f t="shared" si="4954"/>
        <v/>
      </c>
      <c r="EE275" s="71" t="str">
        <f t="shared" si="4954"/>
        <v/>
      </c>
      <c r="EF275" s="71" t="str">
        <f t="shared" si="4954"/>
        <v/>
      </c>
      <c r="EG275" s="71" t="str">
        <f t="shared" si="4954"/>
        <v/>
      </c>
      <c r="EH275" s="71" t="str">
        <f t="shared" si="4954"/>
        <v/>
      </c>
      <c r="EI275" s="71" t="str">
        <f t="shared" si="4954"/>
        <v/>
      </c>
      <c r="EJ275" s="71" t="str">
        <f t="shared" si="4954"/>
        <v/>
      </c>
      <c r="EK275" s="71" t="str">
        <f t="shared" si="4954"/>
        <v/>
      </c>
      <c r="EL275" s="71" t="str">
        <f t="shared" si="4954"/>
        <v/>
      </c>
      <c r="EM275" s="71" t="str">
        <f t="shared" si="4954"/>
        <v/>
      </c>
      <c r="EN275" s="71" t="str">
        <f t="shared" si="4954"/>
        <v/>
      </c>
      <c r="EO275" s="71" t="str">
        <f t="shared" si="4954"/>
        <v/>
      </c>
      <c r="EP275" s="71" t="str">
        <f t="shared" si="4954"/>
        <v/>
      </c>
      <c r="EQ275" s="71" t="str">
        <f t="shared" si="4954"/>
        <v/>
      </c>
      <c r="ER275" s="71" t="str">
        <f t="shared" si="4954"/>
        <v/>
      </c>
      <c r="ES275" s="71" t="str">
        <f t="shared" si="4954"/>
        <v/>
      </c>
      <c r="ET275" s="71" t="str">
        <f t="shared" si="4954"/>
        <v/>
      </c>
      <c r="EU275" s="71" t="str">
        <f t="shared" si="4954"/>
        <v/>
      </c>
      <c r="EV275" s="71" t="str">
        <f t="shared" si="4954"/>
        <v/>
      </c>
      <c r="EW275" s="71" t="str">
        <f t="shared" si="4954"/>
        <v/>
      </c>
      <c r="EX275" s="71" t="str">
        <f t="shared" si="4954"/>
        <v/>
      </c>
      <c r="EY275" s="71" t="str">
        <f t="shared" si="4954"/>
        <v/>
      </c>
      <c r="EZ275" s="71" t="str">
        <f t="shared" si="4954"/>
        <v/>
      </c>
      <c r="FA275" s="71" t="str">
        <f t="shared" si="4954"/>
        <v/>
      </c>
      <c r="FB275" s="71" t="str">
        <f t="shared" si="4954"/>
        <v/>
      </c>
      <c r="FC275" s="71" t="str">
        <f t="shared" si="4954"/>
        <v/>
      </c>
      <c r="FD275" s="71" t="str">
        <f t="shared" si="4954"/>
        <v/>
      </c>
      <c r="FE275" s="71" t="str">
        <f t="shared" si="4954"/>
        <v/>
      </c>
      <c r="FF275" s="71" t="str">
        <f t="shared" si="4954"/>
        <v/>
      </c>
      <c r="FG275" s="71" t="str">
        <f t="shared" si="4954"/>
        <v/>
      </c>
      <c r="FH275" s="71" t="str">
        <f t="shared" si="4954"/>
        <v/>
      </c>
      <c r="FI275" s="71" t="str">
        <f t="shared" si="4954"/>
        <v/>
      </c>
      <c r="FJ275" s="71" t="str">
        <f t="shared" si="4954"/>
        <v/>
      </c>
      <c r="FK275" s="71" t="str">
        <f t="shared" si="4954"/>
        <v/>
      </c>
      <c r="FL275" s="71" t="str">
        <f t="shared" si="4954"/>
        <v/>
      </c>
      <c r="FM275" s="71" t="str">
        <f t="shared" si="4954"/>
        <v/>
      </c>
      <c r="FN275" s="71" t="str">
        <f t="shared" ref="FN275:FS275" si="4955">IF(CH275="","","|n"&amp;FN$2&amp;"+"&amp;CH275&amp;FN$1)</f>
        <v/>
      </c>
      <c r="FO275" s="71" t="str">
        <f t="shared" si="4955"/>
        <v/>
      </c>
      <c r="FP275" s="71" t="str">
        <f t="shared" si="4955"/>
        <v/>
      </c>
      <c r="FQ275" s="71" t="str">
        <f t="shared" si="4955"/>
        <v/>
      </c>
      <c r="FR275" s="71" t="str">
        <f t="shared" si="4955"/>
        <v/>
      </c>
      <c r="FS275" s="71" t="str">
        <f t="shared" si="4955"/>
        <v/>
      </c>
    </row>
    <row r="276" spans="1:175" ht="16.5">
      <c r="A276" s="79"/>
      <c r="B276" s="101" t="s">
        <v>826</v>
      </c>
      <c r="C276" s="79" t="s">
        <v>827</v>
      </c>
      <c r="T276" s="120" t="s">
        <v>828</v>
      </c>
      <c r="U276" s="85" t="s">
        <v>821</v>
      </c>
      <c r="CN276" s="70" t="str">
        <f t="shared" si="4701"/>
        <v>InitUnitState('IZ11',,,,,,,,,,)</v>
      </c>
      <c r="CO276" s="70" t="str">
        <f t="shared" si="4702"/>
        <v>InitUnitNormal('IZ11',,,,,,,,,,)</v>
      </c>
      <c r="CP276" s="70" t="str">
        <f t="shared" si="4703"/>
        <v>InitUnitMagic('IZ11',,,,,,,,,,)</v>
      </c>
      <c r="CQ276" s="70" t="str">
        <f t="shared" si="4704"/>
        <v>InitUnitAdd('IZ11',,,,,,,,,,)</v>
      </c>
      <c r="CR276" s="70" t="e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#REF!&amp;CR$1&amp;")"</f>
        <v>#REF!</v>
      </c>
      <c r="CU276" s="95" t="str">
        <f t="shared" si="4877"/>
        <v>|n</v>
      </c>
      <c r="CV276" s="61" t="str">
        <f t="shared" si="4878"/>
        <v>|CffF0F0F0有几率获得|r|Cffffd24d很多好东西|r|Cfff0f0f0，也有可能|r|Cffcccccc打很多水漂|r|Cfff0f0f0。|n|n|r|Cff00ff7f观今夜星象，使劲抽就完事了...|r</v>
      </c>
      <c r="CW276" s="60"/>
      <c r="CX276" s="60"/>
      <c r="CY276" s="60"/>
      <c r="CZ276" s="60"/>
      <c r="DA276" s="60"/>
      <c r="DB276" s="71" t="str">
        <f t="shared" ref="DB276:FM276" si="4956">IF(V276="","","|n"&amp;DB$2&amp;"+"&amp;V276&amp;DB$1)</f>
        <v/>
      </c>
      <c r="DC276" s="71" t="str">
        <f t="shared" si="4956"/>
        <v/>
      </c>
      <c r="DD276" s="71" t="str">
        <f t="shared" si="4956"/>
        <v/>
      </c>
      <c r="DE276" s="71" t="str">
        <f t="shared" si="4956"/>
        <v/>
      </c>
      <c r="DF276" s="71" t="str">
        <f t="shared" si="4956"/>
        <v/>
      </c>
      <c r="DG276" s="71" t="str">
        <f t="shared" si="4956"/>
        <v/>
      </c>
      <c r="DH276" s="71" t="str">
        <f t="shared" si="4956"/>
        <v/>
      </c>
      <c r="DI276" s="71" t="str">
        <f t="shared" si="4956"/>
        <v/>
      </c>
      <c r="DJ276" s="71" t="str">
        <f t="shared" si="4956"/>
        <v/>
      </c>
      <c r="DK276" s="71" t="str">
        <f t="shared" si="4956"/>
        <v/>
      </c>
      <c r="DL276" s="71" t="str">
        <f t="shared" si="4956"/>
        <v/>
      </c>
      <c r="DM276" s="71" t="str">
        <f t="shared" si="4956"/>
        <v/>
      </c>
      <c r="DN276" s="71" t="str">
        <f t="shared" si="4956"/>
        <v/>
      </c>
      <c r="DO276" s="71" t="str">
        <f t="shared" si="4956"/>
        <v/>
      </c>
      <c r="DP276" s="71" t="str">
        <f t="shared" si="4956"/>
        <v/>
      </c>
      <c r="DQ276" s="71" t="str">
        <f t="shared" si="4956"/>
        <v/>
      </c>
      <c r="DR276" s="71" t="str">
        <f t="shared" si="4956"/>
        <v/>
      </c>
      <c r="DS276" s="71" t="str">
        <f t="shared" si="4956"/>
        <v/>
      </c>
      <c r="DT276" s="71" t="str">
        <f t="shared" si="4956"/>
        <v/>
      </c>
      <c r="DU276" s="71" t="str">
        <f t="shared" si="4956"/>
        <v/>
      </c>
      <c r="DV276" s="71" t="str">
        <f t="shared" si="4956"/>
        <v/>
      </c>
      <c r="DW276" s="71" t="str">
        <f t="shared" si="4956"/>
        <v/>
      </c>
      <c r="DX276" s="71" t="str">
        <f t="shared" si="4956"/>
        <v/>
      </c>
      <c r="DY276" s="71" t="str">
        <f t="shared" si="4956"/>
        <v/>
      </c>
      <c r="DZ276" s="71" t="str">
        <f t="shared" si="4956"/>
        <v/>
      </c>
      <c r="EA276" s="71" t="str">
        <f t="shared" si="4956"/>
        <v/>
      </c>
      <c r="EB276" s="71" t="str">
        <f t="shared" si="4956"/>
        <v/>
      </c>
      <c r="EC276" s="71" t="str">
        <f t="shared" si="4956"/>
        <v/>
      </c>
      <c r="ED276" s="71" t="str">
        <f t="shared" si="4956"/>
        <v/>
      </c>
      <c r="EE276" s="71" t="str">
        <f t="shared" si="4956"/>
        <v/>
      </c>
      <c r="EF276" s="71" t="str">
        <f t="shared" si="4956"/>
        <v/>
      </c>
      <c r="EG276" s="71" t="str">
        <f t="shared" si="4956"/>
        <v/>
      </c>
      <c r="EH276" s="71" t="str">
        <f t="shared" si="4956"/>
        <v/>
      </c>
      <c r="EI276" s="71" t="str">
        <f t="shared" si="4956"/>
        <v/>
      </c>
      <c r="EJ276" s="71" t="str">
        <f t="shared" si="4956"/>
        <v/>
      </c>
      <c r="EK276" s="71" t="str">
        <f t="shared" si="4956"/>
        <v/>
      </c>
      <c r="EL276" s="71" t="str">
        <f t="shared" si="4956"/>
        <v/>
      </c>
      <c r="EM276" s="71" t="str">
        <f t="shared" si="4956"/>
        <v/>
      </c>
      <c r="EN276" s="71" t="str">
        <f t="shared" si="4956"/>
        <v/>
      </c>
      <c r="EO276" s="71" t="str">
        <f t="shared" si="4956"/>
        <v/>
      </c>
      <c r="EP276" s="71" t="str">
        <f t="shared" si="4956"/>
        <v/>
      </c>
      <c r="EQ276" s="71" t="str">
        <f t="shared" si="4956"/>
        <v/>
      </c>
      <c r="ER276" s="71" t="str">
        <f t="shared" si="4956"/>
        <v/>
      </c>
      <c r="ES276" s="71" t="str">
        <f t="shared" si="4956"/>
        <v/>
      </c>
      <c r="ET276" s="71" t="str">
        <f t="shared" si="4956"/>
        <v/>
      </c>
      <c r="EU276" s="71" t="str">
        <f t="shared" si="4956"/>
        <v/>
      </c>
      <c r="EV276" s="71" t="str">
        <f t="shared" si="4956"/>
        <v/>
      </c>
      <c r="EW276" s="71" t="str">
        <f t="shared" si="4956"/>
        <v/>
      </c>
      <c r="EX276" s="71" t="str">
        <f t="shared" si="4956"/>
        <v/>
      </c>
      <c r="EY276" s="71" t="str">
        <f t="shared" si="4956"/>
        <v/>
      </c>
      <c r="EZ276" s="71" t="str">
        <f t="shared" si="4956"/>
        <v/>
      </c>
      <c r="FA276" s="71" t="str">
        <f t="shared" si="4956"/>
        <v/>
      </c>
      <c r="FB276" s="71" t="str">
        <f t="shared" si="4956"/>
        <v/>
      </c>
      <c r="FC276" s="71" t="str">
        <f t="shared" si="4956"/>
        <v/>
      </c>
      <c r="FD276" s="71" t="str">
        <f t="shared" si="4956"/>
        <v/>
      </c>
      <c r="FE276" s="71" t="str">
        <f t="shared" si="4956"/>
        <v/>
      </c>
      <c r="FF276" s="71" t="str">
        <f t="shared" si="4956"/>
        <v/>
      </c>
      <c r="FG276" s="71" t="str">
        <f t="shared" si="4956"/>
        <v/>
      </c>
      <c r="FH276" s="71" t="str">
        <f t="shared" si="4956"/>
        <v/>
      </c>
      <c r="FI276" s="71" t="str">
        <f t="shared" si="4956"/>
        <v/>
      </c>
      <c r="FJ276" s="71" t="str">
        <f t="shared" si="4956"/>
        <v/>
      </c>
      <c r="FK276" s="71" t="str">
        <f t="shared" si="4956"/>
        <v/>
      </c>
      <c r="FL276" s="71" t="str">
        <f t="shared" si="4956"/>
        <v/>
      </c>
      <c r="FM276" s="71" t="str">
        <f t="shared" si="4956"/>
        <v/>
      </c>
      <c r="FN276" s="71" t="str">
        <f t="shared" ref="FN276:FS276" si="4957">IF(CH276="","","|n"&amp;FN$2&amp;"+"&amp;CH276&amp;FN$1)</f>
        <v/>
      </c>
      <c r="FO276" s="71" t="str">
        <f t="shared" si="4957"/>
        <v/>
      </c>
      <c r="FP276" s="71" t="str">
        <f t="shared" si="4957"/>
        <v/>
      </c>
      <c r="FQ276" s="71" t="str">
        <f t="shared" si="4957"/>
        <v/>
      </c>
      <c r="FR276" s="71" t="str">
        <f t="shared" si="4957"/>
        <v/>
      </c>
      <c r="FS276" s="71" t="str">
        <f t="shared" si="4957"/>
        <v/>
      </c>
    </row>
    <row r="277" spans="1:175" ht="16.5">
      <c r="A277" s="79"/>
      <c r="B277" s="101" t="s">
        <v>829</v>
      </c>
      <c r="C277" s="79" t="s">
        <v>830</v>
      </c>
      <c r="T277" s="126" t="s">
        <v>831</v>
      </c>
      <c r="U277" s="85" t="s">
        <v>320</v>
      </c>
      <c r="CN277" s="70" t="str">
        <f t="shared" ref="CN277" si="4958">"InitUnitState('"&amp;B277&amp;"',"&amp;V277&amp;","&amp;W277&amp;","&amp;X277&amp;","&amp;Y277&amp;","&amp;Z277&amp;","&amp;AA277&amp;","&amp;AB277&amp;","&amp;AC277&amp;","&amp;AD277&amp;","&amp;AE277&amp;")"</f>
        <v>InitUnitState('IS13',,,,,,,,,,)</v>
      </c>
      <c r="CO277" s="70" t="str">
        <f t="shared" ref="CO277" si="4959">"InitUnitNormal('"&amp;B277&amp;"',"&amp;AF277&amp;","&amp;AG277&amp;","&amp;AH277&amp;","&amp;AI277&amp;","&amp;AJ277&amp;","&amp;AK277&amp;","&amp;AL277&amp;","&amp;AM277&amp;","&amp;AN277&amp;","&amp;AO277&amp;")"</f>
        <v>InitUnitNormal('IS13',,,,,,,,,,)</v>
      </c>
      <c r="CP277" s="70" t="str">
        <f t="shared" ref="CP277" si="4960">"InitUnitMagic('"&amp;B277&amp;"',"&amp;AP277&amp;","&amp;AQ277&amp;","&amp;AR277&amp;","&amp;AS277&amp;","&amp;AT277&amp;","&amp;AU277&amp;","&amp;AV277&amp;","&amp;AW277&amp;","&amp;BI277&amp;","&amp;BJ277&amp;")"</f>
        <v>InitUnitMagic('IS13',,,,,,,,,,)</v>
      </c>
      <c r="CQ277" s="70" t="str">
        <f t="shared" ref="CQ277" si="4961">"InitUnitAdd('"&amp;B277&amp;"',"&amp;BK277&amp;","&amp;BL277&amp;","&amp;BM277&amp;","&amp;BN277&amp;","&amp;BO277&amp;","&amp;BP277&amp;","&amp;BQ277&amp;","&amp;BR277&amp;","&amp;BS277&amp;","&amp;BT277&amp;")"</f>
        <v>InitUnitAdd('IS13',,,,,,,,,,)</v>
      </c>
      <c r="CR277" s="70" t="e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#REF!&amp;CR$1&amp;")"</f>
        <v>#REF!</v>
      </c>
      <c r="CU277" s="95" t="str">
        <f t="shared" ref="CU277:CU279" si="496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79" si="4963">T277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7" s="60"/>
      <c r="CX277" s="60"/>
      <c r="CY277" s="60"/>
      <c r="CZ277" s="60"/>
      <c r="DA277" s="60"/>
      <c r="DB277" s="71" t="str">
        <f t="shared" ref="DB277" si="4964">IF(V277="","","|n"&amp;DB$2&amp;"+"&amp;V277&amp;DB$1)</f>
        <v/>
      </c>
      <c r="DC277" s="71" t="str">
        <f t="shared" ref="DC277" si="4965">IF(W277="","","|n"&amp;DC$2&amp;"+"&amp;W277&amp;DC$1)</f>
        <v/>
      </c>
      <c r="DD277" s="71" t="str">
        <f t="shared" ref="DD277" si="4966">IF(X277="","","|n"&amp;DD$2&amp;"+"&amp;X277&amp;DD$1)</f>
        <v/>
      </c>
      <c r="DE277" s="71" t="str">
        <f t="shared" ref="DE277" si="4967">IF(Y277="","","|n"&amp;DE$2&amp;"+"&amp;Y277&amp;DE$1)</f>
        <v/>
      </c>
      <c r="DF277" s="71" t="str">
        <f t="shared" ref="DF277" si="4968">IF(Z277="","","|n"&amp;DF$2&amp;"+"&amp;Z277&amp;DF$1)</f>
        <v/>
      </c>
      <c r="DG277" s="71" t="str">
        <f t="shared" ref="DG277" si="4969">IF(AA277="","","|n"&amp;DG$2&amp;"+"&amp;AA277&amp;DG$1)</f>
        <v/>
      </c>
      <c r="DH277" s="71" t="str">
        <f t="shared" ref="DH277" si="4970">IF(AB277="","","|n"&amp;DH$2&amp;"+"&amp;AB277&amp;DH$1)</f>
        <v/>
      </c>
      <c r="DI277" s="71" t="str">
        <f t="shared" ref="DI277" si="4971">IF(AC277="","","|n"&amp;DI$2&amp;"+"&amp;AC277&amp;DI$1)</f>
        <v/>
      </c>
      <c r="DJ277" s="71" t="str">
        <f t="shared" ref="DJ277" si="4972">IF(AD277="","","|n"&amp;DJ$2&amp;"+"&amp;AD277&amp;DJ$1)</f>
        <v/>
      </c>
      <c r="DK277" s="71" t="str">
        <f t="shared" ref="DK277" si="4973">IF(AE277="","","|n"&amp;DK$2&amp;"+"&amp;AE277&amp;DK$1)</f>
        <v/>
      </c>
      <c r="DL277" s="71" t="str">
        <f t="shared" ref="DL277" si="4974">IF(AF277="","","|n"&amp;DL$2&amp;"+"&amp;AF277&amp;DL$1)</f>
        <v/>
      </c>
      <c r="DM277" s="71" t="str">
        <f t="shared" ref="DM277" si="4975">IF(AG277="","","|n"&amp;DM$2&amp;"+"&amp;AG277&amp;DM$1)</f>
        <v/>
      </c>
      <c r="DN277" s="71" t="str">
        <f t="shared" ref="DN277" si="4976">IF(AH277="","","|n"&amp;DN$2&amp;"+"&amp;AH277&amp;DN$1)</f>
        <v/>
      </c>
      <c r="DO277" s="71" t="str">
        <f t="shared" ref="DO277" si="4977">IF(AI277="","","|n"&amp;DO$2&amp;"+"&amp;AI277&amp;DO$1)</f>
        <v/>
      </c>
      <c r="DP277" s="71" t="str">
        <f t="shared" ref="DP277" si="4978">IF(AJ277="","","|n"&amp;DP$2&amp;"+"&amp;AJ277&amp;DP$1)</f>
        <v/>
      </c>
      <c r="DQ277" s="71" t="str">
        <f t="shared" ref="DQ277" si="4979">IF(AK277="","","|n"&amp;DQ$2&amp;"+"&amp;AK277&amp;DQ$1)</f>
        <v/>
      </c>
      <c r="DR277" s="71" t="str">
        <f t="shared" ref="DR277" si="4980">IF(AL277="","","|n"&amp;DR$2&amp;"+"&amp;AL277&amp;DR$1)</f>
        <v/>
      </c>
      <c r="DS277" s="71" t="str">
        <f t="shared" ref="DS277" si="4981">IF(AM277="","","|n"&amp;DS$2&amp;"+"&amp;AM277&amp;DS$1)</f>
        <v/>
      </c>
      <c r="DT277" s="71" t="str">
        <f t="shared" ref="DT277" si="4982">IF(AN277="","","|n"&amp;DT$2&amp;"+"&amp;AN277&amp;DT$1)</f>
        <v/>
      </c>
      <c r="DU277" s="71" t="str">
        <f t="shared" ref="DU277" si="4983">IF(AO277="","","|n"&amp;DU$2&amp;"+"&amp;AO277&amp;DU$1)</f>
        <v/>
      </c>
      <c r="DV277" s="71" t="str">
        <f t="shared" ref="DV277" si="4984">IF(AP277="","","|n"&amp;DV$2&amp;"+"&amp;AP277&amp;DV$1)</f>
        <v/>
      </c>
      <c r="DW277" s="71" t="str">
        <f t="shared" ref="DW277" si="4985">IF(AQ277="","","|n"&amp;DW$2&amp;"+"&amp;AQ277&amp;DW$1)</f>
        <v/>
      </c>
      <c r="DX277" s="71" t="str">
        <f t="shared" ref="DX277" si="4986">IF(AR277="","","|n"&amp;DX$2&amp;"+"&amp;AR277&amp;DX$1)</f>
        <v/>
      </c>
      <c r="DY277" s="71" t="str">
        <f t="shared" ref="DY277" si="4987">IF(AS277="","","|n"&amp;DY$2&amp;"+"&amp;AS277&amp;DY$1)</f>
        <v/>
      </c>
      <c r="DZ277" s="71" t="str">
        <f t="shared" ref="DZ277" si="4988">IF(AT277="","","|n"&amp;DZ$2&amp;"+"&amp;AT277&amp;DZ$1)</f>
        <v/>
      </c>
      <c r="EA277" s="71" t="str">
        <f t="shared" ref="EA277" si="4989">IF(AU277="","","|n"&amp;EA$2&amp;"+"&amp;AU277&amp;EA$1)</f>
        <v/>
      </c>
      <c r="EB277" s="71" t="str">
        <f t="shared" ref="EB277" si="4990">IF(AV277="","","|n"&amp;EB$2&amp;"+"&amp;AV277&amp;EB$1)</f>
        <v/>
      </c>
      <c r="EC277" s="71" t="str">
        <f t="shared" ref="EC277" si="4991">IF(AW277="","","|n"&amp;EC$2&amp;"+"&amp;AW277&amp;EC$1)</f>
        <v/>
      </c>
      <c r="ED277" s="71" t="str">
        <f t="shared" ref="ED277" si="4992">IF(AX277="","","|n"&amp;ED$2&amp;"+"&amp;AX277&amp;ED$1)</f>
        <v/>
      </c>
      <c r="EE277" s="71" t="str">
        <f t="shared" ref="EE277" si="4993">IF(AY277="","","|n"&amp;EE$2&amp;"+"&amp;AY277&amp;EE$1)</f>
        <v/>
      </c>
      <c r="EF277" s="71" t="str">
        <f t="shared" ref="EF277" si="4994">IF(AZ277="","","|n"&amp;EF$2&amp;"+"&amp;AZ277&amp;EF$1)</f>
        <v/>
      </c>
      <c r="EG277" s="71" t="str">
        <f t="shared" ref="EG277" si="4995">IF(BA277="","","|n"&amp;EG$2&amp;"+"&amp;BA277&amp;EG$1)</f>
        <v/>
      </c>
      <c r="EH277" s="71" t="str">
        <f t="shared" ref="EH277" si="4996">IF(BB277="","","|n"&amp;EH$2&amp;"+"&amp;BB277&amp;EH$1)</f>
        <v/>
      </c>
      <c r="EI277" s="71" t="str">
        <f t="shared" ref="EI277" si="4997">IF(BC277="","","|n"&amp;EI$2&amp;"+"&amp;BC277&amp;EI$1)</f>
        <v/>
      </c>
      <c r="EJ277" s="71" t="str">
        <f t="shared" ref="EJ277" si="4998">IF(BD277="","","|n"&amp;EJ$2&amp;"+"&amp;BD277&amp;EJ$1)</f>
        <v/>
      </c>
      <c r="EK277" s="71" t="str">
        <f t="shared" ref="EK277" si="4999">IF(BE277="","","|n"&amp;EK$2&amp;"+"&amp;BE277&amp;EK$1)</f>
        <v/>
      </c>
      <c r="EL277" s="71" t="str">
        <f t="shared" ref="EL277" si="5000">IF(BF277="","","|n"&amp;EL$2&amp;"+"&amp;BF277&amp;EL$1)</f>
        <v/>
      </c>
      <c r="EM277" s="71" t="str">
        <f t="shared" ref="EM277" si="5001">IF(BG277="","","|n"&amp;EM$2&amp;"+"&amp;BG277&amp;EM$1)</f>
        <v/>
      </c>
      <c r="EN277" s="71" t="str">
        <f t="shared" ref="EN277" si="5002">IF(BH277="","","|n"&amp;EN$2&amp;"+"&amp;BH277&amp;EN$1)</f>
        <v/>
      </c>
      <c r="EO277" s="71" t="str">
        <f t="shared" ref="EO277" si="5003">IF(BI277="","","|n"&amp;EO$2&amp;"+"&amp;BI277&amp;EO$1)</f>
        <v/>
      </c>
      <c r="EP277" s="71" t="str">
        <f t="shared" ref="EP277" si="5004">IF(BJ277="","","|n"&amp;EP$2&amp;"+"&amp;BJ277&amp;EP$1)</f>
        <v/>
      </c>
      <c r="EQ277" s="71" t="str">
        <f t="shared" ref="EQ277" si="5005">IF(BK277="","","|n"&amp;EQ$2&amp;"+"&amp;BK277&amp;EQ$1)</f>
        <v/>
      </c>
      <c r="ER277" s="71" t="str">
        <f t="shared" ref="ER277" si="5006">IF(BL277="","","|n"&amp;ER$2&amp;"+"&amp;BL277&amp;ER$1)</f>
        <v/>
      </c>
      <c r="ES277" s="71" t="str">
        <f t="shared" ref="ES277" si="5007">IF(BM277="","","|n"&amp;ES$2&amp;"+"&amp;BM277&amp;ES$1)</f>
        <v/>
      </c>
      <c r="ET277" s="71" t="str">
        <f t="shared" ref="ET277" si="5008">IF(BN277="","","|n"&amp;ET$2&amp;"+"&amp;BN277&amp;ET$1)</f>
        <v/>
      </c>
      <c r="EU277" s="71" t="str">
        <f t="shared" ref="EU277" si="5009">IF(BO277="","","|n"&amp;EU$2&amp;"+"&amp;BO277&amp;EU$1)</f>
        <v/>
      </c>
      <c r="EV277" s="71" t="str">
        <f t="shared" ref="EV277" si="5010">IF(BP277="","","|n"&amp;EV$2&amp;"+"&amp;BP277&amp;EV$1)</f>
        <v/>
      </c>
      <c r="EW277" s="71" t="str">
        <f t="shared" ref="EW277" si="5011">IF(BQ277="","","|n"&amp;EW$2&amp;"+"&amp;BQ277&amp;EW$1)</f>
        <v/>
      </c>
      <c r="EX277" s="71" t="str">
        <f t="shared" ref="EX277" si="5012">IF(BR277="","","|n"&amp;EX$2&amp;"+"&amp;BR277&amp;EX$1)</f>
        <v/>
      </c>
      <c r="EY277" s="71" t="str">
        <f t="shared" ref="EY277" si="5013">IF(BS277="","","|n"&amp;EY$2&amp;"+"&amp;BS277&amp;EY$1)</f>
        <v/>
      </c>
      <c r="EZ277" s="71" t="str">
        <f t="shared" ref="EZ277" si="5014">IF(BT277="","","|n"&amp;EZ$2&amp;"+"&amp;BT277&amp;EZ$1)</f>
        <v/>
      </c>
      <c r="FA277" s="71" t="str">
        <f t="shared" ref="FA277" si="5015">IF(BU277="","","|n"&amp;FA$2&amp;"+"&amp;BU277&amp;FA$1)</f>
        <v/>
      </c>
      <c r="FB277" s="71" t="str">
        <f t="shared" ref="FB277" si="5016">IF(BV277="","","|n"&amp;FB$2&amp;"+"&amp;BV277&amp;FB$1)</f>
        <v/>
      </c>
      <c r="FC277" s="71" t="str">
        <f t="shared" ref="FC277" si="5017">IF(BW277="","","|n"&amp;FC$2&amp;"+"&amp;BW277&amp;FC$1)</f>
        <v/>
      </c>
      <c r="FD277" s="71" t="str">
        <f t="shared" ref="FD277" si="5018">IF(BX277="","","|n"&amp;FD$2&amp;"+"&amp;BX277&amp;FD$1)</f>
        <v/>
      </c>
      <c r="FE277" s="71" t="str">
        <f t="shared" ref="FE277" si="5019">IF(BY277="","","|n"&amp;FE$2&amp;"+"&amp;BY277&amp;FE$1)</f>
        <v/>
      </c>
      <c r="FF277" s="71" t="str">
        <f t="shared" ref="FF277" si="5020">IF(BZ277="","","|n"&amp;FF$2&amp;"+"&amp;BZ277&amp;FF$1)</f>
        <v/>
      </c>
      <c r="FG277" s="71" t="str">
        <f t="shared" ref="FG277" si="5021">IF(CA277="","","|n"&amp;FG$2&amp;"+"&amp;CA277&amp;FG$1)</f>
        <v/>
      </c>
      <c r="FH277" s="71" t="str">
        <f t="shared" ref="FH277" si="5022">IF(CB277="","","|n"&amp;FH$2&amp;"+"&amp;CB277&amp;FH$1)</f>
        <v/>
      </c>
      <c r="FI277" s="71" t="str">
        <f t="shared" ref="FI277" si="5023">IF(CC277="","","|n"&amp;FI$2&amp;"+"&amp;CC277&amp;FI$1)</f>
        <v/>
      </c>
      <c r="FJ277" s="71" t="str">
        <f t="shared" ref="FJ277" si="5024">IF(CD277="","","|n"&amp;FJ$2&amp;"+"&amp;CD277&amp;FJ$1)</f>
        <v/>
      </c>
      <c r="FK277" s="71" t="str">
        <f t="shared" ref="FK277" si="5025">IF(CE277="","","|n"&amp;FK$2&amp;"+"&amp;CE277&amp;FK$1)</f>
        <v/>
      </c>
      <c r="FL277" s="71" t="str">
        <f t="shared" ref="FL277" si="5026">IF(CF277="","","|n"&amp;FL$2&amp;"+"&amp;CF277&amp;FL$1)</f>
        <v/>
      </c>
      <c r="FM277" s="71" t="str">
        <f t="shared" ref="FM277" si="5027">IF(CG277="","","|n"&amp;FM$2&amp;"+"&amp;CG277&amp;FM$1)</f>
        <v/>
      </c>
      <c r="FN277" s="71" t="str">
        <f t="shared" ref="FN277" si="5028">IF(CH277="","","|n"&amp;FN$2&amp;"+"&amp;CH277&amp;FN$1)</f>
        <v/>
      </c>
      <c r="FO277" s="71" t="str">
        <f t="shared" ref="FO277" si="5029">IF(CI277="","","|n"&amp;FO$2&amp;"+"&amp;CI277&amp;FO$1)</f>
        <v/>
      </c>
      <c r="FP277" s="71" t="str">
        <f t="shared" ref="FP277" si="5030">IF(CJ277="","","|n"&amp;FP$2&amp;"+"&amp;CJ277&amp;FP$1)</f>
        <v/>
      </c>
      <c r="FQ277" s="71" t="str">
        <f t="shared" ref="FQ277" si="5031">IF(CK277="","","|n"&amp;FQ$2&amp;"+"&amp;CK277&amp;FQ$1)</f>
        <v/>
      </c>
      <c r="FR277" s="71" t="str">
        <f t="shared" ref="FR277" si="5032">IF(CL277="","","|n"&amp;FR$2&amp;"+"&amp;CL277&amp;FR$1)</f>
        <v/>
      </c>
      <c r="FS277" s="71" t="str">
        <f t="shared" ref="FS277" si="5033">IF(CM277="","","|n"&amp;FS$2&amp;"+"&amp;CM277&amp;FS$1)</f>
        <v/>
      </c>
    </row>
    <row r="278" spans="1:175" ht="16.5">
      <c r="A278" s="79"/>
      <c r="B278" s="101" t="s">
        <v>832</v>
      </c>
      <c r="C278" s="79" t="s">
        <v>833</v>
      </c>
      <c r="T278" s="108" t="s">
        <v>834</v>
      </c>
      <c r="U278" s="116" t="s">
        <v>835</v>
      </c>
      <c r="CN278" s="70" t="str">
        <f t="shared" ref="CN278:CN282" si="5034">"InitUnitState('"&amp;B278&amp;"',"&amp;V278&amp;","&amp;W278&amp;","&amp;X278&amp;","&amp;Y278&amp;","&amp;Z278&amp;","&amp;AA278&amp;","&amp;AB278&amp;","&amp;AC278&amp;","&amp;AD278&amp;","&amp;AE278&amp;")"</f>
        <v>InitUnitState('IS14',,,,,,,,,,)</v>
      </c>
      <c r="CO278" s="70" t="str">
        <f t="shared" ref="CO278:CO282" si="5035">"InitUnitNormal('"&amp;B278&amp;"',"&amp;AF278&amp;","&amp;AG278&amp;","&amp;AH278&amp;","&amp;AI278&amp;","&amp;AJ278&amp;","&amp;AK278&amp;","&amp;AL278&amp;","&amp;AM278&amp;","&amp;AN278&amp;","&amp;AO278&amp;")"</f>
        <v>InitUnitNormal('IS14',,,,,,,,,,)</v>
      </c>
      <c r="CP278" s="70" t="str">
        <f t="shared" ref="CP278:CP282" si="5036">"InitUnitMagic('"&amp;B278&amp;"',"&amp;AP278&amp;","&amp;AQ278&amp;","&amp;AR278&amp;","&amp;AS278&amp;","&amp;AT278&amp;","&amp;AU278&amp;","&amp;AV278&amp;","&amp;AW278&amp;","&amp;BI278&amp;","&amp;BJ278&amp;")"</f>
        <v>InitUnitMagic('IS14',,,,,,,,,,)</v>
      </c>
      <c r="CQ278" s="70" t="str">
        <f t="shared" ref="CQ278:CQ282" si="5037">"InitUnitAdd('"&amp;B278&amp;"',"&amp;BK278&amp;","&amp;BL278&amp;","&amp;BM278&amp;","&amp;BN278&amp;","&amp;BO278&amp;","&amp;BP278&amp;","&amp;BQ278&amp;","&amp;BR278&amp;","&amp;BS278&amp;","&amp;BT278&amp;")"</f>
        <v>InitUnitAdd('IS14',,,,,,,,,,)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266&amp;CR$1&amp;")"</f>
        <v>InitEquipData('IS14',,"",,,,,'','','','','','',"ReplaceableTextures\\CommandButtons\\BTNIN01.blp")</v>
      </c>
      <c r="CU278" s="95" t="str">
        <f t="shared" si="4962"/>
        <v>|n</v>
      </c>
      <c r="CV278" s="61" t="str">
        <f t="shared" si="4963"/>
        <v>|cffffcc00升级消耗：|r150+等级*150杀敌数|n|n|cff00ff7f最高升至10级|r</v>
      </c>
      <c r="CW278" s="60"/>
      <c r="CX278" s="60"/>
      <c r="CY278" s="60"/>
      <c r="CZ278" s="60"/>
      <c r="DA278" s="60"/>
      <c r="DB278" s="71" t="str">
        <f t="shared" ref="DB278:EG279" si="5038">IF(V278="","","|n"&amp;DB$2&amp;"+"&amp;V278&amp;DB$1)</f>
        <v/>
      </c>
      <c r="DC278" s="71" t="str">
        <f t="shared" si="5038"/>
        <v/>
      </c>
      <c r="DD278" s="71" t="str">
        <f t="shared" si="5038"/>
        <v/>
      </c>
      <c r="DE278" s="71" t="str">
        <f t="shared" si="5038"/>
        <v/>
      </c>
      <c r="DF278" s="71" t="str">
        <f t="shared" si="5038"/>
        <v/>
      </c>
      <c r="DG278" s="71" t="str">
        <f t="shared" si="5038"/>
        <v/>
      </c>
      <c r="DH278" s="71" t="str">
        <f t="shared" si="5038"/>
        <v/>
      </c>
      <c r="DI278" s="71" t="str">
        <f t="shared" si="5038"/>
        <v/>
      </c>
      <c r="DJ278" s="71" t="str">
        <f t="shared" si="5038"/>
        <v/>
      </c>
      <c r="DK278" s="71" t="str">
        <f t="shared" si="5038"/>
        <v/>
      </c>
      <c r="DL278" s="71" t="str">
        <f t="shared" si="5038"/>
        <v/>
      </c>
      <c r="DM278" s="71" t="str">
        <f t="shared" si="5038"/>
        <v/>
      </c>
      <c r="DN278" s="71" t="str">
        <f t="shared" si="5038"/>
        <v/>
      </c>
      <c r="DO278" s="71" t="str">
        <f t="shared" si="5038"/>
        <v/>
      </c>
      <c r="DP278" s="71" t="str">
        <f t="shared" si="5038"/>
        <v/>
      </c>
      <c r="DQ278" s="71" t="str">
        <f t="shared" si="5038"/>
        <v/>
      </c>
      <c r="DR278" s="71" t="str">
        <f t="shared" si="5038"/>
        <v/>
      </c>
      <c r="DS278" s="71" t="str">
        <f t="shared" si="5038"/>
        <v/>
      </c>
      <c r="DT278" s="71" t="str">
        <f t="shared" si="5038"/>
        <v/>
      </c>
      <c r="DU278" s="71" t="str">
        <f t="shared" si="5038"/>
        <v/>
      </c>
      <c r="DV278" s="71" t="str">
        <f t="shared" si="5038"/>
        <v/>
      </c>
      <c r="DW278" s="71" t="str">
        <f t="shared" si="5038"/>
        <v/>
      </c>
      <c r="DX278" s="71" t="str">
        <f t="shared" si="5038"/>
        <v/>
      </c>
      <c r="DY278" s="71" t="str">
        <f t="shared" si="5038"/>
        <v/>
      </c>
      <c r="DZ278" s="71" t="str">
        <f t="shared" si="5038"/>
        <v/>
      </c>
      <c r="EA278" s="71" t="str">
        <f t="shared" si="5038"/>
        <v/>
      </c>
      <c r="EB278" s="71" t="str">
        <f t="shared" si="5038"/>
        <v/>
      </c>
      <c r="EC278" s="71" t="str">
        <f t="shared" si="5038"/>
        <v/>
      </c>
      <c r="ED278" s="71" t="str">
        <f t="shared" si="5038"/>
        <v/>
      </c>
      <c r="EE278" s="71" t="str">
        <f t="shared" si="5038"/>
        <v/>
      </c>
      <c r="EF278" s="71" t="str">
        <f t="shared" si="5038"/>
        <v/>
      </c>
      <c r="EG278" s="71" t="str">
        <f t="shared" si="5038"/>
        <v/>
      </c>
      <c r="EH278" s="71" t="str">
        <f t="shared" ref="EH278:FM279" si="5039">IF(BB278="","","|n"&amp;EH$2&amp;"+"&amp;BB278&amp;EH$1)</f>
        <v/>
      </c>
      <c r="EI278" s="71" t="str">
        <f t="shared" si="5039"/>
        <v/>
      </c>
      <c r="EJ278" s="71" t="str">
        <f t="shared" si="5039"/>
        <v/>
      </c>
      <c r="EK278" s="71" t="str">
        <f t="shared" si="5039"/>
        <v/>
      </c>
      <c r="EL278" s="71" t="str">
        <f t="shared" si="5039"/>
        <v/>
      </c>
      <c r="EM278" s="71" t="str">
        <f t="shared" si="5039"/>
        <v/>
      </c>
      <c r="EN278" s="71" t="str">
        <f t="shared" si="5039"/>
        <v/>
      </c>
      <c r="EO278" s="71" t="str">
        <f t="shared" si="5039"/>
        <v/>
      </c>
      <c r="EP278" s="71" t="str">
        <f t="shared" si="5039"/>
        <v/>
      </c>
      <c r="EQ278" s="71" t="str">
        <f t="shared" si="5039"/>
        <v/>
      </c>
      <c r="ER278" s="71" t="str">
        <f t="shared" si="5039"/>
        <v/>
      </c>
      <c r="ES278" s="71" t="str">
        <f t="shared" si="5039"/>
        <v/>
      </c>
      <c r="ET278" s="71" t="str">
        <f t="shared" si="5039"/>
        <v/>
      </c>
      <c r="EU278" s="71" t="str">
        <f t="shared" si="5039"/>
        <v/>
      </c>
      <c r="EV278" s="71" t="str">
        <f t="shared" si="5039"/>
        <v/>
      </c>
      <c r="EW278" s="71" t="str">
        <f t="shared" si="5039"/>
        <v/>
      </c>
      <c r="EX278" s="71" t="str">
        <f t="shared" si="5039"/>
        <v/>
      </c>
      <c r="EY278" s="71" t="str">
        <f t="shared" si="5039"/>
        <v/>
      </c>
      <c r="EZ278" s="71" t="str">
        <f t="shared" si="5039"/>
        <v/>
      </c>
      <c r="FA278" s="71" t="str">
        <f t="shared" si="5039"/>
        <v/>
      </c>
      <c r="FB278" s="71" t="str">
        <f t="shared" si="5039"/>
        <v/>
      </c>
      <c r="FC278" s="71" t="str">
        <f t="shared" si="5039"/>
        <v/>
      </c>
      <c r="FD278" s="71" t="str">
        <f t="shared" si="5039"/>
        <v/>
      </c>
      <c r="FE278" s="71" t="str">
        <f t="shared" si="5039"/>
        <v/>
      </c>
      <c r="FF278" s="71" t="str">
        <f t="shared" si="5039"/>
        <v/>
      </c>
      <c r="FG278" s="71" t="str">
        <f t="shared" si="5039"/>
        <v/>
      </c>
      <c r="FH278" s="71" t="str">
        <f t="shared" si="5039"/>
        <v/>
      </c>
      <c r="FI278" s="71" t="str">
        <f t="shared" si="5039"/>
        <v/>
      </c>
      <c r="FJ278" s="71" t="str">
        <f t="shared" si="5039"/>
        <v/>
      </c>
      <c r="FK278" s="71" t="str">
        <f t="shared" si="5039"/>
        <v/>
      </c>
      <c r="FL278" s="71" t="str">
        <f t="shared" si="5039"/>
        <v/>
      </c>
      <c r="FM278" s="71" t="str">
        <f t="shared" si="5039"/>
        <v/>
      </c>
      <c r="FN278" s="71" t="str">
        <f t="shared" ref="FN278:FS279" si="5040">IF(CH278="","","|n"&amp;FN$2&amp;"+"&amp;CH278&amp;FN$1)</f>
        <v/>
      </c>
      <c r="FO278" s="71" t="str">
        <f t="shared" si="5040"/>
        <v/>
      </c>
      <c r="FP278" s="71" t="str">
        <f t="shared" si="5040"/>
        <v/>
      </c>
      <c r="FQ278" s="71" t="str">
        <f t="shared" si="5040"/>
        <v/>
      </c>
      <c r="FR278" s="71" t="str">
        <f t="shared" si="5040"/>
        <v/>
      </c>
      <c r="FS278" s="71" t="str">
        <f t="shared" si="5040"/>
        <v/>
      </c>
    </row>
    <row r="279" spans="1:175" ht="15">
      <c r="A279" s="79"/>
      <c r="B279" s="80" t="s">
        <v>836</v>
      </c>
      <c r="C279" s="122" t="s">
        <v>837</v>
      </c>
      <c r="T279" s="127" t="s">
        <v>838</v>
      </c>
      <c r="U279" s="85" t="str">
        <f t="shared" ref="U279" si="5041">"ReplaceableTextures\\CommandButtons\\BTN"&amp;B279&amp;".blp"</f>
        <v>ReplaceableTextures\\CommandButtons\\BTNIB00.blp</v>
      </c>
      <c r="CN279" s="70" t="str">
        <f t="shared" ref="CN279" si="5042">"InitUnitState('"&amp;B279&amp;"',"&amp;V279&amp;","&amp;W279&amp;","&amp;X279&amp;","&amp;Y279&amp;","&amp;Z279&amp;","&amp;AA279&amp;","&amp;AB279&amp;","&amp;AC279&amp;","&amp;AD279&amp;","&amp;AE279&amp;")"</f>
        <v>InitUnitState('IB00',,,,,,,,,,)</v>
      </c>
      <c r="CO279" s="70" t="str">
        <f t="shared" ref="CO279" si="5043">"InitUnitNormal('"&amp;B279&amp;"',"&amp;AF279&amp;","&amp;AG279&amp;","&amp;AH279&amp;","&amp;AI279&amp;","&amp;AJ279&amp;","&amp;AK279&amp;","&amp;AL279&amp;","&amp;AM279&amp;","&amp;AN279&amp;","&amp;AO279&amp;")"</f>
        <v>InitUnitNormal('IB00',,,,,,,,,,)</v>
      </c>
      <c r="CP279" s="70" t="str">
        <f t="shared" ref="CP279" si="5044">"InitUnitMagic('"&amp;B279&amp;"',"&amp;AP279&amp;","&amp;AQ279&amp;","&amp;AR279&amp;","&amp;AS279&amp;","&amp;AT279&amp;","&amp;AU279&amp;","&amp;AV279&amp;","&amp;AW279&amp;","&amp;BI279&amp;","&amp;BJ279&amp;")"</f>
        <v>InitUnitMagic('IB00',,,,,,,,,,)</v>
      </c>
      <c r="CQ279" s="70" t="str">
        <f t="shared" ref="CQ279" si="5045">"InitUnitAdd('"&amp;B279&amp;"',"&amp;BK279&amp;","&amp;BL279&amp;","&amp;BM279&amp;","&amp;BN279&amp;","&amp;BO279&amp;","&amp;BP279&amp;","&amp;BQ279&amp;","&amp;BR279&amp;","&amp;BS279&amp;","&amp;BT279&amp;")"</f>
        <v>InitUnitAdd('IB00',,,,,,,,,,)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InitEquipData('IB00',,"",,,,,'','','','','','',"ReplaceableTextures\\CommandButtons\\BTNIB01.blp")</v>
      </c>
      <c r="CU279" s="95" t="str">
        <f t="shared" si="4962"/>
        <v>|n</v>
      </c>
      <c r="CV279" s="61" t="str">
        <f t="shared" si="4963"/>
        <v>|cffffcc33平台名称带有“星耀”开局自动激活！|n|n|r奖励：|n|cffffcc00每秒金币+1|n每秒攻击+1|n每秒生命+5|r</v>
      </c>
      <c r="CW279" s="60"/>
      <c r="CX279" s="60"/>
      <c r="CY279" s="60"/>
      <c r="CZ279" s="60"/>
      <c r="DA279" s="60"/>
      <c r="DB279" s="71" t="str">
        <f t="shared" si="5038"/>
        <v/>
      </c>
      <c r="DC279" s="71" t="str">
        <f t="shared" si="5038"/>
        <v/>
      </c>
      <c r="DD279" s="71" t="str">
        <f t="shared" si="5038"/>
        <v/>
      </c>
      <c r="DE279" s="71" t="str">
        <f t="shared" si="5038"/>
        <v/>
      </c>
      <c r="DF279" s="71" t="str">
        <f t="shared" si="5038"/>
        <v/>
      </c>
      <c r="DG279" s="71" t="str">
        <f t="shared" si="5038"/>
        <v/>
      </c>
      <c r="DH279" s="71" t="str">
        <f t="shared" si="5038"/>
        <v/>
      </c>
      <c r="DI279" s="71" t="str">
        <f t="shared" si="5038"/>
        <v/>
      </c>
      <c r="DJ279" s="71" t="str">
        <f t="shared" si="5038"/>
        <v/>
      </c>
      <c r="DK279" s="71" t="str">
        <f t="shared" si="5038"/>
        <v/>
      </c>
      <c r="DL279" s="71" t="str">
        <f t="shared" si="5038"/>
        <v/>
      </c>
      <c r="DM279" s="71" t="str">
        <f t="shared" si="5038"/>
        <v/>
      </c>
      <c r="DN279" s="71" t="str">
        <f t="shared" si="5038"/>
        <v/>
      </c>
      <c r="DO279" s="71" t="str">
        <f t="shared" si="5038"/>
        <v/>
      </c>
      <c r="DP279" s="71" t="str">
        <f t="shared" si="5038"/>
        <v/>
      </c>
      <c r="DQ279" s="71" t="str">
        <f t="shared" si="5038"/>
        <v/>
      </c>
      <c r="DR279" s="71" t="str">
        <f t="shared" si="5038"/>
        <v/>
      </c>
      <c r="DS279" s="71" t="str">
        <f t="shared" si="5038"/>
        <v/>
      </c>
      <c r="DT279" s="71" t="str">
        <f t="shared" si="5038"/>
        <v/>
      </c>
      <c r="DU279" s="71" t="str">
        <f t="shared" si="5038"/>
        <v/>
      </c>
      <c r="DV279" s="71" t="str">
        <f t="shared" si="5038"/>
        <v/>
      </c>
      <c r="DW279" s="71" t="str">
        <f t="shared" si="5038"/>
        <v/>
      </c>
      <c r="DX279" s="71" t="str">
        <f t="shared" si="5038"/>
        <v/>
      </c>
      <c r="DY279" s="71" t="str">
        <f t="shared" si="5038"/>
        <v/>
      </c>
      <c r="DZ279" s="71" t="str">
        <f t="shared" si="5038"/>
        <v/>
      </c>
      <c r="EA279" s="71" t="str">
        <f t="shared" si="5038"/>
        <v/>
      </c>
      <c r="EB279" s="71" t="str">
        <f t="shared" si="5038"/>
        <v/>
      </c>
      <c r="EC279" s="71" t="str">
        <f t="shared" si="5038"/>
        <v/>
      </c>
      <c r="ED279" s="71" t="str">
        <f t="shared" si="5038"/>
        <v/>
      </c>
      <c r="EE279" s="71" t="str">
        <f t="shared" si="5038"/>
        <v/>
      </c>
      <c r="EF279" s="71" t="str">
        <f t="shared" si="5038"/>
        <v/>
      </c>
      <c r="EG279" s="71" t="str">
        <f t="shared" si="5038"/>
        <v/>
      </c>
      <c r="EH279" s="71" t="str">
        <f t="shared" si="5039"/>
        <v/>
      </c>
      <c r="EI279" s="71" t="str">
        <f t="shared" si="5039"/>
        <v/>
      </c>
      <c r="EJ279" s="71" t="str">
        <f t="shared" si="5039"/>
        <v/>
      </c>
      <c r="EK279" s="71" t="str">
        <f t="shared" si="5039"/>
        <v/>
      </c>
      <c r="EL279" s="71" t="str">
        <f t="shared" si="5039"/>
        <v/>
      </c>
      <c r="EM279" s="71" t="str">
        <f t="shared" si="5039"/>
        <v/>
      </c>
      <c r="EN279" s="71" t="str">
        <f t="shared" si="5039"/>
        <v/>
      </c>
      <c r="EO279" s="71" t="str">
        <f t="shared" si="5039"/>
        <v/>
      </c>
      <c r="EP279" s="71" t="str">
        <f t="shared" si="5039"/>
        <v/>
      </c>
      <c r="EQ279" s="71" t="str">
        <f t="shared" si="5039"/>
        <v/>
      </c>
      <c r="ER279" s="71" t="str">
        <f t="shared" si="5039"/>
        <v/>
      </c>
      <c r="ES279" s="71" t="str">
        <f t="shared" si="5039"/>
        <v/>
      </c>
      <c r="ET279" s="71" t="str">
        <f t="shared" si="5039"/>
        <v/>
      </c>
      <c r="EU279" s="71" t="str">
        <f t="shared" si="5039"/>
        <v/>
      </c>
      <c r="EV279" s="71" t="str">
        <f t="shared" si="5039"/>
        <v/>
      </c>
      <c r="EW279" s="71" t="str">
        <f t="shared" si="5039"/>
        <v/>
      </c>
      <c r="EX279" s="71" t="str">
        <f t="shared" si="5039"/>
        <v/>
      </c>
      <c r="EY279" s="71" t="str">
        <f t="shared" si="5039"/>
        <v/>
      </c>
      <c r="EZ279" s="71" t="str">
        <f t="shared" si="5039"/>
        <v/>
      </c>
      <c r="FA279" s="71" t="str">
        <f t="shared" si="5039"/>
        <v/>
      </c>
      <c r="FB279" s="71" t="str">
        <f t="shared" si="5039"/>
        <v/>
      </c>
      <c r="FC279" s="71" t="str">
        <f t="shared" si="5039"/>
        <v/>
      </c>
      <c r="FD279" s="71" t="str">
        <f t="shared" si="5039"/>
        <v/>
      </c>
      <c r="FE279" s="71" t="str">
        <f t="shared" si="5039"/>
        <v/>
      </c>
      <c r="FF279" s="71" t="str">
        <f t="shared" si="5039"/>
        <v/>
      </c>
      <c r="FG279" s="71" t="str">
        <f t="shared" si="5039"/>
        <v/>
      </c>
      <c r="FH279" s="71" t="str">
        <f t="shared" si="5039"/>
        <v/>
      </c>
      <c r="FI279" s="71" t="str">
        <f t="shared" si="5039"/>
        <v/>
      </c>
      <c r="FJ279" s="71" t="str">
        <f t="shared" si="5039"/>
        <v/>
      </c>
      <c r="FK279" s="71" t="str">
        <f t="shared" si="5039"/>
        <v/>
      </c>
      <c r="FL279" s="71" t="str">
        <f t="shared" si="5039"/>
        <v/>
      </c>
      <c r="FM279" s="71" t="str">
        <f t="shared" si="5039"/>
        <v/>
      </c>
      <c r="FN279" s="71" t="str">
        <f t="shared" si="5040"/>
        <v/>
      </c>
      <c r="FO279" s="71" t="str">
        <f t="shared" si="5040"/>
        <v/>
      </c>
      <c r="FP279" s="71" t="str">
        <f t="shared" si="5040"/>
        <v/>
      </c>
      <c r="FQ279" s="71" t="str">
        <f t="shared" si="5040"/>
        <v/>
      </c>
      <c r="FR279" s="71" t="str">
        <f t="shared" si="5040"/>
        <v/>
      </c>
      <c r="FS279" s="71" t="str">
        <f t="shared" si="5040"/>
        <v/>
      </c>
    </row>
    <row r="280" spans="1:175" ht="15">
      <c r="A280" s="79"/>
      <c r="B280" s="80" t="s">
        <v>839</v>
      </c>
      <c r="C280" s="122" t="s">
        <v>840</v>
      </c>
      <c r="T280" s="127" t="s">
        <v>841</v>
      </c>
      <c r="U280" s="85" t="str">
        <f t="shared" ref="U280:U288" si="5046">"ReplaceableTextures\\CommandButtons\\BTN"&amp;B280&amp;".blp"</f>
        <v>ReplaceableTextures\\CommandButtons\\BTNIB01.blp</v>
      </c>
      <c r="CN280" s="70" t="str">
        <f t="shared" si="5034"/>
        <v>InitUnitState('IB01',,,,,,,,,,)</v>
      </c>
      <c r="CO280" s="70" t="str">
        <f t="shared" si="5035"/>
        <v>InitUnitNormal('IB01',,,,,,,,,,)</v>
      </c>
      <c r="CP280" s="70" t="str">
        <f t="shared" si="5036"/>
        <v>InitUnitMagic('IB01',,,,,,,,,,)</v>
      </c>
      <c r="CQ280" s="70" t="str">
        <f t="shared" si="5037"/>
        <v>InitUnitAdd('IB01',,,,,,,,,,)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InitEquipData('IB01',,"",,,,,'','','','','','',"ReplaceableTextures\\CommandButtons\\BTNIB02.blp")</v>
      </c>
      <c r="CU280" s="95" t="str">
        <f t="shared" ref="CU280:CU291" si="5047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1" si="5048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80" s="60"/>
      <c r="CX280" s="60"/>
      <c r="CY280" s="60"/>
      <c r="CZ280" s="60"/>
      <c r="DA280" s="60"/>
      <c r="DB280" s="71" t="str">
        <f t="shared" ref="DB280:DB287" si="5049">IF(V280="","","|n"&amp;DB$2&amp;"+"&amp;V280&amp;DB$1)</f>
        <v/>
      </c>
      <c r="DC280" s="71" t="str">
        <f t="shared" ref="DC280:DC287" si="5050">IF(W280="","","|n"&amp;DC$2&amp;"+"&amp;W280&amp;DC$1)</f>
        <v/>
      </c>
      <c r="DD280" s="71" t="str">
        <f t="shared" ref="DD280:DD287" si="5051">IF(X280="","","|n"&amp;DD$2&amp;"+"&amp;X280&amp;DD$1)</f>
        <v/>
      </c>
      <c r="DE280" s="71" t="str">
        <f t="shared" ref="DE280:DE287" si="5052">IF(Y280="","","|n"&amp;DE$2&amp;"+"&amp;Y280&amp;DE$1)</f>
        <v/>
      </c>
      <c r="DF280" s="71" t="str">
        <f t="shared" ref="DF280:DF287" si="5053">IF(Z280="","","|n"&amp;DF$2&amp;"+"&amp;Z280&amp;DF$1)</f>
        <v/>
      </c>
      <c r="DG280" s="71" t="str">
        <f t="shared" ref="DG280:DG287" si="5054">IF(AA280="","","|n"&amp;DG$2&amp;"+"&amp;AA280&amp;DG$1)</f>
        <v/>
      </c>
      <c r="DH280" s="71" t="str">
        <f t="shared" ref="DH280:DH287" si="5055">IF(AB280="","","|n"&amp;DH$2&amp;"+"&amp;AB280&amp;DH$1)</f>
        <v/>
      </c>
      <c r="DI280" s="71" t="str">
        <f t="shared" ref="DI280:DI287" si="5056">IF(AC280="","","|n"&amp;DI$2&amp;"+"&amp;AC280&amp;DI$1)</f>
        <v/>
      </c>
      <c r="DJ280" s="71" t="str">
        <f t="shared" ref="DJ280:DJ287" si="5057">IF(AD280="","","|n"&amp;DJ$2&amp;"+"&amp;AD280&amp;DJ$1)</f>
        <v/>
      </c>
      <c r="DK280" s="71" t="str">
        <f t="shared" ref="DK280:DK287" si="5058">IF(AE280="","","|n"&amp;DK$2&amp;"+"&amp;AE280&amp;DK$1)</f>
        <v/>
      </c>
      <c r="DL280" s="71" t="str">
        <f t="shared" ref="DL280:DL287" si="5059">IF(AF280="","","|n"&amp;DL$2&amp;"+"&amp;AF280&amp;DL$1)</f>
        <v/>
      </c>
      <c r="DM280" s="71" t="str">
        <f t="shared" ref="DM280:DM287" si="5060">IF(AG280="","","|n"&amp;DM$2&amp;"+"&amp;AG280&amp;DM$1)</f>
        <v/>
      </c>
      <c r="DN280" s="71" t="str">
        <f t="shared" ref="DN280:DN287" si="5061">IF(AH280="","","|n"&amp;DN$2&amp;"+"&amp;AH280&amp;DN$1)</f>
        <v/>
      </c>
      <c r="DO280" s="71" t="str">
        <f t="shared" ref="DO280:DO287" si="5062">IF(AI280="","","|n"&amp;DO$2&amp;"+"&amp;AI280&amp;DO$1)</f>
        <v/>
      </c>
      <c r="DP280" s="71" t="str">
        <f t="shared" ref="DP280:DP287" si="5063">IF(AJ280="","","|n"&amp;DP$2&amp;"+"&amp;AJ280&amp;DP$1)</f>
        <v/>
      </c>
      <c r="DQ280" s="71" t="str">
        <f t="shared" ref="DQ280:DQ287" si="5064">IF(AK280="","","|n"&amp;DQ$2&amp;"+"&amp;AK280&amp;DQ$1)</f>
        <v/>
      </c>
      <c r="DR280" s="71" t="str">
        <f t="shared" ref="DR280:DR287" si="5065">IF(AL280="","","|n"&amp;DR$2&amp;"+"&amp;AL280&amp;DR$1)</f>
        <v/>
      </c>
      <c r="DS280" s="71" t="str">
        <f t="shared" ref="DS280:DS287" si="5066">IF(AM280="","","|n"&amp;DS$2&amp;"+"&amp;AM280&amp;DS$1)</f>
        <v/>
      </c>
      <c r="DT280" s="71" t="str">
        <f t="shared" ref="DT280:DT287" si="5067">IF(AN280="","","|n"&amp;DT$2&amp;"+"&amp;AN280&amp;DT$1)</f>
        <v/>
      </c>
      <c r="DU280" s="71" t="str">
        <f t="shared" ref="DU280:DU287" si="5068">IF(AO280="","","|n"&amp;DU$2&amp;"+"&amp;AO280&amp;DU$1)</f>
        <v/>
      </c>
      <c r="DV280" s="71" t="str">
        <f t="shared" ref="DV280:DV287" si="5069">IF(AP280="","","|n"&amp;DV$2&amp;"+"&amp;AP280&amp;DV$1)</f>
        <v/>
      </c>
      <c r="DW280" s="71" t="str">
        <f t="shared" ref="DW280:DW287" si="5070">IF(AQ280="","","|n"&amp;DW$2&amp;"+"&amp;AQ280&amp;DW$1)</f>
        <v/>
      </c>
      <c r="DX280" s="71" t="str">
        <f t="shared" ref="DX280:DX287" si="5071">IF(AR280="","","|n"&amp;DX$2&amp;"+"&amp;AR280&amp;DX$1)</f>
        <v/>
      </c>
      <c r="DY280" s="71" t="str">
        <f t="shared" ref="DY280:DY287" si="5072">IF(AS280="","","|n"&amp;DY$2&amp;"+"&amp;AS280&amp;DY$1)</f>
        <v/>
      </c>
      <c r="DZ280" s="71" t="str">
        <f t="shared" ref="DZ280:DZ287" si="5073">IF(AT280="","","|n"&amp;DZ$2&amp;"+"&amp;AT280&amp;DZ$1)</f>
        <v/>
      </c>
      <c r="EA280" s="71" t="str">
        <f t="shared" ref="EA280:EA287" si="5074">IF(AU280="","","|n"&amp;EA$2&amp;"+"&amp;AU280&amp;EA$1)</f>
        <v/>
      </c>
      <c r="EB280" s="71" t="str">
        <f t="shared" ref="EB280:EB287" si="5075">IF(AV280="","","|n"&amp;EB$2&amp;"+"&amp;AV280&amp;EB$1)</f>
        <v/>
      </c>
      <c r="EC280" s="71" t="str">
        <f t="shared" ref="EC280:EC287" si="5076">IF(AW280="","","|n"&amp;EC$2&amp;"+"&amp;AW280&amp;EC$1)</f>
        <v/>
      </c>
      <c r="ED280" s="71" t="str">
        <f t="shared" ref="ED280:ED287" si="5077">IF(AX280="","","|n"&amp;ED$2&amp;"+"&amp;AX280&amp;ED$1)</f>
        <v/>
      </c>
      <c r="EE280" s="71" t="str">
        <f t="shared" ref="EE280:EE287" si="5078">IF(AY280="","","|n"&amp;EE$2&amp;"+"&amp;AY280&amp;EE$1)</f>
        <v/>
      </c>
      <c r="EF280" s="71" t="str">
        <f t="shared" ref="EF280:EF287" si="5079">IF(AZ280="","","|n"&amp;EF$2&amp;"+"&amp;AZ280&amp;EF$1)</f>
        <v/>
      </c>
      <c r="EG280" s="71" t="str">
        <f t="shared" ref="EG280:EG287" si="5080">IF(BA280="","","|n"&amp;EG$2&amp;"+"&amp;BA280&amp;EG$1)</f>
        <v/>
      </c>
      <c r="EH280" s="71" t="str">
        <f t="shared" ref="EH280:EH287" si="5081">IF(BB280="","","|n"&amp;EH$2&amp;"+"&amp;BB280&amp;EH$1)</f>
        <v/>
      </c>
      <c r="EI280" s="71" t="str">
        <f t="shared" ref="EI280:EI287" si="5082">IF(BC280="","","|n"&amp;EI$2&amp;"+"&amp;BC280&amp;EI$1)</f>
        <v/>
      </c>
      <c r="EJ280" s="71" t="str">
        <f t="shared" ref="EJ280:EJ287" si="5083">IF(BD280="","","|n"&amp;EJ$2&amp;"+"&amp;BD280&amp;EJ$1)</f>
        <v/>
      </c>
      <c r="EK280" s="71" t="str">
        <f t="shared" ref="EK280:EK287" si="5084">IF(BE280="","","|n"&amp;EK$2&amp;"+"&amp;BE280&amp;EK$1)</f>
        <v/>
      </c>
      <c r="EL280" s="71" t="str">
        <f t="shared" ref="EL280:EL287" si="5085">IF(BF280="","","|n"&amp;EL$2&amp;"+"&amp;BF280&amp;EL$1)</f>
        <v/>
      </c>
      <c r="EM280" s="71" t="str">
        <f t="shared" ref="EM280:EM287" si="5086">IF(BG280="","","|n"&amp;EM$2&amp;"+"&amp;BG280&amp;EM$1)</f>
        <v/>
      </c>
      <c r="EN280" s="71" t="str">
        <f t="shared" ref="EN280:EN287" si="5087">IF(BH280="","","|n"&amp;EN$2&amp;"+"&amp;BH280&amp;EN$1)</f>
        <v/>
      </c>
      <c r="EO280" s="71" t="str">
        <f t="shared" ref="EO280:EO287" si="5088">IF(BI280="","","|n"&amp;EO$2&amp;"+"&amp;BI280&amp;EO$1)</f>
        <v/>
      </c>
      <c r="EP280" s="71" t="str">
        <f t="shared" ref="EP280:EP287" si="5089">IF(BJ280="","","|n"&amp;EP$2&amp;"+"&amp;BJ280&amp;EP$1)</f>
        <v/>
      </c>
      <c r="EQ280" s="71" t="str">
        <f t="shared" ref="EQ280:EQ287" si="5090">IF(BK280="","","|n"&amp;EQ$2&amp;"+"&amp;BK280&amp;EQ$1)</f>
        <v/>
      </c>
      <c r="ER280" s="71" t="str">
        <f t="shared" ref="ER280:ER287" si="5091">IF(BL280="","","|n"&amp;ER$2&amp;"+"&amp;BL280&amp;ER$1)</f>
        <v/>
      </c>
      <c r="ES280" s="71" t="str">
        <f t="shared" ref="ES280:ES287" si="5092">IF(BM280="","","|n"&amp;ES$2&amp;"+"&amp;BM280&amp;ES$1)</f>
        <v/>
      </c>
      <c r="ET280" s="71" t="str">
        <f t="shared" ref="ET280:ET287" si="5093">IF(BN280="","","|n"&amp;ET$2&amp;"+"&amp;BN280&amp;ET$1)</f>
        <v/>
      </c>
      <c r="EU280" s="71" t="str">
        <f t="shared" ref="EU280:EU287" si="5094">IF(BO280="","","|n"&amp;EU$2&amp;"+"&amp;BO280&amp;EU$1)</f>
        <v/>
      </c>
      <c r="EV280" s="71" t="str">
        <f t="shared" ref="EV280:EV287" si="5095">IF(BP280="","","|n"&amp;EV$2&amp;"+"&amp;BP280&amp;EV$1)</f>
        <v/>
      </c>
      <c r="EW280" s="71" t="str">
        <f t="shared" ref="EW280:EW287" si="5096">IF(BQ280="","","|n"&amp;EW$2&amp;"+"&amp;BQ280&amp;EW$1)</f>
        <v/>
      </c>
      <c r="EX280" s="71" t="str">
        <f t="shared" ref="EX280:EX287" si="5097">IF(BR280="","","|n"&amp;EX$2&amp;"+"&amp;BR280&amp;EX$1)</f>
        <v/>
      </c>
      <c r="EY280" s="71" t="str">
        <f t="shared" ref="EY280:EY287" si="5098">IF(BS280="","","|n"&amp;EY$2&amp;"+"&amp;BS280&amp;EY$1)</f>
        <v/>
      </c>
      <c r="EZ280" s="71" t="str">
        <f t="shared" ref="EZ280:EZ287" si="5099">IF(BT280="","","|n"&amp;EZ$2&amp;"+"&amp;BT280&amp;EZ$1)</f>
        <v/>
      </c>
      <c r="FA280" s="71" t="str">
        <f t="shared" ref="FA280:FA287" si="5100">IF(BU280="","","|n"&amp;FA$2&amp;"+"&amp;BU280&amp;FA$1)</f>
        <v/>
      </c>
      <c r="FB280" s="71" t="str">
        <f t="shared" ref="FB280:FB287" si="5101">IF(BV280="","","|n"&amp;FB$2&amp;"+"&amp;BV280&amp;FB$1)</f>
        <v/>
      </c>
      <c r="FC280" s="71" t="str">
        <f t="shared" ref="FC280:FC287" si="5102">IF(BW280="","","|n"&amp;FC$2&amp;"+"&amp;BW280&amp;FC$1)</f>
        <v/>
      </c>
      <c r="FD280" s="71" t="str">
        <f t="shared" ref="FD280:FD287" si="5103">IF(BX280="","","|n"&amp;FD$2&amp;"+"&amp;BX280&amp;FD$1)</f>
        <v/>
      </c>
      <c r="FE280" s="71" t="str">
        <f t="shared" ref="FE280:FE287" si="5104">IF(BY280="","","|n"&amp;FE$2&amp;"+"&amp;BY280&amp;FE$1)</f>
        <v/>
      </c>
      <c r="FF280" s="71" t="str">
        <f t="shared" ref="FF280:FF287" si="5105">IF(BZ280="","","|n"&amp;FF$2&amp;"+"&amp;BZ280&amp;FF$1)</f>
        <v/>
      </c>
      <c r="FG280" s="71" t="str">
        <f t="shared" ref="FG280:FG287" si="5106">IF(CA280="","","|n"&amp;FG$2&amp;"+"&amp;CA280&amp;FG$1)</f>
        <v/>
      </c>
      <c r="FH280" s="71" t="str">
        <f t="shared" ref="FH280:FH287" si="5107">IF(CB280="","","|n"&amp;FH$2&amp;"+"&amp;CB280&amp;FH$1)</f>
        <v/>
      </c>
      <c r="FI280" s="71" t="str">
        <f t="shared" ref="FI280:FI287" si="5108">IF(CC280="","","|n"&amp;FI$2&amp;"+"&amp;CC280&amp;FI$1)</f>
        <v/>
      </c>
      <c r="FJ280" s="71" t="str">
        <f t="shared" ref="FJ280:FJ287" si="5109">IF(CD280="","","|n"&amp;FJ$2&amp;"+"&amp;CD280&amp;FJ$1)</f>
        <v/>
      </c>
      <c r="FK280" s="71" t="str">
        <f t="shared" ref="FK280:FK287" si="5110">IF(CE280="","","|n"&amp;FK$2&amp;"+"&amp;CE280&amp;FK$1)</f>
        <v/>
      </c>
      <c r="FL280" s="71" t="str">
        <f t="shared" ref="FL280:FL287" si="5111">IF(CF280="","","|n"&amp;FL$2&amp;"+"&amp;CF280&amp;FL$1)</f>
        <v/>
      </c>
      <c r="FM280" s="71" t="str">
        <f t="shared" ref="FM280:FM287" si="5112">IF(CG280="","","|n"&amp;FM$2&amp;"+"&amp;CG280&amp;FM$1)</f>
        <v/>
      </c>
      <c r="FN280" s="71" t="str">
        <f t="shared" ref="FN280:FN287" si="5113">IF(CH280="","","|n"&amp;FN$2&amp;"+"&amp;CH280&amp;FN$1)</f>
        <v/>
      </c>
      <c r="FO280" s="71" t="str">
        <f t="shared" ref="FO280:FO287" si="5114">IF(CI280="","","|n"&amp;FO$2&amp;"+"&amp;CI280&amp;FO$1)</f>
        <v/>
      </c>
      <c r="FP280" s="71" t="str">
        <f t="shared" ref="FP280:FP287" si="5115">IF(CJ280="","","|n"&amp;FP$2&amp;"+"&amp;CJ280&amp;FP$1)</f>
        <v/>
      </c>
      <c r="FQ280" s="71" t="str">
        <f t="shared" ref="FQ280:FQ287" si="5116">IF(CK280="","","|n"&amp;FQ$2&amp;"+"&amp;CK280&amp;FQ$1)</f>
        <v/>
      </c>
      <c r="FR280" s="71" t="str">
        <f t="shared" ref="FR280:FR287" si="5117">IF(CL280="","","|n"&amp;FR$2&amp;"+"&amp;CL280&amp;FR$1)</f>
        <v/>
      </c>
      <c r="FS280" s="71" t="str">
        <f t="shared" ref="FS280:FS287" si="5118">IF(CM280="","","|n"&amp;FS$2&amp;"+"&amp;CM280&amp;FS$1)</f>
        <v/>
      </c>
    </row>
    <row r="281" spans="1:175" ht="15">
      <c r="A281" s="79"/>
      <c r="B281" s="80" t="s">
        <v>842</v>
      </c>
      <c r="C281" s="122" t="s">
        <v>843</v>
      </c>
      <c r="T281" s="127" t="s">
        <v>844</v>
      </c>
      <c r="U281" s="85" t="str">
        <f t="shared" si="5046"/>
        <v>ReplaceableTextures\\CommandButtons\\BTNIB02.blp</v>
      </c>
      <c r="CN281" s="70" t="str">
        <f t="shared" si="5034"/>
        <v>InitUnitState('IB02',,,,,,,,,,)</v>
      </c>
      <c r="CO281" s="70" t="str">
        <f t="shared" si="5035"/>
        <v>InitUnitNormal('IB02',,,,,,,,,,)</v>
      </c>
      <c r="CP281" s="70" t="str">
        <f t="shared" si="5036"/>
        <v>InitUnitMagic('IB02',,,,,,,,,,)</v>
      </c>
      <c r="CQ281" s="70" t="str">
        <f t="shared" si="5037"/>
        <v>InitUnitAdd('IB02',,,,,,,,,,)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InitEquipData('IB02',,"",,,,,'','','','','','',"ReplaceableTextures\\CommandButtons\\BTNIB03.blp")</v>
      </c>
      <c r="CU281" s="95" t="str">
        <f t="shared" si="5047"/>
        <v>|n</v>
      </c>
      <c r="CV281" s="61" t="str">
        <f t="shared" si="5048"/>
        <v>加入《|cff00ffcc全民封神|r》官方QQ群，即可获得入群礼包码！|n|n输入礼包码即可获得：|n金币+1000，每秒攻击+2，每秒业力+2</v>
      </c>
      <c r="CW281" s="60"/>
      <c r="CX281" s="60"/>
      <c r="CY281" s="60"/>
      <c r="CZ281" s="60"/>
      <c r="DA281" s="60"/>
      <c r="DB281" s="71" t="str">
        <f t="shared" si="5049"/>
        <v/>
      </c>
      <c r="DC281" s="71" t="str">
        <f t="shared" si="5050"/>
        <v/>
      </c>
      <c r="DD281" s="71" t="str">
        <f t="shared" si="5051"/>
        <v/>
      </c>
      <c r="DE281" s="71" t="str">
        <f t="shared" si="5052"/>
        <v/>
      </c>
      <c r="DF281" s="71" t="str">
        <f t="shared" si="5053"/>
        <v/>
      </c>
      <c r="DG281" s="71" t="str">
        <f t="shared" si="5054"/>
        <v/>
      </c>
      <c r="DH281" s="71" t="str">
        <f t="shared" si="5055"/>
        <v/>
      </c>
      <c r="DI281" s="71" t="str">
        <f t="shared" si="5056"/>
        <v/>
      </c>
      <c r="DJ281" s="71" t="str">
        <f t="shared" si="5057"/>
        <v/>
      </c>
      <c r="DK281" s="71" t="str">
        <f t="shared" si="5058"/>
        <v/>
      </c>
      <c r="DL281" s="71" t="str">
        <f t="shared" si="5059"/>
        <v/>
      </c>
      <c r="DM281" s="71" t="str">
        <f t="shared" si="5060"/>
        <v/>
      </c>
      <c r="DN281" s="71" t="str">
        <f t="shared" si="5061"/>
        <v/>
      </c>
      <c r="DO281" s="71" t="str">
        <f t="shared" si="5062"/>
        <v/>
      </c>
      <c r="DP281" s="71" t="str">
        <f t="shared" si="5063"/>
        <v/>
      </c>
      <c r="DQ281" s="71" t="str">
        <f t="shared" si="5064"/>
        <v/>
      </c>
      <c r="DR281" s="71" t="str">
        <f t="shared" si="5065"/>
        <v/>
      </c>
      <c r="DS281" s="71" t="str">
        <f t="shared" si="5066"/>
        <v/>
      </c>
      <c r="DT281" s="71" t="str">
        <f t="shared" si="5067"/>
        <v/>
      </c>
      <c r="DU281" s="71" t="str">
        <f t="shared" si="5068"/>
        <v/>
      </c>
      <c r="DV281" s="71" t="str">
        <f t="shared" si="5069"/>
        <v/>
      </c>
      <c r="DW281" s="71" t="str">
        <f t="shared" si="5070"/>
        <v/>
      </c>
      <c r="DX281" s="71" t="str">
        <f t="shared" si="5071"/>
        <v/>
      </c>
      <c r="DY281" s="71" t="str">
        <f t="shared" si="5072"/>
        <v/>
      </c>
      <c r="DZ281" s="71" t="str">
        <f t="shared" si="5073"/>
        <v/>
      </c>
      <c r="EA281" s="71" t="str">
        <f t="shared" si="5074"/>
        <v/>
      </c>
      <c r="EB281" s="71" t="str">
        <f t="shared" si="5075"/>
        <v/>
      </c>
      <c r="EC281" s="71" t="str">
        <f t="shared" si="5076"/>
        <v/>
      </c>
      <c r="ED281" s="71" t="str">
        <f t="shared" si="5077"/>
        <v/>
      </c>
      <c r="EE281" s="71" t="str">
        <f t="shared" si="5078"/>
        <v/>
      </c>
      <c r="EF281" s="71" t="str">
        <f t="shared" si="5079"/>
        <v/>
      </c>
      <c r="EG281" s="71" t="str">
        <f t="shared" si="5080"/>
        <v/>
      </c>
      <c r="EH281" s="71" t="str">
        <f t="shared" si="5081"/>
        <v/>
      </c>
      <c r="EI281" s="71" t="str">
        <f t="shared" si="5082"/>
        <v/>
      </c>
      <c r="EJ281" s="71" t="str">
        <f t="shared" si="5083"/>
        <v/>
      </c>
      <c r="EK281" s="71" t="str">
        <f t="shared" si="5084"/>
        <v/>
      </c>
      <c r="EL281" s="71" t="str">
        <f t="shared" si="5085"/>
        <v/>
      </c>
      <c r="EM281" s="71" t="str">
        <f t="shared" si="5086"/>
        <v/>
      </c>
      <c r="EN281" s="71" t="str">
        <f t="shared" si="5087"/>
        <v/>
      </c>
      <c r="EO281" s="71" t="str">
        <f t="shared" si="5088"/>
        <v/>
      </c>
      <c r="EP281" s="71" t="str">
        <f t="shared" si="5089"/>
        <v/>
      </c>
      <c r="EQ281" s="71" t="str">
        <f t="shared" si="5090"/>
        <v/>
      </c>
      <c r="ER281" s="71" t="str">
        <f t="shared" si="5091"/>
        <v/>
      </c>
      <c r="ES281" s="71" t="str">
        <f t="shared" si="5092"/>
        <v/>
      </c>
      <c r="ET281" s="71" t="str">
        <f t="shared" si="5093"/>
        <v/>
      </c>
      <c r="EU281" s="71" t="str">
        <f t="shared" si="5094"/>
        <v/>
      </c>
      <c r="EV281" s="71" t="str">
        <f t="shared" si="5095"/>
        <v/>
      </c>
      <c r="EW281" s="71" t="str">
        <f t="shared" si="5096"/>
        <v/>
      </c>
      <c r="EX281" s="71" t="str">
        <f t="shared" si="5097"/>
        <v/>
      </c>
      <c r="EY281" s="71" t="str">
        <f t="shared" si="5098"/>
        <v/>
      </c>
      <c r="EZ281" s="71" t="str">
        <f t="shared" si="5099"/>
        <v/>
      </c>
      <c r="FA281" s="71" t="str">
        <f t="shared" si="5100"/>
        <v/>
      </c>
      <c r="FB281" s="71" t="str">
        <f t="shared" si="5101"/>
        <v/>
      </c>
      <c r="FC281" s="71" t="str">
        <f t="shared" si="5102"/>
        <v/>
      </c>
      <c r="FD281" s="71" t="str">
        <f t="shared" si="5103"/>
        <v/>
      </c>
      <c r="FE281" s="71" t="str">
        <f t="shared" si="5104"/>
        <v/>
      </c>
      <c r="FF281" s="71" t="str">
        <f t="shared" si="5105"/>
        <v/>
      </c>
      <c r="FG281" s="71" t="str">
        <f t="shared" si="5106"/>
        <v/>
      </c>
      <c r="FH281" s="71" t="str">
        <f t="shared" si="5107"/>
        <v/>
      </c>
      <c r="FI281" s="71" t="str">
        <f t="shared" si="5108"/>
        <v/>
      </c>
      <c r="FJ281" s="71" t="str">
        <f t="shared" si="5109"/>
        <v/>
      </c>
      <c r="FK281" s="71" t="str">
        <f t="shared" si="5110"/>
        <v/>
      </c>
      <c r="FL281" s="71" t="str">
        <f t="shared" si="5111"/>
        <v/>
      </c>
      <c r="FM281" s="71" t="str">
        <f t="shared" si="5112"/>
        <v/>
      </c>
      <c r="FN281" s="71" t="str">
        <f t="shared" si="5113"/>
        <v/>
      </c>
      <c r="FO281" s="71" t="str">
        <f t="shared" si="5114"/>
        <v/>
      </c>
      <c r="FP281" s="71" t="str">
        <f t="shared" si="5115"/>
        <v/>
      </c>
      <c r="FQ281" s="71" t="str">
        <f t="shared" si="5116"/>
        <v/>
      </c>
      <c r="FR281" s="71" t="str">
        <f t="shared" si="5117"/>
        <v/>
      </c>
      <c r="FS281" s="71" t="str">
        <f t="shared" si="5118"/>
        <v/>
      </c>
    </row>
    <row r="282" spans="1:175" ht="15">
      <c r="A282" s="79"/>
      <c r="B282" s="80" t="s">
        <v>845</v>
      </c>
      <c r="C282" s="122" t="s">
        <v>846</v>
      </c>
      <c r="T282" s="127" t="s">
        <v>847</v>
      </c>
      <c r="U282" s="85" t="str">
        <f t="shared" si="5046"/>
        <v>ReplaceableTextures\\CommandButtons\\BTNIB03.blp</v>
      </c>
      <c r="CN282" s="70" t="str">
        <f t="shared" si="5034"/>
        <v>InitUnitState('IB03',,,,,,,,,,)</v>
      </c>
      <c r="CO282" s="70" t="str">
        <f t="shared" si="5035"/>
        <v>InitUnitNormal('IB03',,,,,,,,,,)</v>
      </c>
      <c r="CP282" s="70" t="str">
        <f t="shared" si="5036"/>
        <v>InitUnitMagic('IB03',,,,,,,,,,)</v>
      </c>
      <c r="CQ282" s="70" t="str">
        <f t="shared" si="5037"/>
        <v>InitUnitAdd('IB03',,,,,,,,,,)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InitEquipData('IB03',,"",,,,,'','','','','','',"ReplaceableTextures\\CommandButtons\\BTNIB04.blp")</v>
      </c>
      <c r="CU282" s="95" t="str">
        <f t="shared" si="5047"/>
        <v>|n</v>
      </c>
      <c r="CV282" s="61" t="str">
        <f t="shared" si="5048"/>
        <v>|cff99ccff给与地图有效评论建议|r即可领取：|n每秒生命+100，每秒业力+2|n|n|r|cff808080地图等级达到3级可领取|r</v>
      </c>
      <c r="CW282" s="60"/>
      <c r="CX282" s="60"/>
      <c r="CY282" s="60"/>
      <c r="CZ282" s="60"/>
      <c r="DA282" s="60"/>
      <c r="DB282" s="71" t="str">
        <f t="shared" si="5049"/>
        <v/>
      </c>
      <c r="DC282" s="71" t="str">
        <f t="shared" si="5050"/>
        <v/>
      </c>
      <c r="DD282" s="71" t="str">
        <f t="shared" si="5051"/>
        <v/>
      </c>
      <c r="DE282" s="71" t="str">
        <f t="shared" si="5052"/>
        <v/>
      </c>
      <c r="DF282" s="71" t="str">
        <f t="shared" si="5053"/>
        <v/>
      </c>
      <c r="DG282" s="71" t="str">
        <f t="shared" si="5054"/>
        <v/>
      </c>
      <c r="DH282" s="71" t="str">
        <f t="shared" si="5055"/>
        <v/>
      </c>
      <c r="DI282" s="71" t="str">
        <f t="shared" si="5056"/>
        <v/>
      </c>
      <c r="DJ282" s="71" t="str">
        <f t="shared" si="5057"/>
        <v/>
      </c>
      <c r="DK282" s="71" t="str">
        <f t="shared" si="5058"/>
        <v/>
      </c>
      <c r="DL282" s="71" t="str">
        <f t="shared" si="5059"/>
        <v/>
      </c>
      <c r="DM282" s="71" t="str">
        <f t="shared" si="5060"/>
        <v/>
      </c>
      <c r="DN282" s="71" t="str">
        <f t="shared" si="5061"/>
        <v/>
      </c>
      <c r="DO282" s="71" t="str">
        <f t="shared" si="5062"/>
        <v/>
      </c>
      <c r="DP282" s="71" t="str">
        <f t="shared" si="5063"/>
        <v/>
      </c>
      <c r="DQ282" s="71" t="str">
        <f t="shared" si="5064"/>
        <v/>
      </c>
      <c r="DR282" s="71" t="str">
        <f t="shared" si="5065"/>
        <v/>
      </c>
      <c r="DS282" s="71" t="str">
        <f t="shared" si="5066"/>
        <v/>
      </c>
      <c r="DT282" s="71" t="str">
        <f t="shared" si="5067"/>
        <v/>
      </c>
      <c r="DU282" s="71" t="str">
        <f t="shared" si="5068"/>
        <v/>
      </c>
      <c r="DV282" s="71" t="str">
        <f t="shared" si="5069"/>
        <v/>
      </c>
      <c r="DW282" s="71" t="str">
        <f t="shared" si="5070"/>
        <v/>
      </c>
      <c r="DX282" s="71" t="str">
        <f t="shared" si="5071"/>
        <v/>
      </c>
      <c r="DY282" s="71" t="str">
        <f t="shared" si="5072"/>
        <v/>
      </c>
      <c r="DZ282" s="71" t="str">
        <f t="shared" si="5073"/>
        <v/>
      </c>
      <c r="EA282" s="71" t="str">
        <f t="shared" si="5074"/>
        <v/>
      </c>
      <c r="EB282" s="71" t="str">
        <f t="shared" si="5075"/>
        <v/>
      </c>
      <c r="EC282" s="71" t="str">
        <f t="shared" si="5076"/>
        <v/>
      </c>
      <c r="ED282" s="71" t="str">
        <f t="shared" si="5077"/>
        <v/>
      </c>
      <c r="EE282" s="71" t="str">
        <f t="shared" si="5078"/>
        <v/>
      </c>
      <c r="EF282" s="71" t="str">
        <f t="shared" si="5079"/>
        <v/>
      </c>
      <c r="EG282" s="71" t="str">
        <f t="shared" si="5080"/>
        <v/>
      </c>
      <c r="EH282" s="71" t="str">
        <f t="shared" si="5081"/>
        <v/>
      </c>
      <c r="EI282" s="71" t="str">
        <f t="shared" si="5082"/>
        <v/>
      </c>
      <c r="EJ282" s="71" t="str">
        <f t="shared" si="5083"/>
        <v/>
      </c>
      <c r="EK282" s="71" t="str">
        <f t="shared" si="5084"/>
        <v/>
      </c>
      <c r="EL282" s="71" t="str">
        <f t="shared" si="5085"/>
        <v/>
      </c>
      <c r="EM282" s="71" t="str">
        <f t="shared" si="5086"/>
        <v/>
      </c>
      <c r="EN282" s="71" t="str">
        <f t="shared" si="5087"/>
        <v/>
      </c>
      <c r="EO282" s="71" t="str">
        <f t="shared" si="5088"/>
        <v/>
      </c>
      <c r="EP282" s="71" t="str">
        <f t="shared" si="5089"/>
        <v/>
      </c>
      <c r="EQ282" s="71" t="str">
        <f t="shared" si="5090"/>
        <v/>
      </c>
      <c r="ER282" s="71" t="str">
        <f t="shared" si="5091"/>
        <v/>
      </c>
      <c r="ES282" s="71" t="str">
        <f t="shared" si="5092"/>
        <v/>
      </c>
      <c r="ET282" s="71" t="str">
        <f t="shared" si="5093"/>
        <v/>
      </c>
      <c r="EU282" s="71" t="str">
        <f t="shared" si="5094"/>
        <v/>
      </c>
      <c r="EV282" s="71" t="str">
        <f t="shared" si="5095"/>
        <v/>
      </c>
      <c r="EW282" s="71" t="str">
        <f t="shared" si="5096"/>
        <v/>
      </c>
      <c r="EX282" s="71" t="str">
        <f t="shared" si="5097"/>
        <v/>
      </c>
      <c r="EY282" s="71" t="str">
        <f t="shared" si="5098"/>
        <v/>
      </c>
      <c r="EZ282" s="71" t="str">
        <f t="shared" si="5099"/>
        <v/>
      </c>
      <c r="FA282" s="71" t="str">
        <f t="shared" si="5100"/>
        <v/>
      </c>
      <c r="FB282" s="71" t="str">
        <f t="shared" si="5101"/>
        <v/>
      </c>
      <c r="FC282" s="71" t="str">
        <f t="shared" si="5102"/>
        <v/>
      </c>
      <c r="FD282" s="71" t="str">
        <f t="shared" si="5103"/>
        <v/>
      </c>
      <c r="FE282" s="71" t="str">
        <f t="shared" si="5104"/>
        <v/>
      </c>
      <c r="FF282" s="71" t="str">
        <f t="shared" si="5105"/>
        <v/>
      </c>
      <c r="FG282" s="71" t="str">
        <f t="shared" si="5106"/>
        <v/>
      </c>
      <c r="FH282" s="71" t="str">
        <f t="shared" si="5107"/>
        <v/>
      </c>
      <c r="FI282" s="71" t="str">
        <f t="shared" si="5108"/>
        <v/>
      </c>
      <c r="FJ282" s="71" t="str">
        <f t="shared" si="5109"/>
        <v/>
      </c>
      <c r="FK282" s="71" t="str">
        <f t="shared" si="5110"/>
        <v/>
      </c>
      <c r="FL282" s="71" t="str">
        <f t="shared" si="5111"/>
        <v/>
      </c>
      <c r="FM282" s="71" t="str">
        <f t="shared" si="5112"/>
        <v/>
      </c>
      <c r="FN282" s="71" t="str">
        <f t="shared" si="5113"/>
        <v/>
      </c>
      <c r="FO282" s="71" t="str">
        <f t="shared" si="5114"/>
        <v/>
      </c>
      <c r="FP282" s="71" t="str">
        <f t="shared" si="5115"/>
        <v/>
      </c>
      <c r="FQ282" s="71" t="str">
        <f t="shared" si="5116"/>
        <v/>
      </c>
      <c r="FR282" s="71" t="str">
        <f t="shared" si="5117"/>
        <v/>
      </c>
      <c r="FS282" s="71" t="str">
        <f t="shared" si="5118"/>
        <v/>
      </c>
    </row>
    <row r="283" spans="1:175" ht="15">
      <c r="A283" s="79"/>
      <c r="B283" s="80" t="s">
        <v>848</v>
      </c>
      <c r="C283" s="122" t="s">
        <v>849</v>
      </c>
      <c r="T283" s="127" t="s">
        <v>850</v>
      </c>
      <c r="U283" s="85" t="str">
        <f t="shared" si="5046"/>
        <v>ReplaceableTextures\\CommandButtons\\BTNIB04.blp</v>
      </c>
      <c r="CN283" s="70" t="str">
        <f t="shared" ref="CN283:CN292" si="5119">"InitUnitState('"&amp;B283&amp;"',"&amp;V283&amp;","&amp;W283&amp;","&amp;X283&amp;","&amp;Y283&amp;","&amp;Z283&amp;","&amp;AA283&amp;","&amp;AB283&amp;","&amp;AC283&amp;","&amp;AD283&amp;","&amp;AE283&amp;")"</f>
        <v>InitUnitState('IB04',,,,,,,,,,)</v>
      </c>
      <c r="CO283" s="70" t="str">
        <f t="shared" ref="CO283:CO292" si="5120">"InitUnitNormal('"&amp;B283&amp;"',"&amp;AF283&amp;","&amp;AG283&amp;","&amp;AH283&amp;","&amp;AI283&amp;","&amp;AJ283&amp;","&amp;AK283&amp;","&amp;AL283&amp;","&amp;AM283&amp;","&amp;AN283&amp;","&amp;AO283&amp;")"</f>
        <v>InitUnitNormal('IB04',,,,,,,,,,)</v>
      </c>
      <c r="CP283" s="70" t="str">
        <f t="shared" ref="CP283:CP292" si="5121">"InitUnitMagic('"&amp;B283&amp;"',"&amp;AP283&amp;","&amp;AQ283&amp;","&amp;AR283&amp;","&amp;AS283&amp;","&amp;AT283&amp;","&amp;AU283&amp;","&amp;AV283&amp;","&amp;AW283&amp;","&amp;BI283&amp;","&amp;BJ283&amp;")"</f>
        <v>InitUnitMagic('IB04',,,,,,,,,,)</v>
      </c>
      <c r="CQ283" s="70" t="str">
        <f t="shared" ref="CQ283:CQ292" si="5122">"InitUnitAdd('"&amp;B283&amp;"',"&amp;BK283&amp;","&amp;BL283&amp;","&amp;BM283&amp;","&amp;BN283&amp;","&amp;BO283&amp;","&amp;BP283&amp;","&amp;BQ283&amp;","&amp;BR283&amp;","&amp;BS283&amp;","&amp;BT283&amp;")"</f>
        <v>InitUnitAdd('IB04',,,,,,,,,,)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InitEquipData('IB04',,"",,,,,'','','','','','',"ReplaceableTextures\\CommandButtons\\BTNIB05.blp")</v>
      </c>
      <c r="CU283" s="95" t="str">
        <f t="shared" si="5047"/>
        <v>|n</v>
      </c>
      <c r="CV283" s="61" t="str">
        <f t="shared" si="5048"/>
        <v>|cff99ccff房间大厅界面点击右上角《|r|cffcc99ff收藏|r|cff99ccff》后可领取该礼包。|n|n|r属性：|n|cffffcc33攻击伤害+10%|n技能伤害+10%|n重随英雄次数+1|r</v>
      </c>
      <c r="CW283" s="60"/>
      <c r="CX283" s="60"/>
      <c r="CY283" s="60"/>
      <c r="CZ283" s="60"/>
      <c r="DA283" s="60"/>
      <c r="DB283" s="71" t="str">
        <f t="shared" si="5049"/>
        <v/>
      </c>
      <c r="DC283" s="71" t="str">
        <f t="shared" si="5050"/>
        <v/>
      </c>
      <c r="DD283" s="71" t="str">
        <f t="shared" si="5051"/>
        <v/>
      </c>
      <c r="DE283" s="71" t="str">
        <f t="shared" si="5052"/>
        <v/>
      </c>
      <c r="DF283" s="71" t="str">
        <f t="shared" si="5053"/>
        <v/>
      </c>
      <c r="DG283" s="71" t="str">
        <f t="shared" si="5054"/>
        <v/>
      </c>
      <c r="DH283" s="71" t="str">
        <f t="shared" si="5055"/>
        <v/>
      </c>
      <c r="DI283" s="71" t="str">
        <f t="shared" si="5056"/>
        <v/>
      </c>
      <c r="DJ283" s="71" t="str">
        <f t="shared" si="5057"/>
        <v/>
      </c>
      <c r="DK283" s="71" t="str">
        <f t="shared" si="5058"/>
        <v/>
      </c>
      <c r="DL283" s="71" t="str">
        <f t="shared" si="5059"/>
        <v/>
      </c>
      <c r="DM283" s="71" t="str">
        <f t="shared" si="5060"/>
        <v/>
      </c>
      <c r="DN283" s="71" t="str">
        <f t="shared" si="5061"/>
        <v/>
      </c>
      <c r="DO283" s="71" t="str">
        <f t="shared" si="5062"/>
        <v/>
      </c>
      <c r="DP283" s="71" t="str">
        <f t="shared" si="5063"/>
        <v/>
      </c>
      <c r="DQ283" s="71" t="str">
        <f t="shared" si="5064"/>
        <v/>
      </c>
      <c r="DR283" s="71" t="str">
        <f t="shared" si="5065"/>
        <v/>
      </c>
      <c r="DS283" s="71" t="str">
        <f t="shared" si="5066"/>
        <v/>
      </c>
      <c r="DT283" s="71" t="str">
        <f t="shared" si="5067"/>
        <v/>
      </c>
      <c r="DU283" s="71" t="str">
        <f t="shared" si="5068"/>
        <v/>
      </c>
      <c r="DV283" s="71" t="str">
        <f t="shared" si="5069"/>
        <v/>
      </c>
      <c r="DW283" s="71" t="str">
        <f t="shared" si="5070"/>
        <v/>
      </c>
      <c r="DX283" s="71" t="str">
        <f t="shared" si="5071"/>
        <v/>
      </c>
      <c r="DY283" s="71" t="str">
        <f t="shared" si="5072"/>
        <v/>
      </c>
      <c r="DZ283" s="71" t="str">
        <f t="shared" si="5073"/>
        <v/>
      </c>
      <c r="EA283" s="71" t="str">
        <f t="shared" si="5074"/>
        <v/>
      </c>
      <c r="EB283" s="71" t="str">
        <f t="shared" si="5075"/>
        <v/>
      </c>
      <c r="EC283" s="71" t="str">
        <f t="shared" si="5076"/>
        <v/>
      </c>
      <c r="ED283" s="71" t="str">
        <f t="shared" si="5077"/>
        <v/>
      </c>
      <c r="EE283" s="71" t="str">
        <f t="shared" si="5078"/>
        <v/>
      </c>
      <c r="EF283" s="71" t="str">
        <f t="shared" si="5079"/>
        <v/>
      </c>
      <c r="EG283" s="71" t="str">
        <f t="shared" si="5080"/>
        <v/>
      </c>
      <c r="EH283" s="71" t="str">
        <f t="shared" si="5081"/>
        <v/>
      </c>
      <c r="EI283" s="71" t="str">
        <f t="shared" si="5082"/>
        <v/>
      </c>
      <c r="EJ283" s="71" t="str">
        <f t="shared" si="5083"/>
        <v/>
      </c>
      <c r="EK283" s="71" t="str">
        <f t="shared" si="5084"/>
        <v/>
      </c>
      <c r="EL283" s="71" t="str">
        <f t="shared" si="5085"/>
        <v/>
      </c>
      <c r="EM283" s="71" t="str">
        <f t="shared" si="5086"/>
        <v/>
      </c>
      <c r="EN283" s="71" t="str">
        <f t="shared" si="5087"/>
        <v/>
      </c>
      <c r="EO283" s="71" t="str">
        <f t="shared" si="5088"/>
        <v/>
      </c>
      <c r="EP283" s="71" t="str">
        <f t="shared" si="5089"/>
        <v/>
      </c>
      <c r="EQ283" s="71" t="str">
        <f t="shared" si="5090"/>
        <v/>
      </c>
      <c r="ER283" s="71" t="str">
        <f t="shared" si="5091"/>
        <v/>
      </c>
      <c r="ES283" s="71" t="str">
        <f t="shared" si="5092"/>
        <v/>
      </c>
      <c r="ET283" s="71" t="str">
        <f t="shared" si="5093"/>
        <v/>
      </c>
      <c r="EU283" s="71" t="str">
        <f t="shared" si="5094"/>
        <v/>
      </c>
      <c r="EV283" s="71" t="str">
        <f t="shared" si="5095"/>
        <v/>
      </c>
      <c r="EW283" s="71" t="str">
        <f t="shared" si="5096"/>
        <v/>
      </c>
      <c r="EX283" s="71" t="str">
        <f t="shared" si="5097"/>
        <v/>
      </c>
      <c r="EY283" s="71" t="str">
        <f t="shared" si="5098"/>
        <v/>
      </c>
      <c r="EZ283" s="71" t="str">
        <f t="shared" si="5099"/>
        <v/>
      </c>
      <c r="FA283" s="71" t="str">
        <f t="shared" si="5100"/>
        <v/>
      </c>
      <c r="FB283" s="71" t="str">
        <f t="shared" si="5101"/>
        <v/>
      </c>
      <c r="FC283" s="71" t="str">
        <f t="shared" si="5102"/>
        <v/>
      </c>
      <c r="FD283" s="71" t="str">
        <f t="shared" si="5103"/>
        <v/>
      </c>
      <c r="FE283" s="71" t="str">
        <f t="shared" si="5104"/>
        <v/>
      </c>
      <c r="FF283" s="71" t="str">
        <f t="shared" si="5105"/>
        <v/>
      </c>
      <c r="FG283" s="71" t="str">
        <f t="shared" si="5106"/>
        <v/>
      </c>
      <c r="FH283" s="71" t="str">
        <f t="shared" si="5107"/>
        <v/>
      </c>
      <c r="FI283" s="71" t="str">
        <f t="shared" si="5108"/>
        <v/>
      </c>
      <c r="FJ283" s="71" t="str">
        <f t="shared" si="5109"/>
        <v/>
      </c>
      <c r="FK283" s="71" t="str">
        <f t="shared" si="5110"/>
        <v/>
      </c>
      <c r="FL283" s="71" t="str">
        <f t="shared" si="5111"/>
        <v/>
      </c>
      <c r="FM283" s="71" t="str">
        <f t="shared" si="5112"/>
        <v/>
      </c>
      <c r="FN283" s="71" t="str">
        <f t="shared" si="5113"/>
        <v/>
      </c>
      <c r="FO283" s="71" t="str">
        <f t="shared" si="5114"/>
        <v/>
      </c>
      <c r="FP283" s="71" t="str">
        <f t="shared" si="5115"/>
        <v/>
      </c>
      <c r="FQ283" s="71" t="str">
        <f t="shared" si="5116"/>
        <v/>
      </c>
      <c r="FR283" s="71" t="str">
        <f t="shared" si="5117"/>
        <v/>
      </c>
      <c r="FS283" s="71" t="str">
        <f t="shared" si="5118"/>
        <v/>
      </c>
    </row>
    <row r="284" spans="1:175" ht="15">
      <c r="A284" s="79"/>
      <c r="B284" s="80" t="s">
        <v>851</v>
      </c>
      <c r="C284" s="122" t="s">
        <v>852</v>
      </c>
      <c r="T284" s="127" t="s">
        <v>853</v>
      </c>
      <c r="U284" s="85" t="str">
        <f t="shared" si="5046"/>
        <v>ReplaceableTextures\\CommandButtons\\BTNIB05.blp</v>
      </c>
      <c r="CN284" s="70" t="str">
        <f t="shared" si="5119"/>
        <v>InitUnitState('IB05',,,,,,,,,,)</v>
      </c>
      <c r="CO284" s="70" t="str">
        <f t="shared" si="5120"/>
        <v>InitUnitNormal('IB05',,,,,,,,,,)</v>
      </c>
      <c r="CP284" s="70" t="str">
        <f t="shared" si="5121"/>
        <v>InitUnitMagic('IB05',,,,,,,,,,)</v>
      </c>
      <c r="CQ284" s="70" t="str">
        <f t="shared" si="5122"/>
        <v>InitUnitAdd('IB05',,,,,,,,,,)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329&amp;CR$1&amp;")"</f>
        <v>InitEquipData('IB05',,"",,,,,'','','','','','',"ReplaceableTextures\\CommandButtons\\BTNFB06.BLP")</v>
      </c>
      <c r="CU284" s="95" t="str">
        <f t="shared" si="5047"/>
        <v>|n</v>
      </c>
      <c r="CV284" s="61" t="str">
        <f t="shared" si="5048"/>
        <v>|cff33ff00购买魔兽重制版可领取该礼包！|n|n|r奖励：|n招魂幡Lv3</v>
      </c>
      <c r="CW284" s="60"/>
      <c r="CX284" s="60"/>
      <c r="CY284" s="60"/>
      <c r="CZ284" s="60"/>
      <c r="DA284" s="60"/>
      <c r="DB284" s="71" t="str">
        <f t="shared" si="5049"/>
        <v/>
      </c>
      <c r="DC284" s="71" t="str">
        <f t="shared" si="5050"/>
        <v/>
      </c>
      <c r="DD284" s="71" t="str">
        <f t="shared" si="5051"/>
        <v/>
      </c>
      <c r="DE284" s="71" t="str">
        <f t="shared" si="5052"/>
        <v/>
      </c>
      <c r="DF284" s="71" t="str">
        <f t="shared" si="5053"/>
        <v/>
      </c>
      <c r="DG284" s="71" t="str">
        <f t="shared" si="5054"/>
        <v/>
      </c>
      <c r="DH284" s="71" t="str">
        <f t="shared" si="5055"/>
        <v/>
      </c>
      <c r="DI284" s="71" t="str">
        <f t="shared" si="5056"/>
        <v/>
      </c>
      <c r="DJ284" s="71" t="str">
        <f t="shared" si="5057"/>
        <v/>
      </c>
      <c r="DK284" s="71" t="str">
        <f t="shared" si="5058"/>
        <v/>
      </c>
      <c r="DL284" s="71" t="str">
        <f t="shared" si="5059"/>
        <v/>
      </c>
      <c r="DM284" s="71" t="str">
        <f t="shared" si="5060"/>
        <v/>
      </c>
      <c r="DN284" s="71" t="str">
        <f t="shared" si="5061"/>
        <v/>
      </c>
      <c r="DO284" s="71" t="str">
        <f t="shared" si="5062"/>
        <v/>
      </c>
      <c r="DP284" s="71" t="str">
        <f t="shared" si="5063"/>
        <v/>
      </c>
      <c r="DQ284" s="71" t="str">
        <f t="shared" si="5064"/>
        <v/>
      </c>
      <c r="DR284" s="71" t="str">
        <f t="shared" si="5065"/>
        <v/>
      </c>
      <c r="DS284" s="71" t="str">
        <f t="shared" si="5066"/>
        <v/>
      </c>
      <c r="DT284" s="71" t="str">
        <f t="shared" si="5067"/>
        <v/>
      </c>
      <c r="DU284" s="71" t="str">
        <f t="shared" si="5068"/>
        <v/>
      </c>
      <c r="DV284" s="71" t="str">
        <f t="shared" si="5069"/>
        <v/>
      </c>
      <c r="DW284" s="71" t="str">
        <f t="shared" si="5070"/>
        <v/>
      </c>
      <c r="DX284" s="71" t="str">
        <f t="shared" si="5071"/>
        <v/>
      </c>
      <c r="DY284" s="71" t="str">
        <f t="shared" si="5072"/>
        <v/>
      </c>
      <c r="DZ284" s="71" t="str">
        <f t="shared" si="5073"/>
        <v/>
      </c>
      <c r="EA284" s="71" t="str">
        <f t="shared" si="5074"/>
        <v/>
      </c>
      <c r="EB284" s="71" t="str">
        <f t="shared" si="5075"/>
        <v/>
      </c>
      <c r="EC284" s="71" t="str">
        <f t="shared" si="5076"/>
        <v/>
      </c>
      <c r="ED284" s="71" t="str">
        <f t="shared" si="5077"/>
        <v/>
      </c>
      <c r="EE284" s="71" t="str">
        <f t="shared" si="5078"/>
        <v/>
      </c>
      <c r="EF284" s="71" t="str">
        <f t="shared" si="5079"/>
        <v/>
      </c>
      <c r="EG284" s="71" t="str">
        <f t="shared" si="5080"/>
        <v/>
      </c>
      <c r="EH284" s="71" t="str">
        <f t="shared" si="5081"/>
        <v/>
      </c>
      <c r="EI284" s="71" t="str">
        <f t="shared" si="5082"/>
        <v/>
      </c>
      <c r="EJ284" s="71" t="str">
        <f t="shared" si="5083"/>
        <v/>
      </c>
      <c r="EK284" s="71" t="str">
        <f t="shared" si="5084"/>
        <v/>
      </c>
      <c r="EL284" s="71" t="str">
        <f t="shared" si="5085"/>
        <v/>
      </c>
      <c r="EM284" s="71" t="str">
        <f t="shared" si="5086"/>
        <v/>
      </c>
      <c r="EN284" s="71" t="str">
        <f t="shared" si="5087"/>
        <v/>
      </c>
      <c r="EO284" s="71" t="str">
        <f t="shared" si="5088"/>
        <v/>
      </c>
      <c r="EP284" s="71" t="str">
        <f t="shared" si="5089"/>
        <v/>
      </c>
      <c r="EQ284" s="71" t="str">
        <f t="shared" si="5090"/>
        <v/>
      </c>
      <c r="ER284" s="71" t="str">
        <f t="shared" si="5091"/>
        <v/>
      </c>
      <c r="ES284" s="71" t="str">
        <f t="shared" si="5092"/>
        <v/>
      </c>
      <c r="ET284" s="71" t="str">
        <f t="shared" si="5093"/>
        <v/>
      </c>
      <c r="EU284" s="71" t="str">
        <f t="shared" si="5094"/>
        <v/>
      </c>
      <c r="EV284" s="71" t="str">
        <f t="shared" si="5095"/>
        <v/>
      </c>
      <c r="EW284" s="71" t="str">
        <f t="shared" si="5096"/>
        <v/>
      </c>
      <c r="EX284" s="71" t="str">
        <f t="shared" si="5097"/>
        <v/>
      </c>
      <c r="EY284" s="71" t="str">
        <f t="shared" si="5098"/>
        <v/>
      </c>
      <c r="EZ284" s="71" t="str">
        <f t="shared" si="5099"/>
        <v/>
      </c>
      <c r="FA284" s="71" t="str">
        <f t="shared" si="5100"/>
        <v/>
      </c>
      <c r="FB284" s="71" t="str">
        <f t="shared" si="5101"/>
        <v/>
      </c>
      <c r="FC284" s="71" t="str">
        <f t="shared" si="5102"/>
        <v/>
      </c>
      <c r="FD284" s="71" t="str">
        <f t="shared" si="5103"/>
        <v/>
      </c>
      <c r="FE284" s="71" t="str">
        <f t="shared" si="5104"/>
        <v/>
      </c>
      <c r="FF284" s="71" t="str">
        <f t="shared" si="5105"/>
        <v/>
      </c>
      <c r="FG284" s="71" t="str">
        <f t="shared" si="5106"/>
        <v/>
      </c>
      <c r="FH284" s="71" t="str">
        <f t="shared" si="5107"/>
        <v/>
      </c>
      <c r="FI284" s="71" t="str">
        <f t="shared" si="5108"/>
        <v/>
      </c>
      <c r="FJ284" s="71" t="str">
        <f t="shared" si="5109"/>
        <v/>
      </c>
      <c r="FK284" s="71" t="str">
        <f t="shared" si="5110"/>
        <v/>
      </c>
      <c r="FL284" s="71" t="str">
        <f t="shared" si="5111"/>
        <v/>
      </c>
      <c r="FM284" s="71" t="str">
        <f t="shared" si="5112"/>
        <v/>
      </c>
      <c r="FN284" s="71" t="str">
        <f t="shared" si="5113"/>
        <v/>
      </c>
      <c r="FO284" s="71" t="str">
        <f t="shared" si="5114"/>
        <v/>
      </c>
      <c r="FP284" s="71" t="str">
        <f t="shared" si="5115"/>
        <v/>
      </c>
      <c r="FQ284" s="71" t="str">
        <f t="shared" si="5116"/>
        <v/>
      </c>
      <c r="FR284" s="71" t="str">
        <f t="shared" si="5117"/>
        <v/>
      </c>
      <c r="FS284" s="71" t="str">
        <f t="shared" si="5118"/>
        <v/>
      </c>
    </row>
    <row r="285" spans="1:175" ht="15">
      <c r="A285" s="79"/>
      <c r="B285" s="80" t="s">
        <v>854</v>
      </c>
      <c r="C285" s="122" t="s">
        <v>1457</v>
      </c>
      <c r="T285" s="127" t="s">
        <v>1490</v>
      </c>
      <c r="U285" s="85" t="str">
        <f t="shared" si="5046"/>
        <v>ReplaceableTextures\\CommandButtons\\BTNIB06.blp</v>
      </c>
      <c r="CN285" s="70" t="str">
        <f t="shared" si="5119"/>
        <v>InitUnitState('IB06',,,,,,,,,,)</v>
      </c>
      <c r="CO285" s="70" t="str">
        <f t="shared" si="5120"/>
        <v>InitUnitNormal('IB06',,,,,,,,,,)</v>
      </c>
      <c r="CP285" s="70" t="str">
        <f t="shared" si="5121"/>
        <v>InitUnitMagic('IB06',,,,,,,,,,)</v>
      </c>
      <c r="CQ285" s="70" t="str">
        <f t="shared" si="5122"/>
        <v>InitUnitAdd('IB06',,,,,,,,,,)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InitEquipData('IB06',,"",,,,,'','','','','','',"ReplaceableTextures\\CommandButtons\\BTNIB07.blp")</v>
      </c>
      <c r="CU285" s="95" t="str">
        <f t="shared" si="5047"/>
        <v>|n</v>
      </c>
      <c r="CV285" s="61" t="str">
        <f t="shared" si="504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5" s="60"/>
      <c r="CX285" s="60"/>
      <c r="CY285" s="60"/>
      <c r="CZ285" s="60"/>
      <c r="DA285" s="60"/>
      <c r="DB285" s="71" t="str">
        <f t="shared" si="5049"/>
        <v/>
      </c>
      <c r="DC285" s="71" t="str">
        <f t="shared" si="5050"/>
        <v/>
      </c>
      <c r="DD285" s="71" t="str">
        <f t="shared" si="5051"/>
        <v/>
      </c>
      <c r="DE285" s="71" t="str">
        <f t="shared" si="5052"/>
        <v/>
      </c>
      <c r="DF285" s="71" t="str">
        <f t="shared" si="5053"/>
        <v/>
      </c>
      <c r="DG285" s="71" t="str">
        <f t="shared" si="5054"/>
        <v/>
      </c>
      <c r="DH285" s="71" t="str">
        <f t="shared" si="5055"/>
        <v/>
      </c>
      <c r="DI285" s="71" t="str">
        <f t="shared" si="5056"/>
        <v/>
      </c>
      <c r="DJ285" s="71" t="str">
        <f t="shared" si="5057"/>
        <v/>
      </c>
      <c r="DK285" s="71" t="str">
        <f t="shared" si="5058"/>
        <v/>
      </c>
      <c r="DL285" s="71" t="str">
        <f t="shared" si="5059"/>
        <v/>
      </c>
      <c r="DM285" s="71" t="str">
        <f t="shared" si="5060"/>
        <v/>
      </c>
      <c r="DN285" s="71" t="str">
        <f t="shared" si="5061"/>
        <v/>
      </c>
      <c r="DO285" s="71" t="str">
        <f t="shared" si="5062"/>
        <v/>
      </c>
      <c r="DP285" s="71" t="str">
        <f t="shared" si="5063"/>
        <v/>
      </c>
      <c r="DQ285" s="71" t="str">
        <f t="shared" si="5064"/>
        <v/>
      </c>
      <c r="DR285" s="71" t="str">
        <f t="shared" si="5065"/>
        <v/>
      </c>
      <c r="DS285" s="71" t="str">
        <f t="shared" si="5066"/>
        <v/>
      </c>
      <c r="DT285" s="71" t="str">
        <f t="shared" si="5067"/>
        <v/>
      </c>
      <c r="DU285" s="71" t="str">
        <f t="shared" si="5068"/>
        <v/>
      </c>
      <c r="DV285" s="71" t="str">
        <f t="shared" si="5069"/>
        <v/>
      </c>
      <c r="DW285" s="71" t="str">
        <f t="shared" si="5070"/>
        <v/>
      </c>
      <c r="DX285" s="71" t="str">
        <f t="shared" si="5071"/>
        <v/>
      </c>
      <c r="DY285" s="71" t="str">
        <f t="shared" si="5072"/>
        <v/>
      </c>
      <c r="DZ285" s="71" t="str">
        <f t="shared" si="5073"/>
        <v/>
      </c>
      <c r="EA285" s="71" t="str">
        <f t="shared" si="5074"/>
        <v/>
      </c>
      <c r="EB285" s="71" t="str">
        <f t="shared" si="5075"/>
        <v/>
      </c>
      <c r="EC285" s="71" t="str">
        <f t="shared" si="5076"/>
        <v/>
      </c>
      <c r="ED285" s="71" t="str">
        <f t="shared" si="5077"/>
        <v/>
      </c>
      <c r="EE285" s="71" t="str">
        <f t="shared" si="5078"/>
        <v/>
      </c>
      <c r="EF285" s="71" t="str">
        <f t="shared" si="5079"/>
        <v/>
      </c>
      <c r="EG285" s="71" t="str">
        <f t="shared" si="5080"/>
        <v/>
      </c>
      <c r="EH285" s="71" t="str">
        <f t="shared" si="5081"/>
        <v/>
      </c>
      <c r="EI285" s="71" t="str">
        <f t="shared" si="5082"/>
        <v/>
      </c>
      <c r="EJ285" s="71" t="str">
        <f t="shared" si="5083"/>
        <v/>
      </c>
      <c r="EK285" s="71" t="str">
        <f t="shared" si="5084"/>
        <v/>
      </c>
      <c r="EL285" s="71" t="str">
        <f t="shared" si="5085"/>
        <v/>
      </c>
      <c r="EM285" s="71" t="str">
        <f t="shared" si="5086"/>
        <v/>
      </c>
      <c r="EN285" s="71" t="str">
        <f t="shared" si="5087"/>
        <v/>
      </c>
      <c r="EO285" s="71" t="str">
        <f t="shared" si="5088"/>
        <v/>
      </c>
      <c r="EP285" s="71" t="str">
        <f t="shared" si="5089"/>
        <v/>
      </c>
      <c r="EQ285" s="71" t="str">
        <f t="shared" si="5090"/>
        <v/>
      </c>
      <c r="ER285" s="71" t="str">
        <f t="shared" si="5091"/>
        <v/>
      </c>
      <c r="ES285" s="71" t="str">
        <f t="shared" si="5092"/>
        <v/>
      </c>
      <c r="ET285" s="71" t="str">
        <f t="shared" si="5093"/>
        <v/>
      </c>
      <c r="EU285" s="71" t="str">
        <f t="shared" si="5094"/>
        <v/>
      </c>
      <c r="EV285" s="71" t="str">
        <f t="shared" si="5095"/>
        <v/>
      </c>
      <c r="EW285" s="71" t="str">
        <f t="shared" si="5096"/>
        <v/>
      </c>
      <c r="EX285" s="71" t="str">
        <f t="shared" si="5097"/>
        <v/>
      </c>
      <c r="EY285" s="71" t="str">
        <f t="shared" si="5098"/>
        <v/>
      </c>
      <c r="EZ285" s="71" t="str">
        <f t="shared" si="5099"/>
        <v/>
      </c>
      <c r="FA285" s="71" t="str">
        <f t="shared" si="5100"/>
        <v/>
      </c>
      <c r="FB285" s="71" t="str">
        <f t="shared" si="5101"/>
        <v/>
      </c>
      <c r="FC285" s="71" t="str">
        <f t="shared" si="5102"/>
        <v/>
      </c>
      <c r="FD285" s="71" t="str">
        <f t="shared" si="5103"/>
        <v/>
      </c>
      <c r="FE285" s="71" t="str">
        <f t="shared" si="5104"/>
        <v/>
      </c>
      <c r="FF285" s="71" t="str">
        <f t="shared" si="5105"/>
        <v/>
      </c>
      <c r="FG285" s="71" t="str">
        <f t="shared" si="5106"/>
        <v/>
      </c>
      <c r="FH285" s="71" t="str">
        <f t="shared" si="5107"/>
        <v/>
      </c>
      <c r="FI285" s="71" t="str">
        <f t="shared" si="5108"/>
        <v/>
      </c>
      <c r="FJ285" s="71" t="str">
        <f t="shared" si="5109"/>
        <v/>
      </c>
      <c r="FK285" s="71" t="str">
        <f t="shared" si="5110"/>
        <v/>
      </c>
      <c r="FL285" s="71" t="str">
        <f t="shared" si="5111"/>
        <v/>
      </c>
      <c r="FM285" s="71" t="str">
        <f t="shared" si="5112"/>
        <v/>
      </c>
      <c r="FN285" s="71" t="str">
        <f t="shared" si="5113"/>
        <v/>
      </c>
      <c r="FO285" s="71" t="str">
        <f t="shared" si="5114"/>
        <v/>
      </c>
      <c r="FP285" s="71" t="str">
        <f t="shared" si="5115"/>
        <v/>
      </c>
      <c r="FQ285" s="71" t="str">
        <f t="shared" si="5116"/>
        <v/>
      </c>
      <c r="FR285" s="71" t="str">
        <f t="shared" si="5117"/>
        <v/>
      </c>
      <c r="FS285" s="71" t="str">
        <f t="shared" si="5118"/>
        <v/>
      </c>
    </row>
    <row r="286" spans="1:175">
      <c r="A286" s="79"/>
      <c r="B286" s="80" t="s">
        <v>856</v>
      </c>
      <c r="C286" s="122" t="s">
        <v>1433</v>
      </c>
      <c r="T286" s="122" t="s">
        <v>858</v>
      </c>
      <c r="U286" s="85" t="str">
        <f t="shared" si="5046"/>
        <v>ReplaceableTextures\\CommandButtons\\BTNIB07.blp</v>
      </c>
      <c r="CN286" s="70" t="str">
        <f t="shared" si="5119"/>
        <v>InitUnitState('IB07',,,,,,,,,,)</v>
      </c>
      <c r="CO286" s="70" t="str">
        <f t="shared" si="5120"/>
        <v>InitUnitNormal('IB07',,,,,,,,,,)</v>
      </c>
      <c r="CP286" s="70" t="str">
        <f t="shared" si="5121"/>
        <v>InitUnitMagic('IB07',,,,,,,,,,)</v>
      </c>
      <c r="CQ286" s="70" t="str">
        <f t="shared" si="5122"/>
        <v>InitUnitAdd('IB07',,,,,,,,,,)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InitEquipData('IB07',,"",,,,,'','','','','','',"ReplaceableTextures\\CommandButtons\\BTNIB08.blp")</v>
      </c>
      <c r="CU286" s="95" t="str">
        <f t="shared" si="5047"/>
        <v>|n</v>
      </c>
      <c r="CV286" s="61" t="str">
        <f t="shared" si="504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6" s="60"/>
      <c r="CX286" s="60"/>
      <c r="CY286" s="60"/>
      <c r="CZ286" s="60"/>
      <c r="DA286" s="60"/>
      <c r="DB286" s="71" t="str">
        <f t="shared" si="5049"/>
        <v/>
      </c>
      <c r="DC286" s="71" t="str">
        <f t="shared" si="5050"/>
        <v/>
      </c>
      <c r="DD286" s="71" t="str">
        <f t="shared" si="5051"/>
        <v/>
      </c>
      <c r="DE286" s="71" t="str">
        <f t="shared" si="5052"/>
        <v/>
      </c>
      <c r="DF286" s="71" t="str">
        <f t="shared" si="5053"/>
        <v/>
      </c>
      <c r="DG286" s="71" t="str">
        <f t="shared" si="5054"/>
        <v/>
      </c>
      <c r="DH286" s="71" t="str">
        <f t="shared" si="5055"/>
        <v/>
      </c>
      <c r="DI286" s="71" t="str">
        <f t="shared" si="5056"/>
        <v/>
      </c>
      <c r="DJ286" s="71" t="str">
        <f t="shared" si="5057"/>
        <v/>
      </c>
      <c r="DK286" s="71" t="str">
        <f t="shared" si="5058"/>
        <v/>
      </c>
      <c r="DL286" s="71" t="str">
        <f t="shared" si="5059"/>
        <v/>
      </c>
      <c r="DM286" s="71" t="str">
        <f t="shared" si="5060"/>
        <v/>
      </c>
      <c r="DN286" s="71" t="str">
        <f t="shared" si="5061"/>
        <v/>
      </c>
      <c r="DO286" s="71" t="str">
        <f t="shared" si="5062"/>
        <v/>
      </c>
      <c r="DP286" s="71" t="str">
        <f t="shared" si="5063"/>
        <v/>
      </c>
      <c r="DQ286" s="71" t="str">
        <f t="shared" si="5064"/>
        <v/>
      </c>
      <c r="DR286" s="71" t="str">
        <f t="shared" si="5065"/>
        <v/>
      </c>
      <c r="DS286" s="71" t="str">
        <f t="shared" si="5066"/>
        <v/>
      </c>
      <c r="DT286" s="71" t="str">
        <f t="shared" si="5067"/>
        <v/>
      </c>
      <c r="DU286" s="71" t="str">
        <f t="shared" si="5068"/>
        <v/>
      </c>
      <c r="DV286" s="71" t="str">
        <f t="shared" si="5069"/>
        <v/>
      </c>
      <c r="DW286" s="71" t="str">
        <f t="shared" si="5070"/>
        <v/>
      </c>
      <c r="DX286" s="71" t="str">
        <f t="shared" si="5071"/>
        <v/>
      </c>
      <c r="DY286" s="71" t="str">
        <f t="shared" si="5072"/>
        <v/>
      </c>
      <c r="DZ286" s="71" t="str">
        <f t="shared" si="5073"/>
        <v/>
      </c>
      <c r="EA286" s="71" t="str">
        <f t="shared" si="5074"/>
        <v/>
      </c>
      <c r="EB286" s="71" t="str">
        <f t="shared" si="5075"/>
        <v/>
      </c>
      <c r="EC286" s="71" t="str">
        <f t="shared" si="5076"/>
        <v/>
      </c>
      <c r="ED286" s="71" t="str">
        <f t="shared" si="5077"/>
        <v/>
      </c>
      <c r="EE286" s="71" t="str">
        <f t="shared" si="5078"/>
        <v/>
      </c>
      <c r="EF286" s="71" t="str">
        <f t="shared" si="5079"/>
        <v/>
      </c>
      <c r="EG286" s="71" t="str">
        <f t="shared" si="5080"/>
        <v/>
      </c>
      <c r="EH286" s="71" t="str">
        <f t="shared" si="5081"/>
        <v/>
      </c>
      <c r="EI286" s="71" t="str">
        <f t="shared" si="5082"/>
        <v/>
      </c>
      <c r="EJ286" s="71" t="str">
        <f t="shared" si="5083"/>
        <v/>
      </c>
      <c r="EK286" s="71" t="str">
        <f t="shared" si="5084"/>
        <v/>
      </c>
      <c r="EL286" s="71" t="str">
        <f t="shared" si="5085"/>
        <v/>
      </c>
      <c r="EM286" s="71" t="str">
        <f t="shared" si="5086"/>
        <v/>
      </c>
      <c r="EN286" s="71" t="str">
        <f t="shared" si="5087"/>
        <v/>
      </c>
      <c r="EO286" s="71" t="str">
        <f t="shared" si="5088"/>
        <v/>
      </c>
      <c r="EP286" s="71" t="str">
        <f t="shared" si="5089"/>
        <v/>
      </c>
      <c r="EQ286" s="71" t="str">
        <f t="shared" si="5090"/>
        <v/>
      </c>
      <c r="ER286" s="71" t="str">
        <f t="shared" si="5091"/>
        <v/>
      </c>
      <c r="ES286" s="71" t="str">
        <f t="shared" si="5092"/>
        <v/>
      </c>
      <c r="ET286" s="71" t="str">
        <f t="shared" si="5093"/>
        <v/>
      </c>
      <c r="EU286" s="71" t="str">
        <f t="shared" si="5094"/>
        <v/>
      </c>
      <c r="EV286" s="71" t="str">
        <f t="shared" si="5095"/>
        <v/>
      </c>
      <c r="EW286" s="71" t="str">
        <f t="shared" si="5096"/>
        <v/>
      </c>
      <c r="EX286" s="71" t="str">
        <f t="shared" si="5097"/>
        <v/>
      </c>
      <c r="EY286" s="71" t="str">
        <f t="shared" si="5098"/>
        <v/>
      </c>
      <c r="EZ286" s="71" t="str">
        <f t="shared" si="5099"/>
        <v/>
      </c>
      <c r="FA286" s="71" t="str">
        <f t="shared" si="5100"/>
        <v/>
      </c>
      <c r="FB286" s="71" t="str">
        <f t="shared" si="5101"/>
        <v/>
      </c>
      <c r="FC286" s="71" t="str">
        <f t="shared" si="5102"/>
        <v/>
      </c>
      <c r="FD286" s="71" t="str">
        <f t="shared" si="5103"/>
        <v/>
      </c>
      <c r="FE286" s="71" t="str">
        <f t="shared" si="5104"/>
        <v/>
      </c>
      <c r="FF286" s="71" t="str">
        <f t="shared" si="5105"/>
        <v/>
      </c>
      <c r="FG286" s="71" t="str">
        <f t="shared" si="5106"/>
        <v/>
      </c>
      <c r="FH286" s="71" t="str">
        <f t="shared" si="5107"/>
        <v/>
      </c>
      <c r="FI286" s="71" t="str">
        <f t="shared" si="5108"/>
        <v/>
      </c>
      <c r="FJ286" s="71" t="str">
        <f t="shared" si="5109"/>
        <v/>
      </c>
      <c r="FK286" s="71" t="str">
        <f t="shared" si="5110"/>
        <v/>
      </c>
      <c r="FL286" s="71" t="str">
        <f t="shared" si="5111"/>
        <v/>
      </c>
      <c r="FM286" s="71" t="str">
        <f t="shared" si="5112"/>
        <v/>
      </c>
      <c r="FN286" s="71" t="str">
        <f t="shared" si="5113"/>
        <v/>
      </c>
      <c r="FO286" s="71" t="str">
        <f t="shared" si="5114"/>
        <v/>
      </c>
      <c r="FP286" s="71" t="str">
        <f t="shared" si="5115"/>
        <v/>
      </c>
      <c r="FQ286" s="71" t="str">
        <f t="shared" si="5116"/>
        <v/>
      </c>
      <c r="FR286" s="71" t="str">
        <f t="shared" si="5117"/>
        <v/>
      </c>
      <c r="FS286" s="71" t="str">
        <f t="shared" si="5118"/>
        <v/>
      </c>
    </row>
    <row r="287" spans="1:175" ht="15">
      <c r="A287" s="79"/>
      <c r="B287" s="80" t="s">
        <v>859</v>
      </c>
      <c r="C287" s="122" t="s">
        <v>860</v>
      </c>
      <c r="T287" s="127" t="s">
        <v>1452</v>
      </c>
      <c r="U287" s="85" t="str">
        <f t="shared" si="5046"/>
        <v>ReplaceableTextures\\CommandButtons\\BTNIB08.blp</v>
      </c>
      <c r="CN287" s="70" t="str">
        <f t="shared" si="5119"/>
        <v>InitUnitState('IB08',,,,,,,,,,)</v>
      </c>
      <c r="CO287" s="70" t="str">
        <f t="shared" si="5120"/>
        <v>InitUnitNormal('IB08',,,,,,,,,,)</v>
      </c>
      <c r="CP287" s="70" t="str">
        <f t="shared" si="5121"/>
        <v>InitUnitMagic('IB08',,,,,,,,,,)</v>
      </c>
      <c r="CQ287" s="70" t="str">
        <f t="shared" si="5122"/>
        <v>InitUnitAdd('IB08',,,,,,,,,,)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332&amp;CR$1&amp;")"</f>
        <v>InitEquipData('IB08',,"",,,,,'','','','','','',"ReplaceableTextures\\CommandButtons\\BTNFB09.BLP")</v>
      </c>
      <c r="CU287" s="95" t="str">
        <f t="shared" si="5047"/>
        <v>|n</v>
      </c>
      <c r="CV287" s="61" t="str">
        <f t="shared" si="5048"/>
        <v>|cff99ccff游戏中输入《|r|cff33ff00魔芝RPG|r|cff99ccff》领取本礼包！|r|n|n|r奖励：|n|cffffcc00练功房怪物数量+1|r</v>
      </c>
      <c r="CW287" s="60"/>
      <c r="CX287" s="60"/>
      <c r="CY287" s="60"/>
      <c r="CZ287" s="60"/>
      <c r="DA287" s="60"/>
      <c r="DB287" s="71" t="str">
        <f t="shared" si="5049"/>
        <v/>
      </c>
      <c r="DC287" s="71" t="str">
        <f t="shared" si="5050"/>
        <v/>
      </c>
      <c r="DD287" s="71" t="str">
        <f t="shared" si="5051"/>
        <v/>
      </c>
      <c r="DE287" s="71" t="str">
        <f t="shared" si="5052"/>
        <v/>
      </c>
      <c r="DF287" s="71" t="str">
        <f t="shared" si="5053"/>
        <v/>
      </c>
      <c r="DG287" s="71" t="str">
        <f t="shared" si="5054"/>
        <v/>
      </c>
      <c r="DH287" s="71" t="str">
        <f t="shared" si="5055"/>
        <v/>
      </c>
      <c r="DI287" s="71" t="str">
        <f t="shared" si="5056"/>
        <v/>
      </c>
      <c r="DJ287" s="71" t="str">
        <f t="shared" si="5057"/>
        <v/>
      </c>
      <c r="DK287" s="71" t="str">
        <f t="shared" si="5058"/>
        <v/>
      </c>
      <c r="DL287" s="71" t="str">
        <f t="shared" si="5059"/>
        <v/>
      </c>
      <c r="DM287" s="71" t="str">
        <f t="shared" si="5060"/>
        <v/>
      </c>
      <c r="DN287" s="71" t="str">
        <f t="shared" si="5061"/>
        <v/>
      </c>
      <c r="DO287" s="71" t="str">
        <f t="shared" si="5062"/>
        <v/>
      </c>
      <c r="DP287" s="71" t="str">
        <f t="shared" si="5063"/>
        <v/>
      </c>
      <c r="DQ287" s="71" t="str">
        <f t="shared" si="5064"/>
        <v/>
      </c>
      <c r="DR287" s="71" t="str">
        <f t="shared" si="5065"/>
        <v/>
      </c>
      <c r="DS287" s="71" t="str">
        <f t="shared" si="5066"/>
        <v/>
      </c>
      <c r="DT287" s="71" t="str">
        <f t="shared" si="5067"/>
        <v/>
      </c>
      <c r="DU287" s="71" t="str">
        <f t="shared" si="5068"/>
        <v/>
      </c>
      <c r="DV287" s="71" t="str">
        <f t="shared" si="5069"/>
        <v/>
      </c>
      <c r="DW287" s="71" t="str">
        <f t="shared" si="5070"/>
        <v/>
      </c>
      <c r="DX287" s="71" t="str">
        <f t="shared" si="5071"/>
        <v/>
      </c>
      <c r="DY287" s="71" t="str">
        <f t="shared" si="5072"/>
        <v/>
      </c>
      <c r="DZ287" s="71" t="str">
        <f t="shared" si="5073"/>
        <v/>
      </c>
      <c r="EA287" s="71" t="str">
        <f t="shared" si="5074"/>
        <v/>
      </c>
      <c r="EB287" s="71" t="str">
        <f t="shared" si="5075"/>
        <v/>
      </c>
      <c r="EC287" s="71" t="str">
        <f t="shared" si="5076"/>
        <v/>
      </c>
      <c r="ED287" s="71" t="str">
        <f t="shared" si="5077"/>
        <v/>
      </c>
      <c r="EE287" s="71" t="str">
        <f t="shared" si="5078"/>
        <v/>
      </c>
      <c r="EF287" s="71" t="str">
        <f t="shared" si="5079"/>
        <v/>
      </c>
      <c r="EG287" s="71" t="str">
        <f t="shared" si="5080"/>
        <v/>
      </c>
      <c r="EH287" s="71" t="str">
        <f t="shared" si="5081"/>
        <v/>
      </c>
      <c r="EI287" s="71" t="str">
        <f t="shared" si="5082"/>
        <v/>
      </c>
      <c r="EJ287" s="71" t="str">
        <f t="shared" si="5083"/>
        <v/>
      </c>
      <c r="EK287" s="71" t="str">
        <f t="shared" si="5084"/>
        <v/>
      </c>
      <c r="EL287" s="71" t="str">
        <f t="shared" si="5085"/>
        <v/>
      </c>
      <c r="EM287" s="71" t="str">
        <f t="shared" si="5086"/>
        <v/>
      </c>
      <c r="EN287" s="71" t="str">
        <f t="shared" si="5087"/>
        <v/>
      </c>
      <c r="EO287" s="71" t="str">
        <f t="shared" si="5088"/>
        <v/>
      </c>
      <c r="EP287" s="71" t="str">
        <f t="shared" si="5089"/>
        <v/>
      </c>
      <c r="EQ287" s="71" t="str">
        <f t="shared" si="5090"/>
        <v/>
      </c>
      <c r="ER287" s="71" t="str">
        <f t="shared" si="5091"/>
        <v/>
      </c>
      <c r="ES287" s="71" t="str">
        <f t="shared" si="5092"/>
        <v/>
      </c>
      <c r="ET287" s="71" t="str">
        <f t="shared" si="5093"/>
        <v/>
      </c>
      <c r="EU287" s="71" t="str">
        <f t="shared" si="5094"/>
        <v/>
      </c>
      <c r="EV287" s="71" t="str">
        <f t="shared" si="5095"/>
        <v/>
      </c>
      <c r="EW287" s="71" t="str">
        <f t="shared" si="5096"/>
        <v/>
      </c>
      <c r="EX287" s="71" t="str">
        <f t="shared" si="5097"/>
        <v/>
      </c>
      <c r="EY287" s="71" t="str">
        <f t="shared" si="5098"/>
        <v/>
      </c>
      <c r="EZ287" s="71" t="str">
        <f t="shared" si="5099"/>
        <v/>
      </c>
      <c r="FA287" s="71" t="str">
        <f t="shared" si="5100"/>
        <v/>
      </c>
      <c r="FB287" s="71" t="str">
        <f t="shared" si="5101"/>
        <v/>
      </c>
      <c r="FC287" s="71" t="str">
        <f t="shared" si="5102"/>
        <v/>
      </c>
      <c r="FD287" s="71" t="str">
        <f t="shared" si="5103"/>
        <v/>
      </c>
      <c r="FE287" s="71" t="str">
        <f t="shared" si="5104"/>
        <v/>
      </c>
      <c r="FF287" s="71" t="str">
        <f t="shared" si="5105"/>
        <v/>
      </c>
      <c r="FG287" s="71" t="str">
        <f t="shared" si="5106"/>
        <v/>
      </c>
      <c r="FH287" s="71" t="str">
        <f t="shared" si="5107"/>
        <v/>
      </c>
      <c r="FI287" s="71" t="str">
        <f t="shared" si="5108"/>
        <v/>
      </c>
      <c r="FJ287" s="71" t="str">
        <f t="shared" si="5109"/>
        <v/>
      </c>
      <c r="FK287" s="71" t="str">
        <f t="shared" si="5110"/>
        <v/>
      </c>
      <c r="FL287" s="71" t="str">
        <f t="shared" si="5111"/>
        <v/>
      </c>
      <c r="FM287" s="71" t="str">
        <f t="shared" si="5112"/>
        <v/>
      </c>
      <c r="FN287" s="71" t="str">
        <f t="shared" si="5113"/>
        <v/>
      </c>
      <c r="FO287" s="71" t="str">
        <f t="shared" si="5114"/>
        <v/>
      </c>
      <c r="FP287" s="71" t="str">
        <f t="shared" si="5115"/>
        <v/>
      </c>
      <c r="FQ287" s="71" t="str">
        <f t="shared" si="5116"/>
        <v/>
      </c>
      <c r="FR287" s="71" t="str">
        <f t="shared" si="5117"/>
        <v/>
      </c>
      <c r="FS287" s="71" t="str">
        <f t="shared" si="5118"/>
        <v/>
      </c>
    </row>
    <row r="288" spans="1:175" ht="13.5" customHeight="1">
      <c r="A288" s="79"/>
      <c r="B288" s="80" t="s">
        <v>861</v>
      </c>
      <c r="C288" s="122" t="s">
        <v>862</v>
      </c>
      <c r="T288" s="128"/>
      <c r="U288" s="85" t="str">
        <f t="shared" si="5046"/>
        <v>ReplaceableTextures\\CommandButtons\\BTNIB09.blp</v>
      </c>
      <c r="CN288" s="70" t="str">
        <f t="shared" si="5119"/>
        <v>InitUnitState('IB09',,,,,,,,,,)</v>
      </c>
      <c r="CO288" s="70" t="str">
        <f t="shared" si="5120"/>
        <v>InitUnitNormal('IB09',,,,,,,,,,)</v>
      </c>
      <c r="CP288" s="70" t="str">
        <f t="shared" si="5121"/>
        <v>InitUnitMagic('IB09',,,,,,,,,,)</v>
      </c>
      <c r="CQ288" s="70" t="str">
        <f t="shared" si="5122"/>
        <v>InitUnitAdd('IB09',,,,,,,,,,)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333&amp;CR$1&amp;")"</f>
        <v>InitEquipData('IB09',,"",,,,,'','','','','','',"ReplaceableTextures\\CommandButtons\\BTNFB10.BLP")</v>
      </c>
      <c r="CU288" s="95" t="str">
        <f t="shared" si="5047"/>
        <v>|n</v>
      </c>
      <c r="CV288" s="61">
        <f t="shared" si="5048"/>
        <v>0</v>
      </c>
      <c r="CW288" s="60"/>
      <c r="CX288" s="60"/>
      <c r="CY288" s="60"/>
      <c r="CZ288" s="60"/>
      <c r="DA288" s="60"/>
      <c r="DB288" s="71" t="str">
        <f t="shared" ref="DB288:FM291" si="5123">IF(V288="","","|n"&amp;DB$2&amp;"+"&amp;V288&amp;DB$1)</f>
        <v/>
      </c>
      <c r="DC288" s="71" t="str">
        <f t="shared" si="5123"/>
        <v/>
      </c>
      <c r="DD288" s="71" t="str">
        <f t="shared" si="5123"/>
        <v/>
      </c>
      <c r="DE288" s="71" t="str">
        <f t="shared" si="5123"/>
        <v/>
      </c>
      <c r="DF288" s="71" t="str">
        <f t="shared" si="5123"/>
        <v/>
      </c>
      <c r="DG288" s="71" t="str">
        <f t="shared" si="5123"/>
        <v/>
      </c>
      <c r="DH288" s="71" t="str">
        <f t="shared" si="5123"/>
        <v/>
      </c>
      <c r="DI288" s="71" t="str">
        <f t="shared" si="5123"/>
        <v/>
      </c>
      <c r="DJ288" s="71" t="str">
        <f t="shared" si="5123"/>
        <v/>
      </c>
      <c r="DK288" s="71" t="str">
        <f t="shared" si="5123"/>
        <v/>
      </c>
      <c r="DL288" s="71" t="str">
        <f t="shared" si="5123"/>
        <v/>
      </c>
      <c r="DM288" s="71" t="str">
        <f t="shared" si="5123"/>
        <v/>
      </c>
      <c r="DN288" s="71" t="str">
        <f t="shared" si="5123"/>
        <v/>
      </c>
      <c r="DO288" s="71" t="str">
        <f t="shared" si="5123"/>
        <v/>
      </c>
      <c r="DP288" s="71" t="str">
        <f t="shared" si="5123"/>
        <v/>
      </c>
      <c r="DQ288" s="71" t="str">
        <f t="shared" si="5123"/>
        <v/>
      </c>
      <c r="DR288" s="71" t="str">
        <f t="shared" si="5123"/>
        <v/>
      </c>
      <c r="DS288" s="71" t="str">
        <f t="shared" si="5123"/>
        <v/>
      </c>
      <c r="DT288" s="71" t="str">
        <f t="shared" si="5123"/>
        <v/>
      </c>
      <c r="DU288" s="71" t="str">
        <f t="shared" si="5123"/>
        <v/>
      </c>
      <c r="DV288" s="71" t="str">
        <f t="shared" si="5123"/>
        <v/>
      </c>
      <c r="DW288" s="71" t="str">
        <f t="shared" si="5123"/>
        <v/>
      </c>
      <c r="DX288" s="71" t="str">
        <f t="shared" si="5123"/>
        <v/>
      </c>
      <c r="DY288" s="71" t="str">
        <f t="shared" si="5123"/>
        <v/>
      </c>
      <c r="DZ288" s="71" t="str">
        <f t="shared" si="5123"/>
        <v/>
      </c>
      <c r="EA288" s="71" t="str">
        <f t="shared" si="5123"/>
        <v/>
      </c>
      <c r="EB288" s="71" t="str">
        <f t="shared" si="5123"/>
        <v/>
      </c>
      <c r="EC288" s="71" t="str">
        <f t="shared" si="5123"/>
        <v/>
      </c>
      <c r="ED288" s="71" t="str">
        <f t="shared" si="5123"/>
        <v/>
      </c>
      <c r="EE288" s="71" t="str">
        <f t="shared" si="5123"/>
        <v/>
      </c>
      <c r="EF288" s="71" t="str">
        <f t="shared" si="5123"/>
        <v/>
      </c>
      <c r="EG288" s="71" t="str">
        <f t="shared" si="5123"/>
        <v/>
      </c>
      <c r="EH288" s="71" t="str">
        <f t="shared" si="5123"/>
        <v/>
      </c>
      <c r="EI288" s="71" t="str">
        <f t="shared" si="5123"/>
        <v/>
      </c>
      <c r="EJ288" s="71" t="str">
        <f t="shared" si="5123"/>
        <v/>
      </c>
      <c r="EK288" s="71" t="str">
        <f t="shared" si="5123"/>
        <v/>
      </c>
      <c r="EL288" s="71" t="str">
        <f t="shared" si="5123"/>
        <v/>
      </c>
      <c r="EM288" s="71" t="str">
        <f t="shared" si="5123"/>
        <v/>
      </c>
      <c r="EN288" s="71" t="str">
        <f t="shared" si="5123"/>
        <v/>
      </c>
      <c r="EO288" s="71" t="str">
        <f t="shared" si="5123"/>
        <v/>
      </c>
      <c r="EP288" s="71" t="str">
        <f t="shared" si="5123"/>
        <v/>
      </c>
      <c r="EQ288" s="71" t="str">
        <f t="shared" si="5123"/>
        <v/>
      </c>
      <c r="ER288" s="71" t="str">
        <f t="shared" si="5123"/>
        <v/>
      </c>
      <c r="ES288" s="71" t="str">
        <f t="shared" si="5123"/>
        <v/>
      </c>
      <c r="ET288" s="71" t="str">
        <f t="shared" si="5123"/>
        <v/>
      </c>
      <c r="EU288" s="71" t="str">
        <f t="shared" si="5123"/>
        <v/>
      </c>
      <c r="EV288" s="71" t="str">
        <f t="shared" si="5123"/>
        <v/>
      </c>
      <c r="EW288" s="71" t="str">
        <f t="shared" si="5123"/>
        <v/>
      </c>
      <c r="EX288" s="71" t="str">
        <f t="shared" si="5123"/>
        <v/>
      </c>
      <c r="EY288" s="71" t="str">
        <f t="shared" si="5123"/>
        <v/>
      </c>
      <c r="EZ288" s="71" t="str">
        <f t="shared" si="5123"/>
        <v/>
      </c>
      <c r="FA288" s="71" t="str">
        <f t="shared" si="5123"/>
        <v/>
      </c>
      <c r="FB288" s="71" t="str">
        <f t="shared" si="5123"/>
        <v/>
      </c>
      <c r="FC288" s="71" t="str">
        <f t="shared" si="5123"/>
        <v/>
      </c>
      <c r="FD288" s="71" t="str">
        <f t="shared" si="5123"/>
        <v/>
      </c>
      <c r="FE288" s="71" t="str">
        <f t="shared" si="5123"/>
        <v/>
      </c>
      <c r="FF288" s="71" t="str">
        <f t="shared" si="5123"/>
        <v/>
      </c>
      <c r="FG288" s="71" t="str">
        <f t="shared" si="5123"/>
        <v/>
      </c>
      <c r="FH288" s="71" t="str">
        <f t="shared" si="5123"/>
        <v/>
      </c>
      <c r="FI288" s="71" t="str">
        <f t="shared" si="5123"/>
        <v/>
      </c>
      <c r="FJ288" s="71" t="str">
        <f t="shared" si="5123"/>
        <v/>
      </c>
      <c r="FK288" s="71" t="str">
        <f t="shared" si="5123"/>
        <v/>
      </c>
      <c r="FL288" s="71" t="str">
        <f t="shared" si="5123"/>
        <v/>
      </c>
      <c r="FM288" s="71" t="str">
        <f t="shared" si="5123"/>
        <v/>
      </c>
      <c r="FN288" s="71" t="str">
        <f t="shared" ref="FN288:FS291" si="5124">IF(CH288="","","|n"&amp;FN$2&amp;"+"&amp;CH288&amp;FN$1)</f>
        <v/>
      </c>
      <c r="FO288" s="71" t="str">
        <f t="shared" si="5124"/>
        <v/>
      </c>
      <c r="FP288" s="71" t="str">
        <f t="shared" si="5124"/>
        <v/>
      </c>
      <c r="FQ288" s="71" t="str">
        <f t="shared" si="5124"/>
        <v/>
      </c>
      <c r="FR288" s="71" t="str">
        <f t="shared" si="5124"/>
        <v/>
      </c>
      <c r="FS288" s="71" t="str">
        <f t="shared" si="5124"/>
        <v/>
      </c>
    </row>
    <row r="289" spans="1:175" ht="13.5" customHeight="1">
      <c r="A289" s="79"/>
      <c r="B289" s="80" t="s">
        <v>1453</v>
      </c>
      <c r="C289" s="122" t="s">
        <v>1454</v>
      </c>
      <c r="T289" s="127" t="s">
        <v>1493</v>
      </c>
      <c r="U289" s="79" t="s">
        <v>1456</v>
      </c>
      <c r="CN289" s="70" t="str">
        <f t="shared" ref="CN289" si="5125">"InitUnitState('"&amp;B289&amp;"',"&amp;V289&amp;","&amp;W289&amp;","&amp;X289&amp;","&amp;Y289&amp;","&amp;Z289&amp;","&amp;AA289&amp;","&amp;AB289&amp;","&amp;AC289&amp;","&amp;AD289&amp;","&amp;AE289&amp;")"</f>
        <v>InitUnitState('IB10',,,,,,,,,,)</v>
      </c>
      <c r="CO289" s="70" t="str">
        <f t="shared" ref="CO289" si="5126">"InitUnitNormal('"&amp;B289&amp;"',"&amp;AF289&amp;","&amp;AG289&amp;","&amp;AH289&amp;","&amp;AI289&amp;","&amp;AJ289&amp;","&amp;AK289&amp;","&amp;AL289&amp;","&amp;AM289&amp;","&amp;AN289&amp;","&amp;AO289&amp;")"</f>
        <v>InitUnitNormal('IB10',,,,,,,,,,)</v>
      </c>
      <c r="CP289" s="70" t="str">
        <f t="shared" ref="CP289" si="5127">"InitUnitMagic('"&amp;B289&amp;"',"&amp;AP289&amp;","&amp;AQ289&amp;","&amp;AR289&amp;","&amp;AS289&amp;","&amp;AT289&amp;","&amp;AU289&amp;","&amp;AV289&amp;","&amp;AW289&amp;","&amp;BI289&amp;","&amp;BJ289&amp;")"</f>
        <v>InitUnitMagic('IB10',,,,,,,,,,)</v>
      </c>
      <c r="CQ289" s="70" t="str">
        <f t="shared" ref="CQ289" si="5128">"InitUnitAdd('"&amp;B289&amp;"',"&amp;BK289&amp;","&amp;BL289&amp;","&amp;BM289&amp;","&amp;BN289&amp;","&amp;BO289&amp;","&amp;BP289&amp;","&amp;BQ289&amp;","&amp;BR289&amp;","&amp;BS289&amp;","&amp;BT289&amp;")"</f>
        <v>InitUnitAdd('IB10',,,,,,,,,,)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334&amp;CR$1&amp;")"</f>
        <v>InitEquipData('IB10',,"",,,,,'','','','','','',"ReplaceableTextures\\CommandButtons\\BTNFB11.BLP")</v>
      </c>
      <c r="CU289" s="95" t="str">
        <f t="shared" ref="CU289" si="5129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" si="5130">T289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9" s="60"/>
      <c r="CX289" s="60"/>
      <c r="CY289" s="60"/>
      <c r="CZ289" s="60"/>
      <c r="DA289" s="60"/>
      <c r="DB289" s="71" t="str">
        <f t="shared" ref="DB289" si="5131">IF(V289="","","|n"&amp;DB$2&amp;"+"&amp;V289&amp;DB$1)</f>
        <v/>
      </c>
      <c r="DC289" s="71" t="str">
        <f t="shared" ref="DC289" si="5132">IF(W289="","","|n"&amp;DC$2&amp;"+"&amp;W289&amp;DC$1)</f>
        <v/>
      </c>
      <c r="DD289" s="71" t="str">
        <f t="shared" ref="DD289" si="5133">IF(X289="","","|n"&amp;DD$2&amp;"+"&amp;X289&amp;DD$1)</f>
        <v/>
      </c>
      <c r="DE289" s="71" t="str">
        <f t="shared" ref="DE289" si="5134">IF(Y289="","","|n"&amp;DE$2&amp;"+"&amp;Y289&amp;DE$1)</f>
        <v/>
      </c>
      <c r="DF289" s="71" t="str">
        <f t="shared" ref="DF289" si="5135">IF(Z289="","","|n"&amp;DF$2&amp;"+"&amp;Z289&amp;DF$1)</f>
        <v/>
      </c>
      <c r="DG289" s="71" t="str">
        <f t="shared" ref="DG289" si="5136">IF(AA289="","","|n"&amp;DG$2&amp;"+"&amp;AA289&amp;DG$1)</f>
        <v/>
      </c>
      <c r="DH289" s="71" t="str">
        <f t="shared" ref="DH289" si="5137">IF(AB289="","","|n"&amp;DH$2&amp;"+"&amp;AB289&amp;DH$1)</f>
        <v/>
      </c>
      <c r="DI289" s="71" t="str">
        <f t="shared" ref="DI289" si="5138">IF(AC289="","","|n"&amp;DI$2&amp;"+"&amp;AC289&amp;DI$1)</f>
        <v/>
      </c>
      <c r="DJ289" s="71" t="str">
        <f t="shared" ref="DJ289" si="5139">IF(AD289="","","|n"&amp;DJ$2&amp;"+"&amp;AD289&amp;DJ$1)</f>
        <v/>
      </c>
      <c r="DK289" s="71" t="str">
        <f t="shared" ref="DK289" si="5140">IF(AE289="","","|n"&amp;DK$2&amp;"+"&amp;AE289&amp;DK$1)</f>
        <v/>
      </c>
      <c r="DL289" s="71" t="str">
        <f t="shared" ref="DL289" si="5141">IF(AF289="","","|n"&amp;DL$2&amp;"+"&amp;AF289&amp;DL$1)</f>
        <v/>
      </c>
      <c r="DM289" s="71" t="str">
        <f t="shared" ref="DM289" si="5142">IF(AG289="","","|n"&amp;DM$2&amp;"+"&amp;AG289&amp;DM$1)</f>
        <v/>
      </c>
      <c r="DN289" s="71" t="str">
        <f t="shared" ref="DN289" si="5143">IF(AH289="","","|n"&amp;DN$2&amp;"+"&amp;AH289&amp;DN$1)</f>
        <v/>
      </c>
      <c r="DO289" s="71" t="str">
        <f t="shared" ref="DO289" si="5144">IF(AI289="","","|n"&amp;DO$2&amp;"+"&amp;AI289&amp;DO$1)</f>
        <v/>
      </c>
      <c r="DP289" s="71" t="str">
        <f t="shared" ref="DP289" si="5145">IF(AJ289="","","|n"&amp;DP$2&amp;"+"&amp;AJ289&amp;DP$1)</f>
        <v/>
      </c>
      <c r="DQ289" s="71" t="str">
        <f t="shared" ref="DQ289" si="5146">IF(AK289="","","|n"&amp;DQ$2&amp;"+"&amp;AK289&amp;DQ$1)</f>
        <v/>
      </c>
      <c r="DR289" s="71" t="str">
        <f t="shared" ref="DR289" si="5147">IF(AL289="","","|n"&amp;DR$2&amp;"+"&amp;AL289&amp;DR$1)</f>
        <v/>
      </c>
      <c r="DS289" s="71" t="str">
        <f t="shared" ref="DS289" si="5148">IF(AM289="","","|n"&amp;DS$2&amp;"+"&amp;AM289&amp;DS$1)</f>
        <v/>
      </c>
      <c r="DT289" s="71" t="str">
        <f t="shared" ref="DT289" si="5149">IF(AN289="","","|n"&amp;DT$2&amp;"+"&amp;AN289&amp;DT$1)</f>
        <v/>
      </c>
      <c r="DU289" s="71" t="str">
        <f t="shared" ref="DU289" si="5150">IF(AO289="","","|n"&amp;DU$2&amp;"+"&amp;AO289&amp;DU$1)</f>
        <v/>
      </c>
      <c r="DV289" s="71" t="str">
        <f t="shared" ref="DV289" si="5151">IF(AP289="","","|n"&amp;DV$2&amp;"+"&amp;AP289&amp;DV$1)</f>
        <v/>
      </c>
      <c r="DW289" s="71" t="str">
        <f t="shared" ref="DW289" si="5152">IF(AQ289="","","|n"&amp;DW$2&amp;"+"&amp;AQ289&amp;DW$1)</f>
        <v/>
      </c>
      <c r="DX289" s="71" t="str">
        <f t="shared" ref="DX289" si="5153">IF(AR289="","","|n"&amp;DX$2&amp;"+"&amp;AR289&amp;DX$1)</f>
        <v/>
      </c>
      <c r="DY289" s="71" t="str">
        <f t="shared" ref="DY289" si="5154">IF(AS289="","","|n"&amp;DY$2&amp;"+"&amp;AS289&amp;DY$1)</f>
        <v/>
      </c>
      <c r="DZ289" s="71" t="str">
        <f t="shared" ref="DZ289" si="5155">IF(AT289="","","|n"&amp;DZ$2&amp;"+"&amp;AT289&amp;DZ$1)</f>
        <v/>
      </c>
      <c r="EA289" s="71" t="str">
        <f t="shared" ref="EA289" si="5156">IF(AU289="","","|n"&amp;EA$2&amp;"+"&amp;AU289&amp;EA$1)</f>
        <v/>
      </c>
      <c r="EB289" s="71" t="str">
        <f t="shared" ref="EB289" si="5157">IF(AV289="","","|n"&amp;EB$2&amp;"+"&amp;AV289&amp;EB$1)</f>
        <v/>
      </c>
      <c r="EC289" s="71" t="str">
        <f t="shared" ref="EC289" si="5158">IF(AW289="","","|n"&amp;EC$2&amp;"+"&amp;AW289&amp;EC$1)</f>
        <v/>
      </c>
      <c r="ED289" s="71" t="str">
        <f t="shared" ref="ED289" si="5159">IF(AX289="","","|n"&amp;ED$2&amp;"+"&amp;AX289&amp;ED$1)</f>
        <v/>
      </c>
      <c r="EE289" s="71" t="str">
        <f t="shared" ref="EE289" si="5160">IF(AY289="","","|n"&amp;EE$2&amp;"+"&amp;AY289&amp;EE$1)</f>
        <v/>
      </c>
      <c r="EF289" s="71" t="str">
        <f t="shared" ref="EF289" si="5161">IF(AZ289="","","|n"&amp;EF$2&amp;"+"&amp;AZ289&amp;EF$1)</f>
        <v/>
      </c>
      <c r="EG289" s="71" t="str">
        <f t="shared" ref="EG289" si="5162">IF(BA289="","","|n"&amp;EG$2&amp;"+"&amp;BA289&amp;EG$1)</f>
        <v/>
      </c>
      <c r="EH289" s="71" t="str">
        <f t="shared" ref="EH289" si="5163">IF(BB289="","","|n"&amp;EH$2&amp;"+"&amp;BB289&amp;EH$1)</f>
        <v/>
      </c>
      <c r="EI289" s="71" t="str">
        <f t="shared" ref="EI289" si="5164">IF(BC289="","","|n"&amp;EI$2&amp;"+"&amp;BC289&amp;EI$1)</f>
        <v/>
      </c>
      <c r="EJ289" s="71" t="str">
        <f t="shared" ref="EJ289" si="5165">IF(BD289="","","|n"&amp;EJ$2&amp;"+"&amp;BD289&amp;EJ$1)</f>
        <v/>
      </c>
      <c r="EK289" s="71" t="str">
        <f t="shared" ref="EK289" si="5166">IF(BE289="","","|n"&amp;EK$2&amp;"+"&amp;BE289&amp;EK$1)</f>
        <v/>
      </c>
      <c r="EL289" s="71" t="str">
        <f t="shared" ref="EL289" si="5167">IF(BF289="","","|n"&amp;EL$2&amp;"+"&amp;BF289&amp;EL$1)</f>
        <v/>
      </c>
      <c r="EM289" s="71" t="str">
        <f t="shared" ref="EM289" si="5168">IF(BG289="","","|n"&amp;EM$2&amp;"+"&amp;BG289&amp;EM$1)</f>
        <v/>
      </c>
      <c r="EN289" s="71" t="str">
        <f t="shared" ref="EN289" si="5169">IF(BH289="","","|n"&amp;EN$2&amp;"+"&amp;BH289&amp;EN$1)</f>
        <v/>
      </c>
      <c r="EO289" s="71" t="str">
        <f t="shared" ref="EO289" si="5170">IF(BI289="","","|n"&amp;EO$2&amp;"+"&amp;BI289&amp;EO$1)</f>
        <v/>
      </c>
      <c r="EP289" s="71" t="str">
        <f t="shared" ref="EP289" si="5171">IF(BJ289="","","|n"&amp;EP$2&amp;"+"&amp;BJ289&amp;EP$1)</f>
        <v/>
      </c>
      <c r="EQ289" s="71" t="str">
        <f t="shared" ref="EQ289" si="5172">IF(BK289="","","|n"&amp;EQ$2&amp;"+"&amp;BK289&amp;EQ$1)</f>
        <v/>
      </c>
      <c r="ER289" s="71" t="str">
        <f t="shared" ref="ER289" si="5173">IF(BL289="","","|n"&amp;ER$2&amp;"+"&amp;BL289&amp;ER$1)</f>
        <v/>
      </c>
      <c r="ES289" s="71" t="str">
        <f t="shared" ref="ES289" si="5174">IF(BM289="","","|n"&amp;ES$2&amp;"+"&amp;BM289&amp;ES$1)</f>
        <v/>
      </c>
      <c r="ET289" s="71" t="str">
        <f t="shared" ref="ET289" si="5175">IF(BN289="","","|n"&amp;ET$2&amp;"+"&amp;BN289&amp;ET$1)</f>
        <v/>
      </c>
      <c r="EU289" s="71" t="str">
        <f t="shared" ref="EU289" si="5176">IF(BO289="","","|n"&amp;EU$2&amp;"+"&amp;BO289&amp;EU$1)</f>
        <v/>
      </c>
      <c r="EV289" s="71" t="str">
        <f t="shared" ref="EV289" si="5177">IF(BP289="","","|n"&amp;EV$2&amp;"+"&amp;BP289&amp;EV$1)</f>
        <v/>
      </c>
      <c r="EW289" s="71" t="str">
        <f t="shared" ref="EW289" si="5178">IF(BQ289="","","|n"&amp;EW$2&amp;"+"&amp;BQ289&amp;EW$1)</f>
        <v/>
      </c>
      <c r="EX289" s="71" t="str">
        <f t="shared" ref="EX289" si="5179">IF(BR289="","","|n"&amp;EX$2&amp;"+"&amp;BR289&amp;EX$1)</f>
        <v/>
      </c>
      <c r="EY289" s="71" t="str">
        <f t="shared" ref="EY289" si="5180">IF(BS289="","","|n"&amp;EY$2&amp;"+"&amp;BS289&amp;EY$1)</f>
        <v/>
      </c>
      <c r="EZ289" s="71" t="str">
        <f t="shared" ref="EZ289" si="5181">IF(BT289="","","|n"&amp;EZ$2&amp;"+"&amp;BT289&amp;EZ$1)</f>
        <v/>
      </c>
      <c r="FA289" s="71" t="str">
        <f t="shared" ref="FA289" si="5182">IF(BU289="","","|n"&amp;FA$2&amp;"+"&amp;BU289&amp;FA$1)</f>
        <v/>
      </c>
      <c r="FB289" s="71" t="str">
        <f t="shared" ref="FB289" si="5183">IF(BV289="","","|n"&amp;FB$2&amp;"+"&amp;BV289&amp;FB$1)</f>
        <v/>
      </c>
      <c r="FC289" s="71" t="str">
        <f t="shared" ref="FC289" si="5184">IF(BW289="","","|n"&amp;FC$2&amp;"+"&amp;BW289&amp;FC$1)</f>
        <v/>
      </c>
      <c r="FD289" s="71" t="str">
        <f t="shared" ref="FD289" si="5185">IF(BX289="","","|n"&amp;FD$2&amp;"+"&amp;BX289&amp;FD$1)</f>
        <v/>
      </c>
      <c r="FE289" s="71" t="str">
        <f t="shared" ref="FE289" si="5186">IF(BY289="","","|n"&amp;FE$2&amp;"+"&amp;BY289&amp;FE$1)</f>
        <v/>
      </c>
      <c r="FF289" s="71" t="str">
        <f t="shared" ref="FF289" si="5187">IF(BZ289="","","|n"&amp;FF$2&amp;"+"&amp;BZ289&amp;FF$1)</f>
        <v/>
      </c>
      <c r="FG289" s="71" t="str">
        <f t="shared" ref="FG289" si="5188">IF(CA289="","","|n"&amp;FG$2&amp;"+"&amp;CA289&amp;FG$1)</f>
        <v/>
      </c>
      <c r="FH289" s="71" t="str">
        <f t="shared" ref="FH289" si="5189">IF(CB289="","","|n"&amp;FH$2&amp;"+"&amp;CB289&amp;FH$1)</f>
        <v/>
      </c>
      <c r="FI289" s="71" t="str">
        <f t="shared" ref="FI289" si="5190">IF(CC289="","","|n"&amp;FI$2&amp;"+"&amp;CC289&amp;FI$1)</f>
        <v/>
      </c>
      <c r="FJ289" s="71" t="str">
        <f t="shared" ref="FJ289" si="5191">IF(CD289="","","|n"&amp;FJ$2&amp;"+"&amp;CD289&amp;FJ$1)</f>
        <v/>
      </c>
      <c r="FK289" s="71" t="str">
        <f t="shared" ref="FK289" si="5192">IF(CE289="","","|n"&amp;FK$2&amp;"+"&amp;CE289&amp;FK$1)</f>
        <v/>
      </c>
      <c r="FL289" s="71" t="str">
        <f t="shared" ref="FL289" si="5193">IF(CF289="","","|n"&amp;FL$2&amp;"+"&amp;CF289&amp;FL$1)</f>
        <v/>
      </c>
      <c r="FM289" s="71" t="str">
        <f t="shared" ref="FM289" si="5194">IF(CG289="","","|n"&amp;FM$2&amp;"+"&amp;CG289&amp;FM$1)</f>
        <v/>
      </c>
      <c r="FN289" s="71" t="str">
        <f t="shared" ref="FN289" si="5195">IF(CH289="","","|n"&amp;FN$2&amp;"+"&amp;CH289&amp;FN$1)</f>
        <v/>
      </c>
      <c r="FO289" s="71" t="str">
        <f t="shared" ref="FO289" si="5196">IF(CI289="","","|n"&amp;FO$2&amp;"+"&amp;CI289&amp;FO$1)</f>
        <v/>
      </c>
      <c r="FP289" s="71" t="str">
        <f t="shared" ref="FP289" si="5197">IF(CJ289="","","|n"&amp;FP$2&amp;"+"&amp;CJ289&amp;FP$1)</f>
        <v/>
      </c>
      <c r="FQ289" s="71" t="str">
        <f t="shared" ref="FQ289" si="5198">IF(CK289="","","|n"&amp;FQ$2&amp;"+"&amp;CK289&amp;FQ$1)</f>
        <v/>
      </c>
      <c r="FR289" s="71" t="str">
        <f t="shared" ref="FR289" si="5199">IF(CL289="","","|n"&amp;FR$2&amp;"+"&amp;CL289&amp;FR$1)</f>
        <v/>
      </c>
      <c r="FS289" s="71" t="str">
        <f t="shared" ref="FS289" si="5200">IF(CM289="","","|n"&amp;FS$2&amp;"+"&amp;CM289&amp;FS$1)</f>
        <v/>
      </c>
    </row>
    <row r="290" spans="1:175" ht="13.5" customHeight="1">
      <c r="A290" s="79"/>
      <c r="B290" s="80" t="s">
        <v>1494</v>
      </c>
      <c r="C290" s="122" t="s">
        <v>1495</v>
      </c>
      <c r="T290" s="127" t="s">
        <v>1497</v>
      </c>
      <c r="U290" s="79" t="s">
        <v>1496</v>
      </c>
      <c r="CN290" s="70" t="str">
        <f t="shared" ref="CN290" si="5201">"InitUnitState('"&amp;B290&amp;"',"&amp;V290&amp;","&amp;W290&amp;","&amp;X290&amp;","&amp;Y290&amp;","&amp;Z290&amp;","&amp;AA290&amp;","&amp;AB290&amp;","&amp;AC290&amp;","&amp;AD290&amp;","&amp;AE290&amp;")"</f>
        <v>InitUnitState('IB11',,,,,,,,,,)</v>
      </c>
      <c r="CO290" s="70" t="str">
        <f t="shared" ref="CO290" si="5202">"InitUnitNormal('"&amp;B290&amp;"',"&amp;AF290&amp;","&amp;AG290&amp;","&amp;AH290&amp;","&amp;AI290&amp;","&amp;AJ290&amp;","&amp;AK290&amp;","&amp;AL290&amp;","&amp;AM290&amp;","&amp;AN290&amp;","&amp;AO290&amp;")"</f>
        <v>InitUnitNormal('IB11',,,,,,,,,,)</v>
      </c>
      <c r="CP290" s="70" t="str">
        <f t="shared" ref="CP290" si="5203">"InitUnitMagic('"&amp;B290&amp;"',"&amp;AP290&amp;","&amp;AQ290&amp;","&amp;AR290&amp;","&amp;AS290&amp;","&amp;AT290&amp;","&amp;AU290&amp;","&amp;AV290&amp;","&amp;AW290&amp;","&amp;BI290&amp;","&amp;BJ290&amp;")"</f>
        <v>InitUnitMagic('IB11',,,,,,,,,,)</v>
      </c>
      <c r="CQ290" s="70" t="str">
        <f t="shared" ref="CQ290" si="5204">"InitUnitAdd('"&amp;B290&amp;"',"&amp;BK290&amp;","&amp;BL290&amp;","&amp;BM290&amp;","&amp;BN290&amp;","&amp;BO290&amp;","&amp;BP290&amp;","&amp;BQ290&amp;","&amp;BR290&amp;","&amp;BS290&amp;","&amp;BT290&amp;")"</f>
        <v>InitUnitAdd('IB11',,,,,,,,,,)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335&amp;CR$1&amp;")"</f>
        <v>InitEquipData('IB11',,"",,,,,'','','','','','',"ReplaceableTextures\\CommandButtons\\BTNFB12.BLP")</v>
      </c>
      <c r="CU290" s="95" t="str">
        <f t="shared" ref="CU290" si="5205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V290" s="61" t="str">
        <f t="shared" ref="CV290" si="5206">T290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90" s="60"/>
      <c r="CX290" s="60"/>
      <c r="CY290" s="60"/>
      <c r="CZ290" s="60"/>
      <c r="DA290" s="60"/>
      <c r="DB290" s="71" t="str">
        <f t="shared" ref="DB290" si="5207">IF(V290="","","|n"&amp;DB$2&amp;"+"&amp;V290&amp;DB$1)</f>
        <v/>
      </c>
      <c r="DC290" s="71" t="str">
        <f t="shared" ref="DC290" si="5208">IF(W290="","","|n"&amp;DC$2&amp;"+"&amp;W290&amp;DC$1)</f>
        <v/>
      </c>
      <c r="DD290" s="71" t="str">
        <f t="shared" ref="DD290" si="5209">IF(X290="","","|n"&amp;DD$2&amp;"+"&amp;X290&amp;DD$1)</f>
        <v/>
      </c>
      <c r="DE290" s="71" t="str">
        <f t="shared" ref="DE290" si="5210">IF(Y290="","","|n"&amp;DE$2&amp;"+"&amp;Y290&amp;DE$1)</f>
        <v/>
      </c>
      <c r="DF290" s="71" t="str">
        <f t="shared" ref="DF290" si="5211">IF(Z290="","","|n"&amp;DF$2&amp;"+"&amp;Z290&amp;DF$1)</f>
        <v/>
      </c>
      <c r="DG290" s="71" t="str">
        <f t="shared" ref="DG290" si="5212">IF(AA290="","","|n"&amp;DG$2&amp;"+"&amp;AA290&amp;DG$1)</f>
        <v/>
      </c>
      <c r="DH290" s="71" t="str">
        <f t="shared" ref="DH290" si="5213">IF(AB290="","","|n"&amp;DH$2&amp;"+"&amp;AB290&amp;DH$1)</f>
        <v/>
      </c>
      <c r="DI290" s="71" t="str">
        <f t="shared" ref="DI290" si="5214">IF(AC290="","","|n"&amp;DI$2&amp;"+"&amp;AC290&amp;DI$1)</f>
        <v/>
      </c>
      <c r="DJ290" s="71" t="str">
        <f t="shared" ref="DJ290" si="5215">IF(AD290="","","|n"&amp;DJ$2&amp;"+"&amp;AD290&amp;DJ$1)</f>
        <v/>
      </c>
      <c r="DK290" s="71" t="str">
        <f t="shared" ref="DK290" si="5216">IF(AE290="","","|n"&amp;DK$2&amp;"+"&amp;AE290&amp;DK$1)</f>
        <v/>
      </c>
      <c r="DL290" s="71" t="str">
        <f t="shared" ref="DL290" si="5217">IF(AF290="","","|n"&amp;DL$2&amp;"+"&amp;AF290&amp;DL$1)</f>
        <v/>
      </c>
      <c r="DM290" s="71" t="str">
        <f t="shared" ref="DM290" si="5218">IF(AG290="","","|n"&amp;DM$2&amp;"+"&amp;AG290&amp;DM$1)</f>
        <v/>
      </c>
      <c r="DN290" s="71" t="str">
        <f t="shared" ref="DN290" si="5219">IF(AH290="","","|n"&amp;DN$2&amp;"+"&amp;AH290&amp;DN$1)</f>
        <v/>
      </c>
      <c r="DO290" s="71" t="str">
        <f t="shared" ref="DO290" si="5220">IF(AI290="","","|n"&amp;DO$2&amp;"+"&amp;AI290&amp;DO$1)</f>
        <v/>
      </c>
      <c r="DP290" s="71" t="str">
        <f t="shared" ref="DP290" si="5221">IF(AJ290="","","|n"&amp;DP$2&amp;"+"&amp;AJ290&amp;DP$1)</f>
        <v/>
      </c>
      <c r="DQ290" s="71" t="str">
        <f t="shared" ref="DQ290" si="5222">IF(AK290="","","|n"&amp;DQ$2&amp;"+"&amp;AK290&amp;DQ$1)</f>
        <v/>
      </c>
      <c r="DR290" s="71" t="str">
        <f t="shared" ref="DR290" si="5223">IF(AL290="","","|n"&amp;DR$2&amp;"+"&amp;AL290&amp;DR$1)</f>
        <v/>
      </c>
      <c r="DS290" s="71" t="str">
        <f t="shared" ref="DS290" si="5224">IF(AM290="","","|n"&amp;DS$2&amp;"+"&amp;AM290&amp;DS$1)</f>
        <v/>
      </c>
      <c r="DT290" s="71" t="str">
        <f t="shared" ref="DT290" si="5225">IF(AN290="","","|n"&amp;DT$2&amp;"+"&amp;AN290&amp;DT$1)</f>
        <v/>
      </c>
      <c r="DU290" s="71" t="str">
        <f t="shared" ref="DU290" si="5226">IF(AO290="","","|n"&amp;DU$2&amp;"+"&amp;AO290&amp;DU$1)</f>
        <v/>
      </c>
      <c r="DV290" s="71" t="str">
        <f t="shared" ref="DV290" si="5227">IF(AP290="","","|n"&amp;DV$2&amp;"+"&amp;AP290&amp;DV$1)</f>
        <v/>
      </c>
      <c r="DW290" s="71" t="str">
        <f t="shared" ref="DW290" si="5228">IF(AQ290="","","|n"&amp;DW$2&amp;"+"&amp;AQ290&amp;DW$1)</f>
        <v/>
      </c>
      <c r="DX290" s="71" t="str">
        <f t="shared" ref="DX290" si="5229">IF(AR290="","","|n"&amp;DX$2&amp;"+"&amp;AR290&amp;DX$1)</f>
        <v/>
      </c>
      <c r="DY290" s="71" t="str">
        <f t="shared" ref="DY290" si="5230">IF(AS290="","","|n"&amp;DY$2&amp;"+"&amp;AS290&amp;DY$1)</f>
        <v/>
      </c>
      <c r="DZ290" s="71" t="str">
        <f t="shared" ref="DZ290" si="5231">IF(AT290="","","|n"&amp;DZ$2&amp;"+"&amp;AT290&amp;DZ$1)</f>
        <v/>
      </c>
      <c r="EA290" s="71" t="str">
        <f t="shared" ref="EA290" si="5232">IF(AU290="","","|n"&amp;EA$2&amp;"+"&amp;AU290&amp;EA$1)</f>
        <v/>
      </c>
      <c r="EB290" s="71" t="str">
        <f t="shared" ref="EB290" si="5233">IF(AV290="","","|n"&amp;EB$2&amp;"+"&amp;AV290&amp;EB$1)</f>
        <v/>
      </c>
      <c r="EC290" s="71" t="str">
        <f t="shared" ref="EC290" si="5234">IF(AW290="","","|n"&amp;EC$2&amp;"+"&amp;AW290&amp;EC$1)</f>
        <v/>
      </c>
      <c r="ED290" s="71" t="str">
        <f t="shared" ref="ED290" si="5235">IF(AX290="","","|n"&amp;ED$2&amp;"+"&amp;AX290&amp;ED$1)</f>
        <v/>
      </c>
      <c r="EE290" s="71" t="str">
        <f t="shared" ref="EE290" si="5236">IF(AY290="","","|n"&amp;EE$2&amp;"+"&amp;AY290&amp;EE$1)</f>
        <v/>
      </c>
      <c r="EF290" s="71" t="str">
        <f t="shared" ref="EF290" si="5237">IF(AZ290="","","|n"&amp;EF$2&amp;"+"&amp;AZ290&amp;EF$1)</f>
        <v/>
      </c>
      <c r="EG290" s="71" t="str">
        <f t="shared" ref="EG290" si="5238">IF(BA290="","","|n"&amp;EG$2&amp;"+"&amp;BA290&amp;EG$1)</f>
        <v/>
      </c>
      <c r="EH290" s="71" t="str">
        <f t="shared" ref="EH290" si="5239">IF(BB290="","","|n"&amp;EH$2&amp;"+"&amp;BB290&amp;EH$1)</f>
        <v/>
      </c>
      <c r="EI290" s="71" t="str">
        <f t="shared" ref="EI290" si="5240">IF(BC290="","","|n"&amp;EI$2&amp;"+"&amp;BC290&amp;EI$1)</f>
        <v/>
      </c>
      <c r="EJ290" s="71" t="str">
        <f t="shared" ref="EJ290" si="5241">IF(BD290="","","|n"&amp;EJ$2&amp;"+"&amp;BD290&amp;EJ$1)</f>
        <v/>
      </c>
      <c r="EK290" s="71" t="str">
        <f t="shared" ref="EK290" si="5242">IF(BE290="","","|n"&amp;EK$2&amp;"+"&amp;BE290&amp;EK$1)</f>
        <v/>
      </c>
      <c r="EL290" s="71" t="str">
        <f t="shared" ref="EL290" si="5243">IF(BF290="","","|n"&amp;EL$2&amp;"+"&amp;BF290&amp;EL$1)</f>
        <v/>
      </c>
      <c r="EM290" s="71" t="str">
        <f t="shared" ref="EM290" si="5244">IF(BG290="","","|n"&amp;EM$2&amp;"+"&amp;BG290&amp;EM$1)</f>
        <v/>
      </c>
      <c r="EN290" s="71" t="str">
        <f t="shared" ref="EN290" si="5245">IF(BH290="","","|n"&amp;EN$2&amp;"+"&amp;BH290&amp;EN$1)</f>
        <v/>
      </c>
      <c r="EO290" s="71" t="str">
        <f t="shared" ref="EO290" si="5246">IF(BI290="","","|n"&amp;EO$2&amp;"+"&amp;BI290&amp;EO$1)</f>
        <v/>
      </c>
      <c r="EP290" s="71" t="str">
        <f t="shared" ref="EP290" si="5247">IF(BJ290="","","|n"&amp;EP$2&amp;"+"&amp;BJ290&amp;EP$1)</f>
        <v/>
      </c>
      <c r="EQ290" s="71" t="str">
        <f t="shared" ref="EQ290" si="5248">IF(BK290="","","|n"&amp;EQ$2&amp;"+"&amp;BK290&amp;EQ$1)</f>
        <v/>
      </c>
      <c r="ER290" s="71" t="str">
        <f t="shared" ref="ER290" si="5249">IF(BL290="","","|n"&amp;ER$2&amp;"+"&amp;BL290&amp;ER$1)</f>
        <v/>
      </c>
      <c r="ES290" s="71" t="str">
        <f t="shared" ref="ES290" si="5250">IF(BM290="","","|n"&amp;ES$2&amp;"+"&amp;BM290&amp;ES$1)</f>
        <v/>
      </c>
      <c r="ET290" s="71" t="str">
        <f t="shared" ref="ET290" si="5251">IF(BN290="","","|n"&amp;ET$2&amp;"+"&amp;BN290&amp;ET$1)</f>
        <v/>
      </c>
      <c r="EU290" s="71" t="str">
        <f t="shared" ref="EU290" si="5252">IF(BO290="","","|n"&amp;EU$2&amp;"+"&amp;BO290&amp;EU$1)</f>
        <v/>
      </c>
      <c r="EV290" s="71" t="str">
        <f t="shared" ref="EV290" si="5253">IF(BP290="","","|n"&amp;EV$2&amp;"+"&amp;BP290&amp;EV$1)</f>
        <v/>
      </c>
      <c r="EW290" s="71" t="str">
        <f t="shared" ref="EW290" si="5254">IF(BQ290="","","|n"&amp;EW$2&amp;"+"&amp;BQ290&amp;EW$1)</f>
        <v/>
      </c>
      <c r="EX290" s="71" t="str">
        <f t="shared" ref="EX290" si="5255">IF(BR290="","","|n"&amp;EX$2&amp;"+"&amp;BR290&amp;EX$1)</f>
        <v/>
      </c>
      <c r="EY290" s="71" t="str">
        <f t="shared" ref="EY290" si="5256">IF(BS290="","","|n"&amp;EY$2&amp;"+"&amp;BS290&amp;EY$1)</f>
        <v/>
      </c>
      <c r="EZ290" s="71" t="str">
        <f t="shared" ref="EZ290" si="5257">IF(BT290="","","|n"&amp;EZ$2&amp;"+"&amp;BT290&amp;EZ$1)</f>
        <v/>
      </c>
      <c r="FA290" s="71" t="str">
        <f t="shared" ref="FA290" si="5258">IF(BU290="","","|n"&amp;FA$2&amp;"+"&amp;BU290&amp;FA$1)</f>
        <v/>
      </c>
      <c r="FB290" s="71" t="str">
        <f t="shared" ref="FB290" si="5259">IF(BV290="","","|n"&amp;FB$2&amp;"+"&amp;BV290&amp;FB$1)</f>
        <v/>
      </c>
      <c r="FC290" s="71" t="str">
        <f t="shared" ref="FC290" si="5260">IF(BW290="","","|n"&amp;FC$2&amp;"+"&amp;BW290&amp;FC$1)</f>
        <v/>
      </c>
      <c r="FD290" s="71" t="str">
        <f t="shared" ref="FD290" si="5261">IF(BX290="","","|n"&amp;FD$2&amp;"+"&amp;BX290&amp;FD$1)</f>
        <v/>
      </c>
      <c r="FE290" s="71" t="str">
        <f t="shared" ref="FE290" si="5262">IF(BY290="","","|n"&amp;FE$2&amp;"+"&amp;BY290&amp;FE$1)</f>
        <v/>
      </c>
      <c r="FF290" s="71" t="str">
        <f t="shared" ref="FF290" si="5263">IF(BZ290="","","|n"&amp;FF$2&amp;"+"&amp;BZ290&amp;FF$1)</f>
        <v/>
      </c>
      <c r="FG290" s="71" t="str">
        <f t="shared" ref="FG290" si="5264">IF(CA290="","","|n"&amp;FG$2&amp;"+"&amp;CA290&amp;FG$1)</f>
        <v/>
      </c>
      <c r="FH290" s="71" t="str">
        <f t="shared" ref="FH290" si="5265">IF(CB290="","","|n"&amp;FH$2&amp;"+"&amp;CB290&amp;FH$1)</f>
        <v/>
      </c>
      <c r="FI290" s="71" t="str">
        <f t="shared" ref="FI290" si="5266">IF(CC290="","","|n"&amp;FI$2&amp;"+"&amp;CC290&amp;FI$1)</f>
        <v/>
      </c>
      <c r="FJ290" s="71" t="str">
        <f t="shared" ref="FJ290" si="5267">IF(CD290="","","|n"&amp;FJ$2&amp;"+"&amp;CD290&amp;FJ$1)</f>
        <v/>
      </c>
      <c r="FK290" s="71" t="str">
        <f t="shared" ref="FK290" si="5268">IF(CE290="","","|n"&amp;FK$2&amp;"+"&amp;CE290&amp;FK$1)</f>
        <v/>
      </c>
      <c r="FL290" s="71" t="str">
        <f t="shared" ref="FL290" si="5269">IF(CF290="","","|n"&amp;FL$2&amp;"+"&amp;CF290&amp;FL$1)</f>
        <v/>
      </c>
      <c r="FM290" s="71" t="str">
        <f t="shared" ref="FM290" si="5270">IF(CG290="","","|n"&amp;FM$2&amp;"+"&amp;CG290&amp;FM$1)</f>
        <v/>
      </c>
      <c r="FN290" s="71" t="str">
        <f t="shared" ref="FN290" si="5271">IF(CH290="","","|n"&amp;FN$2&amp;"+"&amp;CH290&amp;FN$1)</f>
        <v/>
      </c>
      <c r="FO290" s="71" t="str">
        <f t="shared" ref="FO290" si="5272">IF(CI290="","","|n"&amp;FO$2&amp;"+"&amp;CI290&amp;FO$1)</f>
        <v/>
      </c>
      <c r="FP290" s="71" t="str">
        <f t="shared" ref="FP290" si="5273">IF(CJ290="","","|n"&amp;FP$2&amp;"+"&amp;CJ290&amp;FP$1)</f>
        <v/>
      </c>
      <c r="FQ290" s="71" t="str">
        <f t="shared" ref="FQ290" si="5274">IF(CK290="","","|n"&amp;FQ$2&amp;"+"&amp;CK290&amp;FQ$1)</f>
        <v/>
      </c>
      <c r="FR290" s="71" t="str">
        <f t="shared" ref="FR290" si="5275">IF(CL290="","","|n"&amp;FR$2&amp;"+"&amp;CL290&amp;FR$1)</f>
        <v/>
      </c>
      <c r="FS290" s="71" t="str">
        <f t="shared" ref="FS290" si="5276">IF(CM290="","","|n"&amp;FS$2&amp;"+"&amp;CM290&amp;FS$1)</f>
        <v/>
      </c>
    </row>
    <row r="291" spans="1:175" ht="15">
      <c r="A291" s="79"/>
      <c r="B291" s="123" t="s">
        <v>863</v>
      </c>
      <c r="C291" s="122" t="str">
        <f>"已领取"&amp;C279</f>
        <v>已领取星耀福利</v>
      </c>
      <c r="T291" s="127" t="str">
        <f>T279&amp;"|N|N|cff00ff00已领取该礼包"</f>
        <v>|cffffcc33平台名称带有“星耀”开局自动激活！|n|n|r奖励：|n|cffffcc00每秒金币+1|n每秒攻击+1|n每秒生命+5|r|N|N|cff00ff00已领取该礼包</v>
      </c>
      <c r="U291" s="79" t="s">
        <v>864</v>
      </c>
      <c r="CN291" s="70" t="str">
        <f t="shared" ref="CN291" si="5277">"InitUnitState('"&amp;B291&amp;"',"&amp;V291&amp;","&amp;W291&amp;","&amp;X291&amp;","&amp;Y291&amp;","&amp;Z291&amp;","&amp;AA291&amp;","&amp;AB291&amp;","&amp;AC291&amp;","&amp;AD291&amp;","&amp;AE291&amp;")"</f>
        <v>InitUnitState('IB50',,,,,,,,,,)</v>
      </c>
      <c r="CO291" s="70" t="str">
        <f t="shared" ref="CO291" si="5278">"InitUnitNormal('"&amp;B291&amp;"',"&amp;AF291&amp;","&amp;AG291&amp;","&amp;AH291&amp;","&amp;AI291&amp;","&amp;AJ291&amp;","&amp;AK291&amp;","&amp;AL291&amp;","&amp;AM291&amp;","&amp;AN291&amp;","&amp;AO291&amp;")"</f>
        <v>InitUnitNormal('IB50',,,,,,,,,,)</v>
      </c>
      <c r="CP291" s="70" t="str">
        <f t="shared" ref="CP291" si="5279">"InitUnitMagic('"&amp;B291&amp;"',"&amp;AP291&amp;","&amp;AQ291&amp;","&amp;AR291&amp;","&amp;AS291&amp;","&amp;AT291&amp;","&amp;AU291&amp;","&amp;AV291&amp;","&amp;AW291&amp;","&amp;BI291&amp;","&amp;BJ291&amp;")"</f>
        <v>InitUnitMagic('IB50',,,,,,,,,,)</v>
      </c>
      <c r="CQ291" s="70" t="str">
        <f t="shared" ref="CQ291" si="5280">"InitUnitAdd('"&amp;B291&amp;"',"&amp;BK291&amp;","&amp;BL291&amp;","&amp;BM291&amp;","&amp;BN291&amp;","&amp;BO291&amp;","&amp;BP291&amp;","&amp;BQ291&amp;","&amp;BR291&amp;","&amp;BS291&amp;","&amp;BT291&amp;")"</f>
        <v>InitUnitAdd('IB50',,,,,,,,,,)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InitEquipData('IB50',,"",,,,,'','','','','','',"ReplaceableTextures\\commandButtons\\BTNLBUI01.blp")</v>
      </c>
      <c r="CU291" s="95" t="str">
        <f t="shared" si="5047"/>
        <v>|n</v>
      </c>
      <c r="CV291" s="61" t="str">
        <f t="shared" si="5048"/>
        <v>|cffffcc33平台名称带有“星耀”开局自动激活！|n|n|r奖励：|n|cffffcc00每秒金币+1|n每秒攻击+1|n每秒生命+5|r|N|N|cff00ff00已领取该礼包</v>
      </c>
      <c r="CW291" s="60"/>
      <c r="CX291" s="60"/>
      <c r="CY291" s="60"/>
      <c r="CZ291" s="60"/>
      <c r="DA291" s="60"/>
      <c r="DB291" s="71" t="str">
        <f t="shared" si="5123"/>
        <v/>
      </c>
      <c r="DC291" s="71" t="str">
        <f t="shared" si="5123"/>
        <v/>
      </c>
      <c r="DD291" s="71" t="str">
        <f t="shared" si="5123"/>
        <v/>
      </c>
      <c r="DE291" s="71" t="str">
        <f t="shared" si="5123"/>
        <v/>
      </c>
      <c r="DF291" s="71" t="str">
        <f t="shared" si="5123"/>
        <v/>
      </c>
      <c r="DG291" s="71" t="str">
        <f t="shared" si="5123"/>
        <v/>
      </c>
      <c r="DH291" s="71" t="str">
        <f t="shared" si="5123"/>
        <v/>
      </c>
      <c r="DI291" s="71" t="str">
        <f t="shared" si="5123"/>
        <v/>
      </c>
      <c r="DJ291" s="71" t="str">
        <f t="shared" si="5123"/>
        <v/>
      </c>
      <c r="DK291" s="71" t="str">
        <f t="shared" si="5123"/>
        <v/>
      </c>
      <c r="DL291" s="71" t="str">
        <f t="shared" si="5123"/>
        <v/>
      </c>
      <c r="DM291" s="71" t="str">
        <f t="shared" si="5123"/>
        <v/>
      </c>
      <c r="DN291" s="71" t="str">
        <f t="shared" si="5123"/>
        <v/>
      </c>
      <c r="DO291" s="71" t="str">
        <f t="shared" si="5123"/>
        <v/>
      </c>
      <c r="DP291" s="71" t="str">
        <f t="shared" si="5123"/>
        <v/>
      </c>
      <c r="DQ291" s="71" t="str">
        <f t="shared" si="5123"/>
        <v/>
      </c>
      <c r="DR291" s="71" t="str">
        <f t="shared" si="5123"/>
        <v/>
      </c>
      <c r="DS291" s="71" t="str">
        <f t="shared" si="5123"/>
        <v/>
      </c>
      <c r="DT291" s="71" t="str">
        <f t="shared" si="5123"/>
        <v/>
      </c>
      <c r="DU291" s="71" t="str">
        <f t="shared" si="5123"/>
        <v/>
      </c>
      <c r="DV291" s="71" t="str">
        <f t="shared" si="5123"/>
        <v/>
      </c>
      <c r="DW291" s="71" t="str">
        <f t="shared" si="5123"/>
        <v/>
      </c>
      <c r="DX291" s="71" t="str">
        <f t="shared" si="5123"/>
        <v/>
      </c>
      <c r="DY291" s="71" t="str">
        <f t="shared" si="5123"/>
        <v/>
      </c>
      <c r="DZ291" s="71" t="str">
        <f t="shared" si="5123"/>
        <v/>
      </c>
      <c r="EA291" s="71" t="str">
        <f t="shared" si="5123"/>
        <v/>
      </c>
      <c r="EB291" s="71" t="str">
        <f t="shared" si="5123"/>
        <v/>
      </c>
      <c r="EC291" s="71" t="str">
        <f t="shared" si="5123"/>
        <v/>
      </c>
      <c r="ED291" s="71" t="str">
        <f t="shared" si="5123"/>
        <v/>
      </c>
      <c r="EE291" s="71" t="str">
        <f t="shared" si="5123"/>
        <v/>
      </c>
      <c r="EF291" s="71" t="str">
        <f t="shared" si="5123"/>
        <v/>
      </c>
      <c r="EG291" s="71" t="str">
        <f t="shared" si="5123"/>
        <v/>
      </c>
      <c r="EH291" s="71" t="str">
        <f t="shared" si="5123"/>
        <v/>
      </c>
      <c r="EI291" s="71" t="str">
        <f t="shared" si="5123"/>
        <v/>
      </c>
      <c r="EJ291" s="71" t="str">
        <f t="shared" si="5123"/>
        <v/>
      </c>
      <c r="EK291" s="71" t="str">
        <f t="shared" si="5123"/>
        <v/>
      </c>
      <c r="EL291" s="71" t="str">
        <f t="shared" si="5123"/>
        <v/>
      </c>
      <c r="EM291" s="71" t="str">
        <f t="shared" si="5123"/>
        <v/>
      </c>
      <c r="EN291" s="71" t="str">
        <f t="shared" si="5123"/>
        <v/>
      </c>
      <c r="EO291" s="71" t="str">
        <f t="shared" si="5123"/>
        <v/>
      </c>
      <c r="EP291" s="71" t="str">
        <f t="shared" si="5123"/>
        <v/>
      </c>
      <c r="EQ291" s="71" t="str">
        <f t="shared" si="5123"/>
        <v/>
      </c>
      <c r="ER291" s="71" t="str">
        <f t="shared" si="5123"/>
        <v/>
      </c>
      <c r="ES291" s="71" t="str">
        <f t="shared" si="5123"/>
        <v/>
      </c>
      <c r="ET291" s="71" t="str">
        <f t="shared" si="5123"/>
        <v/>
      </c>
      <c r="EU291" s="71" t="str">
        <f t="shared" si="5123"/>
        <v/>
      </c>
      <c r="EV291" s="71" t="str">
        <f t="shared" si="5123"/>
        <v/>
      </c>
      <c r="EW291" s="71" t="str">
        <f t="shared" si="5123"/>
        <v/>
      </c>
      <c r="EX291" s="71" t="str">
        <f t="shared" si="5123"/>
        <v/>
      </c>
      <c r="EY291" s="71" t="str">
        <f t="shared" si="5123"/>
        <v/>
      </c>
      <c r="EZ291" s="71" t="str">
        <f t="shared" si="5123"/>
        <v/>
      </c>
      <c r="FA291" s="71" t="str">
        <f t="shared" si="5123"/>
        <v/>
      </c>
      <c r="FB291" s="71" t="str">
        <f t="shared" si="5123"/>
        <v/>
      </c>
      <c r="FC291" s="71" t="str">
        <f t="shared" si="5123"/>
        <v/>
      </c>
      <c r="FD291" s="71" t="str">
        <f t="shared" si="5123"/>
        <v/>
      </c>
      <c r="FE291" s="71" t="str">
        <f t="shared" si="5123"/>
        <v/>
      </c>
      <c r="FF291" s="71" t="str">
        <f t="shared" si="5123"/>
        <v/>
      </c>
      <c r="FG291" s="71" t="str">
        <f t="shared" si="5123"/>
        <v/>
      </c>
      <c r="FH291" s="71" t="str">
        <f t="shared" si="5123"/>
        <v/>
      </c>
      <c r="FI291" s="71" t="str">
        <f t="shared" si="5123"/>
        <v/>
      </c>
      <c r="FJ291" s="71" t="str">
        <f t="shared" si="5123"/>
        <v/>
      </c>
      <c r="FK291" s="71" t="str">
        <f t="shared" si="5123"/>
        <v/>
      </c>
      <c r="FL291" s="71" t="str">
        <f t="shared" si="5123"/>
        <v/>
      </c>
      <c r="FM291" s="71" t="str">
        <f t="shared" si="5123"/>
        <v/>
      </c>
      <c r="FN291" s="71" t="str">
        <f t="shared" si="5124"/>
        <v/>
      </c>
      <c r="FO291" s="71" t="str">
        <f t="shared" si="5124"/>
        <v/>
      </c>
      <c r="FP291" s="71" t="str">
        <f t="shared" si="5124"/>
        <v/>
      </c>
      <c r="FQ291" s="71" t="str">
        <f t="shared" si="5124"/>
        <v/>
      </c>
      <c r="FR291" s="71" t="str">
        <f t="shared" si="5124"/>
        <v/>
      </c>
      <c r="FS291" s="71" t="str">
        <f t="shared" si="5124"/>
        <v/>
      </c>
    </row>
    <row r="292" spans="1:175" ht="15">
      <c r="A292" s="79"/>
      <c r="B292" s="123" t="s">
        <v>865</v>
      </c>
      <c r="C292" s="122" t="str">
        <f>"已领取"&amp;C280</f>
        <v>已领取公众号礼包</v>
      </c>
      <c r="T292" s="127" t="str">
        <f>T280&amp;"|N|N|cff00ff00已领取该礼包"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92" s="79" t="s">
        <v>864</v>
      </c>
      <c r="CN292" s="70" t="str">
        <f t="shared" si="5119"/>
        <v>InitUnitState('IB51',,,,,,,,,,)</v>
      </c>
      <c r="CO292" s="70" t="str">
        <f t="shared" si="5120"/>
        <v>InitUnitNormal('IB51',,,,,,,,,,)</v>
      </c>
      <c r="CP292" s="70" t="str">
        <f t="shared" si="5121"/>
        <v>InitUnitMagic('IB51',,,,,,,,,,)</v>
      </c>
      <c r="CQ292" s="70" t="str">
        <f t="shared" si="5122"/>
        <v>InitUnitAdd('IB51',,,,,,,,,,)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InitEquipData('IB51',,"",,,,,'','','','','','',"ReplaceableTextures\\commandButtons\\BTNLBUI01.blp")</v>
      </c>
      <c r="CU292" s="95" t="str">
        <f t="shared" ref="CU292:CU300" si="5281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:CV308" si="5282">T292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92" s="60"/>
      <c r="CX292" s="60"/>
      <c r="CY292" s="60"/>
      <c r="CZ292" s="60"/>
      <c r="DA292" s="60"/>
      <c r="DB292" s="71" t="str">
        <f t="shared" ref="DB292:DB298" si="5283">IF(V292="","","|n"&amp;DB$2&amp;"+"&amp;V292&amp;DB$1)</f>
        <v/>
      </c>
      <c r="DC292" s="71" t="str">
        <f t="shared" ref="DC292:DC298" si="5284">IF(W292="","","|n"&amp;DC$2&amp;"+"&amp;W292&amp;DC$1)</f>
        <v/>
      </c>
      <c r="DD292" s="71" t="str">
        <f t="shared" ref="DD292:DD298" si="5285">IF(X292="","","|n"&amp;DD$2&amp;"+"&amp;X292&amp;DD$1)</f>
        <v/>
      </c>
      <c r="DE292" s="71" t="str">
        <f t="shared" ref="DE292:DE298" si="5286">IF(Y292="","","|n"&amp;DE$2&amp;"+"&amp;Y292&amp;DE$1)</f>
        <v/>
      </c>
      <c r="DF292" s="71" t="str">
        <f t="shared" ref="DF292:DF298" si="5287">IF(Z292="","","|n"&amp;DF$2&amp;"+"&amp;Z292&amp;DF$1)</f>
        <v/>
      </c>
      <c r="DG292" s="71" t="str">
        <f t="shared" ref="DG292:DG298" si="5288">IF(AA292="","","|n"&amp;DG$2&amp;"+"&amp;AA292&amp;DG$1)</f>
        <v/>
      </c>
      <c r="DH292" s="71" t="str">
        <f t="shared" ref="DH292:DH298" si="5289">IF(AB292="","","|n"&amp;DH$2&amp;"+"&amp;AB292&amp;DH$1)</f>
        <v/>
      </c>
      <c r="DI292" s="71" t="str">
        <f t="shared" ref="DI292:DI298" si="5290">IF(AC292="","","|n"&amp;DI$2&amp;"+"&amp;AC292&amp;DI$1)</f>
        <v/>
      </c>
      <c r="DJ292" s="71" t="str">
        <f t="shared" ref="DJ292:DJ298" si="5291">IF(AD292="","","|n"&amp;DJ$2&amp;"+"&amp;AD292&amp;DJ$1)</f>
        <v/>
      </c>
      <c r="DK292" s="71" t="str">
        <f t="shared" ref="DK292:DK298" si="5292">IF(AE292="","","|n"&amp;DK$2&amp;"+"&amp;AE292&amp;DK$1)</f>
        <v/>
      </c>
      <c r="DL292" s="71" t="str">
        <f t="shared" ref="DL292:DL298" si="5293">IF(AF292="","","|n"&amp;DL$2&amp;"+"&amp;AF292&amp;DL$1)</f>
        <v/>
      </c>
      <c r="DM292" s="71" t="str">
        <f t="shared" ref="DM292:DM298" si="5294">IF(AG292="","","|n"&amp;DM$2&amp;"+"&amp;AG292&amp;DM$1)</f>
        <v/>
      </c>
      <c r="DN292" s="71" t="str">
        <f t="shared" ref="DN292:DN298" si="5295">IF(AH292="","","|n"&amp;DN$2&amp;"+"&amp;AH292&amp;DN$1)</f>
        <v/>
      </c>
      <c r="DO292" s="71" t="str">
        <f t="shared" ref="DO292:DO298" si="5296">IF(AI292="","","|n"&amp;DO$2&amp;"+"&amp;AI292&amp;DO$1)</f>
        <v/>
      </c>
      <c r="DP292" s="71" t="str">
        <f t="shared" ref="DP292:DP298" si="5297">IF(AJ292="","","|n"&amp;DP$2&amp;"+"&amp;AJ292&amp;DP$1)</f>
        <v/>
      </c>
      <c r="DQ292" s="71" t="str">
        <f t="shared" ref="DQ292:DQ298" si="5298">IF(AK292="","","|n"&amp;DQ$2&amp;"+"&amp;AK292&amp;DQ$1)</f>
        <v/>
      </c>
      <c r="DR292" s="71" t="str">
        <f t="shared" ref="DR292:DR298" si="5299">IF(AL292="","","|n"&amp;DR$2&amp;"+"&amp;AL292&amp;DR$1)</f>
        <v/>
      </c>
      <c r="DS292" s="71" t="str">
        <f t="shared" ref="DS292:DS298" si="5300">IF(AM292="","","|n"&amp;DS$2&amp;"+"&amp;AM292&amp;DS$1)</f>
        <v/>
      </c>
      <c r="DT292" s="71" t="str">
        <f t="shared" ref="DT292:DT298" si="5301">IF(AN292="","","|n"&amp;DT$2&amp;"+"&amp;AN292&amp;DT$1)</f>
        <v/>
      </c>
      <c r="DU292" s="71" t="str">
        <f t="shared" ref="DU292:DU298" si="5302">IF(AO292="","","|n"&amp;DU$2&amp;"+"&amp;AO292&amp;DU$1)</f>
        <v/>
      </c>
      <c r="DV292" s="71" t="str">
        <f t="shared" ref="DV292:DV298" si="5303">IF(AP292="","","|n"&amp;DV$2&amp;"+"&amp;AP292&amp;DV$1)</f>
        <v/>
      </c>
      <c r="DW292" s="71" t="str">
        <f t="shared" ref="DW292:DW298" si="5304">IF(AQ292="","","|n"&amp;DW$2&amp;"+"&amp;AQ292&amp;DW$1)</f>
        <v/>
      </c>
      <c r="DX292" s="71" t="str">
        <f t="shared" ref="DX292:DX298" si="5305">IF(AR292="","","|n"&amp;DX$2&amp;"+"&amp;AR292&amp;DX$1)</f>
        <v/>
      </c>
      <c r="DY292" s="71" t="str">
        <f t="shared" ref="DY292:DY298" si="5306">IF(AS292="","","|n"&amp;DY$2&amp;"+"&amp;AS292&amp;DY$1)</f>
        <v/>
      </c>
      <c r="DZ292" s="71" t="str">
        <f t="shared" ref="DZ292:DZ298" si="5307">IF(AT292="","","|n"&amp;DZ$2&amp;"+"&amp;AT292&amp;DZ$1)</f>
        <v/>
      </c>
      <c r="EA292" s="71" t="str">
        <f t="shared" ref="EA292:EA298" si="5308">IF(AU292="","","|n"&amp;EA$2&amp;"+"&amp;AU292&amp;EA$1)</f>
        <v/>
      </c>
      <c r="EB292" s="71" t="str">
        <f t="shared" ref="EB292:EB298" si="5309">IF(AV292="","","|n"&amp;EB$2&amp;"+"&amp;AV292&amp;EB$1)</f>
        <v/>
      </c>
      <c r="EC292" s="71" t="str">
        <f t="shared" ref="EC292:EC298" si="5310">IF(AW292="","","|n"&amp;EC$2&amp;"+"&amp;AW292&amp;EC$1)</f>
        <v/>
      </c>
      <c r="ED292" s="71" t="str">
        <f t="shared" ref="ED292:ED298" si="5311">IF(AX292="","","|n"&amp;ED$2&amp;"+"&amp;AX292&amp;ED$1)</f>
        <v/>
      </c>
      <c r="EE292" s="71" t="str">
        <f t="shared" ref="EE292:EE298" si="5312">IF(AY292="","","|n"&amp;EE$2&amp;"+"&amp;AY292&amp;EE$1)</f>
        <v/>
      </c>
      <c r="EF292" s="71" t="str">
        <f t="shared" ref="EF292:EF298" si="5313">IF(AZ292="","","|n"&amp;EF$2&amp;"+"&amp;AZ292&amp;EF$1)</f>
        <v/>
      </c>
      <c r="EG292" s="71" t="str">
        <f t="shared" ref="EG292:EG298" si="5314">IF(BA292="","","|n"&amp;EG$2&amp;"+"&amp;BA292&amp;EG$1)</f>
        <v/>
      </c>
      <c r="EH292" s="71" t="str">
        <f t="shared" ref="EH292:EH298" si="5315">IF(BB292="","","|n"&amp;EH$2&amp;"+"&amp;BB292&amp;EH$1)</f>
        <v/>
      </c>
      <c r="EI292" s="71" t="str">
        <f t="shared" ref="EI292:EI298" si="5316">IF(BC292="","","|n"&amp;EI$2&amp;"+"&amp;BC292&amp;EI$1)</f>
        <v/>
      </c>
      <c r="EJ292" s="71" t="str">
        <f t="shared" ref="EJ292:EJ298" si="5317">IF(BD292="","","|n"&amp;EJ$2&amp;"+"&amp;BD292&amp;EJ$1)</f>
        <v/>
      </c>
      <c r="EK292" s="71" t="str">
        <f t="shared" ref="EK292:EK298" si="5318">IF(BE292="","","|n"&amp;EK$2&amp;"+"&amp;BE292&amp;EK$1)</f>
        <v/>
      </c>
      <c r="EL292" s="71" t="str">
        <f t="shared" ref="EL292:EL298" si="5319">IF(BF292="","","|n"&amp;EL$2&amp;"+"&amp;BF292&amp;EL$1)</f>
        <v/>
      </c>
      <c r="EM292" s="71" t="str">
        <f t="shared" ref="EM292:EM298" si="5320">IF(BG292="","","|n"&amp;EM$2&amp;"+"&amp;BG292&amp;EM$1)</f>
        <v/>
      </c>
      <c r="EN292" s="71" t="str">
        <f t="shared" ref="EN292:EN298" si="5321">IF(BH292="","","|n"&amp;EN$2&amp;"+"&amp;BH292&amp;EN$1)</f>
        <v/>
      </c>
      <c r="EO292" s="71" t="str">
        <f t="shared" ref="EO292:EO298" si="5322">IF(BI292="","","|n"&amp;EO$2&amp;"+"&amp;BI292&amp;EO$1)</f>
        <v/>
      </c>
      <c r="EP292" s="71" t="str">
        <f t="shared" ref="EP292:EP298" si="5323">IF(BJ292="","","|n"&amp;EP$2&amp;"+"&amp;BJ292&amp;EP$1)</f>
        <v/>
      </c>
      <c r="EQ292" s="71" t="str">
        <f t="shared" ref="EQ292:EQ298" si="5324">IF(BK292="","","|n"&amp;EQ$2&amp;"+"&amp;BK292&amp;EQ$1)</f>
        <v/>
      </c>
      <c r="ER292" s="71" t="str">
        <f t="shared" ref="ER292:ER298" si="5325">IF(BL292="","","|n"&amp;ER$2&amp;"+"&amp;BL292&amp;ER$1)</f>
        <v/>
      </c>
      <c r="ES292" s="71" t="str">
        <f t="shared" ref="ES292:ES298" si="5326">IF(BM292="","","|n"&amp;ES$2&amp;"+"&amp;BM292&amp;ES$1)</f>
        <v/>
      </c>
      <c r="ET292" s="71" t="str">
        <f t="shared" ref="ET292:ET298" si="5327">IF(BN292="","","|n"&amp;ET$2&amp;"+"&amp;BN292&amp;ET$1)</f>
        <v/>
      </c>
      <c r="EU292" s="71" t="str">
        <f t="shared" ref="EU292:EU298" si="5328">IF(BO292="","","|n"&amp;EU$2&amp;"+"&amp;BO292&amp;EU$1)</f>
        <v/>
      </c>
      <c r="EV292" s="71" t="str">
        <f t="shared" ref="EV292:EV298" si="5329">IF(BP292="","","|n"&amp;EV$2&amp;"+"&amp;BP292&amp;EV$1)</f>
        <v/>
      </c>
      <c r="EW292" s="71" t="str">
        <f t="shared" ref="EW292:EW298" si="5330">IF(BQ292="","","|n"&amp;EW$2&amp;"+"&amp;BQ292&amp;EW$1)</f>
        <v/>
      </c>
      <c r="EX292" s="71" t="str">
        <f t="shared" ref="EX292:EX298" si="5331">IF(BR292="","","|n"&amp;EX$2&amp;"+"&amp;BR292&amp;EX$1)</f>
        <v/>
      </c>
      <c r="EY292" s="71" t="str">
        <f t="shared" ref="EY292:EY298" si="5332">IF(BS292="","","|n"&amp;EY$2&amp;"+"&amp;BS292&amp;EY$1)</f>
        <v/>
      </c>
      <c r="EZ292" s="71" t="str">
        <f t="shared" ref="EZ292:EZ298" si="5333">IF(BT292="","","|n"&amp;EZ$2&amp;"+"&amp;BT292&amp;EZ$1)</f>
        <v/>
      </c>
      <c r="FA292" s="71" t="str">
        <f t="shared" ref="FA292:FA298" si="5334">IF(BU292="","","|n"&amp;FA$2&amp;"+"&amp;BU292&amp;FA$1)</f>
        <v/>
      </c>
      <c r="FB292" s="71" t="str">
        <f t="shared" ref="FB292:FB298" si="5335">IF(BV292="","","|n"&amp;FB$2&amp;"+"&amp;BV292&amp;FB$1)</f>
        <v/>
      </c>
      <c r="FC292" s="71" t="str">
        <f t="shared" ref="FC292:FC298" si="5336">IF(BW292="","","|n"&amp;FC$2&amp;"+"&amp;BW292&amp;FC$1)</f>
        <v/>
      </c>
      <c r="FD292" s="71" t="str">
        <f t="shared" ref="FD292:FD298" si="5337">IF(BX292="","","|n"&amp;FD$2&amp;"+"&amp;BX292&amp;FD$1)</f>
        <v/>
      </c>
      <c r="FE292" s="71" t="str">
        <f t="shared" ref="FE292:FE298" si="5338">IF(BY292="","","|n"&amp;FE$2&amp;"+"&amp;BY292&amp;FE$1)</f>
        <v/>
      </c>
      <c r="FF292" s="71" t="str">
        <f t="shared" ref="FF292:FF298" si="5339">IF(BZ292="","","|n"&amp;FF$2&amp;"+"&amp;BZ292&amp;FF$1)</f>
        <v/>
      </c>
      <c r="FG292" s="71" t="str">
        <f t="shared" ref="FG292:FG298" si="5340">IF(CA292="","","|n"&amp;FG$2&amp;"+"&amp;CA292&amp;FG$1)</f>
        <v/>
      </c>
      <c r="FH292" s="71" t="str">
        <f t="shared" ref="FH292:FH298" si="5341">IF(CB292="","","|n"&amp;FH$2&amp;"+"&amp;CB292&amp;FH$1)</f>
        <v/>
      </c>
      <c r="FI292" s="71" t="str">
        <f t="shared" ref="FI292:FI298" si="5342">IF(CC292="","","|n"&amp;FI$2&amp;"+"&amp;CC292&amp;FI$1)</f>
        <v/>
      </c>
      <c r="FJ292" s="71" t="str">
        <f t="shared" ref="FJ292:FJ298" si="5343">IF(CD292="","","|n"&amp;FJ$2&amp;"+"&amp;CD292&amp;FJ$1)</f>
        <v/>
      </c>
      <c r="FK292" s="71" t="str">
        <f t="shared" ref="FK292:FK298" si="5344">IF(CE292="","","|n"&amp;FK$2&amp;"+"&amp;CE292&amp;FK$1)</f>
        <v/>
      </c>
      <c r="FL292" s="71" t="str">
        <f t="shared" ref="FL292:FL298" si="5345">IF(CF292="","","|n"&amp;FL$2&amp;"+"&amp;CF292&amp;FL$1)</f>
        <v/>
      </c>
      <c r="FM292" s="71" t="str">
        <f t="shared" ref="FM292:FM298" si="5346">IF(CG292="","","|n"&amp;FM$2&amp;"+"&amp;CG292&amp;FM$1)</f>
        <v/>
      </c>
      <c r="FN292" s="71" t="str">
        <f t="shared" ref="FN292:FN298" si="5347">IF(CH292="","","|n"&amp;FN$2&amp;"+"&amp;CH292&amp;FN$1)</f>
        <v/>
      </c>
      <c r="FO292" s="71" t="str">
        <f t="shared" ref="FO292:FO298" si="5348">IF(CI292="","","|n"&amp;FO$2&amp;"+"&amp;CI292&amp;FO$1)</f>
        <v/>
      </c>
      <c r="FP292" s="71" t="str">
        <f t="shared" ref="FP292:FP298" si="5349">IF(CJ292="","","|n"&amp;FP$2&amp;"+"&amp;CJ292&amp;FP$1)</f>
        <v/>
      </c>
      <c r="FQ292" s="71" t="str">
        <f t="shared" ref="FQ292:FQ298" si="5350">IF(CK292="","","|n"&amp;FQ$2&amp;"+"&amp;CK292&amp;FQ$1)</f>
        <v/>
      </c>
      <c r="FR292" s="71" t="str">
        <f t="shared" ref="FR292:FR298" si="5351">IF(CL292="","","|n"&amp;FR$2&amp;"+"&amp;CL292&amp;FR$1)</f>
        <v/>
      </c>
      <c r="FS292" s="71" t="str">
        <f t="shared" ref="FS292:FS298" si="5352">IF(CM292="","","|n"&amp;FS$2&amp;"+"&amp;CM292&amp;FS$1)</f>
        <v/>
      </c>
    </row>
    <row r="293" spans="1:175" ht="15">
      <c r="A293" s="79"/>
      <c r="B293" s="123" t="s">
        <v>866</v>
      </c>
      <c r="C293" s="122" t="str">
        <f t="shared" ref="C293:C302" si="5353">"已领取"&amp;C281</f>
        <v>已领取入群礼包</v>
      </c>
      <c r="T293" s="127" t="str">
        <f t="shared" ref="T293:T300" si="5354">T281&amp;"|N|N|cff00ff00已领取该礼包"</f>
        <v>加入《|cff00ffcc全民封神|r》官方QQ群，即可获得入群礼包码！|n|n输入礼包码即可获得：|n金币+1000，每秒攻击+2，每秒业力+2|N|N|cff00ff00已领取该礼包</v>
      </c>
      <c r="U293" s="79" t="s">
        <v>864</v>
      </c>
      <c r="CN293" s="70" t="str">
        <f t="shared" ref="CN293:CN300" si="5355">"InitUnitState('"&amp;B293&amp;"',"&amp;V293&amp;","&amp;W293&amp;","&amp;X293&amp;","&amp;Y293&amp;","&amp;Z293&amp;","&amp;AA293&amp;","&amp;AB293&amp;","&amp;AC293&amp;","&amp;AD293&amp;","&amp;AE293&amp;")"</f>
        <v>InitUnitState('IB52',,,,,,,,,,)</v>
      </c>
      <c r="CO293" s="70" t="str">
        <f t="shared" ref="CO293:CO300" si="5356">"InitUnitNormal('"&amp;B293&amp;"',"&amp;AF293&amp;","&amp;AG293&amp;","&amp;AH293&amp;","&amp;AI293&amp;","&amp;AJ293&amp;","&amp;AK293&amp;","&amp;AL293&amp;","&amp;AM293&amp;","&amp;AN293&amp;","&amp;AO293&amp;")"</f>
        <v>InitUnitNormal('IB52',,,,,,,,,,)</v>
      </c>
      <c r="CP293" s="70" t="str">
        <f t="shared" ref="CP293:CP300" si="5357">"InitUnitMagic('"&amp;B293&amp;"',"&amp;AP293&amp;","&amp;AQ293&amp;","&amp;AR293&amp;","&amp;AS293&amp;","&amp;AT293&amp;","&amp;AU293&amp;","&amp;AV293&amp;","&amp;AW293&amp;","&amp;BI293&amp;","&amp;BJ293&amp;")"</f>
        <v>InitUnitMagic('IB52',,,,,,,,,,)</v>
      </c>
      <c r="CQ293" s="70" t="str">
        <f t="shared" ref="CQ293:CQ300" si="5358">"InitUnitAdd('"&amp;B293&amp;"',"&amp;BK293&amp;","&amp;BL293&amp;","&amp;BM293&amp;","&amp;BN293&amp;","&amp;BO293&amp;","&amp;BP293&amp;","&amp;BQ293&amp;","&amp;BR293&amp;","&amp;BS293&amp;","&amp;BT293&amp;")"</f>
        <v>InitUnitAdd('IB52',,,,,,,,,,)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InitEquipData('IB52',,"",,,,,'','','','','','',"ReplaceableTextures\\commandButtons\\BTNLBUI01.blp")</v>
      </c>
      <c r="CU293" s="95" t="str">
        <f t="shared" si="5281"/>
        <v>|n</v>
      </c>
      <c r="CV293" s="61" t="str">
        <f t="shared" si="5282"/>
        <v>加入《|cff00ffcc全民封神|r》官方QQ群，即可获得入群礼包码！|n|n输入礼包码即可获得：|n金币+1000，每秒攻击+2，每秒业力+2|N|N|cff00ff00已领取该礼包</v>
      </c>
      <c r="CW293" s="60"/>
      <c r="CX293" s="60"/>
      <c r="CY293" s="60"/>
      <c r="CZ293" s="60"/>
      <c r="DA293" s="60"/>
      <c r="DB293" s="71" t="str">
        <f t="shared" si="5283"/>
        <v/>
      </c>
      <c r="DC293" s="71" t="str">
        <f t="shared" si="5284"/>
        <v/>
      </c>
      <c r="DD293" s="71" t="str">
        <f t="shared" si="5285"/>
        <v/>
      </c>
      <c r="DE293" s="71" t="str">
        <f t="shared" si="5286"/>
        <v/>
      </c>
      <c r="DF293" s="71" t="str">
        <f t="shared" si="5287"/>
        <v/>
      </c>
      <c r="DG293" s="71" t="str">
        <f t="shared" si="5288"/>
        <v/>
      </c>
      <c r="DH293" s="71" t="str">
        <f t="shared" si="5289"/>
        <v/>
      </c>
      <c r="DI293" s="71" t="str">
        <f t="shared" si="5290"/>
        <v/>
      </c>
      <c r="DJ293" s="71" t="str">
        <f t="shared" si="5291"/>
        <v/>
      </c>
      <c r="DK293" s="71" t="str">
        <f t="shared" si="5292"/>
        <v/>
      </c>
      <c r="DL293" s="71" t="str">
        <f t="shared" si="5293"/>
        <v/>
      </c>
      <c r="DM293" s="71" t="str">
        <f t="shared" si="5294"/>
        <v/>
      </c>
      <c r="DN293" s="71" t="str">
        <f t="shared" si="5295"/>
        <v/>
      </c>
      <c r="DO293" s="71" t="str">
        <f t="shared" si="5296"/>
        <v/>
      </c>
      <c r="DP293" s="71" t="str">
        <f t="shared" si="5297"/>
        <v/>
      </c>
      <c r="DQ293" s="71" t="str">
        <f t="shared" si="5298"/>
        <v/>
      </c>
      <c r="DR293" s="71" t="str">
        <f t="shared" si="5299"/>
        <v/>
      </c>
      <c r="DS293" s="71" t="str">
        <f t="shared" si="5300"/>
        <v/>
      </c>
      <c r="DT293" s="71" t="str">
        <f t="shared" si="5301"/>
        <v/>
      </c>
      <c r="DU293" s="71" t="str">
        <f t="shared" si="5302"/>
        <v/>
      </c>
      <c r="DV293" s="71" t="str">
        <f t="shared" si="5303"/>
        <v/>
      </c>
      <c r="DW293" s="71" t="str">
        <f t="shared" si="5304"/>
        <v/>
      </c>
      <c r="DX293" s="71" t="str">
        <f t="shared" si="5305"/>
        <v/>
      </c>
      <c r="DY293" s="71" t="str">
        <f t="shared" si="5306"/>
        <v/>
      </c>
      <c r="DZ293" s="71" t="str">
        <f t="shared" si="5307"/>
        <v/>
      </c>
      <c r="EA293" s="71" t="str">
        <f t="shared" si="5308"/>
        <v/>
      </c>
      <c r="EB293" s="71" t="str">
        <f t="shared" si="5309"/>
        <v/>
      </c>
      <c r="EC293" s="71" t="str">
        <f t="shared" si="5310"/>
        <v/>
      </c>
      <c r="ED293" s="71" t="str">
        <f t="shared" si="5311"/>
        <v/>
      </c>
      <c r="EE293" s="71" t="str">
        <f t="shared" si="5312"/>
        <v/>
      </c>
      <c r="EF293" s="71" t="str">
        <f t="shared" si="5313"/>
        <v/>
      </c>
      <c r="EG293" s="71" t="str">
        <f t="shared" si="5314"/>
        <v/>
      </c>
      <c r="EH293" s="71" t="str">
        <f t="shared" si="5315"/>
        <v/>
      </c>
      <c r="EI293" s="71" t="str">
        <f t="shared" si="5316"/>
        <v/>
      </c>
      <c r="EJ293" s="71" t="str">
        <f t="shared" si="5317"/>
        <v/>
      </c>
      <c r="EK293" s="71" t="str">
        <f t="shared" si="5318"/>
        <v/>
      </c>
      <c r="EL293" s="71" t="str">
        <f t="shared" si="5319"/>
        <v/>
      </c>
      <c r="EM293" s="71" t="str">
        <f t="shared" si="5320"/>
        <v/>
      </c>
      <c r="EN293" s="71" t="str">
        <f t="shared" si="5321"/>
        <v/>
      </c>
      <c r="EO293" s="71" t="str">
        <f t="shared" si="5322"/>
        <v/>
      </c>
      <c r="EP293" s="71" t="str">
        <f t="shared" si="5323"/>
        <v/>
      </c>
      <c r="EQ293" s="71" t="str">
        <f t="shared" si="5324"/>
        <v/>
      </c>
      <c r="ER293" s="71" t="str">
        <f t="shared" si="5325"/>
        <v/>
      </c>
      <c r="ES293" s="71" t="str">
        <f t="shared" si="5326"/>
        <v/>
      </c>
      <c r="ET293" s="71" t="str">
        <f t="shared" si="5327"/>
        <v/>
      </c>
      <c r="EU293" s="71" t="str">
        <f t="shared" si="5328"/>
        <v/>
      </c>
      <c r="EV293" s="71" t="str">
        <f t="shared" si="5329"/>
        <v/>
      </c>
      <c r="EW293" s="71" t="str">
        <f t="shared" si="5330"/>
        <v/>
      </c>
      <c r="EX293" s="71" t="str">
        <f t="shared" si="5331"/>
        <v/>
      </c>
      <c r="EY293" s="71" t="str">
        <f t="shared" si="5332"/>
        <v/>
      </c>
      <c r="EZ293" s="71" t="str">
        <f t="shared" si="5333"/>
        <v/>
      </c>
      <c r="FA293" s="71" t="str">
        <f t="shared" si="5334"/>
        <v/>
      </c>
      <c r="FB293" s="71" t="str">
        <f t="shared" si="5335"/>
        <v/>
      </c>
      <c r="FC293" s="71" t="str">
        <f t="shared" si="5336"/>
        <v/>
      </c>
      <c r="FD293" s="71" t="str">
        <f t="shared" si="5337"/>
        <v/>
      </c>
      <c r="FE293" s="71" t="str">
        <f t="shared" si="5338"/>
        <v/>
      </c>
      <c r="FF293" s="71" t="str">
        <f t="shared" si="5339"/>
        <v/>
      </c>
      <c r="FG293" s="71" t="str">
        <f t="shared" si="5340"/>
        <v/>
      </c>
      <c r="FH293" s="71" t="str">
        <f t="shared" si="5341"/>
        <v/>
      </c>
      <c r="FI293" s="71" t="str">
        <f t="shared" si="5342"/>
        <v/>
      </c>
      <c r="FJ293" s="71" t="str">
        <f t="shared" si="5343"/>
        <v/>
      </c>
      <c r="FK293" s="71" t="str">
        <f t="shared" si="5344"/>
        <v/>
      </c>
      <c r="FL293" s="71" t="str">
        <f t="shared" si="5345"/>
        <v/>
      </c>
      <c r="FM293" s="71" t="str">
        <f t="shared" si="5346"/>
        <v/>
      </c>
      <c r="FN293" s="71" t="str">
        <f t="shared" si="5347"/>
        <v/>
      </c>
      <c r="FO293" s="71" t="str">
        <f t="shared" si="5348"/>
        <v/>
      </c>
      <c r="FP293" s="71" t="str">
        <f t="shared" si="5349"/>
        <v/>
      </c>
      <c r="FQ293" s="71" t="str">
        <f t="shared" si="5350"/>
        <v/>
      </c>
      <c r="FR293" s="71" t="str">
        <f t="shared" si="5351"/>
        <v/>
      </c>
      <c r="FS293" s="71" t="str">
        <f t="shared" si="5352"/>
        <v/>
      </c>
    </row>
    <row r="294" spans="1:175" ht="15">
      <c r="A294" s="79"/>
      <c r="B294" s="123" t="s">
        <v>867</v>
      </c>
      <c r="C294" s="122" t="str">
        <f t="shared" si="5353"/>
        <v>已领取拜年礼包</v>
      </c>
      <c r="T294" s="127" t="str">
        <f t="shared" si="5354"/>
        <v>|cff99ccff给与地图有效评论建议|r即可领取：|n每秒生命+100，每秒业力+2|n|n|r|cff808080地图等级达到3级可领取|r|N|N|cff00ff00已领取该礼包</v>
      </c>
      <c r="U294" s="79" t="s">
        <v>864</v>
      </c>
      <c r="CN294" s="70" t="str">
        <f t="shared" si="5355"/>
        <v>InitUnitState('IB53',,,,,,,,,,)</v>
      </c>
      <c r="CO294" s="70" t="str">
        <f t="shared" si="5356"/>
        <v>InitUnitNormal('IB53',,,,,,,,,,)</v>
      </c>
      <c r="CP294" s="70" t="str">
        <f t="shared" si="5357"/>
        <v>InitUnitMagic('IB53',,,,,,,,,,)</v>
      </c>
      <c r="CQ294" s="70" t="str">
        <f t="shared" si="5358"/>
        <v>InitUnitAdd('IB53',,,,,,,,,,)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InitEquipData('IB53',,"",,,,,'','','','','','',"ReplaceableTextures\\commandButtons\\BTNLBUI01.blp")</v>
      </c>
      <c r="CU294" s="95" t="str">
        <f t="shared" si="5281"/>
        <v>|n</v>
      </c>
      <c r="CV294" s="61" t="str">
        <f t="shared" si="5282"/>
        <v>|cff99ccff给与地图有效评论建议|r即可领取：|n每秒生命+100，每秒业力+2|n|n|r|cff808080地图等级达到3级可领取|r|N|N|cff00ff00已领取该礼包</v>
      </c>
      <c r="CW294" s="60"/>
      <c r="CX294" s="60"/>
      <c r="CY294" s="60"/>
      <c r="CZ294" s="60"/>
      <c r="DA294" s="60"/>
      <c r="DB294" s="71" t="str">
        <f t="shared" si="5283"/>
        <v/>
      </c>
      <c r="DC294" s="71" t="str">
        <f t="shared" si="5284"/>
        <v/>
      </c>
      <c r="DD294" s="71" t="str">
        <f t="shared" si="5285"/>
        <v/>
      </c>
      <c r="DE294" s="71" t="str">
        <f t="shared" si="5286"/>
        <v/>
      </c>
      <c r="DF294" s="71" t="str">
        <f t="shared" si="5287"/>
        <v/>
      </c>
      <c r="DG294" s="71" t="str">
        <f t="shared" si="5288"/>
        <v/>
      </c>
      <c r="DH294" s="71" t="str">
        <f t="shared" si="5289"/>
        <v/>
      </c>
      <c r="DI294" s="71" t="str">
        <f t="shared" si="5290"/>
        <v/>
      </c>
      <c r="DJ294" s="71" t="str">
        <f t="shared" si="5291"/>
        <v/>
      </c>
      <c r="DK294" s="71" t="str">
        <f t="shared" si="5292"/>
        <v/>
      </c>
      <c r="DL294" s="71" t="str">
        <f t="shared" si="5293"/>
        <v/>
      </c>
      <c r="DM294" s="71" t="str">
        <f t="shared" si="5294"/>
        <v/>
      </c>
      <c r="DN294" s="71" t="str">
        <f t="shared" si="5295"/>
        <v/>
      </c>
      <c r="DO294" s="71" t="str">
        <f t="shared" si="5296"/>
        <v/>
      </c>
      <c r="DP294" s="71" t="str">
        <f t="shared" si="5297"/>
        <v/>
      </c>
      <c r="DQ294" s="71" t="str">
        <f t="shared" si="5298"/>
        <v/>
      </c>
      <c r="DR294" s="71" t="str">
        <f t="shared" si="5299"/>
        <v/>
      </c>
      <c r="DS294" s="71" t="str">
        <f t="shared" si="5300"/>
        <v/>
      </c>
      <c r="DT294" s="71" t="str">
        <f t="shared" si="5301"/>
        <v/>
      </c>
      <c r="DU294" s="71" t="str">
        <f t="shared" si="5302"/>
        <v/>
      </c>
      <c r="DV294" s="71" t="str">
        <f t="shared" si="5303"/>
        <v/>
      </c>
      <c r="DW294" s="71" t="str">
        <f t="shared" si="5304"/>
        <v/>
      </c>
      <c r="DX294" s="71" t="str">
        <f t="shared" si="5305"/>
        <v/>
      </c>
      <c r="DY294" s="71" t="str">
        <f t="shared" si="5306"/>
        <v/>
      </c>
      <c r="DZ294" s="71" t="str">
        <f t="shared" si="5307"/>
        <v/>
      </c>
      <c r="EA294" s="71" t="str">
        <f t="shared" si="5308"/>
        <v/>
      </c>
      <c r="EB294" s="71" t="str">
        <f t="shared" si="5309"/>
        <v/>
      </c>
      <c r="EC294" s="71" t="str">
        <f t="shared" si="5310"/>
        <v/>
      </c>
      <c r="ED294" s="71" t="str">
        <f t="shared" si="5311"/>
        <v/>
      </c>
      <c r="EE294" s="71" t="str">
        <f t="shared" si="5312"/>
        <v/>
      </c>
      <c r="EF294" s="71" t="str">
        <f t="shared" si="5313"/>
        <v/>
      </c>
      <c r="EG294" s="71" t="str">
        <f t="shared" si="5314"/>
        <v/>
      </c>
      <c r="EH294" s="71" t="str">
        <f t="shared" si="5315"/>
        <v/>
      </c>
      <c r="EI294" s="71" t="str">
        <f t="shared" si="5316"/>
        <v/>
      </c>
      <c r="EJ294" s="71" t="str">
        <f t="shared" si="5317"/>
        <v/>
      </c>
      <c r="EK294" s="71" t="str">
        <f t="shared" si="5318"/>
        <v/>
      </c>
      <c r="EL294" s="71" t="str">
        <f t="shared" si="5319"/>
        <v/>
      </c>
      <c r="EM294" s="71" t="str">
        <f t="shared" si="5320"/>
        <v/>
      </c>
      <c r="EN294" s="71" t="str">
        <f t="shared" si="5321"/>
        <v/>
      </c>
      <c r="EO294" s="71" t="str">
        <f t="shared" si="5322"/>
        <v/>
      </c>
      <c r="EP294" s="71" t="str">
        <f t="shared" si="5323"/>
        <v/>
      </c>
      <c r="EQ294" s="71" t="str">
        <f t="shared" si="5324"/>
        <v/>
      </c>
      <c r="ER294" s="71" t="str">
        <f t="shared" si="5325"/>
        <v/>
      </c>
      <c r="ES294" s="71" t="str">
        <f t="shared" si="5326"/>
        <v/>
      </c>
      <c r="ET294" s="71" t="str">
        <f t="shared" si="5327"/>
        <v/>
      </c>
      <c r="EU294" s="71" t="str">
        <f t="shared" si="5328"/>
        <v/>
      </c>
      <c r="EV294" s="71" t="str">
        <f t="shared" si="5329"/>
        <v/>
      </c>
      <c r="EW294" s="71" t="str">
        <f t="shared" si="5330"/>
        <v/>
      </c>
      <c r="EX294" s="71" t="str">
        <f t="shared" si="5331"/>
        <v/>
      </c>
      <c r="EY294" s="71" t="str">
        <f t="shared" si="5332"/>
        <v/>
      </c>
      <c r="EZ294" s="71" t="str">
        <f t="shared" si="5333"/>
        <v/>
      </c>
      <c r="FA294" s="71" t="str">
        <f t="shared" si="5334"/>
        <v/>
      </c>
      <c r="FB294" s="71" t="str">
        <f t="shared" si="5335"/>
        <v/>
      </c>
      <c r="FC294" s="71" t="str">
        <f t="shared" si="5336"/>
        <v/>
      </c>
      <c r="FD294" s="71" t="str">
        <f t="shared" si="5337"/>
        <v/>
      </c>
      <c r="FE294" s="71" t="str">
        <f t="shared" si="5338"/>
        <v/>
      </c>
      <c r="FF294" s="71" t="str">
        <f t="shared" si="5339"/>
        <v/>
      </c>
      <c r="FG294" s="71" t="str">
        <f t="shared" si="5340"/>
        <v/>
      </c>
      <c r="FH294" s="71" t="str">
        <f t="shared" si="5341"/>
        <v/>
      </c>
      <c r="FI294" s="71" t="str">
        <f t="shared" si="5342"/>
        <v/>
      </c>
      <c r="FJ294" s="71" t="str">
        <f t="shared" si="5343"/>
        <v/>
      </c>
      <c r="FK294" s="71" t="str">
        <f t="shared" si="5344"/>
        <v/>
      </c>
      <c r="FL294" s="71" t="str">
        <f t="shared" si="5345"/>
        <v/>
      </c>
      <c r="FM294" s="71" t="str">
        <f t="shared" si="5346"/>
        <v/>
      </c>
      <c r="FN294" s="71" t="str">
        <f t="shared" si="5347"/>
        <v/>
      </c>
      <c r="FO294" s="71" t="str">
        <f t="shared" si="5348"/>
        <v/>
      </c>
      <c r="FP294" s="71" t="str">
        <f t="shared" si="5349"/>
        <v/>
      </c>
      <c r="FQ294" s="71" t="str">
        <f t="shared" si="5350"/>
        <v/>
      </c>
      <c r="FR294" s="71" t="str">
        <f t="shared" si="5351"/>
        <v/>
      </c>
      <c r="FS294" s="71" t="str">
        <f t="shared" si="5352"/>
        <v/>
      </c>
    </row>
    <row r="295" spans="1:175" ht="15">
      <c r="A295" s="79"/>
      <c r="B295" s="123" t="s">
        <v>868</v>
      </c>
      <c r="C295" s="122" t="str">
        <f t="shared" si="5353"/>
        <v>已领取收藏礼包</v>
      </c>
      <c r="T295" s="127" t="str">
        <f t="shared" si="5354"/>
        <v>|cff99ccff房间大厅界面点击右上角《|r|cffcc99ff收藏|r|cff99ccff》后可领取该礼包。|n|n|r属性：|n|cffffcc33攻击伤害+10%|n技能伤害+10%|n重随英雄次数+1|r|N|N|cff00ff00已领取该礼包</v>
      </c>
      <c r="U295" s="79" t="s">
        <v>864</v>
      </c>
      <c r="CN295" s="70" t="str">
        <f t="shared" si="5355"/>
        <v>InitUnitState('IB54',,,,,,,,,,)</v>
      </c>
      <c r="CO295" s="70" t="str">
        <f t="shared" si="5356"/>
        <v>InitUnitNormal('IB54',,,,,,,,,,)</v>
      </c>
      <c r="CP295" s="70" t="str">
        <f t="shared" si="5357"/>
        <v>InitUnitMagic('IB54',,,,,,,,,,)</v>
      </c>
      <c r="CQ295" s="70" t="str">
        <f t="shared" si="5358"/>
        <v>InitUnitAdd('IB54',,,,,,,,,,)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InitEquipData('IB54',,"",,,,,'','','','','','',"ReplaceableTextures\\commandButtons\\BTNLBUI01.blp")</v>
      </c>
      <c r="CU295" s="95" t="str">
        <f t="shared" si="5281"/>
        <v>|n</v>
      </c>
      <c r="CV295" s="61" t="str">
        <f t="shared" si="5282"/>
        <v>|cff99ccff房间大厅界面点击右上角《|r|cffcc99ff收藏|r|cff99ccff》后可领取该礼包。|n|n|r属性：|n|cffffcc33攻击伤害+10%|n技能伤害+10%|n重随英雄次数+1|r|N|N|cff00ff00已领取该礼包</v>
      </c>
      <c r="CW295" s="60"/>
      <c r="CX295" s="60"/>
      <c r="CY295" s="60"/>
      <c r="CZ295" s="60"/>
      <c r="DA295" s="60"/>
      <c r="DB295" s="71" t="str">
        <f t="shared" si="5283"/>
        <v/>
      </c>
      <c r="DC295" s="71" t="str">
        <f t="shared" si="5284"/>
        <v/>
      </c>
      <c r="DD295" s="71" t="str">
        <f t="shared" si="5285"/>
        <v/>
      </c>
      <c r="DE295" s="71" t="str">
        <f t="shared" si="5286"/>
        <v/>
      </c>
      <c r="DF295" s="71" t="str">
        <f t="shared" si="5287"/>
        <v/>
      </c>
      <c r="DG295" s="71" t="str">
        <f t="shared" si="5288"/>
        <v/>
      </c>
      <c r="DH295" s="71" t="str">
        <f t="shared" si="5289"/>
        <v/>
      </c>
      <c r="DI295" s="71" t="str">
        <f t="shared" si="5290"/>
        <v/>
      </c>
      <c r="DJ295" s="71" t="str">
        <f t="shared" si="5291"/>
        <v/>
      </c>
      <c r="DK295" s="71" t="str">
        <f t="shared" si="5292"/>
        <v/>
      </c>
      <c r="DL295" s="71" t="str">
        <f t="shared" si="5293"/>
        <v/>
      </c>
      <c r="DM295" s="71" t="str">
        <f t="shared" si="5294"/>
        <v/>
      </c>
      <c r="DN295" s="71" t="str">
        <f t="shared" si="5295"/>
        <v/>
      </c>
      <c r="DO295" s="71" t="str">
        <f t="shared" si="5296"/>
        <v/>
      </c>
      <c r="DP295" s="71" t="str">
        <f t="shared" si="5297"/>
        <v/>
      </c>
      <c r="DQ295" s="71" t="str">
        <f t="shared" si="5298"/>
        <v/>
      </c>
      <c r="DR295" s="71" t="str">
        <f t="shared" si="5299"/>
        <v/>
      </c>
      <c r="DS295" s="71" t="str">
        <f t="shared" si="5300"/>
        <v/>
      </c>
      <c r="DT295" s="71" t="str">
        <f t="shared" si="5301"/>
        <v/>
      </c>
      <c r="DU295" s="71" t="str">
        <f t="shared" si="5302"/>
        <v/>
      </c>
      <c r="DV295" s="71" t="str">
        <f t="shared" si="5303"/>
        <v/>
      </c>
      <c r="DW295" s="71" t="str">
        <f t="shared" si="5304"/>
        <v/>
      </c>
      <c r="DX295" s="71" t="str">
        <f t="shared" si="5305"/>
        <v/>
      </c>
      <c r="DY295" s="71" t="str">
        <f t="shared" si="5306"/>
        <v/>
      </c>
      <c r="DZ295" s="71" t="str">
        <f t="shared" si="5307"/>
        <v/>
      </c>
      <c r="EA295" s="71" t="str">
        <f t="shared" si="5308"/>
        <v/>
      </c>
      <c r="EB295" s="71" t="str">
        <f t="shared" si="5309"/>
        <v/>
      </c>
      <c r="EC295" s="71" t="str">
        <f t="shared" si="5310"/>
        <v/>
      </c>
      <c r="ED295" s="71" t="str">
        <f t="shared" si="5311"/>
        <v/>
      </c>
      <c r="EE295" s="71" t="str">
        <f t="shared" si="5312"/>
        <v/>
      </c>
      <c r="EF295" s="71" t="str">
        <f t="shared" si="5313"/>
        <v/>
      </c>
      <c r="EG295" s="71" t="str">
        <f t="shared" si="5314"/>
        <v/>
      </c>
      <c r="EH295" s="71" t="str">
        <f t="shared" si="5315"/>
        <v/>
      </c>
      <c r="EI295" s="71" t="str">
        <f t="shared" si="5316"/>
        <v/>
      </c>
      <c r="EJ295" s="71" t="str">
        <f t="shared" si="5317"/>
        <v/>
      </c>
      <c r="EK295" s="71" t="str">
        <f t="shared" si="5318"/>
        <v/>
      </c>
      <c r="EL295" s="71" t="str">
        <f t="shared" si="5319"/>
        <v/>
      </c>
      <c r="EM295" s="71" t="str">
        <f t="shared" si="5320"/>
        <v/>
      </c>
      <c r="EN295" s="71" t="str">
        <f t="shared" si="5321"/>
        <v/>
      </c>
      <c r="EO295" s="71" t="str">
        <f t="shared" si="5322"/>
        <v/>
      </c>
      <c r="EP295" s="71" t="str">
        <f t="shared" si="5323"/>
        <v/>
      </c>
      <c r="EQ295" s="71" t="str">
        <f t="shared" si="5324"/>
        <v/>
      </c>
      <c r="ER295" s="71" t="str">
        <f t="shared" si="5325"/>
        <v/>
      </c>
      <c r="ES295" s="71" t="str">
        <f t="shared" si="5326"/>
        <v/>
      </c>
      <c r="ET295" s="71" t="str">
        <f t="shared" si="5327"/>
        <v/>
      </c>
      <c r="EU295" s="71" t="str">
        <f t="shared" si="5328"/>
        <v/>
      </c>
      <c r="EV295" s="71" t="str">
        <f t="shared" si="5329"/>
        <v/>
      </c>
      <c r="EW295" s="71" t="str">
        <f t="shared" si="5330"/>
        <v/>
      </c>
      <c r="EX295" s="71" t="str">
        <f t="shared" si="5331"/>
        <v/>
      </c>
      <c r="EY295" s="71" t="str">
        <f t="shared" si="5332"/>
        <v/>
      </c>
      <c r="EZ295" s="71" t="str">
        <f t="shared" si="5333"/>
        <v/>
      </c>
      <c r="FA295" s="71" t="str">
        <f t="shared" si="5334"/>
        <v/>
      </c>
      <c r="FB295" s="71" t="str">
        <f t="shared" si="5335"/>
        <v/>
      </c>
      <c r="FC295" s="71" t="str">
        <f t="shared" si="5336"/>
        <v/>
      </c>
      <c r="FD295" s="71" t="str">
        <f t="shared" si="5337"/>
        <v/>
      </c>
      <c r="FE295" s="71" t="str">
        <f t="shared" si="5338"/>
        <v/>
      </c>
      <c r="FF295" s="71" t="str">
        <f t="shared" si="5339"/>
        <v/>
      </c>
      <c r="FG295" s="71" t="str">
        <f t="shared" si="5340"/>
        <v/>
      </c>
      <c r="FH295" s="71" t="str">
        <f t="shared" si="5341"/>
        <v/>
      </c>
      <c r="FI295" s="71" t="str">
        <f t="shared" si="5342"/>
        <v/>
      </c>
      <c r="FJ295" s="71" t="str">
        <f t="shared" si="5343"/>
        <v/>
      </c>
      <c r="FK295" s="71" t="str">
        <f t="shared" si="5344"/>
        <v/>
      </c>
      <c r="FL295" s="71" t="str">
        <f t="shared" si="5345"/>
        <v/>
      </c>
      <c r="FM295" s="71" t="str">
        <f t="shared" si="5346"/>
        <v/>
      </c>
      <c r="FN295" s="71" t="str">
        <f t="shared" si="5347"/>
        <v/>
      </c>
      <c r="FO295" s="71" t="str">
        <f t="shared" si="5348"/>
        <v/>
      </c>
      <c r="FP295" s="71" t="str">
        <f t="shared" si="5349"/>
        <v/>
      </c>
      <c r="FQ295" s="71" t="str">
        <f t="shared" si="5350"/>
        <v/>
      </c>
      <c r="FR295" s="71" t="str">
        <f t="shared" si="5351"/>
        <v/>
      </c>
      <c r="FS295" s="71" t="str">
        <f t="shared" si="5352"/>
        <v/>
      </c>
    </row>
    <row r="296" spans="1:175" ht="15">
      <c r="A296" s="79"/>
      <c r="B296" s="123" t="s">
        <v>869</v>
      </c>
      <c r="C296" s="122" t="str">
        <f t="shared" si="5353"/>
        <v>已领取重置版礼包</v>
      </c>
      <c r="T296" s="127" t="str">
        <f t="shared" si="5354"/>
        <v>|cff33ff00购买魔兽重制版可领取该礼包！|n|n|r奖励：|n招魂幡Lv3|N|N|cff00ff00已领取该礼包</v>
      </c>
      <c r="U296" s="79" t="s">
        <v>864</v>
      </c>
      <c r="CN296" s="70" t="str">
        <f t="shared" si="5355"/>
        <v>InitUnitState('IB55',,,,,,,,,,)</v>
      </c>
      <c r="CO296" s="70" t="str">
        <f t="shared" si="5356"/>
        <v>InitUnitNormal('IB55',,,,,,,,,,)</v>
      </c>
      <c r="CP296" s="70" t="str">
        <f t="shared" si="5357"/>
        <v>InitUnitMagic('IB55',,,,,,,,,,)</v>
      </c>
      <c r="CQ296" s="70" t="str">
        <f t="shared" si="5358"/>
        <v>InitUnitAdd('IB55',,,,,,,,,,)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337&amp;CR$1&amp;")"</f>
        <v>InitEquipData('IB55',,"",,,,,'','','','','','',"ReplaceableTextures\\CommandButtons\\BTNFB14.BLP")</v>
      </c>
      <c r="CU296" s="95" t="str">
        <f t="shared" si="5281"/>
        <v>|n</v>
      </c>
      <c r="CV296" s="61" t="str">
        <f t="shared" si="5282"/>
        <v>|cff33ff00购买魔兽重制版可领取该礼包！|n|n|r奖励：|n招魂幡Lv3|N|N|cff00ff00已领取该礼包</v>
      </c>
      <c r="CW296" s="60"/>
      <c r="CX296" s="60"/>
      <c r="CY296" s="60"/>
      <c r="CZ296" s="60"/>
      <c r="DA296" s="60"/>
      <c r="DB296" s="71" t="str">
        <f t="shared" si="5283"/>
        <v/>
      </c>
      <c r="DC296" s="71" t="str">
        <f t="shared" si="5284"/>
        <v/>
      </c>
      <c r="DD296" s="71" t="str">
        <f t="shared" si="5285"/>
        <v/>
      </c>
      <c r="DE296" s="71" t="str">
        <f t="shared" si="5286"/>
        <v/>
      </c>
      <c r="DF296" s="71" t="str">
        <f t="shared" si="5287"/>
        <v/>
      </c>
      <c r="DG296" s="71" t="str">
        <f t="shared" si="5288"/>
        <v/>
      </c>
      <c r="DH296" s="71" t="str">
        <f t="shared" si="5289"/>
        <v/>
      </c>
      <c r="DI296" s="71" t="str">
        <f t="shared" si="5290"/>
        <v/>
      </c>
      <c r="DJ296" s="71" t="str">
        <f t="shared" si="5291"/>
        <v/>
      </c>
      <c r="DK296" s="71" t="str">
        <f t="shared" si="5292"/>
        <v/>
      </c>
      <c r="DL296" s="71" t="str">
        <f t="shared" si="5293"/>
        <v/>
      </c>
      <c r="DM296" s="71" t="str">
        <f t="shared" si="5294"/>
        <v/>
      </c>
      <c r="DN296" s="71" t="str">
        <f t="shared" si="5295"/>
        <v/>
      </c>
      <c r="DO296" s="71" t="str">
        <f t="shared" si="5296"/>
        <v/>
      </c>
      <c r="DP296" s="71" t="str">
        <f t="shared" si="5297"/>
        <v/>
      </c>
      <c r="DQ296" s="71" t="str">
        <f t="shared" si="5298"/>
        <v/>
      </c>
      <c r="DR296" s="71" t="str">
        <f t="shared" si="5299"/>
        <v/>
      </c>
      <c r="DS296" s="71" t="str">
        <f t="shared" si="5300"/>
        <v/>
      </c>
      <c r="DT296" s="71" t="str">
        <f t="shared" si="5301"/>
        <v/>
      </c>
      <c r="DU296" s="71" t="str">
        <f t="shared" si="5302"/>
        <v/>
      </c>
      <c r="DV296" s="71" t="str">
        <f t="shared" si="5303"/>
        <v/>
      </c>
      <c r="DW296" s="71" t="str">
        <f t="shared" si="5304"/>
        <v/>
      </c>
      <c r="DX296" s="71" t="str">
        <f t="shared" si="5305"/>
        <v/>
      </c>
      <c r="DY296" s="71" t="str">
        <f t="shared" si="5306"/>
        <v/>
      </c>
      <c r="DZ296" s="71" t="str">
        <f t="shared" si="5307"/>
        <v/>
      </c>
      <c r="EA296" s="71" t="str">
        <f t="shared" si="5308"/>
        <v/>
      </c>
      <c r="EB296" s="71" t="str">
        <f t="shared" si="5309"/>
        <v/>
      </c>
      <c r="EC296" s="71" t="str">
        <f t="shared" si="5310"/>
        <v/>
      </c>
      <c r="ED296" s="71" t="str">
        <f t="shared" si="5311"/>
        <v/>
      </c>
      <c r="EE296" s="71" t="str">
        <f t="shared" si="5312"/>
        <v/>
      </c>
      <c r="EF296" s="71" t="str">
        <f t="shared" si="5313"/>
        <v/>
      </c>
      <c r="EG296" s="71" t="str">
        <f t="shared" si="5314"/>
        <v/>
      </c>
      <c r="EH296" s="71" t="str">
        <f t="shared" si="5315"/>
        <v/>
      </c>
      <c r="EI296" s="71" t="str">
        <f t="shared" si="5316"/>
        <v/>
      </c>
      <c r="EJ296" s="71" t="str">
        <f t="shared" si="5317"/>
        <v/>
      </c>
      <c r="EK296" s="71" t="str">
        <f t="shared" si="5318"/>
        <v/>
      </c>
      <c r="EL296" s="71" t="str">
        <f t="shared" si="5319"/>
        <v/>
      </c>
      <c r="EM296" s="71" t="str">
        <f t="shared" si="5320"/>
        <v/>
      </c>
      <c r="EN296" s="71" t="str">
        <f t="shared" si="5321"/>
        <v/>
      </c>
      <c r="EO296" s="71" t="str">
        <f t="shared" si="5322"/>
        <v/>
      </c>
      <c r="EP296" s="71" t="str">
        <f t="shared" si="5323"/>
        <v/>
      </c>
      <c r="EQ296" s="71" t="str">
        <f t="shared" si="5324"/>
        <v/>
      </c>
      <c r="ER296" s="71" t="str">
        <f t="shared" si="5325"/>
        <v/>
      </c>
      <c r="ES296" s="71" t="str">
        <f t="shared" si="5326"/>
        <v/>
      </c>
      <c r="ET296" s="71" t="str">
        <f t="shared" si="5327"/>
        <v/>
      </c>
      <c r="EU296" s="71" t="str">
        <f t="shared" si="5328"/>
        <v/>
      </c>
      <c r="EV296" s="71" t="str">
        <f t="shared" si="5329"/>
        <v/>
      </c>
      <c r="EW296" s="71" t="str">
        <f t="shared" si="5330"/>
        <v/>
      </c>
      <c r="EX296" s="71" t="str">
        <f t="shared" si="5331"/>
        <v/>
      </c>
      <c r="EY296" s="71" t="str">
        <f t="shared" si="5332"/>
        <v/>
      </c>
      <c r="EZ296" s="71" t="str">
        <f t="shared" si="5333"/>
        <v/>
      </c>
      <c r="FA296" s="71" t="str">
        <f t="shared" si="5334"/>
        <v/>
      </c>
      <c r="FB296" s="71" t="str">
        <f t="shared" si="5335"/>
        <v/>
      </c>
      <c r="FC296" s="71" t="str">
        <f t="shared" si="5336"/>
        <v/>
      </c>
      <c r="FD296" s="71" t="str">
        <f t="shared" si="5337"/>
        <v/>
      </c>
      <c r="FE296" s="71" t="str">
        <f t="shared" si="5338"/>
        <v/>
      </c>
      <c r="FF296" s="71" t="str">
        <f t="shared" si="5339"/>
        <v/>
      </c>
      <c r="FG296" s="71" t="str">
        <f t="shared" si="5340"/>
        <v/>
      </c>
      <c r="FH296" s="71" t="str">
        <f t="shared" si="5341"/>
        <v/>
      </c>
      <c r="FI296" s="71" t="str">
        <f t="shared" si="5342"/>
        <v/>
      </c>
      <c r="FJ296" s="71" t="str">
        <f t="shared" si="5343"/>
        <v/>
      </c>
      <c r="FK296" s="71" t="str">
        <f t="shared" si="5344"/>
        <v/>
      </c>
      <c r="FL296" s="71" t="str">
        <f t="shared" si="5345"/>
        <v/>
      </c>
      <c r="FM296" s="71" t="str">
        <f t="shared" si="5346"/>
        <v/>
      </c>
      <c r="FN296" s="71" t="str">
        <f t="shared" si="5347"/>
        <v/>
      </c>
      <c r="FO296" s="71" t="str">
        <f t="shared" si="5348"/>
        <v/>
      </c>
      <c r="FP296" s="71" t="str">
        <f t="shared" si="5349"/>
        <v/>
      </c>
      <c r="FQ296" s="71" t="str">
        <f t="shared" si="5350"/>
        <v/>
      </c>
      <c r="FR296" s="71" t="str">
        <f t="shared" si="5351"/>
        <v/>
      </c>
      <c r="FS296" s="71" t="str">
        <f t="shared" si="5352"/>
        <v/>
      </c>
    </row>
    <row r="297" spans="1:175" ht="15">
      <c r="A297" s="79"/>
      <c r="B297" s="123" t="s">
        <v>870</v>
      </c>
      <c r="C297" s="122" t="str">
        <f t="shared" si="5353"/>
        <v>已领取公会福利(免费入会)</v>
      </c>
      <c r="T297" s="127" t="str">
        <f t="shared" si="535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7" s="79" t="s">
        <v>864</v>
      </c>
      <c r="CN297" s="70" t="str">
        <f t="shared" si="5355"/>
        <v>InitUnitState('IB56',,,,,,,,,,)</v>
      </c>
      <c r="CO297" s="70" t="str">
        <f t="shared" si="5356"/>
        <v>InitUnitNormal('IB56',,,,,,,,,,)</v>
      </c>
      <c r="CP297" s="70" t="str">
        <f t="shared" si="5357"/>
        <v>InitUnitMagic('IB56',,,,,,,,,,)</v>
      </c>
      <c r="CQ297" s="70" t="str">
        <f t="shared" si="5358"/>
        <v>InitUnitAdd('IB56',,,,,,,,,,)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InitEquipData('IB56',,"",,,,,'','','','','','',"ReplaceableTextures\\commandButtons\\BTNLBUI01.blp")</v>
      </c>
      <c r="CU297" s="95" t="str">
        <f t="shared" si="5281"/>
        <v>|n</v>
      </c>
      <c r="CV297" s="61" t="str">
        <f t="shared" si="528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7" s="60"/>
      <c r="CX297" s="60"/>
      <c r="CY297" s="60"/>
      <c r="CZ297" s="60"/>
      <c r="DA297" s="60"/>
      <c r="DB297" s="71" t="str">
        <f t="shared" si="5283"/>
        <v/>
      </c>
      <c r="DC297" s="71" t="str">
        <f t="shared" si="5284"/>
        <v/>
      </c>
      <c r="DD297" s="71" t="str">
        <f t="shared" si="5285"/>
        <v/>
      </c>
      <c r="DE297" s="71" t="str">
        <f t="shared" si="5286"/>
        <v/>
      </c>
      <c r="DF297" s="71" t="str">
        <f t="shared" si="5287"/>
        <v/>
      </c>
      <c r="DG297" s="71" t="str">
        <f t="shared" si="5288"/>
        <v/>
      </c>
      <c r="DH297" s="71" t="str">
        <f t="shared" si="5289"/>
        <v/>
      </c>
      <c r="DI297" s="71" t="str">
        <f t="shared" si="5290"/>
        <v/>
      </c>
      <c r="DJ297" s="71" t="str">
        <f t="shared" si="5291"/>
        <v/>
      </c>
      <c r="DK297" s="71" t="str">
        <f t="shared" si="5292"/>
        <v/>
      </c>
      <c r="DL297" s="71" t="str">
        <f t="shared" si="5293"/>
        <v/>
      </c>
      <c r="DM297" s="71" t="str">
        <f t="shared" si="5294"/>
        <v/>
      </c>
      <c r="DN297" s="71" t="str">
        <f t="shared" si="5295"/>
        <v/>
      </c>
      <c r="DO297" s="71" t="str">
        <f t="shared" si="5296"/>
        <v/>
      </c>
      <c r="DP297" s="71" t="str">
        <f t="shared" si="5297"/>
        <v/>
      </c>
      <c r="DQ297" s="71" t="str">
        <f t="shared" si="5298"/>
        <v/>
      </c>
      <c r="DR297" s="71" t="str">
        <f t="shared" si="5299"/>
        <v/>
      </c>
      <c r="DS297" s="71" t="str">
        <f t="shared" si="5300"/>
        <v/>
      </c>
      <c r="DT297" s="71" t="str">
        <f t="shared" si="5301"/>
        <v/>
      </c>
      <c r="DU297" s="71" t="str">
        <f t="shared" si="5302"/>
        <v/>
      </c>
      <c r="DV297" s="71" t="str">
        <f t="shared" si="5303"/>
        <v/>
      </c>
      <c r="DW297" s="71" t="str">
        <f t="shared" si="5304"/>
        <v/>
      </c>
      <c r="DX297" s="71" t="str">
        <f t="shared" si="5305"/>
        <v/>
      </c>
      <c r="DY297" s="71" t="str">
        <f t="shared" si="5306"/>
        <v/>
      </c>
      <c r="DZ297" s="71" t="str">
        <f t="shared" si="5307"/>
        <v/>
      </c>
      <c r="EA297" s="71" t="str">
        <f t="shared" si="5308"/>
        <v/>
      </c>
      <c r="EB297" s="71" t="str">
        <f t="shared" si="5309"/>
        <v/>
      </c>
      <c r="EC297" s="71" t="str">
        <f t="shared" si="5310"/>
        <v/>
      </c>
      <c r="ED297" s="71" t="str">
        <f t="shared" si="5311"/>
        <v/>
      </c>
      <c r="EE297" s="71" t="str">
        <f t="shared" si="5312"/>
        <v/>
      </c>
      <c r="EF297" s="71" t="str">
        <f t="shared" si="5313"/>
        <v/>
      </c>
      <c r="EG297" s="71" t="str">
        <f t="shared" si="5314"/>
        <v/>
      </c>
      <c r="EH297" s="71" t="str">
        <f t="shared" si="5315"/>
        <v/>
      </c>
      <c r="EI297" s="71" t="str">
        <f t="shared" si="5316"/>
        <v/>
      </c>
      <c r="EJ297" s="71" t="str">
        <f t="shared" si="5317"/>
        <v/>
      </c>
      <c r="EK297" s="71" t="str">
        <f t="shared" si="5318"/>
        <v/>
      </c>
      <c r="EL297" s="71" t="str">
        <f t="shared" si="5319"/>
        <v/>
      </c>
      <c r="EM297" s="71" t="str">
        <f t="shared" si="5320"/>
        <v/>
      </c>
      <c r="EN297" s="71" t="str">
        <f t="shared" si="5321"/>
        <v/>
      </c>
      <c r="EO297" s="71" t="str">
        <f t="shared" si="5322"/>
        <v/>
      </c>
      <c r="EP297" s="71" t="str">
        <f t="shared" si="5323"/>
        <v/>
      </c>
      <c r="EQ297" s="71" t="str">
        <f t="shared" si="5324"/>
        <v/>
      </c>
      <c r="ER297" s="71" t="str">
        <f t="shared" si="5325"/>
        <v/>
      </c>
      <c r="ES297" s="71" t="str">
        <f t="shared" si="5326"/>
        <v/>
      </c>
      <c r="ET297" s="71" t="str">
        <f t="shared" si="5327"/>
        <v/>
      </c>
      <c r="EU297" s="71" t="str">
        <f t="shared" si="5328"/>
        <v/>
      </c>
      <c r="EV297" s="71" t="str">
        <f t="shared" si="5329"/>
        <v/>
      </c>
      <c r="EW297" s="71" t="str">
        <f t="shared" si="5330"/>
        <v/>
      </c>
      <c r="EX297" s="71" t="str">
        <f t="shared" si="5331"/>
        <v/>
      </c>
      <c r="EY297" s="71" t="str">
        <f t="shared" si="5332"/>
        <v/>
      </c>
      <c r="EZ297" s="71" t="str">
        <f t="shared" si="5333"/>
        <v/>
      </c>
      <c r="FA297" s="71" t="str">
        <f t="shared" si="5334"/>
        <v/>
      </c>
      <c r="FB297" s="71" t="str">
        <f t="shared" si="5335"/>
        <v/>
      </c>
      <c r="FC297" s="71" t="str">
        <f t="shared" si="5336"/>
        <v/>
      </c>
      <c r="FD297" s="71" t="str">
        <f t="shared" si="5337"/>
        <v/>
      </c>
      <c r="FE297" s="71" t="str">
        <f t="shared" si="5338"/>
        <v/>
      </c>
      <c r="FF297" s="71" t="str">
        <f t="shared" si="5339"/>
        <v/>
      </c>
      <c r="FG297" s="71" t="str">
        <f t="shared" si="5340"/>
        <v/>
      </c>
      <c r="FH297" s="71" t="str">
        <f t="shared" si="5341"/>
        <v/>
      </c>
      <c r="FI297" s="71" t="str">
        <f t="shared" si="5342"/>
        <v/>
      </c>
      <c r="FJ297" s="71" t="str">
        <f t="shared" si="5343"/>
        <v/>
      </c>
      <c r="FK297" s="71" t="str">
        <f t="shared" si="5344"/>
        <v/>
      </c>
      <c r="FL297" s="71" t="str">
        <f t="shared" si="5345"/>
        <v/>
      </c>
      <c r="FM297" s="71" t="str">
        <f t="shared" si="5346"/>
        <v/>
      </c>
      <c r="FN297" s="71" t="str">
        <f t="shared" si="5347"/>
        <v/>
      </c>
      <c r="FO297" s="71" t="str">
        <f t="shared" si="5348"/>
        <v/>
      </c>
      <c r="FP297" s="71" t="str">
        <f t="shared" si="5349"/>
        <v/>
      </c>
      <c r="FQ297" s="71" t="str">
        <f t="shared" si="5350"/>
        <v/>
      </c>
      <c r="FR297" s="71" t="str">
        <f t="shared" si="5351"/>
        <v/>
      </c>
      <c r="FS297" s="71" t="str">
        <f t="shared" si="5352"/>
        <v/>
      </c>
    </row>
    <row r="298" spans="1:175" ht="15">
      <c r="A298" s="79"/>
      <c r="B298" s="123" t="s">
        <v>871</v>
      </c>
      <c r="C298" s="122" t="str">
        <f t="shared" si="5353"/>
        <v>已领取星耀礼包</v>
      </c>
      <c r="T298" s="127" t="str">
        <f t="shared" si="535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8" s="79" t="s">
        <v>864</v>
      </c>
      <c r="CN298" s="70" t="str">
        <f t="shared" si="5355"/>
        <v>InitUnitState('IB57',,,,,,,,,,)</v>
      </c>
      <c r="CO298" s="70" t="str">
        <f t="shared" si="5356"/>
        <v>InitUnitNormal('IB57',,,,,,,,,,)</v>
      </c>
      <c r="CP298" s="70" t="str">
        <f t="shared" si="5357"/>
        <v>InitUnitMagic('IB57',,,,,,,,,,)</v>
      </c>
      <c r="CQ298" s="70" t="str">
        <f t="shared" si="5358"/>
        <v>InitUnitAdd('IB57',,,,,,,,,,)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300&amp;CR$1&amp;")"</f>
        <v>InitEquipData('IB57',,"",,,,,'','','','','','',"ReplaceableTextures\\commandButtons\\BTNLBUI01.blp")</v>
      </c>
      <c r="CU298" s="95" t="str">
        <f t="shared" si="5281"/>
        <v>|n</v>
      </c>
      <c r="CV298" s="61" t="str">
        <f t="shared" si="528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8" s="60"/>
      <c r="CX298" s="60"/>
      <c r="CY298" s="60"/>
      <c r="CZ298" s="60"/>
      <c r="DA298" s="60"/>
      <c r="DB298" s="71" t="str">
        <f t="shared" si="5283"/>
        <v/>
      </c>
      <c r="DC298" s="71" t="str">
        <f t="shared" si="5284"/>
        <v/>
      </c>
      <c r="DD298" s="71" t="str">
        <f t="shared" si="5285"/>
        <v/>
      </c>
      <c r="DE298" s="71" t="str">
        <f t="shared" si="5286"/>
        <v/>
      </c>
      <c r="DF298" s="71" t="str">
        <f t="shared" si="5287"/>
        <v/>
      </c>
      <c r="DG298" s="71" t="str">
        <f t="shared" si="5288"/>
        <v/>
      </c>
      <c r="DH298" s="71" t="str">
        <f t="shared" si="5289"/>
        <v/>
      </c>
      <c r="DI298" s="71" t="str">
        <f t="shared" si="5290"/>
        <v/>
      </c>
      <c r="DJ298" s="71" t="str">
        <f t="shared" si="5291"/>
        <v/>
      </c>
      <c r="DK298" s="71" t="str">
        <f t="shared" si="5292"/>
        <v/>
      </c>
      <c r="DL298" s="71" t="str">
        <f t="shared" si="5293"/>
        <v/>
      </c>
      <c r="DM298" s="71" t="str">
        <f t="shared" si="5294"/>
        <v/>
      </c>
      <c r="DN298" s="71" t="str">
        <f t="shared" si="5295"/>
        <v/>
      </c>
      <c r="DO298" s="71" t="str">
        <f t="shared" si="5296"/>
        <v/>
      </c>
      <c r="DP298" s="71" t="str">
        <f t="shared" si="5297"/>
        <v/>
      </c>
      <c r="DQ298" s="71" t="str">
        <f t="shared" si="5298"/>
        <v/>
      </c>
      <c r="DR298" s="71" t="str">
        <f t="shared" si="5299"/>
        <v/>
      </c>
      <c r="DS298" s="71" t="str">
        <f t="shared" si="5300"/>
        <v/>
      </c>
      <c r="DT298" s="71" t="str">
        <f t="shared" si="5301"/>
        <v/>
      </c>
      <c r="DU298" s="71" t="str">
        <f t="shared" si="5302"/>
        <v/>
      </c>
      <c r="DV298" s="71" t="str">
        <f t="shared" si="5303"/>
        <v/>
      </c>
      <c r="DW298" s="71" t="str">
        <f t="shared" si="5304"/>
        <v/>
      </c>
      <c r="DX298" s="71" t="str">
        <f t="shared" si="5305"/>
        <v/>
      </c>
      <c r="DY298" s="71" t="str">
        <f t="shared" si="5306"/>
        <v/>
      </c>
      <c r="DZ298" s="71" t="str">
        <f t="shared" si="5307"/>
        <v/>
      </c>
      <c r="EA298" s="71" t="str">
        <f t="shared" si="5308"/>
        <v/>
      </c>
      <c r="EB298" s="71" t="str">
        <f t="shared" si="5309"/>
        <v/>
      </c>
      <c r="EC298" s="71" t="str">
        <f t="shared" si="5310"/>
        <v/>
      </c>
      <c r="ED298" s="71" t="str">
        <f t="shared" si="5311"/>
        <v/>
      </c>
      <c r="EE298" s="71" t="str">
        <f t="shared" si="5312"/>
        <v/>
      </c>
      <c r="EF298" s="71" t="str">
        <f t="shared" si="5313"/>
        <v/>
      </c>
      <c r="EG298" s="71" t="str">
        <f t="shared" si="5314"/>
        <v/>
      </c>
      <c r="EH298" s="71" t="str">
        <f t="shared" si="5315"/>
        <v/>
      </c>
      <c r="EI298" s="71" t="str">
        <f t="shared" si="5316"/>
        <v/>
      </c>
      <c r="EJ298" s="71" t="str">
        <f t="shared" si="5317"/>
        <v/>
      </c>
      <c r="EK298" s="71" t="str">
        <f t="shared" si="5318"/>
        <v/>
      </c>
      <c r="EL298" s="71" t="str">
        <f t="shared" si="5319"/>
        <v/>
      </c>
      <c r="EM298" s="71" t="str">
        <f t="shared" si="5320"/>
        <v/>
      </c>
      <c r="EN298" s="71" t="str">
        <f t="shared" si="5321"/>
        <v/>
      </c>
      <c r="EO298" s="71" t="str">
        <f t="shared" si="5322"/>
        <v/>
      </c>
      <c r="EP298" s="71" t="str">
        <f t="shared" si="5323"/>
        <v/>
      </c>
      <c r="EQ298" s="71" t="str">
        <f t="shared" si="5324"/>
        <v/>
      </c>
      <c r="ER298" s="71" t="str">
        <f t="shared" si="5325"/>
        <v/>
      </c>
      <c r="ES298" s="71" t="str">
        <f t="shared" si="5326"/>
        <v/>
      </c>
      <c r="ET298" s="71" t="str">
        <f t="shared" si="5327"/>
        <v/>
      </c>
      <c r="EU298" s="71" t="str">
        <f t="shared" si="5328"/>
        <v/>
      </c>
      <c r="EV298" s="71" t="str">
        <f t="shared" si="5329"/>
        <v/>
      </c>
      <c r="EW298" s="71" t="str">
        <f t="shared" si="5330"/>
        <v/>
      </c>
      <c r="EX298" s="71" t="str">
        <f t="shared" si="5331"/>
        <v/>
      </c>
      <c r="EY298" s="71" t="str">
        <f t="shared" si="5332"/>
        <v/>
      </c>
      <c r="EZ298" s="71" t="str">
        <f t="shared" si="5333"/>
        <v/>
      </c>
      <c r="FA298" s="71" t="str">
        <f t="shared" si="5334"/>
        <v/>
      </c>
      <c r="FB298" s="71" t="str">
        <f t="shared" si="5335"/>
        <v/>
      </c>
      <c r="FC298" s="71" t="str">
        <f t="shared" si="5336"/>
        <v/>
      </c>
      <c r="FD298" s="71" t="str">
        <f t="shared" si="5337"/>
        <v/>
      </c>
      <c r="FE298" s="71" t="str">
        <f t="shared" si="5338"/>
        <v/>
      </c>
      <c r="FF298" s="71" t="str">
        <f t="shared" si="5339"/>
        <v/>
      </c>
      <c r="FG298" s="71" t="str">
        <f t="shared" si="5340"/>
        <v/>
      </c>
      <c r="FH298" s="71" t="str">
        <f t="shared" si="5341"/>
        <v/>
      </c>
      <c r="FI298" s="71" t="str">
        <f t="shared" si="5342"/>
        <v/>
      </c>
      <c r="FJ298" s="71" t="str">
        <f t="shared" si="5343"/>
        <v/>
      </c>
      <c r="FK298" s="71" t="str">
        <f t="shared" si="5344"/>
        <v/>
      </c>
      <c r="FL298" s="71" t="str">
        <f t="shared" si="5345"/>
        <v/>
      </c>
      <c r="FM298" s="71" t="str">
        <f t="shared" si="5346"/>
        <v/>
      </c>
      <c r="FN298" s="71" t="str">
        <f t="shared" si="5347"/>
        <v/>
      </c>
      <c r="FO298" s="71" t="str">
        <f t="shared" si="5348"/>
        <v/>
      </c>
      <c r="FP298" s="71" t="str">
        <f t="shared" si="5349"/>
        <v/>
      </c>
      <c r="FQ298" s="71" t="str">
        <f t="shared" si="5350"/>
        <v/>
      </c>
      <c r="FR298" s="71" t="str">
        <f t="shared" si="5351"/>
        <v/>
      </c>
      <c r="FS298" s="71" t="str">
        <f t="shared" si="5352"/>
        <v/>
      </c>
    </row>
    <row r="299" spans="1:175" ht="15">
      <c r="A299" s="79"/>
      <c r="B299" s="123" t="s">
        <v>872</v>
      </c>
      <c r="C299" s="122" t="str">
        <f t="shared" si="5353"/>
        <v>已领取魔芝RPG礼包</v>
      </c>
      <c r="T299" s="127" t="str">
        <f t="shared" si="5354"/>
        <v>|cff99ccff游戏中输入《|r|cff33ff00魔芝RPG|r|cff99ccff》领取本礼包！|r|n|n|r奖励：|n|cffffcc00练功房怪物数量+1|r|N|N|cff00ff00已领取该礼包</v>
      </c>
      <c r="U299" s="79" t="s">
        <v>864</v>
      </c>
      <c r="CN299" s="70" t="str">
        <f t="shared" si="5355"/>
        <v>InitUnitState('IB58',,,,,,,,,,)</v>
      </c>
      <c r="CO299" s="70" t="str">
        <f t="shared" si="5356"/>
        <v>InitUnitNormal('IB58',,,,,,,,,,)</v>
      </c>
      <c r="CP299" s="70" t="str">
        <f t="shared" si="5357"/>
        <v>InitUnitMagic('IB58',,,,,,,,,,)</v>
      </c>
      <c r="CQ299" s="70" t="str">
        <f t="shared" si="5358"/>
        <v>InitUnitAdd('IB58',,,,,,,,,,)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339&amp;CR$1&amp;")"</f>
        <v>InitEquipData('IB58',,"",,,,,'','','','','','',"ReplaceableTextures\\CommandButtons\\BTNFB16.BLP")</v>
      </c>
      <c r="CU299" s="95" t="str">
        <f t="shared" si="5281"/>
        <v>|n</v>
      </c>
      <c r="CV299" s="61" t="str">
        <f t="shared" si="5282"/>
        <v>|cff99ccff游戏中输入《|r|cff33ff00魔芝RPG|r|cff99ccff》领取本礼包！|r|n|n|r奖励：|n|cffffcc00练功房怪物数量+1|r|N|N|cff00ff00已领取该礼包</v>
      </c>
      <c r="CW299" s="60"/>
      <c r="CX299" s="60"/>
      <c r="CY299" s="60"/>
      <c r="CZ299" s="60"/>
      <c r="DA299" s="60"/>
      <c r="DB299" s="71" t="str">
        <f t="shared" ref="DB299:FM299" si="5359">IF(V299="","","|n"&amp;DB$2&amp;"+"&amp;V299&amp;DB$1)</f>
        <v/>
      </c>
      <c r="DC299" s="71" t="str">
        <f t="shared" si="5359"/>
        <v/>
      </c>
      <c r="DD299" s="71" t="str">
        <f t="shared" si="5359"/>
        <v/>
      </c>
      <c r="DE299" s="71" t="str">
        <f t="shared" si="5359"/>
        <v/>
      </c>
      <c r="DF299" s="71" t="str">
        <f t="shared" si="5359"/>
        <v/>
      </c>
      <c r="DG299" s="71" t="str">
        <f t="shared" si="5359"/>
        <v/>
      </c>
      <c r="DH299" s="71" t="str">
        <f t="shared" si="5359"/>
        <v/>
      </c>
      <c r="DI299" s="71" t="str">
        <f t="shared" si="5359"/>
        <v/>
      </c>
      <c r="DJ299" s="71" t="str">
        <f t="shared" si="5359"/>
        <v/>
      </c>
      <c r="DK299" s="71" t="str">
        <f t="shared" si="5359"/>
        <v/>
      </c>
      <c r="DL299" s="71" t="str">
        <f t="shared" si="5359"/>
        <v/>
      </c>
      <c r="DM299" s="71" t="str">
        <f t="shared" si="5359"/>
        <v/>
      </c>
      <c r="DN299" s="71" t="str">
        <f t="shared" si="5359"/>
        <v/>
      </c>
      <c r="DO299" s="71" t="str">
        <f t="shared" si="5359"/>
        <v/>
      </c>
      <c r="DP299" s="71" t="str">
        <f t="shared" si="5359"/>
        <v/>
      </c>
      <c r="DQ299" s="71" t="str">
        <f t="shared" si="5359"/>
        <v/>
      </c>
      <c r="DR299" s="71" t="str">
        <f t="shared" si="5359"/>
        <v/>
      </c>
      <c r="DS299" s="71" t="str">
        <f t="shared" si="5359"/>
        <v/>
      </c>
      <c r="DT299" s="71" t="str">
        <f t="shared" si="5359"/>
        <v/>
      </c>
      <c r="DU299" s="71" t="str">
        <f t="shared" si="5359"/>
        <v/>
      </c>
      <c r="DV299" s="71" t="str">
        <f t="shared" si="5359"/>
        <v/>
      </c>
      <c r="DW299" s="71" t="str">
        <f t="shared" si="5359"/>
        <v/>
      </c>
      <c r="DX299" s="71" t="str">
        <f t="shared" si="5359"/>
        <v/>
      </c>
      <c r="DY299" s="71" t="str">
        <f t="shared" si="5359"/>
        <v/>
      </c>
      <c r="DZ299" s="71" t="str">
        <f t="shared" si="5359"/>
        <v/>
      </c>
      <c r="EA299" s="71" t="str">
        <f t="shared" si="5359"/>
        <v/>
      </c>
      <c r="EB299" s="71" t="str">
        <f t="shared" si="5359"/>
        <v/>
      </c>
      <c r="EC299" s="71" t="str">
        <f t="shared" si="5359"/>
        <v/>
      </c>
      <c r="ED299" s="71" t="str">
        <f t="shared" si="5359"/>
        <v/>
      </c>
      <c r="EE299" s="71" t="str">
        <f t="shared" si="5359"/>
        <v/>
      </c>
      <c r="EF299" s="71" t="str">
        <f t="shared" si="5359"/>
        <v/>
      </c>
      <c r="EG299" s="71" t="str">
        <f t="shared" si="5359"/>
        <v/>
      </c>
      <c r="EH299" s="71" t="str">
        <f t="shared" si="5359"/>
        <v/>
      </c>
      <c r="EI299" s="71" t="str">
        <f t="shared" si="5359"/>
        <v/>
      </c>
      <c r="EJ299" s="71" t="str">
        <f t="shared" si="5359"/>
        <v/>
      </c>
      <c r="EK299" s="71" t="str">
        <f t="shared" si="5359"/>
        <v/>
      </c>
      <c r="EL299" s="71" t="str">
        <f t="shared" si="5359"/>
        <v/>
      </c>
      <c r="EM299" s="71" t="str">
        <f t="shared" si="5359"/>
        <v/>
      </c>
      <c r="EN299" s="71" t="str">
        <f t="shared" si="5359"/>
        <v/>
      </c>
      <c r="EO299" s="71" t="str">
        <f t="shared" si="5359"/>
        <v/>
      </c>
      <c r="EP299" s="71" t="str">
        <f t="shared" si="5359"/>
        <v/>
      </c>
      <c r="EQ299" s="71" t="str">
        <f t="shared" si="5359"/>
        <v/>
      </c>
      <c r="ER299" s="71" t="str">
        <f t="shared" si="5359"/>
        <v/>
      </c>
      <c r="ES299" s="71" t="str">
        <f t="shared" si="5359"/>
        <v/>
      </c>
      <c r="ET299" s="71" t="str">
        <f t="shared" si="5359"/>
        <v/>
      </c>
      <c r="EU299" s="71" t="str">
        <f t="shared" si="5359"/>
        <v/>
      </c>
      <c r="EV299" s="71" t="str">
        <f t="shared" si="5359"/>
        <v/>
      </c>
      <c r="EW299" s="71" t="str">
        <f t="shared" si="5359"/>
        <v/>
      </c>
      <c r="EX299" s="71" t="str">
        <f t="shared" si="5359"/>
        <v/>
      </c>
      <c r="EY299" s="71" t="str">
        <f t="shared" si="5359"/>
        <v/>
      </c>
      <c r="EZ299" s="71" t="str">
        <f t="shared" si="5359"/>
        <v/>
      </c>
      <c r="FA299" s="71" t="str">
        <f t="shared" si="5359"/>
        <v/>
      </c>
      <c r="FB299" s="71" t="str">
        <f t="shared" si="5359"/>
        <v/>
      </c>
      <c r="FC299" s="71" t="str">
        <f t="shared" si="5359"/>
        <v/>
      </c>
      <c r="FD299" s="71" t="str">
        <f t="shared" si="5359"/>
        <v/>
      </c>
      <c r="FE299" s="71" t="str">
        <f t="shared" si="5359"/>
        <v/>
      </c>
      <c r="FF299" s="71" t="str">
        <f t="shared" si="5359"/>
        <v/>
      </c>
      <c r="FG299" s="71" t="str">
        <f t="shared" si="5359"/>
        <v/>
      </c>
      <c r="FH299" s="71" t="str">
        <f t="shared" si="5359"/>
        <v/>
      </c>
      <c r="FI299" s="71" t="str">
        <f t="shared" si="5359"/>
        <v/>
      </c>
      <c r="FJ299" s="71" t="str">
        <f t="shared" si="5359"/>
        <v/>
      </c>
      <c r="FK299" s="71" t="str">
        <f t="shared" si="5359"/>
        <v/>
      </c>
      <c r="FL299" s="71" t="str">
        <f t="shared" si="5359"/>
        <v/>
      </c>
      <c r="FM299" s="71" t="str">
        <f t="shared" si="5359"/>
        <v/>
      </c>
      <c r="FN299" s="71" t="str">
        <f t="shared" ref="FN299:FS299" si="5360">IF(CH299="","","|n"&amp;FN$2&amp;"+"&amp;CH299&amp;FN$1)</f>
        <v/>
      </c>
      <c r="FO299" s="71" t="str">
        <f t="shared" si="5360"/>
        <v/>
      </c>
      <c r="FP299" s="71" t="str">
        <f t="shared" si="5360"/>
        <v/>
      </c>
      <c r="FQ299" s="71" t="str">
        <f t="shared" si="5360"/>
        <v/>
      </c>
      <c r="FR299" s="71" t="str">
        <f t="shared" si="5360"/>
        <v/>
      </c>
      <c r="FS299" s="71" t="str">
        <f t="shared" si="5360"/>
        <v/>
      </c>
    </row>
    <row r="300" spans="1:175" ht="15">
      <c r="A300" s="79"/>
      <c r="B300" s="123" t="s">
        <v>873</v>
      </c>
      <c r="C300" s="122" t="str">
        <f t="shared" si="5353"/>
        <v>已领取老铁礼包</v>
      </c>
      <c r="T300" s="127" t="str">
        <f t="shared" si="5354"/>
        <v>|N|N|cff00ff00已领取该礼包</v>
      </c>
      <c r="U300" s="79" t="s">
        <v>864</v>
      </c>
      <c r="CN300" s="70" t="str">
        <f t="shared" si="5355"/>
        <v>InitUnitState('IB59',,,,,,,,,,)</v>
      </c>
      <c r="CO300" s="70" t="str">
        <f t="shared" si="5356"/>
        <v>InitUnitNormal('IB59',,,,,,,,,,)</v>
      </c>
      <c r="CP300" s="70" t="str">
        <f t="shared" si="5357"/>
        <v>InitUnitMagic('IB59',,,,,,,,,,)</v>
      </c>
      <c r="CQ300" s="70" t="str">
        <f t="shared" si="5358"/>
        <v>InitUnitAdd('IB59',,,,,,,,,,)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340&amp;CR$1&amp;")"</f>
        <v>InitEquipData('IB59',,"",,,,,'','','','','','',"ReplaceableTextures\\CommandButtons\\BTNFB17.BLP")</v>
      </c>
      <c r="CU300" s="95" t="str">
        <f t="shared" si="5281"/>
        <v>|n</v>
      </c>
      <c r="CV300" s="61" t="str">
        <f t="shared" si="5282"/>
        <v>|N|N|cff00ff00已领取该礼包</v>
      </c>
      <c r="CW300" s="60"/>
      <c r="CX300" s="60"/>
      <c r="CY300" s="60"/>
      <c r="CZ300" s="60"/>
      <c r="DA300" s="60"/>
      <c r="DB300" s="71" t="str">
        <f t="shared" ref="DB300:FM306" si="5361">IF(V300="","","|n"&amp;DB$2&amp;"+"&amp;V300&amp;DB$1)</f>
        <v/>
      </c>
      <c r="DC300" s="71" t="str">
        <f t="shared" si="5361"/>
        <v/>
      </c>
      <c r="DD300" s="71" t="str">
        <f t="shared" si="5361"/>
        <v/>
      </c>
      <c r="DE300" s="71" t="str">
        <f t="shared" si="5361"/>
        <v/>
      </c>
      <c r="DF300" s="71" t="str">
        <f t="shared" si="5361"/>
        <v/>
      </c>
      <c r="DG300" s="71" t="str">
        <f t="shared" si="5361"/>
        <v/>
      </c>
      <c r="DH300" s="71" t="str">
        <f t="shared" si="5361"/>
        <v/>
      </c>
      <c r="DI300" s="71" t="str">
        <f t="shared" si="5361"/>
        <v/>
      </c>
      <c r="DJ300" s="71" t="str">
        <f t="shared" si="5361"/>
        <v/>
      </c>
      <c r="DK300" s="71" t="str">
        <f t="shared" si="5361"/>
        <v/>
      </c>
      <c r="DL300" s="71" t="str">
        <f t="shared" si="5361"/>
        <v/>
      </c>
      <c r="DM300" s="71" t="str">
        <f t="shared" si="5361"/>
        <v/>
      </c>
      <c r="DN300" s="71" t="str">
        <f t="shared" si="5361"/>
        <v/>
      </c>
      <c r="DO300" s="71" t="str">
        <f t="shared" si="5361"/>
        <v/>
      </c>
      <c r="DP300" s="71" t="str">
        <f t="shared" si="5361"/>
        <v/>
      </c>
      <c r="DQ300" s="71" t="str">
        <f t="shared" si="5361"/>
        <v/>
      </c>
      <c r="DR300" s="71" t="str">
        <f t="shared" si="5361"/>
        <v/>
      </c>
      <c r="DS300" s="71" t="str">
        <f t="shared" si="5361"/>
        <v/>
      </c>
      <c r="DT300" s="71" t="str">
        <f t="shared" si="5361"/>
        <v/>
      </c>
      <c r="DU300" s="71" t="str">
        <f t="shared" si="5361"/>
        <v/>
      </c>
      <c r="DV300" s="71" t="str">
        <f t="shared" si="5361"/>
        <v/>
      </c>
      <c r="DW300" s="71" t="str">
        <f t="shared" si="5361"/>
        <v/>
      </c>
      <c r="DX300" s="71" t="str">
        <f t="shared" si="5361"/>
        <v/>
      </c>
      <c r="DY300" s="71" t="str">
        <f t="shared" si="5361"/>
        <v/>
      </c>
      <c r="DZ300" s="71" t="str">
        <f t="shared" si="5361"/>
        <v/>
      </c>
      <c r="EA300" s="71" t="str">
        <f t="shared" si="5361"/>
        <v/>
      </c>
      <c r="EB300" s="71" t="str">
        <f t="shared" si="5361"/>
        <v/>
      </c>
      <c r="EC300" s="71" t="str">
        <f t="shared" si="5361"/>
        <v/>
      </c>
      <c r="ED300" s="71" t="str">
        <f t="shared" si="5361"/>
        <v/>
      </c>
      <c r="EE300" s="71" t="str">
        <f t="shared" si="5361"/>
        <v/>
      </c>
      <c r="EF300" s="71" t="str">
        <f t="shared" si="5361"/>
        <v/>
      </c>
      <c r="EG300" s="71" t="str">
        <f t="shared" si="5361"/>
        <v/>
      </c>
      <c r="EH300" s="71" t="str">
        <f t="shared" si="5361"/>
        <v/>
      </c>
      <c r="EI300" s="71" t="str">
        <f t="shared" si="5361"/>
        <v/>
      </c>
      <c r="EJ300" s="71" t="str">
        <f t="shared" si="5361"/>
        <v/>
      </c>
      <c r="EK300" s="71" t="str">
        <f t="shared" si="5361"/>
        <v/>
      </c>
      <c r="EL300" s="71" t="str">
        <f t="shared" si="5361"/>
        <v/>
      </c>
      <c r="EM300" s="71" t="str">
        <f t="shared" si="5361"/>
        <v/>
      </c>
      <c r="EN300" s="71" t="str">
        <f t="shared" si="5361"/>
        <v/>
      </c>
      <c r="EO300" s="71" t="str">
        <f t="shared" si="5361"/>
        <v/>
      </c>
      <c r="EP300" s="71" t="str">
        <f t="shared" si="5361"/>
        <v/>
      </c>
      <c r="EQ300" s="71" t="str">
        <f t="shared" si="5361"/>
        <v/>
      </c>
      <c r="ER300" s="71" t="str">
        <f t="shared" si="5361"/>
        <v/>
      </c>
      <c r="ES300" s="71" t="str">
        <f t="shared" si="5361"/>
        <v/>
      </c>
      <c r="ET300" s="71" t="str">
        <f t="shared" si="5361"/>
        <v/>
      </c>
      <c r="EU300" s="71" t="str">
        <f t="shared" si="5361"/>
        <v/>
      </c>
      <c r="EV300" s="71" t="str">
        <f t="shared" si="5361"/>
        <v/>
      </c>
      <c r="EW300" s="71" t="str">
        <f t="shared" si="5361"/>
        <v/>
      </c>
      <c r="EX300" s="71" t="str">
        <f t="shared" si="5361"/>
        <v/>
      </c>
      <c r="EY300" s="71" t="str">
        <f t="shared" si="5361"/>
        <v/>
      </c>
      <c r="EZ300" s="71" t="str">
        <f t="shared" si="5361"/>
        <v/>
      </c>
      <c r="FA300" s="71" t="str">
        <f t="shared" si="5361"/>
        <v/>
      </c>
      <c r="FB300" s="71" t="str">
        <f t="shared" si="5361"/>
        <v/>
      </c>
      <c r="FC300" s="71" t="str">
        <f t="shared" si="5361"/>
        <v/>
      </c>
      <c r="FD300" s="71" t="str">
        <f t="shared" si="5361"/>
        <v/>
      </c>
      <c r="FE300" s="71" t="str">
        <f t="shared" si="5361"/>
        <v/>
      </c>
      <c r="FF300" s="71" t="str">
        <f t="shared" si="5361"/>
        <v/>
      </c>
      <c r="FG300" s="71" t="str">
        <f t="shared" si="5361"/>
        <v/>
      </c>
      <c r="FH300" s="71" t="str">
        <f t="shared" si="5361"/>
        <v/>
      </c>
      <c r="FI300" s="71" t="str">
        <f t="shared" si="5361"/>
        <v/>
      </c>
      <c r="FJ300" s="71" t="str">
        <f t="shared" si="5361"/>
        <v/>
      </c>
      <c r="FK300" s="71" t="str">
        <f t="shared" si="5361"/>
        <v/>
      </c>
      <c r="FL300" s="71" t="str">
        <f t="shared" si="5361"/>
        <v/>
      </c>
      <c r="FM300" s="71" t="str">
        <f t="shared" si="5361"/>
        <v/>
      </c>
      <c r="FN300" s="71" t="str">
        <f t="shared" ref="FN300:FS306" si="5362">IF(CH300="","","|n"&amp;FN$2&amp;"+"&amp;CH300&amp;FN$1)</f>
        <v/>
      </c>
      <c r="FO300" s="71" t="str">
        <f t="shared" si="5362"/>
        <v/>
      </c>
      <c r="FP300" s="71" t="str">
        <f t="shared" si="5362"/>
        <v/>
      </c>
      <c r="FQ300" s="71" t="str">
        <f t="shared" si="5362"/>
        <v/>
      </c>
      <c r="FR300" s="71" t="str">
        <f t="shared" si="5362"/>
        <v/>
      </c>
      <c r="FS300" s="71" t="str">
        <f t="shared" si="5362"/>
        <v/>
      </c>
    </row>
    <row r="301" spans="1:175" ht="15">
      <c r="A301" s="79"/>
      <c r="B301" s="123" t="s">
        <v>1455</v>
      </c>
      <c r="C301" s="122" t="str">
        <f t="shared" si="5353"/>
        <v>已领取钻石礼包</v>
      </c>
      <c r="T301" s="127" t="str">
        <f>T289&amp;"|N|N|cff00ff00已领取该礼包"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301" s="79" t="s">
        <v>864</v>
      </c>
      <c r="CN301" s="70" t="str">
        <f t="shared" ref="CN301" si="5363">"InitUnitState('"&amp;B301&amp;"',"&amp;V301&amp;","&amp;W301&amp;","&amp;X301&amp;","&amp;Y301&amp;","&amp;Z301&amp;","&amp;AA301&amp;","&amp;AB301&amp;","&amp;AC301&amp;","&amp;AD301&amp;","&amp;AE301&amp;")"</f>
        <v>InitUnitState('IB60',,,,,,,,,,)</v>
      </c>
      <c r="CO301" s="70" t="str">
        <f t="shared" ref="CO301" si="5364">"InitUnitNormal('"&amp;B301&amp;"',"&amp;AF301&amp;","&amp;AG301&amp;","&amp;AH301&amp;","&amp;AI301&amp;","&amp;AJ301&amp;","&amp;AK301&amp;","&amp;AL301&amp;","&amp;AM301&amp;","&amp;AN301&amp;","&amp;AO301&amp;")"</f>
        <v>InitUnitNormal('IB60',,,,,,,,,,)</v>
      </c>
      <c r="CP301" s="70" t="str">
        <f t="shared" ref="CP301" si="5365">"InitUnitMagic('"&amp;B301&amp;"',"&amp;AP301&amp;","&amp;AQ301&amp;","&amp;AR301&amp;","&amp;AS301&amp;","&amp;AT301&amp;","&amp;AU301&amp;","&amp;AV301&amp;","&amp;AW301&amp;","&amp;BI301&amp;","&amp;BJ301&amp;")"</f>
        <v>InitUnitMagic('IB60',,,,,,,,,,)</v>
      </c>
      <c r="CQ301" s="70" t="str">
        <f t="shared" ref="CQ301" si="5366">"InitUnitAdd('"&amp;B301&amp;"',"&amp;BK301&amp;","&amp;BL301&amp;","&amp;BM301&amp;","&amp;BN301&amp;","&amp;BO301&amp;","&amp;BP301&amp;","&amp;BQ301&amp;","&amp;BR301&amp;","&amp;BS301&amp;","&amp;BT301&amp;")"</f>
        <v>InitUnitAdd('IB60',,,,,,,,,,)</v>
      </c>
      <c r="CR301" s="7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341&amp;CR$1&amp;")"</f>
        <v>InitEquipData('IB60',,"",,,,,'','','','','','',"ReplaceableTextures\\CommandButtons\\BTNFB18.BLP")</v>
      </c>
      <c r="CU301" s="95" t="str">
        <f t="shared" ref="CU301" si="5367">CONCATENATE(DB301,DC301,DD301,DE301,DF301,DG301,DH301,DI301,DJ301,DK301,DL301,DM301,DN301,DO301,DP301,DQ301,DR301,DS301,DT301,DU301,DV301,DW301,DX301,DY301,DZ301,EA301,EB301,EC301,ED301,EE301,EF301,EG301,EH301,EI301,EJ301,EK301,EL301,EM301,EN301,EO301,EP301&amp;"|n")</f>
        <v>|n</v>
      </c>
      <c r="CV301" s="61" t="str">
        <f t="shared" ref="CV301" si="5368">T301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301" s="60"/>
      <c r="CX301" s="60"/>
      <c r="CY301" s="60"/>
      <c r="CZ301" s="60"/>
      <c r="DA301" s="60"/>
      <c r="DB301" s="71" t="str">
        <f t="shared" ref="DB301" si="5369">IF(V301="","","|n"&amp;DB$2&amp;"+"&amp;V301&amp;DB$1)</f>
        <v/>
      </c>
      <c r="DC301" s="71" t="str">
        <f t="shared" ref="DC301" si="5370">IF(W301="","","|n"&amp;DC$2&amp;"+"&amp;W301&amp;DC$1)</f>
        <v/>
      </c>
      <c r="DD301" s="71" t="str">
        <f t="shared" ref="DD301" si="5371">IF(X301="","","|n"&amp;DD$2&amp;"+"&amp;X301&amp;DD$1)</f>
        <v/>
      </c>
      <c r="DE301" s="71" t="str">
        <f t="shared" ref="DE301" si="5372">IF(Y301="","","|n"&amp;DE$2&amp;"+"&amp;Y301&amp;DE$1)</f>
        <v/>
      </c>
      <c r="DF301" s="71" t="str">
        <f t="shared" ref="DF301" si="5373">IF(Z301="","","|n"&amp;DF$2&amp;"+"&amp;Z301&amp;DF$1)</f>
        <v/>
      </c>
      <c r="DG301" s="71" t="str">
        <f t="shared" ref="DG301" si="5374">IF(AA301="","","|n"&amp;DG$2&amp;"+"&amp;AA301&amp;DG$1)</f>
        <v/>
      </c>
      <c r="DH301" s="71" t="str">
        <f t="shared" ref="DH301" si="5375">IF(AB301="","","|n"&amp;DH$2&amp;"+"&amp;AB301&amp;DH$1)</f>
        <v/>
      </c>
      <c r="DI301" s="71" t="str">
        <f t="shared" ref="DI301" si="5376">IF(AC301="","","|n"&amp;DI$2&amp;"+"&amp;AC301&amp;DI$1)</f>
        <v/>
      </c>
      <c r="DJ301" s="71" t="str">
        <f t="shared" ref="DJ301" si="5377">IF(AD301="","","|n"&amp;DJ$2&amp;"+"&amp;AD301&amp;DJ$1)</f>
        <v/>
      </c>
      <c r="DK301" s="71" t="str">
        <f t="shared" ref="DK301" si="5378">IF(AE301="","","|n"&amp;DK$2&amp;"+"&amp;AE301&amp;DK$1)</f>
        <v/>
      </c>
      <c r="DL301" s="71" t="str">
        <f t="shared" ref="DL301" si="5379">IF(AF301="","","|n"&amp;DL$2&amp;"+"&amp;AF301&amp;DL$1)</f>
        <v/>
      </c>
      <c r="DM301" s="71" t="str">
        <f t="shared" ref="DM301" si="5380">IF(AG301="","","|n"&amp;DM$2&amp;"+"&amp;AG301&amp;DM$1)</f>
        <v/>
      </c>
      <c r="DN301" s="71" t="str">
        <f t="shared" ref="DN301" si="5381">IF(AH301="","","|n"&amp;DN$2&amp;"+"&amp;AH301&amp;DN$1)</f>
        <v/>
      </c>
      <c r="DO301" s="71" t="str">
        <f t="shared" ref="DO301" si="5382">IF(AI301="","","|n"&amp;DO$2&amp;"+"&amp;AI301&amp;DO$1)</f>
        <v/>
      </c>
      <c r="DP301" s="71" t="str">
        <f t="shared" ref="DP301" si="5383">IF(AJ301="","","|n"&amp;DP$2&amp;"+"&amp;AJ301&amp;DP$1)</f>
        <v/>
      </c>
      <c r="DQ301" s="71" t="str">
        <f t="shared" ref="DQ301" si="5384">IF(AK301="","","|n"&amp;DQ$2&amp;"+"&amp;AK301&amp;DQ$1)</f>
        <v/>
      </c>
      <c r="DR301" s="71" t="str">
        <f t="shared" ref="DR301" si="5385">IF(AL301="","","|n"&amp;DR$2&amp;"+"&amp;AL301&amp;DR$1)</f>
        <v/>
      </c>
      <c r="DS301" s="71" t="str">
        <f t="shared" ref="DS301" si="5386">IF(AM301="","","|n"&amp;DS$2&amp;"+"&amp;AM301&amp;DS$1)</f>
        <v/>
      </c>
      <c r="DT301" s="71" t="str">
        <f t="shared" ref="DT301" si="5387">IF(AN301="","","|n"&amp;DT$2&amp;"+"&amp;AN301&amp;DT$1)</f>
        <v/>
      </c>
      <c r="DU301" s="71" t="str">
        <f t="shared" ref="DU301" si="5388">IF(AO301="","","|n"&amp;DU$2&amp;"+"&amp;AO301&amp;DU$1)</f>
        <v/>
      </c>
      <c r="DV301" s="71" t="str">
        <f t="shared" ref="DV301" si="5389">IF(AP301="","","|n"&amp;DV$2&amp;"+"&amp;AP301&amp;DV$1)</f>
        <v/>
      </c>
      <c r="DW301" s="71" t="str">
        <f t="shared" ref="DW301" si="5390">IF(AQ301="","","|n"&amp;DW$2&amp;"+"&amp;AQ301&amp;DW$1)</f>
        <v/>
      </c>
      <c r="DX301" s="71" t="str">
        <f t="shared" ref="DX301" si="5391">IF(AR301="","","|n"&amp;DX$2&amp;"+"&amp;AR301&amp;DX$1)</f>
        <v/>
      </c>
      <c r="DY301" s="71" t="str">
        <f t="shared" ref="DY301" si="5392">IF(AS301="","","|n"&amp;DY$2&amp;"+"&amp;AS301&amp;DY$1)</f>
        <v/>
      </c>
      <c r="DZ301" s="71" t="str">
        <f t="shared" ref="DZ301" si="5393">IF(AT301="","","|n"&amp;DZ$2&amp;"+"&amp;AT301&amp;DZ$1)</f>
        <v/>
      </c>
      <c r="EA301" s="71" t="str">
        <f t="shared" ref="EA301" si="5394">IF(AU301="","","|n"&amp;EA$2&amp;"+"&amp;AU301&amp;EA$1)</f>
        <v/>
      </c>
      <c r="EB301" s="71" t="str">
        <f t="shared" ref="EB301" si="5395">IF(AV301="","","|n"&amp;EB$2&amp;"+"&amp;AV301&amp;EB$1)</f>
        <v/>
      </c>
      <c r="EC301" s="71" t="str">
        <f t="shared" ref="EC301" si="5396">IF(AW301="","","|n"&amp;EC$2&amp;"+"&amp;AW301&amp;EC$1)</f>
        <v/>
      </c>
      <c r="ED301" s="71" t="str">
        <f t="shared" ref="ED301" si="5397">IF(AX301="","","|n"&amp;ED$2&amp;"+"&amp;AX301&amp;ED$1)</f>
        <v/>
      </c>
      <c r="EE301" s="71" t="str">
        <f t="shared" ref="EE301" si="5398">IF(AY301="","","|n"&amp;EE$2&amp;"+"&amp;AY301&amp;EE$1)</f>
        <v/>
      </c>
      <c r="EF301" s="71" t="str">
        <f t="shared" ref="EF301" si="5399">IF(AZ301="","","|n"&amp;EF$2&amp;"+"&amp;AZ301&amp;EF$1)</f>
        <v/>
      </c>
      <c r="EG301" s="71" t="str">
        <f t="shared" ref="EG301" si="5400">IF(BA301="","","|n"&amp;EG$2&amp;"+"&amp;BA301&amp;EG$1)</f>
        <v/>
      </c>
      <c r="EH301" s="71" t="str">
        <f t="shared" ref="EH301" si="5401">IF(BB301="","","|n"&amp;EH$2&amp;"+"&amp;BB301&amp;EH$1)</f>
        <v/>
      </c>
      <c r="EI301" s="71" t="str">
        <f t="shared" ref="EI301" si="5402">IF(BC301="","","|n"&amp;EI$2&amp;"+"&amp;BC301&amp;EI$1)</f>
        <v/>
      </c>
      <c r="EJ301" s="71" t="str">
        <f t="shared" ref="EJ301" si="5403">IF(BD301="","","|n"&amp;EJ$2&amp;"+"&amp;BD301&amp;EJ$1)</f>
        <v/>
      </c>
      <c r="EK301" s="71" t="str">
        <f t="shared" ref="EK301" si="5404">IF(BE301="","","|n"&amp;EK$2&amp;"+"&amp;BE301&amp;EK$1)</f>
        <v/>
      </c>
      <c r="EL301" s="71" t="str">
        <f t="shared" ref="EL301" si="5405">IF(BF301="","","|n"&amp;EL$2&amp;"+"&amp;BF301&amp;EL$1)</f>
        <v/>
      </c>
      <c r="EM301" s="71" t="str">
        <f t="shared" ref="EM301" si="5406">IF(BG301="","","|n"&amp;EM$2&amp;"+"&amp;BG301&amp;EM$1)</f>
        <v/>
      </c>
      <c r="EN301" s="71" t="str">
        <f t="shared" ref="EN301" si="5407">IF(BH301="","","|n"&amp;EN$2&amp;"+"&amp;BH301&amp;EN$1)</f>
        <v/>
      </c>
      <c r="EO301" s="71" t="str">
        <f t="shared" ref="EO301" si="5408">IF(BI301="","","|n"&amp;EO$2&amp;"+"&amp;BI301&amp;EO$1)</f>
        <v/>
      </c>
      <c r="EP301" s="71" t="str">
        <f t="shared" ref="EP301" si="5409">IF(BJ301="","","|n"&amp;EP$2&amp;"+"&amp;BJ301&amp;EP$1)</f>
        <v/>
      </c>
      <c r="EQ301" s="71" t="str">
        <f t="shared" ref="EQ301" si="5410">IF(BK301="","","|n"&amp;EQ$2&amp;"+"&amp;BK301&amp;EQ$1)</f>
        <v/>
      </c>
      <c r="ER301" s="71" t="str">
        <f t="shared" ref="ER301" si="5411">IF(BL301="","","|n"&amp;ER$2&amp;"+"&amp;BL301&amp;ER$1)</f>
        <v/>
      </c>
      <c r="ES301" s="71" t="str">
        <f t="shared" ref="ES301" si="5412">IF(BM301="","","|n"&amp;ES$2&amp;"+"&amp;BM301&amp;ES$1)</f>
        <v/>
      </c>
      <c r="ET301" s="71" t="str">
        <f t="shared" ref="ET301" si="5413">IF(BN301="","","|n"&amp;ET$2&amp;"+"&amp;BN301&amp;ET$1)</f>
        <v/>
      </c>
      <c r="EU301" s="71" t="str">
        <f t="shared" ref="EU301" si="5414">IF(BO301="","","|n"&amp;EU$2&amp;"+"&amp;BO301&amp;EU$1)</f>
        <v/>
      </c>
      <c r="EV301" s="71" t="str">
        <f t="shared" ref="EV301" si="5415">IF(BP301="","","|n"&amp;EV$2&amp;"+"&amp;BP301&amp;EV$1)</f>
        <v/>
      </c>
      <c r="EW301" s="71" t="str">
        <f t="shared" ref="EW301" si="5416">IF(BQ301="","","|n"&amp;EW$2&amp;"+"&amp;BQ301&amp;EW$1)</f>
        <v/>
      </c>
      <c r="EX301" s="71" t="str">
        <f t="shared" ref="EX301" si="5417">IF(BR301="","","|n"&amp;EX$2&amp;"+"&amp;BR301&amp;EX$1)</f>
        <v/>
      </c>
      <c r="EY301" s="71" t="str">
        <f t="shared" ref="EY301" si="5418">IF(BS301="","","|n"&amp;EY$2&amp;"+"&amp;BS301&amp;EY$1)</f>
        <v/>
      </c>
      <c r="EZ301" s="71" t="str">
        <f t="shared" ref="EZ301" si="5419">IF(BT301="","","|n"&amp;EZ$2&amp;"+"&amp;BT301&amp;EZ$1)</f>
        <v/>
      </c>
      <c r="FA301" s="71" t="str">
        <f t="shared" ref="FA301" si="5420">IF(BU301="","","|n"&amp;FA$2&amp;"+"&amp;BU301&amp;FA$1)</f>
        <v/>
      </c>
      <c r="FB301" s="71" t="str">
        <f t="shared" ref="FB301" si="5421">IF(BV301="","","|n"&amp;FB$2&amp;"+"&amp;BV301&amp;FB$1)</f>
        <v/>
      </c>
      <c r="FC301" s="71" t="str">
        <f t="shared" ref="FC301" si="5422">IF(BW301="","","|n"&amp;FC$2&amp;"+"&amp;BW301&amp;FC$1)</f>
        <v/>
      </c>
      <c r="FD301" s="71" t="str">
        <f t="shared" ref="FD301" si="5423">IF(BX301="","","|n"&amp;FD$2&amp;"+"&amp;BX301&amp;FD$1)</f>
        <v/>
      </c>
      <c r="FE301" s="71" t="str">
        <f t="shared" ref="FE301" si="5424">IF(BY301="","","|n"&amp;FE$2&amp;"+"&amp;BY301&amp;FE$1)</f>
        <v/>
      </c>
      <c r="FF301" s="71" t="str">
        <f t="shared" ref="FF301" si="5425">IF(BZ301="","","|n"&amp;FF$2&amp;"+"&amp;BZ301&amp;FF$1)</f>
        <v/>
      </c>
      <c r="FG301" s="71" t="str">
        <f t="shared" ref="FG301" si="5426">IF(CA301="","","|n"&amp;FG$2&amp;"+"&amp;CA301&amp;FG$1)</f>
        <v/>
      </c>
      <c r="FH301" s="71" t="str">
        <f t="shared" ref="FH301" si="5427">IF(CB301="","","|n"&amp;FH$2&amp;"+"&amp;CB301&amp;FH$1)</f>
        <v/>
      </c>
      <c r="FI301" s="71" t="str">
        <f t="shared" ref="FI301" si="5428">IF(CC301="","","|n"&amp;FI$2&amp;"+"&amp;CC301&amp;FI$1)</f>
        <v/>
      </c>
      <c r="FJ301" s="71" t="str">
        <f t="shared" ref="FJ301" si="5429">IF(CD301="","","|n"&amp;FJ$2&amp;"+"&amp;CD301&amp;FJ$1)</f>
        <v/>
      </c>
      <c r="FK301" s="71" t="str">
        <f t="shared" ref="FK301" si="5430">IF(CE301="","","|n"&amp;FK$2&amp;"+"&amp;CE301&amp;FK$1)</f>
        <v/>
      </c>
      <c r="FL301" s="71" t="str">
        <f t="shared" ref="FL301" si="5431">IF(CF301="","","|n"&amp;FL$2&amp;"+"&amp;CF301&amp;FL$1)</f>
        <v/>
      </c>
      <c r="FM301" s="71" t="str">
        <f t="shared" ref="FM301" si="5432">IF(CG301="","","|n"&amp;FM$2&amp;"+"&amp;CG301&amp;FM$1)</f>
        <v/>
      </c>
      <c r="FN301" s="71" t="str">
        <f t="shared" ref="FN301" si="5433">IF(CH301="","","|n"&amp;FN$2&amp;"+"&amp;CH301&amp;FN$1)</f>
        <v/>
      </c>
      <c r="FO301" s="71" t="str">
        <f t="shared" ref="FO301" si="5434">IF(CI301="","","|n"&amp;FO$2&amp;"+"&amp;CI301&amp;FO$1)</f>
        <v/>
      </c>
      <c r="FP301" s="71" t="str">
        <f t="shared" ref="FP301" si="5435">IF(CJ301="","","|n"&amp;FP$2&amp;"+"&amp;CJ301&amp;FP$1)</f>
        <v/>
      </c>
      <c r="FQ301" s="71" t="str">
        <f t="shared" ref="FQ301" si="5436">IF(CK301="","","|n"&amp;FQ$2&amp;"+"&amp;CK301&amp;FQ$1)</f>
        <v/>
      </c>
      <c r="FR301" s="71" t="str">
        <f t="shared" ref="FR301" si="5437">IF(CL301="","","|n"&amp;FR$2&amp;"+"&amp;CL301&amp;FR$1)</f>
        <v/>
      </c>
      <c r="FS301" s="71" t="str">
        <f t="shared" ref="FS301" si="5438">IF(CM301="","","|n"&amp;FS$2&amp;"+"&amp;CM301&amp;FS$1)</f>
        <v/>
      </c>
    </row>
    <row r="302" spans="1:175" ht="15">
      <c r="A302" s="79"/>
      <c r="B302" s="123" t="s">
        <v>1498</v>
      </c>
      <c r="C302" s="122" t="str">
        <f t="shared" si="5353"/>
        <v>已领取狗作者的补偿</v>
      </c>
      <c r="T302" s="127" t="str">
        <f>T290&amp;"|N|N|cff00ff00已领取该礼包"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302" s="79" t="s">
        <v>864</v>
      </c>
      <c r="CN302" s="70" t="str">
        <f t="shared" ref="CN302" si="5439">"InitUnitState('"&amp;B302&amp;"',"&amp;V302&amp;","&amp;W302&amp;","&amp;X302&amp;","&amp;Y302&amp;","&amp;Z302&amp;","&amp;AA302&amp;","&amp;AB302&amp;","&amp;AC302&amp;","&amp;AD302&amp;","&amp;AE302&amp;")"</f>
        <v>InitUnitState('IB61',,,,,,,,,,)</v>
      </c>
      <c r="CO302" s="70" t="str">
        <f t="shared" ref="CO302" si="5440">"InitUnitNormal('"&amp;B302&amp;"',"&amp;AF302&amp;","&amp;AG302&amp;","&amp;AH302&amp;","&amp;AI302&amp;","&amp;AJ302&amp;","&amp;AK302&amp;","&amp;AL302&amp;","&amp;AM302&amp;","&amp;AN302&amp;","&amp;AO302&amp;")"</f>
        <v>InitUnitNormal('IB61',,,,,,,,,,)</v>
      </c>
      <c r="CP302" s="70" t="str">
        <f t="shared" ref="CP302" si="5441">"InitUnitMagic('"&amp;B302&amp;"',"&amp;AP302&amp;","&amp;AQ302&amp;","&amp;AR302&amp;","&amp;AS302&amp;","&amp;AT302&amp;","&amp;AU302&amp;","&amp;AV302&amp;","&amp;AW302&amp;","&amp;BI302&amp;","&amp;BJ302&amp;")"</f>
        <v>InitUnitMagic('IB61',,,,,,,,,,)</v>
      </c>
      <c r="CQ302" s="70" t="str">
        <f t="shared" ref="CQ302" si="5442">"InitUnitAdd('"&amp;B302&amp;"',"&amp;BK302&amp;","&amp;BL302&amp;","&amp;BM302&amp;","&amp;BN302&amp;","&amp;BO302&amp;","&amp;BP302&amp;","&amp;BQ302&amp;","&amp;BR302&amp;","&amp;BS302&amp;","&amp;BT302&amp;")"</f>
        <v>InitUnitAdd('IB61',,,,,,,,,,)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342&amp;CR$1&amp;")"</f>
        <v>InitEquipData('IB61',,"",,,,,'','','','','','',"ReplaceableTextures\\CommandButtons\\BTNFB19.BLP")</v>
      </c>
      <c r="CU302" s="95" t="str">
        <f t="shared" ref="CU302" si="5443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V302" s="61" t="str">
        <f t="shared" ref="CV302" si="5444">T302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302" s="60"/>
      <c r="CX302" s="60"/>
      <c r="CY302" s="60"/>
      <c r="CZ302" s="60"/>
      <c r="DA302" s="60"/>
      <c r="DB302" s="71" t="str">
        <f t="shared" ref="DB302" si="5445">IF(V302="","","|n"&amp;DB$2&amp;"+"&amp;V302&amp;DB$1)</f>
        <v/>
      </c>
      <c r="DC302" s="71" t="str">
        <f t="shared" ref="DC302" si="5446">IF(W302="","","|n"&amp;DC$2&amp;"+"&amp;W302&amp;DC$1)</f>
        <v/>
      </c>
      <c r="DD302" s="71" t="str">
        <f t="shared" ref="DD302" si="5447">IF(X302="","","|n"&amp;DD$2&amp;"+"&amp;X302&amp;DD$1)</f>
        <v/>
      </c>
      <c r="DE302" s="71" t="str">
        <f t="shared" ref="DE302" si="5448">IF(Y302="","","|n"&amp;DE$2&amp;"+"&amp;Y302&amp;DE$1)</f>
        <v/>
      </c>
      <c r="DF302" s="71" t="str">
        <f t="shared" ref="DF302" si="5449">IF(Z302="","","|n"&amp;DF$2&amp;"+"&amp;Z302&amp;DF$1)</f>
        <v/>
      </c>
      <c r="DG302" s="71" t="str">
        <f t="shared" ref="DG302" si="5450">IF(AA302="","","|n"&amp;DG$2&amp;"+"&amp;AA302&amp;DG$1)</f>
        <v/>
      </c>
      <c r="DH302" s="71" t="str">
        <f t="shared" ref="DH302" si="5451">IF(AB302="","","|n"&amp;DH$2&amp;"+"&amp;AB302&amp;DH$1)</f>
        <v/>
      </c>
      <c r="DI302" s="71" t="str">
        <f t="shared" ref="DI302" si="5452">IF(AC302="","","|n"&amp;DI$2&amp;"+"&amp;AC302&amp;DI$1)</f>
        <v/>
      </c>
      <c r="DJ302" s="71" t="str">
        <f t="shared" ref="DJ302" si="5453">IF(AD302="","","|n"&amp;DJ$2&amp;"+"&amp;AD302&amp;DJ$1)</f>
        <v/>
      </c>
      <c r="DK302" s="71" t="str">
        <f t="shared" ref="DK302" si="5454">IF(AE302="","","|n"&amp;DK$2&amp;"+"&amp;AE302&amp;DK$1)</f>
        <v/>
      </c>
      <c r="DL302" s="71" t="str">
        <f t="shared" ref="DL302" si="5455">IF(AF302="","","|n"&amp;DL$2&amp;"+"&amp;AF302&amp;DL$1)</f>
        <v/>
      </c>
      <c r="DM302" s="71" t="str">
        <f t="shared" ref="DM302" si="5456">IF(AG302="","","|n"&amp;DM$2&amp;"+"&amp;AG302&amp;DM$1)</f>
        <v/>
      </c>
      <c r="DN302" s="71" t="str">
        <f t="shared" ref="DN302" si="5457">IF(AH302="","","|n"&amp;DN$2&amp;"+"&amp;AH302&amp;DN$1)</f>
        <v/>
      </c>
      <c r="DO302" s="71" t="str">
        <f t="shared" ref="DO302" si="5458">IF(AI302="","","|n"&amp;DO$2&amp;"+"&amp;AI302&amp;DO$1)</f>
        <v/>
      </c>
      <c r="DP302" s="71" t="str">
        <f t="shared" ref="DP302" si="5459">IF(AJ302="","","|n"&amp;DP$2&amp;"+"&amp;AJ302&amp;DP$1)</f>
        <v/>
      </c>
      <c r="DQ302" s="71" t="str">
        <f t="shared" ref="DQ302" si="5460">IF(AK302="","","|n"&amp;DQ$2&amp;"+"&amp;AK302&amp;DQ$1)</f>
        <v/>
      </c>
      <c r="DR302" s="71" t="str">
        <f t="shared" ref="DR302" si="5461">IF(AL302="","","|n"&amp;DR$2&amp;"+"&amp;AL302&amp;DR$1)</f>
        <v/>
      </c>
      <c r="DS302" s="71" t="str">
        <f t="shared" ref="DS302" si="5462">IF(AM302="","","|n"&amp;DS$2&amp;"+"&amp;AM302&amp;DS$1)</f>
        <v/>
      </c>
      <c r="DT302" s="71" t="str">
        <f t="shared" ref="DT302" si="5463">IF(AN302="","","|n"&amp;DT$2&amp;"+"&amp;AN302&amp;DT$1)</f>
        <v/>
      </c>
      <c r="DU302" s="71" t="str">
        <f t="shared" ref="DU302" si="5464">IF(AO302="","","|n"&amp;DU$2&amp;"+"&amp;AO302&amp;DU$1)</f>
        <v/>
      </c>
      <c r="DV302" s="71" t="str">
        <f t="shared" ref="DV302" si="5465">IF(AP302="","","|n"&amp;DV$2&amp;"+"&amp;AP302&amp;DV$1)</f>
        <v/>
      </c>
      <c r="DW302" s="71" t="str">
        <f t="shared" ref="DW302" si="5466">IF(AQ302="","","|n"&amp;DW$2&amp;"+"&amp;AQ302&amp;DW$1)</f>
        <v/>
      </c>
      <c r="DX302" s="71" t="str">
        <f t="shared" ref="DX302" si="5467">IF(AR302="","","|n"&amp;DX$2&amp;"+"&amp;AR302&amp;DX$1)</f>
        <v/>
      </c>
      <c r="DY302" s="71" t="str">
        <f t="shared" ref="DY302" si="5468">IF(AS302="","","|n"&amp;DY$2&amp;"+"&amp;AS302&amp;DY$1)</f>
        <v/>
      </c>
      <c r="DZ302" s="71" t="str">
        <f t="shared" ref="DZ302" si="5469">IF(AT302="","","|n"&amp;DZ$2&amp;"+"&amp;AT302&amp;DZ$1)</f>
        <v/>
      </c>
      <c r="EA302" s="71" t="str">
        <f t="shared" ref="EA302" si="5470">IF(AU302="","","|n"&amp;EA$2&amp;"+"&amp;AU302&amp;EA$1)</f>
        <v/>
      </c>
      <c r="EB302" s="71" t="str">
        <f t="shared" ref="EB302" si="5471">IF(AV302="","","|n"&amp;EB$2&amp;"+"&amp;AV302&amp;EB$1)</f>
        <v/>
      </c>
      <c r="EC302" s="71" t="str">
        <f t="shared" ref="EC302" si="5472">IF(AW302="","","|n"&amp;EC$2&amp;"+"&amp;AW302&amp;EC$1)</f>
        <v/>
      </c>
      <c r="ED302" s="71" t="str">
        <f t="shared" ref="ED302" si="5473">IF(AX302="","","|n"&amp;ED$2&amp;"+"&amp;AX302&amp;ED$1)</f>
        <v/>
      </c>
      <c r="EE302" s="71" t="str">
        <f t="shared" ref="EE302" si="5474">IF(AY302="","","|n"&amp;EE$2&amp;"+"&amp;AY302&amp;EE$1)</f>
        <v/>
      </c>
      <c r="EF302" s="71" t="str">
        <f t="shared" ref="EF302" si="5475">IF(AZ302="","","|n"&amp;EF$2&amp;"+"&amp;AZ302&amp;EF$1)</f>
        <v/>
      </c>
      <c r="EG302" s="71" t="str">
        <f t="shared" ref="EG302" si="5476">IF(BA302="","","|n"&amp;EG$2&amp;"+"&amp;BA302&amp;EG$1)</f>
        <v/>
      </c>
      <c r="EH302" s="71" t="str">
        <f t="shared" ref="EH302" si="5477">IF(BB302="","","|n"&amp;EH$2&amp;"+"&amp;BB302&amp;EH$1)</f>
        <v/>
      </c>
      <c r="EI302" s="71" t="str">
        <f t="shared" ref="EI302" si="5478">IF(BC302="","","|n"&amp;EI$2&amp;"+"&amp;BC302&amp;EI$1)</f>
        <v/>
      </c>
      <c r="EJ302" s="71" t="str">
        <f t="shared" ref="EJ302" si="5479">IF(BD302="","","|n"&amp;EJ$2&amp;"+"&amp;BD302&amp;EJ$1)</f>
        <v/>
      </c>
      <c r="EK302" s="71" t="str">
        <f t="shared" ref="EK302" si="5480">IF(BE302="","","|n"&amp;EK$2&amp;"+"&amp;BE302&amp;EK$1)</f>
        <v/>
      </c>
      <c r="EL302" s="71" t="str">
        <f t="shared" ref="EL302" si="5481">IF(BF302="","","|n"&amp;EL$2&amp;"+"&amp;BF302&amp;EL$1)</f>
        <v/>
      </c>
      <c r="EM302" s="71" t="str">
        <f t="shared" ref="EM302" si="5482">IF(BG302="","","|n"&amp;EM$2&amp;"+"&amp;BG302&amp;EM$1)</f>
        <v/>
      </c>
      <c r="EN302" s="71" t="str">
        <f t="shared" ref="EN302" si="5483">IF(BH302="","","|n"&amp;EN$2&amp;"+"&amp;BH302&amp;EN$1)</f>
        <v/>
      </c>
      <c r="EO302" s="71" t="str">
        <f t="shared" ref="EO302" si="5484">IF(BI302="","","|n"&amp;EO$2&amp;"+"&amp;BI302&amp;EO$1)</f>
        <v/>
      </c>
      <c r="EP302" s="71" t="str">
        <f t="shared" ref="EP302" si="5485">IF(BJ302="","","|n"&amp;EP$2&amp;"+"&amp;BJ302&amp;EP$1)</f>
        <v/>
      </c>
      <c r="EQ302" s="71" t="str">
        <f t="shared" ref="EQ302" si="5486">IF(BK302="","","|n"&amp;EQ$2&amp;"+"&amp;BK302&amp;EQ$1)</f>
        <v/>
      </c>
      <c r="ER302" s="71" t="str">
        <f t="shared" ref="ER302" si="5487">IF(BL302="","","|n"&amp;ER$2&amp;"+"&amp;BL302&amp;ER$1)</f>
        <v/>
      </c>
      <c r="ES302" s="71" t="str">
        <f t="shared" ref="ES302" si="5488">IF(BM302="","","|n"&amp;ES$2&amp;"+"&amp;BM302&amp;ES$1)</f>
        <v/>
      </c>
      <c r="ET302" s="71" t="str">
        <f t="shared" ref="ET302" si="5489">IF(BN302="","","|n"&amp;ET$2&amp;"+"&amp;BN302&amp;ET$1)</f>
        <v/>
      </c>
      <c r="EU302" s="71" t="str">
        <f t="shared" ref="EU302" si="5490">IF(BO302="","","|n"&amp;EU$2&amp;"+"&amp;BO302&amp;EU$1)</f>
        <v/>
      </c>
      <c r="EV302" s="71" t="str">
        <f t="shared" ref="EV302" si="5491">IF(BP302="","","|n"&amp;EV$2&amp;"+"&amp;BP302&amp;EV$1)</f>
        <v/>
      </c>
      <c r="EW302" s="71" t="str">
        <f t="shared" ref="EW302" si="5492">IF(BQ302="","","|n"&amp;EW$2&amp;"+"&amp;BQ302&amp;EW$1)</f>
        <v/>
      </c>
      <c r="EX302" s="71" t="str">
        <f t="shared" ref="EX302" si="5493">IF(BR302="","","|n"&amp;EX$2&amp;"+"&amp;BR302&amp;EX$1)</f>
        <v/>
      </c>
      <c r="EY302" s="71" t="str">
        <f t="shared" ref="EY302" si="5494">IF(BS302="","","|n"&amp;EY$2&amp;"+"&amp;BS302&amp;EY$1)</f>
        <v/>
      </c>
      <c r="EZ302" s="71" t="str">
        <f t="shared" ref="EZ302" si="5495">IF(BT302="","","|n"&amp;EZ$2&amp;"+"&amp;BT302&amp;EZ$1)</f>
        <v/>
      </c>
      <c r="FA302" s="71" t="str">
        <f t="shared" ref="FA302" si="5496">IF(BU302="","","|n"&amp;FA$2&amp;"+"&amp;BU302&amp;FA$1)</f>
        <v/>
      </c>
      <c r="FB302" s="71" t="str">
        <f t="shared" ref="FB302" si="5497">IF(BV302="","","|n"&amp;FB$2&amp;"+"&amp;BV302&amp;FB$1)</f>
        <v/>
      </c>
      <c r="FC302" s="71" t="str">
        <f t="shared" ref="FC302" si="5498">IF(BW302="","","|n"&amp;FC$2&amp;"+"&amp;BW302&amp;FC$1)</f>
        <v/>
      </c>
      <c r="FD302" s="71" t="str">
        <f t="shared" ref="FD302" si="5499">IF(BX302="","","|n"&amp;FD$2&amp;"+"&amp;BX302&amp;FD$1)</f>
        <v/>
      </c>
      <c r="FE302" s="71" t="str">
        <f t="shared" ref="FE302" si="5500">IF(BY302="","","|n"&amp;FE$2&amp;"+"&amp;BY302&amp;FE$1)</f>
        <v/>
      </c>
      <c r="FF302" s="71" t="str">
        <f t="shared" ref="FF302" si="5501">IF(BZ302="","","|n"&amp;FF$2&amp;"+"&amp;BZ302&amp;FF$1)</f>
        <v/>
      </c>
      <c r="FG302" s="71" t="str">
        <f t="shared" ref="FG302" si="5502">IF(CA302="","","|n"&amp;FG$2&amp;"+"&amp;CA302&amp;FG$1)</f>
        <v/>
      </c>
      <c r="FH302" s="71" t="str">
        <f t="shared" ref="FH302" si="5503">IF(CB302="","","|n"&amp;FH$2&amp;"+"&amp;CB302&amp;FH$1)</f>
        <v/>
      </c>
      <c r="FI302" s="71" t="str">
        <f t="shared" ref="FI302" si="5504">IF(CC302="","","|n"&amp;FI$2&amp;"+"&amp;CC302&amp;FI$1)</f>
        <v/>
      </c>
      <c r="FJ302" s="71" t="str">
        <f t="shared" ref="FJ302" si="5505">IF(CD302="","","|n"&amp;FJ$2&amp;"+"&amp;CD302&amp;FJ$1)</f>
        <v/>
      </c>
      <c r="FK302" s="71" t="str">
        <f t="shared" ref="FK302" si="5506">IF(CE302="","","|n"&amp;FK$2&amp;"+"&amp;CE302&amp;FK$1)</f>
        <v/>
      </c>
      <c r="FL302" s="71" t="str">
        <f t="shared" ref="FL302" si="5507">IF(CF302="","","|n"&amp;FL$2&amp;"+"&amp;CF302&amp;FL$1)</f>
        <v/>
      </c>
      <c r="FM302" s="71" t="str">
        <f t="shared" ref="FM302" si="5508">IF(CG302="","","|n"&amp;FM$2&amp;"+"&amp;CG302&amp;FM$1)</f>
        <v/>
      </c>
      <c r="FN302" s="71" t="str">
        <f t="shared" ref="FN302" si="5509">IF(CH302="","","|n"&amp;FN$2&amp;"+"&amp;CH302&amp;FN$1)</f>
        <v/>
      </c>
      <c r="FO302" s="71" t="str">
        <f t="shared" ref="FO302" si="5510">IF(CI302="","","|n"&amp;FO$2&amp;"+"&amp;CI302&amp;FO$1)</f>
        <v/>
      </c>
      <c r="FP302" s="71" t="str">
        <f t="shared" ref="FP302" si="5511">IF(CJ302="","","|n"&amp;FP$2&amp;"+"&amp;CJ302&amp;FP$1)</f>
        <v/>
      </c>
      <c r="FQ302" s="71" t="str">
        <f t="shared" ref="FQ302" si="5512">IF(CK302="","","|n"&amp;FQ$2&amp;"+"&amp;CK302&amp;FQ$1)</f>
        <v/>
      </c>
      <c r="FR302" s="71" t="str">
        <f t="shared" ref="FR302" si="5513">IF(CL302="","","|n"&amp;FR$2&amp;"+"&amp;CL302&amp;FR$1)</f>
        <v/>
      </c>
      <c r="FS302" s="71" t="str">
        <f t="shared" ref="FS302" si="5514">IF(CM302="","","|n"&amp;FS$2&amp;"+"&amp;CM302&amp;FS$1)</f>
        <v/>
      </c>
    </row>
    <row r="303" spans="1:175" ht="16.5">
      <c r="A303" s="72"/>
      <c r="B303" s="129" t="s">
        <v>874</v>
      </c>
      <c r="C303" s="129" t="s">
        <v>875</v>
      </c>
      <c r="E303" s="100"/>
      <c r="F303" s="99"/>
      <c r="S303" s="107"/>
      <c r="T303" s="129" t="s">
        <v>875</v>
      </c>
      <c r="U303" s="85" t="s">
        <v>876</v>
      </c>
      <c r="V303" s="79"/>
      <c r="Z303" s="79"/>
      <c r="AG303" s="109"/>
      <c r="AL303" s="109"/>
      <c r="BC303" s="110"/>
      <c r="BD303" s="110"/>
      <c r="CU303" s="95" t="str">
        <f t="shared" ref="CU303" si="5515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516">T303</f>
        <v>积分兑换-永久</v>
      </c>
      <c r="CW303" s="60"/>
      <c r="CX303" s="60"/>
      <c r="CY303" s="60"/>
      <c r="CZ303" s="60"/>
      <c r="DA303" s="60"/>
      <c r="DB303" s="71" t="str">
        <f t="shared" ref="DB303" si="5517">IF(V303="","","|n"&amp;DB$2&amp;"+"&amp;V303&amp;DB$1)</f>
        <v/>
      </c>
      <c r="DC303" s="71" t="str">
        <f t="shared" ref="DC303" si="5518">IF(W303="","","|n"&amp;DC$2&amp;"+"&amp;W303&amp;DC$1)</f>
        <v/>
      </c>
      <c r="DD303" s="71" t="str">
        <f t="shared" ref="DD303" si="5519">IF(X303="","","|n"&amp;DD$2&amp;"+"&amp;X303&amp;DD$1)</f>
        <v/>
      </c>
      <c r="DE303" s="71" t="str">
        <f t="shared" ref="DE303" si="5520">IF(Y303="","","|n"&amp;DE$2&amp;"+"&amp;Y303&amp;DE$1)</f>
        <v/>
      </c>
      <c r="DF303" s="71" t="str">
        <f t="shared" ref="DF303" si="5521">IF(Z303="","","|n"&amp;DF$2&amp;"+"&amp;Z303&amp;DF$1)</f>
        <v/>
      </c>
      <c r="DG303" s="71" t="str">
        <f t="shared" ref="DG303" si="5522">IF(AA303="","","|n"&amp;DG$2&amp;"+"&amp;AA303&amp;DG$1)</f>
        <v/>
      </c>
      <c r="DH303" s="71" t="str">
        <f t="shared" ref="DH303" si="5523">IF(AB303="","","|n"&amp;DH$2&amp;"+"&amp;AB303&amp;DH$1)</f>
        <v/>
      </c>
      <c r="DI303" s="71" t="str">
        <f t="shared" ref="DI303" si="5524">IF(AC303="","","|n"&amp;DI$2&amp;"+"&amp;AC303&amp;DI$1)</f>
        <v/>
      </c>
      <c r="DJ303" s="71" t="str">
        <f t="shared" ref="DJ303" si="5525">IF(AD303="","","|n"&amp;DJ$2&amp;"+"&amp;AD303&amp;DJ$1)</f>
        <v/>
      </c>
      <c r="DK303" s="71" t="str">
        <f t="shared" ref="DK303" si="5526">IF(AE303="","","|n"&amp;DK$2&amp;"+"&amp;AE303&amp;DK$1)</f>
        <v/>
      </c>
      <c r="DL303" s="71" t="str">
        <f t="shared" ref="DL303" si="5527">IF(AF303="","","|n"&amp;DL$2&amp;"+"&amp;AF303&amp;DL$1)</f>
        <v/>
      </c>
      <c r="DM303" s="71" t="str">
        <f t="shared" ref="DM303" si="5528">IF(AG303="","","|n"&amp;DM$2&amp;"+"&amp;AG303&amp;DM$1)</f>
        <v/>
      </c>
      <c r="DN303" s="71" t="str">
        <f t="shared" ref="DN303" si="5529">IF(AH303="","","|n"&amp;DN$2&amp;"+"&amp;AH303&amp;DN$1)</f>
        <v/>
      </c>
      <c r="DO303" s="71" t="str">
        <f t="shared" ref="DO303" si="5530">IF(AI303="","","|n"&amp;DO$2&amp;"+"&amp;AI303&amp;DO$1)</f>
        <v/>
      </c>
      <c r="DP303" s="71" t="str">
        <f t="shared" ref="DP303" si="5531">IF(AJ303="","","|n"&amp;DP$2&amp;"+"&amp;AJ303&amp;DP$1)</f>
        <v/>
      </c>
      <c r="DQ303" s="71" t="str">
        <f t="shared" ref="DQ303" si="5532">IF(AK303="","","|n"&amp;DQ$2&amp;"+"&amp;AK303&amp;DQ$1)</f>
        <v/>
      </c>
      <c r="DR303" s="71" t="str">
        <f t="shared" ref="DR303" si="5533">IF(AL303="","","|n"&amp;DR$2&amp;"+"&amp;AL303&amp;DR$1)</f>
        <v/>
      </c>
      <c r="DS303" s="71" t="str">
        <f t="shared" ref="DS303" si="5534">IF(AM303="","","|n"&amp;DS$2&amp;"+"&amp;AM303&amp;DS$1)</f>
        <v/>
      </c>
      <c r="DT303" s="71" t="str">
        <f t="shared" ref="DT303" si="5535">IF(AN303="","","|n"&amp;DT$2&amp;"+"&amp;AN303&amp;DT$1)</f>
        <v/>
      </c>
      <c r="DU303" s="71" t="str">
        <f t="shared" ref="DU303" si="5536">IF(AO303="","","|n"&amp;DU$2&amp;"+"&amp;AO303&amp;DU$1)</f>
        <v/>
      </c>
      <c r="DV303" s="71" t="str">
        <f t="shared" ref="DV303" si="5537">IF(AP303="","","|n"&amp;DV$2&amp;"+"&amp;AP303&amp;DV$1)</f>
        <v/>
      </c>
      <c r="DW303" s="71" t="str">
        <f t="shared" ref="DW303" si="5538">IF(AQ303="","","|n"&amp;DW$2&amp;"+"&amp;AQ303&amp;DW$1)</f>
        <v/>
      </c>
      <c r="DX303" s="71" t="str">
        <f t="shared" ref="DX303" si="5539">IF(AR303="","","|n"&amp;DX$2&amp;"+"&amp;AR303&amp;DX$1)</f>
        <v/>
      </c>
      <c r="DY303" s="71" t="str">
        <f t="shared" ref="DY303" si="5540">IF(AS303="","","|n"&amp;DY$2&amp;"+"&amp;AS303&amp;DY$1)</f>
        <v/>
      </c>
      <c r="DZ303" s="71" t="str">
        <f t="shared" ref="DZ303" si="5541">IF(AT303="","","|n"&amp;DZ$2&amp;"+"&amp;AT303&amp;DZ$1)</f>
        <v/>
      </c>
      <c r="EA303" s="71" t="str">
        <f t="shared" ref="EA303" si="5542">IF(AU303="","","|n"&amp;EA$2&amp;"+"&amp;AU303&amp;EA$1)</f>
        <v/>
      </c>
      <c r="EB303" s="71" t="str">
        <f t="shared" ref="EB303" si="5543">IF(AV303="","","|n"&amp;EB$2&amp;"+"&amp;AV303&amp;EB$1)</f>
        <v/>
      </c>
      <c r="EC303" s="71" t="str">
        <f t="shared" ref="EC303" si="5544">IF(AW303="","","|n"&amp;EC$2&amp;"+"&amp;AW303&amp;EC$1)</f>
        <v/>
      </c>
      <c r="ED303" s="71" t="str">
        <f t="shared" ref="ED303" si="5545">IF(AX303="","","|n"&amp;ED$2&amp;"+"&amp;AX303&amp;ED$1)</f>
        <v/>
      </c>
      <c r="EE303" s="71" t="str">
        <f t="shared" ref="EE303" si="5546">IF(AY303="","","|n"&amp;EE$2&amp;"+"&amp;AY303&amp;EE$1)</f>
        <v/>
      </c>
      <c r="EF303" s="71" t="str">
        <f t="shared" ref="EF303" si="5547">IF(AZ303="","","|n"&amp;EF$2&amp;"+"&amp;AZ303&amp;EF$1)</f>
        <v/>
      </c>
      <c r="EG303" s="71" t="str">
        <f t="shared" ref="EG303" si="5548">IF(BA303="","","|n"&amp;EG$2&amp;"+"&amp;BA303&amp;EG$1)</f>
        <v/>
      </c>
      <c r="EH303" s="71" t="str">
        <f t="shared" ref="EH303" si="5549">IF(BB303="","","|n"&amp;EH$2&amp;"+"&amp;BB303&amp;EH$1)</f>
        <v/>
      </c>
      <c r="EI303" s="71" t="str">
        <f t="shared" ref="EI303" si="5550">IF(BC303="","","|n"&amp;EI$2&amp;"+"&amp;BC303&amp;EI$1)</f>
        <v/>
      </c>
      <c r="EJ303" s="71" t="str">
        <f t="shared" ref="EJ303" si="5551">IF(BD303="","","|n"&amp;EJ$2&amp;"+"&amp;BD303&amp;EJ$1)</f>
        <v/>
      </c>
      <c r="EK303" s="71" t="str">
        <f t="shared" ref="EK303" si="5552">IF(BE303="","","|n"&amp;EK$2&amp;"+"&amp;BE303&amp;EK$1)</f>
        <v/>
      </c>
      <c r="EL303" s="71" t="str">
        <f t="shared" ref="EL303" si="5553">IF(BF303="","","|n"&amp;EL$2&amp;"+"&amp;BF303&amp;EL$1)</f>
        <v/>
      </c>
      <c r="EM303" s="71" t="str">
        <f t="shared" ref="EM303" si="5554">IF(BG303="","","|n"&amp;EM$2&amp;"+"&amp;BG303&amp;EM$1)</f>
        <v/>
      </c>
      <c r="EN303" s="71" t="str">
        <f t="shared" ref="EN303" si="5555">IF(BH303="","","|n"&amp;EN$2&amp;"+"&amp;BH303&amp;EN$1)</f>
        <v/>
      </c>
      <c r="EO303" s="71" t="str">
        <f t="shared" ref="EO303" si="5556">IF(BI303="","","|n"&amp;EO$2&amp;"+"&amp;BI303&amp;EO$1)</f>
        <v/>
      </c>
      <c r="EP303" s="71" t="str">
        <f t="shared" ref="EP303" si="5557">IF(BJ303="","","|n"&amp;EP$2&amp;"+"&amp;BJ303&amp;EP$1)</f>
        <v/>
      </c>
      <c r="EQ303" s="71" t="str">
        <f t="shared" ref="EQ303" si="5558">IF(BK303="","","|n"&amp;EQ$2&amp;"+"&amp;BK303&amp;EQ$1)</f>
        <v/>
      </c>
      <c r="ER303" s="71" t="str">
        <f t="shared" ref="ER303" si="5559">IF(BL303="","","|n"&amp;ER$2&amp;"+"&amp;BL303&amp;ER$1)</f>
        <v/>
      </c>
      <c r="ES303" s="71" t="str">
        <f t="shared" ref="ES303" si="5560">IF(BM303="","","|n"&amp;ES$2&amp;"+"&amp;BM303&amp;ES$1)</f>
        <v/>
      </c>
      <c r="ET303" s="71" t="str">
        <f t="shared" ref="ET303" si="5561">IF(BN303="","","|n"&amp;ET$2&amp;"+"&amp;BN303&amp;ET$1)</f>
        <v/>
      </c>
      <c r="EU303" s="71" t="str">
        <f t="shared" ref="EU303" si="5562">IF(BO303="","","|n"&amp;EU$2&amp;"+"&amp;BO303&amp;EU$1)</f>
        <v/>
      </c>
      <c r="EV303" s="71" t="str">
        <f t="shared" ref="EV303" si="5563">IF(BP303="","","|n"&amp;EV$2&amp;"+"&amp;BP303&amp;EV$1)</f>
        <v/>
      </c>
      <c r="EW303" s="71" t="str">
        <f t="shared" ref="EW303" si="5564">IF(BQ303="","","|n"&amp;EW$2&amp;"+"&amp;BQ303&amp;EW$1)</f>
        <v/>
      </c>
      <c r="EX303" s="71" t="str">
        <f t="shared" ref="EX303" si="5565">IF(BR303="","","|n"&amp;EX$2&amp;"+"&amp;BR303&amp;EX$1)</f>
        <v/>
      </c>
      <c r="EY303" s="71" t="str">
        <f t="shared" ref="EY303" si="5566">IF(BS303="","","|n"&amp;EY$2&amp;"+"&amp;BS303&amp;EY$1)</f>
        <v/>
      </c>
      <c r="EZ303" s="71" t="str">
        <f t="shared" ref="EZ303" si="5567">IF(BT303="","","|n"&amp;EZ$2&amp;"+"&amp;BT303&amp;EZ$1)</f>
        <v/>
      </c>
      <c r="FA303" s="71" t="str">
        <f t="shared" ref="FA303" si="5568">IF(BU303="","","|n"&amp;FA$2&amp;"+"&amp;BU303&amp;FA$1)</f>
        <v/>
      </c>
      <c r="FB303" s="71" t="str">
        <f t="shared" ref="FB303" si="5569">IF(BV303="","","|n"&amp;FB$2&amp;"+"&amp;BV303&amp;FB$1)</f>
        <v/>
      </c>
      <c r="FC303" s="71" t="str">
        <f t="shared" ref="FC303" si="5570">IF(BW303="","","|n"&amp;FC$2&amp;"+"&amp;BW303&amp;FC$1)</f>
        <v/>
      </c>
      <c r="FD303" s="71" t="str">
        <f t="shared" ref="FD303" si="5571">IF(BX303="","","|n"&amp;FD$2&amp;"+"&amp;BX303&amp;FD$1)</f>
        <v/>
      </c>
      <c r="FE303" s="71" t="str">
        <f t="shared" ref="FE303" si="5572">IF(BY303="","","|n"&amp;FE$2&amp;"+"&amp;BY303&amp;FE$1)</f>
        <v/>
      </c>
      <c r="FF303" s="71" t="str">
        <f t="shared" ref="FF303" si="5573">IF(BZ303="","","|n"&amp;FF$2&amp;"+"&amp;BZ303&amp;FF$1)</f>
        <v/>
      </c>
      <c r="FG303" s="71" t="str">
        <f t="shared" ref="FG303" si="5574">IF(CA303="","","|n"&amp;FG$2&amp;"+"&amp;CA303&amp;FG$1)</f>
        <v/>
      </c>
      <c r="FH303" s="71" t="str">
        <f t="shared" ref="FH303" si="5575">IF(CB303="","","|n"&amp;FH$2&amp;"+"&amp;CB303&amp;FH$1)</f>
        <v/>
      </c>
      <c r="FI303" s="71" t="str">
        <f t="shared" ref="FI303" si="5576">IF(CC303="","","|n"&amp;FI$2&amp;"+"&amp;CC303&amp;FI$1)</f>
        <v/>
      </c>
      <c r="FJ303" s="71" t="str">
        <f t="shared" ref="FJ303" si="5577">IF(CD303="","","|n"&amp;FJ$2&amp;"+"&amp;CD303&amp;FJ$1)</f>
        <v/>
      </c>
      <c r="FK303" s="71" t="str">
        <f t="shared" ref="FK303" si="5578">IF(CE303="","","|n"&amp;FK$2&amp;"+"&amp;CE303&amp;FK$1)</f>
        <v/>
      </c>
      <c r="FL303" s="71" t="str">
        <f t="shared" ref="FL303" si="5579">IF(CF303="","","|n"&amp;FL$2&amp;"+"&amp;CF303&amp;FL$1)</f>
        <v/>
      </c>
      <c r="FM303" s="71" t="str">
        <f t="shared" ref="FM303" si="5580">IF(CG303="","","|n"&amp;FM$2&amp;"+"&amp;CG303&amp;FM$1)</f>
        <v/>
      </c>
      <c r="FN303" s="71" t="str">
        <f t="shared" ref="FN303" si="5581">IF(CH303="","","|n"&amp;FN$2&amp;"+"&amp;CH303&amp;FN$1)</f>
        <v/>
      </c>
      <c r="FO303" s="71" t="str">
        <f t="shared" ref="FO303" si="5582">IF(CI303="","","|n"&amp;FO$2&amp;"+"&amp;CI303&amp;FO$1)</f>
        <v/>
      </c>
      <c r="FP303" s="71" t="str">
        <f t="shared" ref="FP303" si="5583">IF(CJ303="","","|n"&amp;FP$2&amp;"+"&amp;CJ303&amp;FP$1)</f>
        <v/>
      </c>
      <c r="FQ303" s="71" t="str">
        <f t="shared" ref="FQ303" si="5584">IF(CK303="","","|n"&amp;FQ$2&amp;"+"&amp;CK303&amp;FQ$1)</f>
        <v/>
      </c>
      <c r="FR303" s="71" t="str">
        <f t="shared" ref="FR303" si="5585">IF(CL303="","","|n"&amp;FR$2&amp;"+"&amp;CL303&amp;FR$1)</f>
        <v/>
      </c>
      <c r="FS303" s="71" t="str">
        <f t="shared" ref="FS303" si="5586">IF(CM303="","","|n"&amp;FS$2&amp;"+"&amp;CM303&amp;FS$1)</f>
        <v/>
      </c>
    </row>
    <row r="304" spans="1:175" ht="16.5">
      <c r="A304" s="72"/>
      <c r="B304" s="129" t="s">
        <v>877</v>
      </c>
      <c r="C304" s="129" t="s">
        <v>878</v>
      </c>
      <c r="E304" s="100"/>
      <c r="F304" s="99"/>
      <c r="S304" s="107"/>
      <c r="T304" s="61" t="s">
        <v>879</v>
      </c>
      <c r="U304" s="85" t="str">
        <f t="shared" ref="U304:U308" si="5587">"ReplaceableTextures\\CommandButtons\\BTNR"&amp;RIGHT(B304,3)&amp;".blp"</f>
        <v>ReplaceableTextures\\CommandButtons\\BTNRY1C.blp</v>
      </c>
      <c r="V304" s="79"/>
      <c r="Z304" s="79"/>
      <c r="AG304" s="109"/>
      <c r="AL304" s="109"/>
      <c r="BC304" s="110"/>
      <c r="BD304" s="110"/>
      <c r="CU304" s="95" t="str">
        <f t="shared" ref="CU304:CU306" si="5588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282"/>
        <v>代码生成</v>
      </c>
      <c r="CW304" s="60"/>
      <c r="CX304" s="60"/>
      <c r="CY304" s="60"/>
      <c r="CZ304" s="60"/>
      <c r="DA304" s="60"/>
      <c r="DB304" s="71" t="str">
        <f t="shared" si="5361"/>
        <v/>
      </c>
      <c r="DC304" s="71" t="str">
        <f t="shared" si="5361"/>
        <v/>
      </c>
      <c r="DD304" s="71" t="str">
        <f t="shared" si="5361"/>
        <v/>
      </c>
      <c r="DE304" s="71" t="str">
        <f t="shared" si="5361"/>
        <v/>
      </c>
      <c r="DF304" s="71" t="str">
        <f t="shared" si="5361"/>
        <v/>
      </c>
      <c r="DG304" s="71" t="str">
        <f t="shared" si="5361"/>
        <v/>
      </c>
      <c r="DH304" s="71" t="str">
        <f t="shared" si="5361"/>
        <v/>
      </c>
      <c r="DI304" s="71" t="str">
        <f t="shared" si="5361"/>
        <v/>
      </c>
      <c r="DJ304" s="71" t="str">
        <f t="shared" si="5361"/>
        <v/>
      </c>
      <c r="DK304" s="71" t="str">
        <f t="shared" si="5361"/>
        <v/>
      </c>
      <c r="DL304" s="71" t="str">
        <f t="shared" si="5361"/>
        <v/>
      </c>
      <c r="DM304" s="71" t="str">
        <f t="shared" si="5361"/>
        <v/>
      </c>
      <c r="DN304" s="71" t="str">
        <f t="shared" si="5361"/>
        <v/>
      </c>
      <c r="DO304" s="71" t="str">
        <f t="shared" si="5361"/>
        <v/>
      </c>
      <c r="DP304" s="71" t="str">
        <f t="shared" si="5361"/>
        <v/>
      </c>
      <c r="DQ304" s="71" t="str">
        <f t="shared" si="5361"/>
        <v/>
      </c>
      <c r="DR304" s="71" t="str">
        <f t="shared" si="5361"/>
        <v/>
      </c>
      <c r="DS304" s="71" t="str">
        <f t="shared" si="5361"/>
        <v/>
      </c>
      <c r="DT304" s="71" t="str">
        <f t="shared" si="5361"/>
        <v/>
      </c>
      <c r="DU304" s="71" t="str">
        <f t="shared" si="5361"/>
        <v/>
      </c>
      <c r="DV304" s="71" t="str">
        <f t="shared" si="5361"/>
        <v/>
      </c>
      <c r="DW304" s="71" t="str">
        <f t="shared" si="5361"/>
        <v/>
      </c>
      <c r="DX304" s="71" t="str">
        <f t="shared" si="5361"/>
        <v/>
      </c>
      <c r="DY304" s="71" t="str">
        <f t="shared" si="5361"/>
        <v/>
      </c>
      <c r="DZ304" s="71" t="str">
        <f t="shared" si="5361"/>
        <v/>
      </c>
      <c r="EA304" s="71" t="str">
        <f t="shared" si="5361"/>
        <v/>
      </c>
      <c r="EB304" s="71" t="str">
        <f t="shared" si="5361"/>
        <v/>
      </c>
      <c r="EC304" s="71" t="str">
        <f t="shared" si="5361"/>
        <v/>
      </c>
      <c r="ED304" s="71" t="str">
        <f t="shared" si="5361"/>
        <v/>
      </c>
      <c r="EE304" s="71" t="str">
        <f t="shared" si="5361"/>
        <v/>
      </c>
      <c r="EF304" s="71" t="str">
        <f t="shared" si="5361"/>
        <v/>
      </c>
      <c r="EG304" s="71" t="str">
        <f t="shared" si="5361"/>
        <v/>
      </c>
      <c r="EH304" s="71" t="str">
        <f t="shared" si="5361"/>
        <v/>
      </c>
      <c r="EI304" s="71" t="str">
        <f t="shared" si="5361"/>
        <v/>
      </c>
      <c r="EJ304" s="71" t="str">
        <f t="shared" si="5361"/>
        <v/>
      </c>
      <c r="EK304" s="71" t="str">
        <f t="shared" si="5361"/>
        <v/>
      </c>
      <c r="EL304" s="71" t="str">
        <f t="shared" si="5361"/>
        <v/>
      </c>
      <c r="EM304" s="71" t="str">
        <f t="shared" si="5361"/>
        <v/>
      </c>
      <c r="EN304" s="71" t="str">
        <f t="shared" si="5361"/>
        <v/>
      </c>
      <c r="EO304" s="71" t="str">
        <f t="shared" si="5361"/>
        <v/>
      </c>
      <c r="EP304" s="71" t="str">
        <f t="shared" si="5361"/>
        <v/>
      </c>
      <c r="EQ304" s="71" t="str">
        <f t="shared" si="5361"/>
        <v/>
      </c>
      <c r="ER304" s="71" t="str">
        <f t="shared" si="5361"/>
        <v/>
      </c>
      <c r="ES304" s="71" t="str">
        <f t="shared" si="5361"/>
        <v/>
      </c>
      <c r="ET304" s="71" t="str">
        <f t="shared" si="5361"/>
        <v/>
      </c>
      <c r="EU304" s="71" t="str">
        <f t="shared" si="5361"/>
        <v/>
      </c>
      <c r="EV304" s="71" t="str">
        <f t="shared" si="5361"/>
        <v/>
      </c>
      <c r="EW304" s="71" t="str">
        <f t="shared" si="5361"/>
        <v/>
      </c>
      <c r="EX304" s="71" t="str">
        <f t="shared" si="5361"/>
        <v/>
      </c>
      <c r="EY304" s="71" t="str">
        <f t="shared" si="5361"/>
        <v/>
      </c>
      <c r="EZ304" s="71" t="str">
        <f t="shared" si="5361"/>
        <v/>
      </c>
      <c r="FA304" s="71" t="str">
        <f t="shared" si="5361"/>
        <v/>
      </c>
      <c r="FB304" s="71" t="str">
        <f t="shared" si="5361"/>
        <v/>
      </c>
      <c r="FC304" s="71" t="str">
        <f t="shared" si="5361"/>
        <v/>
      </c>
      <c r="FD304" s="71" t="str">
        <f t="shared" si="5361"/>
        <v/>
      </c>
      <c r="FE304" s="71" t="str">
        <f t="shared" si="5361"/>
        <v/>
      </c>
      <c r="FF304" s="71" t="str">
        <f t="shared" si="5361"/>
        <v/>
      </c>
      <c r="FG304" s="71" t="str">
        <f t="shared" si="5361"/>
        <v/>
      </c>
      <c r="FH304" s="71" t="str">
        <f t="shared" si="5361"/>
        <v/>
      </c>
      <c r="FI304" s="71" t="str">
        <f t="shared" si="5361"/>
        <v/>
      </c>
      <c r="FJ304" s="71" t="str">
        <f t="shared" si="5361"/>
        <v/>
      </c>
      <c r="FK304" s="71" t="str">
        <f t="shared" si="5361"/>
        <v/>
      </c>
      <c r="FL304" s="71" t="str">
        <f t="shared" si="5361"/>
        <v/>
      </c>
      <c r="FM304" s="71" t="str">
        <f t="shared" si="5361"/>
        <v/>
      </c>
      <c r="FN304" s="71" t="str">
        <f t="shared" si="5362"/>
        <v/>
      </c>
      <c r="FO304" s="71" t="str">
        <f t="shared" si="5362"/>
        <v/>
      </c>
      <c r="FP304" s="71" t="str">
        <f t="shared" si="5362"/>
        <v/>
      </c>
      <c r="FQ304" s="71" t="str">
        <f t="shared" si="5362"/>
        <v/>
      </c>
      <c r="FR304" s="71" t="str">
        <f t="shared" si="5362"/>
        <v/>
      </c>
      <c r="FS304" s="71" t="str">
        <f t="shared" si="5362"/>
        <v/>
      </c>
    </row>
    <row r="305" spans="1:175" ht="17.25">
      <c r="A305" s="72"/>
      <c r="B305" s="130" t="s">
        <v>880</v>
      </c>
      <c r="C305" s="131" t="s">
        <v>881</v>
      </c>
      <c r="E305" s="100"/>
      <c r="F305" s="99"/>
      <c r="S305" s="107"/>
      <c r="T305" s="61" t="s">
        <v>879</v>
      </c>
      <c r="U305" s="85" t="str">
        <f t="shared" si="5587"/>
        <v>ReplaceableTextures\\CommandButtons\\BTNRY2C.blp</v>
      </c>
      <c r="V305" s="79"/>
      <c r="Z305" s="79"/>
      <c r="AG305" s="109"/>
      <c r="AL305" s="109"/>
      <c r="BC305" s="110"/>
      <c r="BD305" s="110"/>
      <c r="CU305" s="95" t="str">
        <f t="shared" ref="CU305" si="5589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282"/>
        <v>代码生成</v>
      </c>
      <c r="CW305" s="60"/>
      <c r="CX305" s="60"/>
      <c r="CY305" s="60"/>
      <c r="CZ305" s="60"/>
      <c r="DA305" s="60"/>
      <c r="DB305" s="71" t="str">
        <f t="shared" ref="DB305" si="5590">IF(V305="","","|n"&amp;DB$2&amp;"+"&amp;V305&amp;DB$1)</f>
        <v/>
      </c>
      <c r="DC305" s="71" t="str">
        <f t="shared" ref="DC305" si="5591">IF(W305="","","|n"&amp;DC$2&amp;"+"&amp;W305&amp;DC$1)</f>
        <v/>
      </c>
      <c r="DD305" s="71" t="str">
        <f t="shared" ref="DD305" si="5592">IF(X305="","","|n"&amp;DD$2&amp;"+"&amp;X305&amp;DD$1)</f>
        <v/>
      </c>
      <c r="DE305" s="71" t="str">
        <f t="shared" ref="DE305" si="5593">IF(Y305="","","|n"&amp;DE$2&amp;"+"&amp;Y305&amp;DE$1)</f>
        <v/>
      </c>
      <c r="DF305" s="71" t="str">
        <f t="shared" ref="DF305" si="5594">IF(Z305="","","|n"&amp;DF$2&amp;"+"&amp;Z305&amp;DF$1)</f>
        <v/>
      </c>
      <c r="DG305" s="71" t="str">
        <f t="shared" ref="DG305" si="5595">IF(AA305="","","|n"&amp;DG$2&amp;"+"&amp;AA305&amp;DG$1)</f>
        <v/>
      </c>
      <c r="DH305" s="71" t="str">
        <f t="shared" ref="DH305" si="5596">IF(AB305="","","|n"&amp;DH$2&amp;"+"&amp;AB305&amp;DH$1)</f>
        <v/>
      </c>
      <c r="DI305" s="71" t="str">
        <f t="shared" ref="DI305" si="5597">IF(AC305="","","|n"&amp;DI$2&amp;"+"&amp;AC305&amp;DI$1)</f>
        <v/>
      </c>
      <c r="DJ305" s="71" t="str">
        <f t="shared" ref="DJ305" si="5598">IF(AD305="","","|n"&amp;DJ$2&amp;"+"&amp;AD305&amp;DJ$1)</f>
        <v/>
      </c>
      <c r="DK305" s="71" t="str">
        <f t="shared" ref="DK305" si="5599">IF(AE305="","","|n"&amp;DK$2&amp;"+"&amp;AE305&amp;DK$1)</f>
        <v/>
      </c>
      <c r="DL305" s="71" t="str">
        <f t="shared" ref="DL305" si="5600">IF(AF305="","","|n"&amp;DL$2&amp;"+"&amp;AF305&amp;DL$1)</f>
        <v/>
      </c>
      <c r="DM305" s="71" t="str">
        <f t="shared" ref="DM305" si="5601">IF(AG305="","","|n"&amp;DM$2&amp;"+"&amp;AG305&amp;DM$1)</f>
        <v/>
      </c>
      <c r="DN305" s="71" t="str">
        <f t="shared" ref="DN305" si="5602">IF(AH305="","","|n"&amp;DN$2&amp;"+"&amp;AH305&amp;DN$1)</f>
        <v/>
      </c>
      <c r="DO305" s="71" t="str">
        <f t="shared" ref="DO305" si="5603">IF(AI305="","","|n"&amp;DO$2&amp;"+"&amp;AI305&amp;DO$1)</f>
        <v/>
      </c>
      <c r="DP305" s="71" t="str">
        <f t="shared" ref="DP305" si="5604">IF(AJ305="","","|n"&amp;DP$2&amp;"+"&amp;AJ305&amp;DP$1)</f>
        <v/>
      </c>
      <c r="DQ305" s="71" t="str">
        <f t="shared" ref="DQ305" si="5605">IF(AK305="","","|n"&amp;DQ$2&amp;"+"&amp;AK305&amp;DQ$1)</f>
        <v/>
      </c>
      <c r="DR305" s="71" t="str">
        <f t="shared" ref="DR305" si="5606">IF(AL305="","","|n"&amp;DR$2&amp;"+"&amp;AL305&amp;DR$1)</f>
        <v/>
      </c>
      <c r="DS305" s="71" t="str">
        <f t="shared" ref="DS305" si="5607">IF(AM305="","","|n"&amp;DS$2&amp;"+"&amp;AM305&amp;DS$1)</f>
        <v/>
      </c>
      <c r="DT305" s="71" t="str">
        <f t="shared" ref="DT305" si="5608">IF(AN305="","","|n"&amp;DT$2&amp;"+"&amp;AN305&amp;DT$1)</f>
        <v/>
      </c>
      <c r="DU305" s="71" t="str">
        <f t="shared" ref="DU305" si="5609">IF(AO305="","","|n"&amp;DU$2&amp;"+"&amp;AO305&amp;DU$1)</f>
        <v/>
      </c>
      <c r="DV305" s="71" t="str">
        <f t="shared" ref="DV305" si="5610">IF(AP305="","","|n"&amp;DV$2&amp;"+"&amp;AP305&amp;DV$1)</f>
        <v/>
      </c>
      <c r="DW305" s="71" t="str">
        <f t="shared" ref="DW305" si="5611">IF(AQ305="","","|n"&amp;DW$2&amp;"+"&amp;AQ305&amp;DW$1)</f>
        <v/>
      </c>
      <c r="DX305" s="71" t="str">
        <f t="shared" ref="DX305" si="5612">IF(AR305="","","|n"&amp;DX$2&amp;"+"&amp;AR305&amp;DX$1)</f>
        <v/>
      </c>
      <c r="DY305" s="71" t="str">
        <f t="shared" ref="DY305" si="5613">IF(AS305="","","|n"&amp;DY$2&amp;"+"&amp;AS305&amp;DY$1)</f>
        <v/>
      </c>
      <c r="DZ305" s="71" t="str">
        <f t="shared" ref="DZ305" si="5614">IF(AT305="","","|n"&amp;DZ$2&amp;"+"&amp;AT305&amp;DZ$1)</f>
        <v/>
      </c>
      <c r="EA305" s="71" t="str">
        <f t="shared" ref="EA305" si="5615">IF(AU305="","","|n"&amp;EA$2&amp;"+"&amp;AU305&amp;EA$1)</f>
        <v/>
      </c>
      <c r="EB305" s="71" t="str">
        <f t="shared" ref="EB305" si="5616">IF(AV305="","","|n"&amp;EB$2&amp;"+"&amp;AV305&amp;EB$1)</f>
        <v/>
      </c>
      <c r="EC305" s="71" t="str">
        <f t="shared" ref="EC305" si="5617">IF(AW305="","","|n"&amp;EC$2&amp;"+"&amp;AW305&amp;EC$1)</f>
        <v/>
      </c>
      <c r="ED305" s="71" t="str">
        <f t="shared" ref="ED305" si="5618">IF(AX305="","","|n"&amp;ED$2&amp;"+"&amp;AX305&amp;ED$1)</f>
        <v/>
      </c>
      <c r="EE305" s="71" t="str">
        <f t="shared" ref="EE305" si="5619">IF(AY305="","","|n"&amp;EE$2&amp;"+"&amp;AY305&amp;EE$1)</f>
        <v/>
      </c>
      <c r="EF305" s="71" t="str">
        <f t="shared" ref="EF305" si="5620">IF(AZ305="","","|n"&amp;EF$2&amp;"+"&amp;AZ305&amp;EF$1)</f>
        <v/>
      </c>
      <c r="EG305" s="71" t="str">
        <f t="shared" ref="EG305" si="5621">IF(BA305="","","|n"&amp;EG$2&amp;"+"&amp;BA305&amp;EG$1)</f>
        <v/>
      </c>
      <c r="EH305" s="71" t="str">
        <f t="shared" ref="EH305" si="5622">IF(BB305="","","|n"&amp;EH$2&amp;"+"&amp;BB305&amp;EH$1)</f>
        <v/>
      </c>
      <c r="EI305" s="71" t="str">
        <f t="shared" ref="EI305" si="5623">IF(BC305="","","|n"&amp;EI$2&amp;"+"&amp;BC305&amp;EI$1)</f>
        <v/>
      </c>
      <c r="EJ305" s="71" t="str">
        <f t="shared" ref="EJ305" si="5624">IF(BD305="","","|n"&amp;EJ$2&amp;"+"&amp;BD305&amp;EJ$1)</f>
        <v/>
      </c>
      <c r="EK305" s="71" t="str">
        <f t="shared" ref="EK305" si="5625">IF(BE305="","","|n"&amp;EK$2&amp;"+"&amp;BE305&amp;EK$1)</f>
        <v/>
      </c>
      <c r="EL305" s="71" t="str">
        <f t="shared" ref="EL305" si="5626">IF(BF305="","","|n"&amp;EL$2&amp;"+"&amp;BF305&amp;EL$1)</f>
        <v/>
      </c>
      <c r="EM305" s="71" t="str">
        <f t="shared" ref="EM305" si="5627">IF(BG305="","","|n"&amp;EM$2&amp;"+"&amp;BG305&amp;EM$1)</f>
        <v/>
      </c>
      <c r="EN305" s="71" t="str">
        <f t="shared" ref="EN305" si="5628">IF(BH305="","","|n"&amp;EN$2&amp;"+"&amp;BH305&amp;EN$1)</f>
        <v/>
      </c>
      <c r="EO305" s="71" t="str">
        <f t="shared" ref="EO305" si="5629">IF(BI305="","","|n"&amp;EO$2&amp;"+"&amp;BI305&amp;EO$1)</f>
        <v/>
      </c>
      <c r="EP305" s="71" t="str">
        <f t="shared" ref="EP305" si="5630">IF(BJ305="","","|n"&amp;EP$2&amp;"+"&amp;BJ305&amp;EP$1)</f>
        <v/>
      </c>
      <c r="EQ305" s="71" t="str">
        <f t="shared" ref="EQ305" si="5631">IF(BK305="","","|n"&amp;EQ$2&amp;"+"&amp;BK305&amp;EQ$1)</f>
        <v/>
      </c>
      <c r="ER305" s="71" t="str">
        <f t="shared" ref="ER305" si="5632">IF(BL305="","","|n"&amp;ER$2&amp;"+"&amp;BL305&amp;ER$1)</f>
        <v/>
      </c>
      <c r="ES305" s="71" t="str">
        <f t="shared" ref="ES305" si="5633">IF(BM305="","","|n"&amp;ES$2&amp;"+"&amp;BM305&amp;ES$1)</f>
        <v/>
      </c>
      <c r="ET305" s="71" t="str">
        <f t="shared" ref="ET305" si="5634">IF(BN305="","","|n"&amp;ET$2&amp;"+"&amp;BN305&amp;ET$1)</f>
        <v/>
      </c>
      <c r="EU305" s="71" t="str">
        <f t="shared" ref="EU305" si="5635">IF(BO305="","","|n"&amp;EU$2&amp;"+"&amp;BO305&amp;EU$1)</f>
        <v/>
      </c>
      <c r="EV305" s="71" t="str">
        <f t="shared" ref="EV305" si="5636">IF(BP305="","","|n"&amp;EV$2&amp;"+"&amp;BP305&amp;EV$1)</f>
        <v/>
      </c>
      <c r="EW305" s="71" t="str">
        <f t="shared" ref="EW305" si="5637">IF(BQ305="","","|n"&amp;EW$2&amp;"+"&amp;BQ305&amp;EW$1)</f>
        <v/>
      </c>
      <c r="EX305" s="71" t="str">
        <f t="shared" ref="EX305" si="5638">IF(BR305="","","|n"&amp;EX$2&amp;"+"&amp;BR305&amp;EX$1)</f>
        <v/>
      </c>
      <c r="EY305" s="71" t="str">
        <f t="shared" ref="EY305" si="5639">IF(BS305="","","|n"&amp;EY$2&amp;"+"&amp;BS305&amp;EY$1)</f>
        <v/>
      </c>
      <c r="EZ305" s="71" t="str">
        <f t="shared" ref="EZ305" si="5640">IF(BT305="","","|n"&amp;EZ$2&amp;"+"&amp;BT305&amp;EZ$1)</f>
        <v/>
      </c>
      <c r="FA305" s="71" t="str">
        <f t="shared" ref="FA305" si="5641">IF(BU305="","","|n"&amp;FA$2&amp;"+"&amp;BU305&amp;FA$1)</f>
        <v/>
      </c>
      <c r="FB305" s="71" t="str">
        <f t="shared" ref="FB305" si="5642">IF(BV305="","","|n"&amp;FB$2&amp;"+"&amp;BV305&amp;FB$1)</f>
        <v/>
      </c>
      <c r="FC305" s="71" t="str">
        <f t="shared" ref="FC305" si="5643">IF(BW305="","","|n"&amp;FC$2&amp;"+"&amp;BW305&amp;FC$1)</f>
        <v/>
      </c>
      <c r="FD305" s="71" t="str">
        <f t="shared" ref="FD305" si="5644">IF(BX305="","","|n"&amp;FD$2&amp;"+"&amp;BX305&amp;FD$1)</f>
        <v/>
      </c>
      <c r="FE305" s="71" t="str">
        <f t="shared" ref="FE305" si="5645">IF(BY305="","","|n"&amp;FE$2&amp;"+"&amp;BY305&amp;FE$1)</f>
        <v/>
      </c>
      <c r="FF305" s="71" t="str">
        <f t="shared" ref="FF305" si="5646">IF(BZ305="","","|n"&amp;FF$2&amp;"+"&amp;BZ305&amp;FF$1)</f>
        <v/>
      </c>
      <c r="FG305" s="71" t="str">
        <f t="shared" ref="FG305" si="5647">IF(CA305="","","|n"&amp;FG$2&amp;"+"&amp;CA305&amp;FG$1)</f>
        <v/>
      </c>
      <c r="FH305" s="71" t="str">
        <f t="shared" ref="FH305" si="5648">IF(CB305="","","|n"&amp;FH$2&amp;"+"&amp;CB305&amp;FH$1)</f>
        <v/>
      </c>
      <c r="FI305" s="71" t="str">
        <f t="shared" ref="FI305" si="5649">IF(CC305="","","|n"&amp;FI$2&amp;"+"&amp;CC305&amp;FI$1)</f>
        <v/>
      </c>
      <c r="FJ305" s="71" t="str">
        <f t="shared" ref="FJ305" si="5650">IF(CD305="","","|n"&amp;FJ$2&amp;"+"&amp;CD305&amp;FJ$1)</f>
        <v/>
      </c>
      <c r="FK305" s="71" t="str">
        <f t="shared" ref="FK305" si="5651">IF(CE305="","","|n"&amp;FK$2&amp;"+"&amp;CE305&amp;FK$1)</f>
        <v/>
      </c>
      <c r="FL305" s="71" t="str">
        <f t="shared" ref="FL305" si="5652">IF(CF305="","","|n"&amp;FL$2&amp;"+"&amp;CF305&amp;FL$1)</f>
        <v/>
      </c>
      <c r="FM305" s="71" t="str">
        <f t="shared" ref="FM305" si="5653">IF(CG305="","","|n"&amp;FM$2&amp;"+"&amp;CG305&amp;FM$1)</f>
        <v/>
      </c>
      <c r="FN305" s="71" t="str">
        <f t="shared" ref="FN305" si="5654">IF(CH305="","","|n"&amp;FN$2&amp;"+"&amp;CH305&amp;FN$1)</f>
        <v/>
      </c>
      <c r="FO305" s="71" t="str">
        <f t="shared" ref="FO305" si="5655">IF(CI305="","","|n"&amp;FO$2&amp;"+"&amp;CI305&amp;FO$1)</f>
        <v/>
      </c>
      <c r="FP305" s="71" t="str">
        <f t="shared" ref="FP305" si="5656">IF(CJ305="","","|n"&amp;FP$2&amp;"+"&amp;CJ305&amp;FP$1)</f>
        <v/>
      </c>
      <c r="FQ305" s="71" t="str">
        <f t="shared" ref="FQ305" si="5657">IF(CK305="","","|n"&amp;FQ$2&amp;"+"&amp;CK305&amp;FQ$1)</f>
        <v/>
      </c>
      <c r="FR305" s="71" t="str">
        <f t="shared" ref="FR305" si="5658">IF(CL305="","","|n"&amp;FR$2&amp;"+"&amp;CL305&amp;FR$1)</f>
        <v/>
      </c>
      <c r="FS305" s="71" t="str">
        <f t="shared" ref="FS305" si="5659">IF(CM305="","","|n"&amp;FS$2&amp;"+"&amp;CM305&amp;FS$1)</f>
        <v/>
      </c>
    </row>
    <row r="306" spans="1:175" ht="16.5">
      <c r="A306" s="72"/>
      <c r="B306" s="130" t="s">
        <v>882</v>
      </c>
      <c r="C306" s="130" t="s">
        <v>883</v>
      </c>
      <c r="E306" s="100"/>
      <c r="F306" s="99"/>
      <c r="S306" s="107"/>
      <c r="T306" s="61" t="s">
        <v>879</v>
      </c>
      <c r="U306" s="85" t="str">
        <f t="shared" si="5587"/>
        <v>ReplaceableTextures\\CommandButtons\\BTNRY3C.blp</v>
      </c>
      <c r="V306" s="79"/>
      <c r="Z306" s="79"/>
      <c r="AG306" s="109"/>
      <c r="AL306" s="109"/>
      <c r="BC306" s="110"/>
      <c r="BD306" s="110"/>
      <c r="CU306" s="95" t="str">
        <f t="shared" si="5588"/>
        <v>|n</v>
      </c>
      <c r="CV306" s="61" t="str">
        <f t="shared" si="5282"/>
        <v>代码生成</v>
      </c>
      <c r="CW306" s="60"/>
      <c r="CX306" s="60"/>
      <c r="CY306" s="60"/>
      <c r="CZ306" s="60"/>
      <c r="DA306" s="60"/>
      <c r="DB306" s="71" t="str">
        <f t="shared" si="5361"/>
        <v/>
      </c>
      <c r="DC306" s="71" t="str">
        <f t="shared" si="5361"/>
        <v/>
      </c>
      <c r="DD306" s="71" t="str">
        <f t="shared" si="5361"/>
        <v/>
      </c>
      <c r="DE306" s="71" t="str">
        <f t="shared" si="5361"/>
        <v/>
      </c>
      <c r="DF306" s="71" t="str">
        <f t="shared" si="5361"/>
        <v/>
      </c>
      <c r="DG306" s="71" t="str">
        <f t="shared" si="5361"/>
        <v/>
      </c>
      <c r="DH306" s="71" t="str">
        <f t="shared" si="5361"/>
        <v/>
      </c>
      <c r="DI306" s="71" t="str">
        <f t="shared" si="5361"/>
        <v/>
      </c>
      <c r="DJ306" s="71" t="str">
        <f t="shared" si="5361"/>
        <v/>
      </c>
      <c r="DK306" s="71" t="str">
        <f t="shared" si="5361"/>
        <v/>
      </c>
      <c r="DL306" s="71" t="str">
        <f t="shared" si="5361"/>
        <v/>
      </c>
      <c r="DM306" s="71" t="str">
        <f t="shared" si="5361"/>
        <v/>
      </c>
      <c r="DN306" s="71" t="str">
        <f t="shared" si="5361"/>
        <v/>
      </c>
      <c r="DO306" s="71" t="str">
        <f t="shared" si="5361"/>
        <v/>
      </c>
      <c r="DP306" s="71" t="str">
        <f t="shared" si="5361"/>
        <v/>
      </c>
      <c r="DQ306" s="71" t="str">
        <f t="shared" si="5361"/>
        <v/>
      </c>
      <c r="DR306" s="71" t="str">
        <f t="shared" si="5361"/>
        <v/>
      </c>
      <c r="DS306" s="71" t="str">
        <f t="shared" si="5361"/>
        <v/>
      </c>
      <c r="DT306" s="71" t="str">
        <f t="shared" si="5361"/>
        <v/>
      </c>
      <c r="DU306" s="71" t="str">
        <f t="shared" si="5361"/>
        <v/>
      </c>
      <c r="DV306" s="71" t="str">
        <f t="shared" si="5361"/>
        <v/>
      </c>
      <c r="DW306" s="71" t="str">
        <f t="shared" si="5361"/>
        <v/>
      </c>
      <c r="DX306" s="71" t="str">
        <f t="shared" si="5361"/>
        <v/>
      </c>
      <c r="DY306" s="71" t="str">
        <f t="shared" si="5361"/>
        <v/>
      </c>
      <c r="DZ306" s="71" t="str">
        <f t="shared" si="5361"/>
        <v/>
      </c>
      <c r="EA306" s="71" t="str">
        <f t="shared" si="5361"/>
        <v/>
      </c>
      <c r="EB306" s="71" t="str">
        <f t="shared" si="5361"/>
        <v/>
      </c>
      <c r="EC306" s="71" t="str">
        <f t="shared" si="5361"/>
        <v/>
      </c>
      <c r="ED306" s="71" t="str">
        <f t="shared" si="5361"/>
        <v/>
      </c>
      <c r="EE306" s="71" t="str">
        <f t="shared" si="5361"/>
        <v/>
      </c>
      <c r="EF306" s="71" t="str">
        <f t="shared" si="5361"/>
        <v/>
      </c>
      <c r="EG306" s="71" t="str">
        <f t="shared" si="5361"/>
        <v/>
      </c>
      <c r="EH306" s="71" t="str">
        <f t="shared" si="5361"/>
        <v/>
      </c>
      <c r="EI306" s="71" t="str">
        <f t="shared" si="5361"/>
        <v/>
      </c>
      <c r="EJ306" s="71" t="str">
        <f t="shared" si="5361"/>
        <v/>
      </c>
      <c r="EK306" s="71" t="str">
        <f t="shared" si="5361"/>
        <v/>
      </c>
      <c r="EL306" s="71" t="str">
        <f t="shared" si="5361"/>
        <v/>
      </c>
      <c r="EM306" s="71" t="str">
        <f t="shared" si="5361"/>
        <v/>
      </c>
      <c r="EN306" s="71" t="str">
        <f t="shared" si="5361"/>
        <v/>
      </c>
      <c r="EO306" s="71" t="str">
        <f t="shared" si="5361"/>
        <v/>
      </c>
      <c r="EP306" s="71" t="str">
        <f t="shared" si="5361"/>
        <v/>
      </c>
      <c r="EQ306" s="71" t="str">
        <f t="shared" si="5361"/>
        <v/>
      </c>
      <c r="ER306" s="71" t="str">
        <f t="shared" si="5361"/>
        <v/>
      </c>
      <c r="ES306" s="71" t="str">
        <f t="shared" si="5361"/>
        <v/>
      </c>
      <c r="ET306" s="71" t="str">
        <f t="shared" si="5361"/>
        <v/>
      </c>
      <c r="EU306" s="71" t="str">
        <f t="shared" si="5361"/>
        <v/>
      </c>
      <c r="EV306" s="71" t="str">
        <f t="shared" si="5361"/>
        <v/>
      </c>
      <c r="EW306" s="71" t="str">
        <f t="shared" si="5361"/>
        <v/>
      </c>
      <c r="EX306" s="71" t="str">
        <f t="shared" si="5361"/>
        <v/>
      </c>
      <c r="EY306" s="71" t="str">
        <f t="shared" si="5361"/>
        <v/>
      </c>
      <c r="EZ306" s="71" t="str">
        <f t="shared" si="5361"/>
        <v/>
      </c>
      <c r="FA306" s="71" t="str">
        <f t="shared" si="5361"/>
        <v/>
      </c>
      <c r="FB306" s="71" t="str">
        <f t="shared" si="5361"/>
        <v/>
      </c>
      <c r="FC306" s="71" t="str">
        <f t="shared" si="5361"/>
        <v/>
      </c>
      <c r="FD306" s="71" t="str">
        <f t="shared" si="5361"/>
        <v/>
      </c>
      <c r="FE306" s="71" t="str">
        <f t="shared" si="5361"/>
        <v/>
      </c>
      <c r="FF306" s="71" t="str">
        <f t="shared" si="5361"/>
        <v/>
      </c>
      <c r="FG306" s="71" t="str">
        <f t="shared" si="5361"/>
        <v/>
      </c>
      <c r="FH306" s="71" t="str">
        <f t="shared" si="5361"/>
        <v/>
      </c>
      <c r="FI306" s="71" t="str">
        <f t="shared" si="5361"/>
        <v/>
      </c>
      <c r="FJ306" s="71" t="str">
        <f t="shared" si="5361"/>
        <v/>
      </c>
      <c r="FK306" s="71" t="str">
        <f t="shared" si="5361"/>
        <v/>
      </c>
      <c r="FL306" s="71" t="str">
        <f t="shared" si="5361"/>
        <v/>
      </c>
      <c r="FM306" s="71" t="str">
        <f t="shared" si="5361"/>
        <v/>
      </c>
      <c r="FN306" s="71" t="str">
        <f t="shared" si="5362"/>
        <v/>
      </c>
      <c r="FO306" s="71" t="str">
        <f t="shared" si="5362"/>
        <v/>
      </c>
      <c r="FP306" s="71" t="str">
        <f t="shared" si="5362"/>
        <v/>
      </c>
      <c r="FQ306" s="71" t="str">
        <f t="shared" si="5362"/>
        <v/>
      </c>
      <c r="FR306" s="71" t="str">
        <f t="shared" si="5362"/>
        <v/>
      </c>
      <c r="FS306" s="71" t="str">
        <f t="shared" si="5362"/>
        <v/>
      </c>
    </row>
    <row r="307" spans="1:175" ht="16.5">
      <c r="A307" s="72"/>
      <c r="B307" s="130" t="s">
        <v>884</v>
      </c>
      <c r="C307" s="130" t="s">
        <v>885</v>
      </c>
      <c r="E307" s="100"/>
      <c r="F307" s="99"/>
      <c r="S307" s="107"/>
      <c r="T307" s="61" t="s">
        <v>879</v>
      </c>
      <c r="U307" s="85" t="str">
        <f t="shared" si="5587"/>
        <v>ReplaceableTextures\\CommandButtons\\BTNRY4C.blp</v>
      </c>
      <c r="V307" s="79"/>
      <c r="Z307" s="79"/>
      <c r="AG307" s="109"/>
      <c r="AL307" s="109"/>
      <c r="BC307" s="110"/>
      <c r="BD307" s="110"/>
      <c r="CU307" s="95" t="str">
        <f t="shared" ref="CU307:CU309" si="5660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si="5282"/>
        <v>代码生成</v>
      </c>
      <c r="CW307" s="60"/>
      <c r="CX307" s="60"/>
      <c r="CY307" s="60"/>
      <c r="CZ307" s="60"/>
      <c r="DA307" s="60"/>
      <c r="DB307" s="71" t="str">
        <f t="shared" ref="DB307:DB309" si="5661">IF(V307="","","|n"&amp;DB$2&amp;"+"&amp;V307&amp;DB$1)</f>
        <v/>
      </c>
      <c r="DC307" s="71" t="str">
        <f t="shared" ref="DC307:DC309" si="5662">IF(W307="","","|n"&amp;DC$2&amp;"+"&amp;W307&amp;DC$1)</f>
        <v/>
      </c>
      <c r="DD307" s="71" t="str">
        <f t="shared" ref="DD307:DD309" si="5663">IF(X307="","","|n"&amp;DD$2&amp;"+"&amp;X307&amp;DD$1)</f>
        <v/>
      </c>
      <c r="DE307" s="71" t="str">
        <f t="shared" ref="DE307:DE309" si="5664">IF(Y307="","","|n"&amp;DE$2&amp;"+"&amp;Y307&amp;DE$1)</f>
        <v/>
      </c>
      <c r="DF307" s="71" t="str">
        <f t="shared" ref="DF307:DF309" si="5665">IF(Z307="","","|n"&amp;DF$2&amp;"+"&amp;Z307&amp;DF$1)</f>
        <v/>
      </c>
      <c r="DG307" s="71" t="str">
        <f t="shared" ref="DG307:DG309" si="5666">IF(AA307="","","|n"&amp;DG$2&amp;"+"&amp;AA307&amp;DG$1)</f>
        <v/>
      </c>
      <c r="DH307" s="71" t="str">
        <f t="shared" ref="DH307:DH309" si="5667">IF(AB307="","","|n"&amp;DH$2&amp;"+"&amp;AB307&amp;DH$1)</f>
        <v/>
      </c>
      <c r="DI307" s="71" t="str">
        <f t="shared" ref="DI307:DI309" si="5668">IF(AC307="","","|n"&amp;DI$2&amp;"+"&amp;AC307&amp;DI$1)</f>
        <v/>
      </c>
      <c r="DJ307" s="71" t="str">
        <f t="shared" ref="DJ307:DJ309" si="5669">IF(AD307="","","|n"&amp;DJ$2&amp;"+"&amp;AD307&amp;DJ$1)</f>
        <v/>
      </c>
      <c r="DK307" s="71" t="str">
        <f t="shared" ref="DK307:DK309" si="5670">IF(AE307="","","|n"&amp;DK$2&amp;"+"&amp;AE307&amp;DK$1)</f>
        <v/>
      </c>
      <c r="DL307" s="71" t="str">
        <f t="shared" ref="DL307:DL309" si="5671">IF(AF307="","","|n"&amp;DL$2&amp;"+"&amp;AF307&amp;DL$1)</f>
        <v/>
      </c>
      <c r="DM307" s="71" t="str">
        <f t="shared" ref="DM307:DM309" si="5672">IF(AG307="","","|n"&amp;DM$2&amp;"+"&amp;AG307&amp;DM$1)</f>
        <v/>
      </c>
      <c r="DN307" s="71" t="str">
        <f t="shared" ref="DN307:DN309" si="5673">IF(AH307="","","|n"&amp;DN$2&amp;"+"&amp;AH307&amp;DN$1)</f>
        <v/>
      </c>
      <c r="DO307" s="71" t="str">
        <f t="shared" ref="DO307:DO309" si="5674">IF(AI307="","","|n"&amp;DO$2&amp;"+"&amp;AI307&amp;DO$1)</f>
        <v/>
      </c>
      <c r="DP307" s="71" t="str">
        <f t="shared" ref="DP307:DP309" si="5675">IF(AJ307="","","|n"&amp;DP$2&amp;"+"&amp;AJ307&amp;DP$1)</f>
        <v/>
      </c>
      <c r="DQ307" s="71" t="str">
        <f t="shared" ref="DQ307:DQ309" si="5676">IF(AK307="","","|n"&amp;DQ$2&amp;"+"&amp;AK307&amp;DQ$1)</f>
        <v/>
      </c>
      <c r="DR307" s="71" t="str">
        <f t="shared" ref="DR307:DR309" si="5677">IF(AL307="","","|n"&amp;DR$2&amp;"+"&amp;AL307&amp;DR$1)</f>
        <v/>
      </c>
      <c r="DS307" s="71" t="str">
        <f t="shared" ref="DS307:DS309" si="5678">IF(AM307="","","|n"&amp;DS$2&amp;"+"&amp;AM307&amp;DS$1)</f>
        <v/>
      </c>
      <c r="DT307" s="71" t="str">
        <f t="shared" ref="DT307:DT309" si="5679">IF(AN307="","","|n"&amp;DT$2&amp;"+"&amp;AN307&amp;DT$1)</f>
        <v/>
      </c>
      <c r="DU307" s="71" t="str">
        <f t="shared" ref="DU307:DU309" si="5680">IF(AO307="","","|n"&amp;DU$2&amp;"+"&amp;AO307&amp;DU$1)</f>
        <v/>
      </c>
      <c r="DV307" s="71" t="str">
        <f t="shared" ref="DV307:DV309" si="5681">IF(AP307="","","|n"&amp;DV$2&amp;"+"&amp;AP307&amp;DV$1)</f>
        <v/>
      </c>
      <c r="DW307" s="71" t="str">
        <f t="shared" ref="DW307:DW309" si="5682">IF(AQ307="","","|n"&amp;DW$2&amp;"+"&amp;AQ307&amp;DW$1)</f>
        <v/>
      </c>
      <c r="DX307" s="71" t="str">
        <f t="shared" ref="DX307:DX309" si="5683">IF(AR307="","","|n"&amp;DX$2&amp;"+"&amp;AR307&amp;DX$1)</f>
        <v/>
      </c>
      <c r="DY307" s="71" t="str">
        <f t="shared" ref="DY307:DY309" si="5684">IF(AS307="","","|n"&amp;DY$2&amp;"+"&amp;AS307&amp;DY$1)</f>
        <v/>
      </c>
      <c r="DZ307" s="71" t="str">
        <f t="shared" ref="DZ307:DZ309" si="5685">IF(AT307="","","|n"&amp;DZ$2&amp;"+"&amp;AT307&amp;DZ$1)</f>
        <v/>
      </c>
      <c r="EA307" s="71" t="str">
        <f t="shared" ref="EA307:EA309" si="5686">IF(AU307="","","|n"&amp;EA$2&amp;"+"&amp;AU307&amp;EA$1)</f>
        <v/>
      </c>
      <c r="EB307" s="71" t="str">
        <f t="shared" ref="EB307:EB309" si="5687">IF(AV307="","","|n"&amp;EB$2&amp;"+"&amp;AV307&amp;EB$1)</f>
        <v/>
      </c>
      <c r="EC307" s="71" t="str">
        <f t="shared" ref="EC307:EC309" si="5688">IF(AW307="","","|n"&amp;EC$2&amp;"+"&amp;AW307&amp;EC$1)</f>
        <v/>
      </c>
      <c r="ED307" s="71" t="str">
        <f t="shared" ref="ED307:ED309" si="5689">IF(AX307="","","|n"&amp;ED$2&amp;"+"&amp;AX307&amp;ED$1)</f>
        <v/>
      </c>
      <c r="EE307" s="71" t="str">
        <f t="shared" ref="EE307:EE309" si="5690">IF(AY307="","","|n"&amp;EE$2&amp;"+"&amp;AY307&amp;EE$1)</f>
        <v/>
      </c>
      <c r="EF307" s="71" t="str">
        <f t="shared" ref="EF307:EF309" si="5691">IF(AZ307="","","|n"&amp;EF$2&amp;"+"&amp;AZ307&amp;EF$1)</f>
        <v/>
      </c>
      <c r="EG307" s="71" t="str">
        <f t="shared" ref="EG307:EG309" si="5692">IF(BA307="","","|n"&amp;EG$2&amp;"+"&amp;BA307&amp;EG$1)</f>
        <v/>
      </c>
      <c r="EH307" s="71" t="str">
        <f t="shared" ref="EH307:EH309" si="5693">IF(BB307="","","|n"&amp;EH$2&amp;"+"&amp;BB307&amp;EH$1)</f>
        <v/>
      </c>
      <c r="EI307" s="71" t="str">
        <f t="shared" ref="EI307:EI309" si="5694">IF(BC307="","","|n"&amp;EI$2&amp;"+"&amp;BC307&amp;EI$1)</f>
        <v/>
      </c>
      <c r="EJ307" s="71" t="str">
        <f t="shared" ref="EJ307:EJ309" si="5695">IF(BD307="","","|n"&amp;EJ$2&amp;"+"&amp;BD307&amp;EJ$1)</f>
        <v/>
      </c>
      <c r="EK307" s="71" t="str">
        <f t="shared" ref="EK307:EK309" si="5696">IF(BE307="","","|n"&amp;EK$2&amp;"+"&amp;BE307&amp;EK$1)</f>
        <v/>
      </c>
      <c r="EL307" s="71" t="str">
        <f t="shared" ref="EL307:EL309" si="5697">IF(BF307="","","|n"&amp;EL$2&amp;"+"&amp;BF307&amp;EL$1)</f>
        <v/>
      </c>
      <c r="EM307" s="71" t="str">
        <f t="shared" ref="EM307:EM309" si="5698">IF(BG307="","","|n"&amp;EM$2&amp;"+"&amp;BG307&amp;EM$1)</f>
        <v/>
      </c>
      <c r="EN307" s="71" t="str">
        <f t="shared" ref="EN307:EN309" si="5699">IF(BH307="","","|n"&amp;EN$2&amp;"+"&amp;BH307&amp;EN$1)</f>
        <v/>
      </c>
      <c r="EO307" s="71" t="str">
        <f t="shared" ref="EO307:EO309" si="5700">IF(BI307="","","|n"&amp;EO$2&amp;"+"&amp;BI307&amp;EO$1)</f>
        <v/>
      </c>
      <c r="EP307" s="71" t="str">
        <f t="shared" ref="EP307:EP309" si="5701">IF(BJ307="","","|n"&amp;EP$2&amp;"+"&amp;BJ307&amp;EP$1)</f>
        <v/>
      </c>
      <c r="EQ307" s="71" t="str">
        <f t="shared" ref="EQ307:EQ309" si="5702">IF(BK307="","","|n"&amp;EQ$2&amp;"+"&amp;BK307&amp;EQ$1)</f>
        <v/>
      </c>
      <c r="ER307" s="71" t="str">
        <f t="shared" ref="ER307:ER309" si="5703">IF(BL307="","","|n"&amp;ER$2&amp;"+"&amp;BL307&amp;ER$1)</f>
        <v/>
      </c>
      <c r="ES307" s="71" t="str">
        <f t="shared" ref="ES307:ES309" si="5704">IF(BM307="","","|n"&amp;ES$2&amp;"+"&amp;BM307&amp;ES$1)</f>
        <v/>
      </c>
      <c r="ET307" s="71" t="str">
        <f t="shared" ref="ET307:ET309" si="5705">IF(BN307="","","|n"&amp;ET$2&amp;"+"&amp;BN307&amp;ET$1)</f>
        <v/>
      </c>
      <c r="EU307" s="71" t="str">
        <f t="shared" ref="EU307:EU309" si="5706">IF(BO307="","","|n"&amp;EU$2&amp;"+"&amp;BO307&amp;EU$1)</f>
        <v/>
      </c>
      <c r="EV307" s="71" t="str">
        <f t="shared" ref="EV307:EV309" si="5707">IF(BP307="","","|n"&amp;EV$2&amp;"+"&amp;BP307&amp;EV$1)</f>
        <v/>
      </c>
      <c r="EW307" s="71" t="str">
        <f t="shared" ref="EW307:EW309" si="5708">IF(BQ307="","","|n"&amp;EW$2&amp;"+"&amp;BQ307&amp;EW$1)</f>
        <v/>
      </c>
      <c r="EX307" s="71" t="str">
        <f t="shared" ref="EX307:EX309" si="5709">IF(BR307="","","|n"&amp;EX$2&amp;"+"&amp;BR307&amp;EX$1)</f>
        <v/>
      </c>
      <c r="EY307" s="71" t="str">
        <f t="shared" ref="EY307:EY309" si="5710">IF(BS307="","","|n"&amp;EY$2&amp;"+"&amp;BS307&amp;EY$1)</f>
        <v/>
      </c>
      <c r="EZ307" s="71" t="str">
        <f t="shared" ref="EZ307:EZ309" si="5711">IF(BT307="","","|n"&amp;EZ$2&amp;"+"&amp;BT307&amp;EZ$1)</f>
        <v/>
      </c>
      <c r="FA307" s="71" t="str">
        <f t="shared" ref="FA307:FA309" si="5712">IF(BU307="","","|n"&amp;FA$2&amp;"+"&amp;BU307&amp;FA$1)</f>
        <v/>
      </c>
      <c r="FB307" s="71" t="str">
        <f t="shared" ref="FB307:FB309" si="5713">IF(BV307="","","|n"&amp;FB$2&amp;"+"&amp;BV307&amp;FB$1)</f>
        <v/>
      </c>
      <c r="FC307" s="71" t="str">
        <f t="shared" ref="FC307:FC309" si="5714">IF(BW307="","","|n"&amp;FC$2&amp;"+"&amp;BW307&amp;FC$1)</f>
        <v/>
      </c>
      <c r="FD307" s="71" t="str">
        <f t="shared" ref="FD307:FD309" si="5715">IF(BX307="","","|n"&amp;FD$2&amp;"+"&amp;BX307&amp;FD$1)</f>
        <v/>
      </c>
      <c r="FE307" s="71" t="str">
        <f t="shared" ref="FE307:FE309" si="5716">IF(BY307="","","|n"&amp;FE$2&amp;"+"&amp;BY307&amp;FE$1)</f>
        <v/>
      </c>
      <c r="FF307" s="71" t="str">
        <f t="shared" ref="FF307:FF309" si="5717">IF(BZ307="","","|n"&amp;FF$2&amp;"+"&amp;BZ307&amp;FF$1)</f>
        <v/>
      </c>
      <c r="FG307" s="71" t="str">
        <f t="shared" ref="FG307:FG309" si="5718">IF(CA307="","","|n"&amp;FG$2&amp;"+"&amp;CA307&amp;FG$1)</f>
        <v/>
      </c>
      <c r="FH307" s="71" t="str">
        <f t="shared" ref="FH307:FH309" si="5719">IF(CB307="","","|n"&amp;FH$2&amp;"+"&amp;CB307&amp;FH$1)</f>
        <v/>
      </c>
      <c r="FI307" s="71" t="str">
        <f t="shared" ref="FI307:FI309" si="5720">IF(CC307="","","|n"&amp;FI$2&amp;"+"&amp;CC307&amp;FI$1)</f>
        <v/>
      </c>
      <c r="FJ307" s="71" t="str">
        <f t="shared" ref="FJ307:FJ309" si="5721">IF(CD307="","","|n"&amp;FJ$2&amp;"+"&amp;CD307&amp;FJ$1)</f>
        <v/>
      </c>
      <c r="FK307" s="71" t="str">
        <f t="shared" ref="FK307:FK309" si="5722">IF(CE307="","","|n"&amp;FK$2&amp;"+"&amp;CE307&amp;FK$1)</f>
        <v/>
      </c>
      <c r="FL307" s="71" t="str">
        <f t="shared" ref="FL307:FL309" si="5723">IF(CF307="","","|n"&amp;FL$2&amp;"+"&amp;CF307&amp;FL$1)</f>
        <v/>
      </c>
      <c r="FM307" s="71" t="str">
        <f t="shared" ref="FM307:FM309" si="5724">IF(CG307="","","|n"&amp;FM$2&amp;"+"&amp;CG307&amp;FM$1)</f>
        <v/>
      </c>
      <c r="FN307" s="71" t="str">
        <f t="shared" ref="FN307:FN309" si="5725">IF(CH307="","","|n"&amp;FN$2&amp;"+"&amp;CH307&amp;FN$1)</f>
        <v/>
      </c>
      <c r="FO307" s="71" t="str">
        <f t="shared" ref="FO307:FO309" si="5726">IF(CI307="","","|n"&amp;FO$2&amp;"+"&amp;CI307&amp;FO$1)</f>
        <v/>
      </c>
      <c r="FP307" s="71" t="str">
        <f t="shared" ref="FP307:FP309" si="5727">IF(CJ307="","","|n"&amp;FP$2&amp;"+"&amp;CJ307&amp;FP$1)</f>
        <v/>
      </c>
      <c r="FQ307" s="71" t="str">
        <f t="shared" ref="FQ307:FQ309" si="5728">IF(CK307="","","|n"&amp;FQ$2&amp;"+"&amp;CK307&amp;FQ$1)</f>
        <v/>
      </c>
      <c r="FR307" s="71" t="str">
        <f t="shared" ref="FR307:FR309" si="5729">IF(CL307="","","|n"&amp;FR$2&amp;"+"&amp;CL307&amp;FR$1)</f>
        <v/>
      </c>
      <c r="FS307" s="71" t="str">
        <f t="shared" ref="FS307:FS309" si="5730">IF(CM307="","","|n"&amp;FS$2&amp;"+"&amp;CM307&amp;FS$1)</f>
        <v/>
      </c>
    </row>
    <row r="308" spans="1:175" ht="16.5">
      <c r="A308" s="72"/>
      <c r="B308" s="130" t="s">
        <v>886</v>
      </c>
      <c r="C308" s="132" t="s">
        <v>887</v>
      </c>
      <c r="E308" s="100"/>
      <c r="F308" s="99"/>
      <c r="S308" s="107"/>
      <c r="T308" s="61" t="s">
        <v>879</v>
      </c>
      <c r="U308" s="85" t="str">
        <f t="shared" si="5587"/>
        <v>ReplaceableTextures\\CommandButtons\\BTNRY2E.blp</v>
      </c>
      <c r="V308" s="79"/>
      <c r="Z308" s="79"/>
      <c r="AG308" s="109"/>
      <c r="AL308" s="109"/>
      <c r="BC308" s="110"/>
      <c r="BD308" s="110"/>
      <c r="CU308" s="95" t="str">
        <f t="shared" ref="CU308" si="5731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si="5282"/>
        <v>代码生成</v>
      </c>
      <c r="CW308" s="60"/>
      <c r="CX308" s="60"/>
      <c r="CY308" s="60"/>
      <c r="CZ308" s="60"/>
      <c r="DA308" s="60"/>
      <c r="DB308" s="71" t="str">
        <f t="shared" ref="DB308" si="5732">IF(V308="","","|n"&amp;DB$2&amp;"+"&amp;V308&amp;DB$1)</f>
        <v/>
      </c>
      <c r="DC308" s="71" t="str">
        <f t="shared" ref="DC308" si="5733">IF(W308="","","|n"&amp;DC$2&amp;"+"&amp;W308&amp;DC$1)</f>
        <v/>
      </c>
      <c r="DD308" s="71" t="str">
        <f t="shared" ref="DD308" si="5734">IF(X308="","","|n"&amp;DD$2&amp;"+"&amp;X308&amp;DD$1)</f>
        <v/>
      </c>
      <c r="DE308" s="71" t="str">
        <f t="shared" ref="DE308" si="5735">IF(Y308="","","|n"&amp;DE$2&amp;"+"&amp;Y308&amp;DE$1)</f>
        <v/>
      </c>
      <c r="DF308" s="71" t="str">
        <f t="shared" ref="DF308" si="5736">IF(Z308="","","|n"&amp;DF$2&amp;"+"&amp;Z308&amp;DF$1)</f>
        <v/>
      </c>
      <c r="DG308" s="71" t="str">
        <f t="shared" ref="DG308" si="5737">IF(AA308="","","|n"&amp;DG$2&amp;"+"&amp;AA308&amp;DG$1)</f>
        <v/>
      </c>
      <c r="DH308" s="71" t="str">
        <f t="shared" ref="DH308" si="5738">IF(AB308="","","|n"&amp;DH$2&amp;"+"&amp;AB308&amp;DH$1)</f>
        <v/>
      </c>
      <c r="DI308" s="71" t="str">
        <f t="shared" ref="DI308" si="5739">IF(AC308="","","|n"&amp;DI$2&amp;"+"&amp;AC308&amp;DI$1)</f>
        <v/>
      </c>
      <c r="DJ308" s="71" t="str">
        <f t="shared" ref="DJ308" si="5740">IF(AD308="","","|n"&amp;DJ$2&amp;"+"&amp;AD308&amp;DJ$1)</f>
        <v/>
      </c>
      <c r="DK308" s="71" t="str">
        <f t="shared" ref="DK308" si="5741">IF(AE308="","","|n"&amp;DK$2&amp;"+"&amp;AE308&amp;DK$1)</f>
        <v/>
      </c>
      <c r="DL308" s="71" t="str">
        <f t="shared" ref="DL308" si="5742">IF(AF308="","","|n"&amp;DL$2&amp;"+"&amp;AF308&amp;DL$1)</f>
        <v/>
      </c>
      <c r="DM308" s="71" t="str">
        <f t="shared" ref="DM308" si="5743">IF(AG308="","","|n"&amp;DM$2&amp;"+"&amp;AG308&amp;DM$1)</f>
        <v/>
      </c>
      <c r="DN308" s="71" t="str">
        <f t="shared" ref="DN308" si="5744">IF(AH308="","","|n"&amp;DN$2&amp;"+"&amp;AH308&amp;DN$1)</f>
        <v/>
      </c>
      <c r="DO308" s="71" t="str">
        <f t="shared" ref="DO308" si="5745">IF(AI308="","","|n"&amp;DO$2&amp;"+"&amp;AI308&amp;DO$1)</f>
        <v/>
      </c>
      <c r="DP308" s="71" t="str">
        <f t="shared" ref="DP308" si="5746">IF(AJ308="","","|n"&amp;DP$2&amp;"+"&amp;AJ308&amp;DP$1)</f>
        <v/>
      </c>
      <c r="DQ308" s="71" t="str">
        <f t="shared" ref="DQ308" si="5747">IF(AK308="","","|n"&amp;DQ$2&amp;"+"&amp;AK308&amp;DQ$1)</f>
        <v/>
      </c>
      <c r="DR308" s="71" t="str">
        <f t="shared" ref="DR308" si="5748">IF(AL308="","","|n"&amp;DR$2&amp;"+"&amp;AL308&amp;DR$1)</f>
        <v/>
      </c>
      <c r="DS308" s="71" t="str">
        <f t="shared" ref="DS308" si="5749">IF(AM308="","","|n"&amp;DS$2&amp;"+"&amp;AM308&amp;DS$1)</f>
        <v/>
      </c>
      <c r="DT308" s="71" t="str">
        <f t="shared" ref="DT308" si="5750">IF(AN308="","","|n"&amp;DT$2&amp;"+"&amp;AN308&amp;DT$1)</f>
        <v/>
      </c>
      <c r="DU308" s="71" t="str">
        <f t="shared" ref="DU308" si="5751">IF(AO308="","","|n"&amp;DU$2&amp;"+"&amp;AO308&amp;DU$1)</f>
        <v/>
      </c>
      <c r="DV308" s="71" t="str">
        <f t="shared" ref="DV308" si="5752">IF(AP308="","","|n"&amp;DV$2&amp;"+"&amp;AP308&amp;DV$1)</f>
        <v/>
      </c>
      <c r="DW308" s="71" t="str">
        <f t="shared" ref="DW308" si="5753">IF(AQ308="","","|n"&amp;DW$2&amp;"+"&amp;AQ308&amp;DW$1)</f>
        <v/>
      </c>
      <c r="DX308" s="71" t="str">
        <f t="shared" ref="DX308" si="5754">IF(AR308="","","|n"&amp;DX$2&amp;"+"&amp;AR308&amp;DX$1)</f>
        <v/>
      </c>
      <c r="DY308" s="71" t="str">
        <f t="shared" ref="DY308" si="5755">IF(AS308="","","|n"&amp;DY$2&amp;"+"&amp;AS308&amp;DY$1)</f>
        <v/>
      </c>
      <c r="DZ308" s="71" t="str">
        <f t="shared" ref="DZ308" si="5756">IF(AT308="","","|n"&amp;DZ$2&amp;"+"&amp;AT308&amp;DZ$1)</f>
        <v/>
      </c>
      <c r="EA308" s="71" t="str">
        <f t="shared" ref="EA308" si="5757">IF(AU308="","","|n"&amp;EA$2&amp;"+"&amp;AU308&amp;EA$1)</f>
        <v/>
      </c>
      <c r="EB308" s="71" t="str">
        <f t="shared" ref="EB308" si="5758">IF(AV308="","","|n"&amp;EB$2&amp;"+"&amp;AV308&amp;EB$1)</f>
        <v/>
      </c>
      <c r="EC308" s="71" t="str">
        <f t="shared" ref="EC308" si="5759">IF(AW308="","","|n"&amp;EC$2&amp;"+"&amp;AW308&amp;EC$1)</f>
        <v/>
      </c>
      <c r="ED308" s="71" t="str">
        <f t="shared" ref="ED308" si="5760">IF(AX308="","","|n"&amp;ED$2&amp;"+"&amp;AX308&amp;ED$1)</f>
        <v/>
      </c>
      <c r="EE308" s="71" t="str">
        <f t="shared" ref="EE308" si="5761">IF(AY308="","","|n"&amp;EE$2&amp;"+"&amp;AY308&amp;EE$1)</f>
        <v/>
      </c>
      <c r="EF308" s="71" t="str">
        <f t="shared" ref="EF308" si="5762">IF(AZ308="","","|n"&amp;EF$2&amp;"+"&amp;AZ308&amp;EF$1)</f>
        <v/>
      </c>
      <c r="EG308" s="71" t="str">
        <f t="shared" ref="EG308" si="5763">IF(BA308="","","|n"&amp;EG$2&amp;"+"&amp;BA308&amp;EG$1)</f>
        <v/>
      </c>
      <c r="EH308" s="71" t="str">
        <f t="shared" ref="EH308" si="5764">IF(BB308="","","|n"&amp;EH$2&amp;"+"&amp;BB308&amp;EH$1)</f>
        <v/>
      </c>
      <c r="EI308" s="71" t="str">
        <f t="shared" ref="EI308" si="5765">IF(BC308="","","|n"&amp;EI$2&amp;"+"&amp;BC308&amp;EI$1)</f>
        <v/>
      </c>
      <c r="EJ308" s="71" t="str">
        <f t="shared" ref="EJ308" si="5766">IF(BD308="","","|n"&amp;EJ$2&amp;"+"&amp;BD308&amp;EJ$1)</f>
        <v/>
      </c>
      <c r="EK308" s="71" t="str">
        <f t="shared" ref="EK308" si="5767">IF(BE308="","","|n"&amp;EK$2&amp;"+"&amp;BE308&amp;EK$1)</f>
        <v/>
      </c>
      <c r="EL308" s="71" t="str">
        <f t="shared" ref="EL308" si="5768">IF(BF308="","","|n"&amp;EL$2&amp;"+"&amp;BF308&amp;EL$1)</f>
        <v/>
      </c>
      <c r="EM308" s="71" t="str">
        <f t="shared" ref="EM308" si="5769">IF(BG308="","","|n"&amp;EM$2&amp;"+"&amp;BG308&amp;EM$1)</f>
        <v/>
      </c>
      <c r="EN308" s="71" t="str">
        <f t="shared" ref="EN308" si="5770">IF(BH308="","","|n"&amp;EN$2&amp;"+"&amp;BH308&amp;EN$1)</f>
        <v/>
      </c>
      <c r="EO308" s="71" t="str">
        <f t="shared" ref="EO308" si="5771">IF(BI308="","","|n"&amp;EO$2&amp;"+"&amp;BI308&amp;EO$1)</f>
        <v/>
      </c>
      <c r="EP308" s="71" t="str">
        <f t="shared" ref="EP308" si="5772">IF(BJ308="","","|n"&amp;EP$2&amp;"+"&amp;BJ308&amp;EP$1)</f>
        <v/>
      </c>
      <c r="EQ308" s="71" t="str">
        <f t="shared" ref="EQ308" si="5773">IF(BK308="","","|n"&amp;EQ$2&amp;"+"&amp;BK308&amp;EQ$1)</f>
        <v/>
      </c>
      <c r="ER308" s="71" t="str">
        <f t="shared" ref="ER308" si="5774">IF(BL308="","","|n"&amp;ER$2&amp;"+"&amp;BL308&amp;ER$1)</f>
        <v/>
      </c>
      <c r="ES308" s="71" t="str">
        <f t="shared" ref="ES308" si="5775">IF(BM308="","","|n"&amp;ES$2&amp;"+"&amp;BM308&amp;ES$1)</f>
        <v/>
      </c>
      <c r="ET308" s="71" t="str">
        <f t="shared" ref="ET308" si="5776">IF(BN308="","","|n"&amp;ET$2&amp;"+"&amp;BN308&amp;ET$1)</f>
        <v/>
      </c>
      <c r="EU308" s="71" t="str">
        <f t="shared" ref="EU308" si="5777">IF(BO308="","","|n"&amp;EU$2&amp;"+"&amp;BO308&amp;EU$1)</f>
        <v/>
      </c>
      <c r="EV308" s="71" t="str">
        <f t="shared" ref="EV308" si="5778">IF(BP308="","","|n"&amp;EV$2&amp;"+"&amp;BP308&amp;EV$1)</f>
        <v/>
      </c>
      <c r="EW308" s="71" t="str">
        <f t="shared" ref="EW308" si="5779">IF(BQ308="","","|n"&amp;EW$2&amp;"+"&amp;BQ308&amp;EW$1)</f>
        <v/>
      </c>
      <c r="EX308" s="71" t="str">
        <f t="shared" ref="EX308" si="5780">IF(BR308="","","|n"&amp;EX$2&amp;"+"&amp;BR308&amp;EX$1)</f>
        <v/>
      </c>
      <c r="EY308" s="71" t="str">
        <f t="shared" ref="EY308" si="5781">IF(BS308="","","|n"&amp;EY$2&amp;"+"&amp;BS308&amp;EY$1)</f>
        <v/>
      </c>
      <c r="EZ308" s="71" t="str">
        <f t="shared" ref="EZ308" si="5782">IF(BT308="","","|n"&amp;EZ$2&amp;"+"&amp;BT308&amp;EZ$1)</f>
        <v/>
      </c>
      <c r="FA308" s="71" t="str">
        <f t="shared" ref="FA308" si="5783">IF(BU308="","","|n"&amp;FA$2&amp;"+"&amp;BU308&amp;FA$1)</f>
        <v/>
      </c>
      <c r="FB308" s="71" t="str">
        <f t="shared" ref="FB308" si="5784">IF(BV308="","","|n"&amp;FB$2&amp;"+"&amp;BV308&amp;FB$1)</f>
        <v/>
      </c>
      <c r="FC308" s="71" t="str">
        <f t="shared" ref="FC308" si="5785">IF(BW308="","","|n"&amp;FC$2&amp;"+"&amp;BW308&amp;FC$1)</f>
        <v/>
      </c>
      <c r="FD308" s="71" t="str">
        <f t="shared" ref="FD308" si="5786">IF(BX308="","","|n"&amp;FD$2&amp;"+"&amp;BX308&amp;FD$1)</f>
        <v/>
      </c>
      <c r="FE308" s="71" t="str">
        <f t="shared" ref="FE308" si="5787">IF(BY308="","","|n"&amp;FE$2&amp;"+"&amp;BY308&amp;FE$1)</f>
        <v/>
      </c>
      <c r="FF308" s="71" t="str">
        <f t="shared" ref="FF308" si="5788">IF(BZ308="","","|n"&amp;FF$2&amp;"+"&amp;BZ308&amp;FF$1)</f>
        <v/>
      </c>
      <c r="FG308" s="71" t="str">
        <f t="shared" ref="FG308" si="5789">IF(CA308="","","|n"&amp;FG$2&amp;"+"&amp;CA308&amp;FG$1)</f>
        <v/>
      </c>
      <c r="FH308" s="71" t="str">
        <f t="shared" ref="FH308" si="5790">IF(CB308="","","|n"&amp;FH$2&amp;"+"&amp;CB308&amp;FH$1)</f>
        <v/>
      </c>
      <c r="FI308" s="71" t="str">
        <f t="shared" ref="FI308" si="5791">IF(CC308="","","|n"&amp;FI$2&amp;"+"&amp;CC308&amp;FI$1)</f>
        <v/>
      </c>
      <c r="FJ308" s="71" t="str">
        <f t="shared" ref="FJ308" si="5792">IF(CD308="","","|n"&amp;FJ$2&amp;"+"&amp;CD308&amp;FJ$1)</f>
        <v/>
      </c>
      <c r="FK308" s="71" t="str">
        <f t="shared" ref="FK308" si="5793">IF(CE308="","","|n"&amp;FK$2&amp;"+"&amp;CE308&amp;FK$1)</f>
        <v/>
      </c>
      <c r="FL308" s="71" t="str">
        <f t="shared" ref="FL308" si="5794">IF(CF308="","","|n"&amp;FL$2&amp;"+"&amp;CF308&amp;FL$1)</f>
        <v/>
      </c>
      <c r="FM308" s="71" t="str">
        <f t="shared" ref="FM308" si="5795">IF(CG308="","","|n"&amp;FM$2&amp;"+"&amp;CG308&amp;FM$1)</f>
        <v/>
      </c>
      <c r="FN308" s="71" t="str">
        <f t="shared" ref="FN308" si="5796">IF(CH308="","","|n"&amp;FN$2&amp;"+"&amp;CH308&amp;FN$1)</f>
        <v/>
      </c>
      <c r="FO308" s="71" t="str">
        <f t="shared" ref="FO308" si="5797">IF(CI308="","","|n"&amp;FO$2&amp;"+"&amp;CI308&amp;FO$1)</f>
        <v/>
      </c>
      <c r="FP308" s="71" t="str">
        <f t="shared" ref="FP308" si="5798">IF(CJ308="","","|n"&amp;FP$2&amp;"+"&amp;CJ308&amp;FP$1)</f>
        <v/>
      </c>
      <c r="FQ308" s="71" t="str">
        <f t="shared" ref="FQ308" si="5799">IF(CK308="","","|n"&amp;FQ$2&amp;"+"&amp;CK308&amp;FQ$1)</f>
        <v/>
      </c>
      <c r="FR308" s="71" t="str">
        <f t="shared" ref="FR308" si="5800">IF(CL308="","","|n"&amp;FR$2&amp;"+"&amp;CL308&amp;FR$1)</f>
        <v/>
      </c>
      <c r="FS308" s="71" t="str">
        <f t="shared" ref="FS308" si="5801">IF(CM308="","","|n"&amp;FS$2&amp;"+"&amp;CM308&amp;FS$1)</f>
        <v/>
      </c>
    </row>
    <row r="309" spans="1:175" ht="16.5">
      <c r="A309" s="72"/>
      <c r="B309" s="130" t="s">
        <v>888</v>
      </c>
      <c r="C309" s="132" t="s">
        <v>889</v>
      </c>
      <c r="E309" s="100"/>
      <c r="F309" s="99"/>
      <c r="S309" s="107"/>
      <c r="T309" s="61" t="s">
        <v>879</v>
      </c>
      <c r="U309" s="85" t="str">
        <f t="shared" ref="U309" si="5802">"ReplaceableTextures\\CommandButtons\\BTNR"&amp;RIGHT(B309,3)&amp;".blp"</f>
        <v>ReplaceableTextures\\CommandButtons\\BTNRY2F.blp</v>
      </c>
      <c r="V309" s="79"/>
      <c r="Z309" s="79"/>
      <c r="AG309" s="109"/>
      <c r="AL309" s="109"/>
      <c r="BC309" s="110"/>
      <c r="BD309" s="110"/>
      <c r="CU309" s="95" t="str">
        <f t="shared" si="5660"/>
        <v>|n</v>
      </c>
      <c r="CV309" s="61" t="str">
        <f t="shared" ref="CV309" si="5803">T309</f>
        <v>代码生成</v>
      </c>
      <c r="CW309" s="60"/>
      <c r="CX309" s="60"/>
      <c r="CY309" s="60"/>
      <c r="CZ309" s="60"/>
      <c r="DA309" s="60"/>
      <c r="DB309" s="71" t="str">
        <f t="shared" si="5661"/>
        <v/>
      </c>
      <c r="DC309" s="71" t="str">
        <f t="shared" si="5662"/>
        <v/>
      </c>
      <c r="DD309" s="71" t="str">
        <f t="shared" si="5663"/>
        <v/>
      </c>
      <c r="DE309" s="71" t="str">
        <f t="shared" si="5664"/>
        <v/>
      </c>
      <c r="DF309" s="71" t="str">
        <f t="shared" si="5665"/>
        <v/>
      </c>
      <c r="DG309" s="71" t="str">
        <f t="shared" si="5666"/>
        <v/>
      </c>
      <c r="DH309" s="71" t="str">
        <f t="shared" si="5667"/>
        <v/>
      </c>
      <c r="DI309" s="71" t="str">
        <f t="shared" si="5668"/>
        <v/>
      </c>
      <c r="DJ309" s="71" t="str">
        <f t="shared" si="5669"/>
        <v/>
      </c>
      <c r="DK309" s="71" t="str">
        <f t="shared" si="5670"/>
        <v/>
      </c>
      <c r="DL309" s="71" t="str">
        <f t="shared" si="5671"/>
        <v/>
      </c>
      <c r="DM309" s="71" t="str">
        <f t="shared" si="5672"/>
        <v/>
      </c>
      <c r="DN309" s="71" t="str">
        <f t="shared" si="5673"/>
        <v/>
      </c>
      <c r="DO309" s="71" t="str">
        <f t="shared" si="5674"/>
        <v/>
      </c>
      <c r="DP309" s="71" t="str">
        <f t="shared" si="5675"/>
        <v/>
      </c>
      <c r="DQ309" s="71" t="str">
        <f t="shared" si="5676"/>
        <v/>
      </c>
      <c r="DR309" s="71" t="str">
        <f t="shared" si="5677"/>
        <v/>
      </c>
      <c r="DS309" s="71" t="str">
        <f t="shared" si="5678"/>
        <v/>
      </c>
      <c r="DT309" s="71" t="str">
        <f t="shared" si="5679"/>
        <v/>
      </c>
      <c r="DU309" s="71" t="str">
        <f t="shared" si="5680"/>
        <v/>
      </c>
      <c r="DV309" s="71" t="str">
        <f t="shared" si="5681"/>
        <v/>
      </c>
      <c r="DW309" s="71" t="str">
        <f t="shared" si="5682"/>
        <v/>
      </c>
      <c r="DX309" s="71" t="str">
        <f t="shared" si="5683"/>
        <v/>
      </c>
      <c r="DY309" s="71" t="str">
        <f t="shared" si="5684"/>
        <v/>
      </c>
      <c r="DZ309" s="71" t="str">
        <f t="shared" si="5685"/>
        <v/>
      </c>
      <c r="EA309" s="71" t="str">
        <f t="shared" si="5686"/>
        <v/>
      </c>
      <c r="EB309" s="71" t="str">
        <f t="shared" si="5687"/>
        <v/>
      </c>
      <c r="EC309" s="71" t="str">
        <f t="shared" si="5688"/>
        <v/>
      </c>
      <c r="ED309" s="71" t="str">
        <f t="shared" si="5689"/>
        <v/>
      </c>
      <c r="EE309" s="71" t="str">
        <f t="shared" si="5690"/>
        <v/>
      </c>
      <c r="EF309" s="71" t="str">
        <f t="shared" si="5691"/>
        <v/>
      </c>
      <c r="EG309" s="71" t="str">
        <f t="shared" si="5692"/>
        <v/>
      </c>
      <c r="EH309" s="71" t="str">
        <f t="shared" si="5693"/>
        <v/>
      </c>
      <c r="EI309" s="71" t="str">
        <f t="shared" si="5694"/>
        <v/>
      </c>
      <c r="EJ309" s="71" t="str">
        <f t="shared" si="5695"/>
        <v/>
      </c>
      <c r="EK309" s="71" t="str">
        <f t="shared" si="5696"/>
        <v/>
      </c>
      <c r="EL309" s="71" t="str">
        <f t="shared" si="5697"/>
        <v/>
      </c>
      <c r="EM309" s="71" t="str">
        <f t="shared" si="5698"/>
        <v/>
      </c>
      <c r="EN309" s="71" t="str">
        <f t="shared" si="5699"/>
        <v/>
      </c>
      <c r="EO309" s="71" t="str">
        <f t="shared" si="5700"/>
        <v/>
      </c>
      <c r="EP309" s="71" t="str">
        <f t="shared" si="5701"/>
        <v/>
      </c>
      <c r="EQ309" s="71" t="str">
        <f t="shared" si="5702"/>
        <v/>
      </c>
      <c r="ER309" s="71" t="str">
        <f t="shared" si="5703"/>
        <v/>
      </c>
      <c r="ES309" s="71" t="str">
        <f t="shared" si="5704"/>
        <v/>
      </c>
      <c r="ET309" s="71" t="str">
        <f t="shared" si="5705"/>
        <v/>
      </c>
      <c r="EU309" s="71" t="str">
        <f t="shared" si="5706"/>
        <v/>
      </c>
      <c r="EV309" s="71" t="str">
        <f t="shared" si="5707"/>
        <v/>
      </c>
      <c r="EW309" s="71" t="str">
        <f t="shared" si="5708"/>
        <v/>
      </c>
      <c r="EX309" s="71" t="str">
        <f t="shared" si="5709"/>
        <v/>
      </c>
      <c r="EY309" s="71" t="str">
        <f t="shared" si="5710"/>
        <v/>
      </c>
      <c r="EZ309" s="71" t="str">
        <f t="shared" si="5711"/>
        <v/>
      </c>
      <c r="FA309" s="71" t="str">
        <f t="shared" si="5712"/>
        <v/>
      </c>
      <c r="FB309" s="71" t="str">
        <f t="shared" si="5713"/>
        <v/>
      </c>
      <c r="FC309" s="71" t="str">
        <f t="shared" si="5714"/>
        <v/>
      </c>
      <c r="FD309" s="71" t="str">
        <f t="shared" si="5715"/>
        <v/>
      </c>
      <c r="FE309" s="71" t="str">
        <f t="shared" si="5716"/>
        <v/>
      </c>
      <c r="FF309" s="71" t="str">
        <f t="shared" si="5717"/>
        <v/>
      </c>
      <c r="FG309" s="71" t="str">
        <f t="shared" si="5718"/>
        <v/>
      </c>
      <c r="FH309" s="71" t="str">
        <f t="shared" si="5719"/>
        <v/>
      </c>
      <c r="FI309" s="71" t="str">
        <f t="shared" si="5720"/>
        <v/>
      </c>
      <c r="FJ309" s="71" t="str">
        <f t="shared" si="5721"/>
        <v/>
      </c>
      <c r="FK309" s="71" t="str">
        <f t="shared" si="5722"/>
        <v/>
      </c>
      <c r="FL309" s="71" t="str">
        <f t="shared" si="5723"/>
        <v/>
      </c>
      <c r="FM309" s="71" t="str">
        <f t="shared" si="5724"/>
        <v/>
      </c>
      <c r="FN309" s="71" t="str">
        <f t="shared" si="5725"/>
        <v/>
      </c>
      <c r="FO309" s="71" t="str">
        <f t="shared" si="5726"/>
        <v/>
      </c>
      <c r="FP309" s="71" t="str">
        <f t="shared" si="5727"/>
        <v/>
      </c>
      <c r="FQ309" s="71" t="str">
        <f t="shared" si="5728"/>
        <v/>
      </c>
      <c r="FR309" s="71" t="str">
        <f t="shared" si="5729"/>
        <v/>
      </c>
      <c r="FS309" s="71" t="str">
        <f t="shared" si="5730"/>
        <v/>
      </c>
    </row>
    <row r="310" spans="1:175" ht="16.5">
      <c r="A310" s="72"/>
      <c r="B310" s="9" t="s">
        <v>890</v>
      </c>
      <c r="C310" s="9" t="s">
        <v>891</v>
      </c>
      <c r="E310" s="100"/>
      <c r="F310" s="99"/>
      <c r="S310" s="107"/>
      <c r="T310" s="61" t="s">
        <v>879</v>
      </c>
      <c r="U310" s="85" t="str">
        <f t="shared" ref="U310" si="5804">"ReplaceableTextures\\CommandButtons\\BTNR"&amp;RIGHT(B310,3)&amp;".blp"</f>
        <v>ReplaceableTextures\\CommandButtons\\BTNRY4O.blp</v>
      </c>
      <c r="V310" s="79"/>
      <c r="Z310" s="79"/>
      <c r="AG310" s="109"/>
      <c r="AL310" s="109"/>
      <c r="BC310" s="110"/>
      <c r="BD310" s="110"/>
      <c r="CU310" s="95" t="str">
        <f t="shared" ref="CU310" si="5805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806">T310</f>
        <v>代码生成</v>
      </c>
      <c r="CW310" s="60"/>
      <c r="CX310" s="60"/>
      <c r="CY310" s="60"/>
      <c r="CZ310" s="60"/>
      <c r="DA310" s="60"/>
      <c r="DB310" s="71" t="str">
        <f t="shared" ref="DB310" si="5807">IF(V310="","","|n"&amp;DB$2&amp;"+"&amp;V310&amp;DB$1)</f>
        <v/>
      </c>
      <c r="DC310" s="71" t="str">
        <f t="shared" ref="DC310" si="5808">IF(W310="","","|n"&amp;DC$2&amp;"+"&amp;W310&amp;DC$1)</f>
        <v/>
      </c>
      <c r="DD310" s="71" t="str">
        <f t="shared" ref="DD310" si="5809">IF(X310="","","|n"&amp;DD$2&amp;"+"&amp;X310&amp;DD$1)</f>
        <v/>
      </c>
      <c r="DE310" s="71" t="str">
        <f t="shared" ref="DE310" si="5810">IF(Y310="","","|n"&amp;DE$2&amp;"+"&amp;Y310&amp;DE$1)</f>
        <v/>
      </c>
      <c r="DF310" s="71" t="str">
        <f t="shared" ref="DF310" si="5811">IF(Z310="","","|n"&amp;DF$2&amp;"+"&amp;Z310&amp;DF$1)</f>
        <v/>
      </c>
      <c r="DG310" s="71" t="str">
        <f t="shared" ref="DG310" si="5812">IF(AA310="","","|n"&amp;DG$2&amp;"+"&amp;AA310&amp;DG$1)</f>
        <v/>
      </c>
      <c r="DH310" s="71" t="str">
        <f t="shared" ref="DH310" si="5813">IF(AB310="","","|n"&amp;DH$2&amp;"+"&amp;AB310&amp;DH$1)</f>
        <v/>
      </c>
      <c r="DI310" s="71" t="str">
        <f t="shared" ref="DI310" si="5814">IF(AC310="","","|n"&amp;DI$2&amp;"+"&amp;AC310&amp;DI$1)</f>
        <v/>
      </c>
      <c r="DJ310" s="71" t="str">
        <f t="shared" ref="DJ310" si="5815">IF(AD310="","","|n"&amp;DJ$2&amp;"+"&amp;AD310&amp;DJ$1)</f>
        <v/>
      </c>
      <c r="DK310" s="71" t="str">
        <f t="shared" ref="DK310" si="5816">IF(AE310="","","|n"&amp;DK$2&amp;"+"&amp;AE310&amp;DK$1)</f>
        <v/>
      </c>
      <c r="DL310" s="71" t="str">
        <f t="shared" ref="DL310" si="5817">IF(AF310="","","|n"&amp;DL$2&amp;"+"&amp;AF310&amp;DL$1)</f>
        <v/>
      </c>
      <c r="DM310" s="71" t="str">
        <f t="shared" ref="DM310" si="5818">IF(AG310="","","|n"&amp;DM$2&amp;"+"&amp;AG310&amp;DM$1)</f>
        <v/>
      </c>
      <c r="DN310" s="71" t="str">
        <f t="shared" ref="DN310" si="5819">IF(AH310="","","|n"&amp;DN$2&amp;"+"&amp;AH310&amp;DN$1)</f>
        <v/>
      </c>
      <c r="DO310" s="71" t="str">
        <f t="shared" ref="DO310" si="5820">IF(AI310="","","|n"&amp;DO$2&amp;"+"&amp;AI310&amp;DO$1)</f>
        <v/>
      </c>
      <c r="DP310" s="71" t="str">
        <f t="shared" ref="DP310" si="5821">IF(AJ310="","","|n"&amp;DP$2&amp;"+"&amp;AJ310&amp;DP$1)</f>
        <v/>
      </c>
      <c r="DQ310" s="71" t="str">
        <f t="shared" ref="DQ310" si="5822">IF(AK310="","","|n"&amp;DQ$2&amp;"+"&amp;AK310&amp;DQ$1)</f>
        <v/>
      </c>
      <c r="DR310" s="71" t="str">
        <f t="shared" ref="DR310" si="5823">IF(AL310="","","|n"&amp;DR$2&amp;"+"&amp;AL310&amp;DR$1)</f>
        <v/>
      </c>
      <c r="DS310" s="71" t="str">
        <f t="shared" ref="DS310" si="5824">IF(AM310="","","|n"&amp;DS$2&amp;"+"&amp;AM310&amp;DS$1)</f>
        <v/>
      </c>
      <c r="DT310" s="71" t="str">
        <f t="shared" ref="DT310" si="5825">IF(AN310="","","|n"&amp;DT$2&amp;"+"&amp;AN310&amp;DT$1)</f>
        <v/>
      </c>
      <c r="DU310" s="71" t="str">
        <f t="shared" ref="DU310" si="5826">IF(AO310="","","|n"&amp;DU$2&amp;"+"&amp;AO310&amp;DU$1)</f>
        <v/>
      </c>
      <c r="DV310" s="71" t="str">
        <f t="shared" ref="DV310" si="5827">IF(AP310="","","|n"&amp;DV$2&amp;"+"&amp;AP310&amp;DV$1)</f>
        <v/>
      </c>
      <c r="DW310" s="71" t="str">
        <f t="shared" ref="DW310" si="5828">IF(AQ310="","","|n"&amp;DW$2&amp;"+"&amp;AQ310&amp;DW$1)</f>
        <v/>
      </c>
      <c r="DX310" s="71" t="str">
        <f t="shared" ref="DX310" si="5829">IF(AR310="","","|n"&amp;DX$2&amp;"+"&amp;AR310&amp;DX$1)</f>
        <v/>
      </c>
      <c r="DY310" s="71" t="str">
        <f t="shared" ref="DY310" si="5830">IF(AS310="","","|n"&amp;DY$2&amp;"+"&amp;AS310&amp;DY$1)</f>
        <v/>
      </c>
      <c r="DZ310" s="71" t="str">
        <f t="shared" ref="DZ310" si="5831">IF(AT310="","","|n"&amp;DZ$2&amp;"+"&amp;AT310&amp;DZ$1)</f>
        <v/>
      </c>
      <c r="EA310" s="71" t="str">
        <f t="shared" ref="EA310" si="5832">IF(AU310="","","|n"&amp;EA$2&amp;"+"&amp;AU310&amp;EA$1)</f>
        <v/>
      </c>
      <c r="EB310" s="71" t="str">
        <f t="shared" ref="EB310" si="5833">IF(AV310="","","|n"&amp;EB$2&amp;"+"&amp;AV310&amp;EB$1)</f>
        <v/>
      </c>
      <c r="EC310" s="71" t="str">
        <f t="shared" ref="EC310" si="5834">IF(AW310="","","|n"&amp;EC$2&amp;"+"&amp;AW310&amp;EC$1)</f>
        <v/>
      </c>
      <c r="ED310" s="71" t="str">
        <f t="shared" ref="ED310" si="5835">IF(AX310="","","|n"&amp;ED$2&amp;"+"&amp;AX310&amp;ED$1)</f>
        <v/>
      </c>
      <c r="EE310" s="71" t="str">
        <f t="shared" ref="EE310" si="5836">IF(AY310="","","|n"&amp;EE$2&amp;"+"&amp;AY310&amp;EE$1)</f>
        <v/>
      </c>
      <c r="EF310" s="71" t="str">
        <f t="shared" ref="EF310" si="5837">IF(AZ310="","","|n"&amp;EF$2&amp;"+"&amp;AZ310&amp;EF$1)</f>
        <v/>
      </c>
      <c r="EG310" s="71" t="str">
        <f t="shared" ref="EG310" si="5838">IF(BA310="","","|n"&amp;EG$2&amp;"+"&amp;BA310&amp;EG$1)</f>
        <v/>
      </c>
      <c r="EH310" s="71" t="str">
        <f t="shared" ref="EH310" si="5839">IF(BB310="","","|n"&amp;EH$2&amp;"+"&amp;BB310&amp;EH$1)</f>
        <v/>
      </c>
      <c r="EI310" s="71" t="str">
        <f t="shared" ref="EI310" si="5840">IF(BC310="","","|n"&amp;EI$2&amp;"+"&amp;BC310&amp;EI$1)</f>
        <v/>
      </c>
      <c r="EJ310" s="71" t="str">
        <f t="shared" ref="EJ310" si="5841">IF(BD310="","","|n"&amp;EJ$2&amp;"+"&amp;BD310&amp;EJ$1)</f>
        <v/>
      </c>
      <c r="EK310" s="71" t="str">
        <f t="shared" ref="EK310" si="5842">IF(BE310="","","|n"&amp;EK$2&amp;"+"&amp;BE310&amp;EK$1)</f>
        <v/>
      </c>
      <c r="EL310" s="71" t="str">
        <f t="shared" ref="EL310" si="5843">IF(BF310="","","|n"&amp;EL$2&amp;"+"&amp;BF310&amp;EL$1)</f>
        <v/>
      </c>
      <c r="EM310" s="71" t="str">
        <f t="shared" ref="EM310" si="5844">IF(BG310="","","|n"&amp;EM$2&amp;"+"&amp;BG310&amp;EM$1)</f>
        <v/>
      </c>
      <c r="EN310" s="71" t="str">
        <f t="shared" ref="EN310" si="5845">IF(BH310="","","|n"&amp;EN$2&amp;"+"&amp;BH310&amp;EN$1)</f>
        <v/>
      </c>
      <c r="EO310" s="71" t="str">
        <f t="shared" ref="EO310" si="5846">IF(BI310="","","|n"&amp;EO$2&amp;"+"&amp;BI310&amp;EO$1)</f>
        <v/>
      </c>
      <c r="EP310" s="71" t="str">
        <f t="shared" ref="EP310" si="5847">IF(BJ310="","","|n"&amp;EP$2&amp;"+"&amp;BJ310&amp;EP$1)</f>
        <v/>
      </c>
      <c r="EQ310" s="71" t="str">
        <f t="shared" ref="EQ310" si="5848">IF(BK310="","","|n"&amp;EQ$2&amp;"+"&amp;BK310&amp;EQ$1)</f>
        <v/>
      </c>
      <c r="ER310" s="71" t="str">
        <f t="shared" ref="ER310" si="5849">IF(BL310="","","|n"&amp;ER$2&amp;"+"&amp;BL310&amp;ER$1)</f>
        <v/>
      </c>
      <c r="ES310" s="71" t="str">
        <f t="shared" ref="ES310" si="5850">IF(BM310="","","|n"&amp;ES$2&amp;"+"&amp;BM310&amp;ES$1)</f>
        <v/>
      </c>
      <c r="ET310" s="71" t="str">
        <f t="shared" ref="ET310" si="5851">IF(BN310="","","|n"&amp;ET$2&amp;"+"&amp;BN310&amp;ET$1)</f>
        <v/>
      </c>
      <c r="EU310" s="71" t="str">
        <f t="shared" ref="EU310" si="5852">IF(BO310="","","|n"&amp;EU$2&amp;"+"&amp;BO310&amp;EU$1)</f>
        <v/>
      </c>
      <c r="EV310" s="71" t="str">
        <f t="shared" ref="EV310" si="5853">IF(BP310="","","|n"&amp;EV$2&amp;"+"&amp;BP310&amp;EV$1)</f>
        <v/>
      </c>
      <c r="EW310" s="71" t="str">
        <f t="shared" ref="EW310" si="5854">IF(BQ310="","","|n"&amp;EW$2&amp;"+"&amp;BQ310&amp;EW$1)</f>
        <v/>
      </c>
      <c r="EX310" s="71" t="str">
        <f t="shared" ref="EX310" si="5855">IF(BR310="","","|n"&amp;EX$2&amp;"+"&amp;BR310&amp;EX$1)</f>
        <v/>
      </c>
      <c r="EY310" s="71" t="str">
        <f t="shared" ref="EY310" si="5856">IF(BS310="","","|n"&amp;EY$2&amp;"+"&amp;BS310&amp;EY$1)</f>
        <v/>
      </c>
      <c r="EZ310" s="71" t="str">
        <f t="shared" ref="EZ310" si="5857">IF(BT310="","","|n"&amp;EZ$2&amp;"+"&amp;BT310&amp;EZ$1)</f>
        <v/>
      </c>
      <c r="FA310" s="71" t="str">
        <f t="shared" ref="FA310" si="5858">IF(BU310="","","|n"&amp;FA$2&amp;"+"&amp;BU310&amp;FA$1)</f>
        <v/>
      </c>
      <c r="FB310" s="71" t="str">
        <f t="shared" ref="FB310" si="5859">IF(BV310="","","|n"&amp;FB$2&amp;"+"&amp;BV310&amp;FB$1)</f>
        <v/>
      </c>
      <c r="FC310" s="71" t="str">
        <f t="shared" ref="FC310" si="5860">IF(BW310="","","|n"&amp;FC$2&amp;"+"&amp;BW310&amp;FC$1)</f>
        <v/>
      </c>
      <c r="FD310" s="71" t="str">
        <f t="shared" ref="FD310" si="5861">IF(BX310="","","|n"&amp;FD$2&amp;"+"&amp;BX310&amp;FD$1)</f>
        <v/>
      </c>
      <c r="FE310" s="71" t="str">
        <f t="shared" ref="FE310" si="5862">IF(BY310="","","|n"&amp;FE$2&amp;"+"&amp;BY310&amp;FE$1)</f>
        <v/>
      </c>
      <c r="FF310" s="71" t="str">
        <f t="shared" ref="FF310" si="5863">IF(BZ310="","","|n"&amp;FF$2&amp;"+"&amp;BZ310&amp;FF$1)</f>
        <v/>
      </c>
      <c r="FG310" s="71" t="str">
        <f t="shared" ref="FG310" si="5864">IF(CA310="","","|n"&amp;FG$2&amp;"+"&amp;CA310&amp;FG$1)</f>
        <v/>
      </c>
      <c r="FH310" s="71" t="str">
        <f t="shared" ref="FH310" si="5865">IF(CB310="","","|n"&amp;FH$2&amp;"+"&amp;CB310&amp;FH$1)</f>
        <v/>
      </c>
      <c r="FI310" s="71" t="str">
        <f t="shared" ref="FI310" si="5866">IF(CC310="","","|n"&amp;FI$2&amp;"+"&amp;CC310&amp;FI$1)</f>
        <v/>
      </c>
      <c r="FJ310" s="71" t="str">
        <f t="shared" ref="FJ310" si="5867">IF(CD310="","","|n"&amp;FJ$2&amp;"+"&amp;CD310&amp;FJ$1)</f>
        <v/>
      </c>
      <c r="FK310" s="71" t="str">
        <f t="shared" ref="FK310" si="5868">IF(CE310="","","|n"&amp;FK$2&amp;"+"&amp;CE310&amp;FK$1)</f>
        <v/>
      </c>
      <c r="FL310" s="71" t="str">
        <f t="shared" ref="FL310" si="5869">IF(CF310="","","|n"&amp;FL$2&amp;"+"&amp;CF310&amp;FL$1)</f>
        <v/>
      </c>
      <c r="FM310" s="71" t="str">
        <f t="shared" ref="FM310" si="5870">IF(CG310="","","|n"&amp;FM$2&amp;"+"&amp;CG310&amp;FM$1)</f>
        <v/>
      </c>
      <c r="FN310" s="71" t="str">
        <f t="shared" ref="FN310" si="5871">IF(CH310="","","|n"&amp;FN$2&amp;"+"&amp;CH310&amp;FN$1)</f>
        <v/>
      </c>
      <c r="FO310" s="71" t="str">
        <f t="shared" ref="FO310" si="5872">IF(CI310="","","|n"&amp;FO$2&amp;"+"&amp;CI310&amp;FO$1)</f>
        <v/>
      </c>
      <c r="FP310" s="71" t="str">
        <f t="shared" ref="FP310" si="5873">IF(CJ310="","","|n"&amp;FP$2&amp;"+"&amp;CJ310&amp;FP$1)</f>
        <v/>
      </c>
      <c r="FQ310" s="71" t="str">
        <f t="shared" ref="FQ310" si="5874">IF(CK310="","","|n"&amp;FQ$2&amp;"+"&amp;CK310&amp;FQ$1)</f>
        <v/>
      </c>
      <c r="FR310" s="71" t="str">
        <f t="shared" ref="FR310" si="5875">IF(CL310="","","|n"&amp;FR$2&amp;"+"&amp;CL310&amp;FR$1)</f>
        <v/>
      </c>
      <c r="FS310" s="71" t="str">
        <f t="shared" ref="FS310" si="5876">IF(CM310="","","|n"&amp;FS$2&amp;"+"&amp;CM310&amp;FS$1)</f>
        <v/>
      </c>
    </row>
    <row r="311" spans="1:175" ht="16.5">
      <c r="A311" s="72"/>
      <c r="B311" s="9" t="s">
        <v>892</v>
      </c>
      <c r="C311" s="9" t="s">
        <v>893</v>
      </c>
      <c r="E311" s="100"/>
      <c r="F311" s="99"/>
      <c r="S311" s="107"/>
      <c r="T311" s="61" t="s">
        <v>879</v>
      </c>
      <c r="U311" s="85" t="str">
        <f t="shared" ref="U311" si="5877">"ReplaceableTextures\\CommandButtons\\BTNR"&amp;RIGHT(B311,3)&amp;".blp"</f>
        <v>ReplaceableTextures\\CommandButtons\\BTNRY1E.blp</v>
      </c>
      <c r="V311" s="79"/>
      <c r="Z311" s="79"/>
      <c r="AG311" s="109"/>
      <c r="AL311" s="109"/>
      <c r="BC311" s="110"/>
      <c r="BD311" s="110"/>
      <c r="CU311" s="95" t="str">
        <f t="shared" ref="CU311" si="5878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879">T311</f>
        <v>代码生成</v>
      </c>
      <c r="CW311" s="60"/>
      <c r="CX311" s="60"/>
      <c r="CY311" s="60"/>
      <c r="CZ311" s="60"/>
      <c r="DA311" s="60"/>
      <c r="DB311" s="71" t="str">
        <f t="shared" ref="DB311" si="5880">IF(V311="","","|n"&amp;DB$2&amp;"+"&amp;V311&amp;DB$1)</f>
        <v/>
      </c>
      <c r="DC311" s="71" t="str">
        <f t="shared" ref="DC311" si="5881">IF(W311="","","|n"&amp;DC$2&amp;"+"&amp;W311&amp;DC$1)</f>
        <v/>
      </c>
      <c r="DD311" s="71" t="str">
        <f t="shared" ref="DD311" si="5882">IF(X311="","","|n"&amp;DD$2&amp;"+"&amp;X311&amp;DD$1)</f>
        <v/>
      </c>
      <c r="DE311" s="71" t="str">
        <f t="shared" ref="DE311" si="5883">IF(Y311="","","|n"&amp;DE$2&amp;"+"&amp;Y311&amp;DE$1)</f>
        <v/>
      </c>
      <c r="DF311" s="71" t="str">
        <f t="shared" ref="DF311" si="5884">IF(Z311="","","|n"&amp;DF$2&amp;"+"&amp;Z311&amp;DF$1)</f>
        <v/>
      </c>
      <c r="DG311" s="71" t="str">
        <f t="shared" ref="DG311" si="5885">IF(AA311="","","|n"&amp;DG$2&amp;"+"&amp;AA311&amp;DG$1)</f>
        <v/>
      </c>
      <c r="DH311" s="71" t="str">
        <f t="shared" ref="DH311" si="5886">IF(AB311="","","|n"&amp;DH$2&amp;"+"&amp;AB311&amp;DH$1)</f>
        <v/>
      </c>
      <c r="DI311" s="71" t="str">
        <f t="shared" ref="DI311" si="5887">IF(AC311="","","|n"&amp;DI$2&amp;"+"&amp;AC311&amp;DI$1)</f>
        <v/>
      </c>
      <c r="DJ311" s="71" t="str">
        <f t="shared" ref="DJ311" si="5888">IF(AD311="","","|n"&amp;DJ$2&amp;"+"&amp;AD311&amp;DJ$1)</f>
        <v/>
      </c>
      <c r="DK311" s="71" t="str">
        <f t="shared" ref="DK311" si="5889">IF(AE311="","","|n"&amp;DK$2&amp;"+"&amp;AE311&amp;DK$1)</f>
        <v/>
      </c>
      <c r="DL311" s="71" t="str">
        <f t="shared" ref="DL311" si="5890">IF(AF311="","","|n"&amp;DL$2&amp;"+"&amp;AF311&amp;DL$1)</f>
        <v/>
      </c>
      <c r="DM311" s="71" t="str">
        <f t="shared" ref="DM311" si="5891">IF(AG311="","","|n"&amp;DM$2&amp;"+"&amp;AG311&amp;DM$1)</f>
        <v/>
      </c>
      <c r="DN311" s="71" t="str">
        <f t="shared" ref="DN311" si="5892">IF(AH311="","","|n"&amp;DN$2&amp;"+"&amp;AH311&amp;DN$1)</f>
        <v/>
      </c>
      <c r="DO311" s="71" t="str">
        <f t="shared" ref="DO311" si="5893">IF(AI311="","","|n"&amp;DO$2&amp;"+"&amp;AI311&amp;DO$1)</f>
        <v/>
      </c>
      <c r="DP311" s="71" t="str">
        <f t="shared" ref="DP311" si="5894">IF(AJ311="","","|n"&amp;DP$2&amp;"+"&amp;AJ311&amp;DP$1)</f>
        <v/>
      </c>
      <c r="DQ311" s="71" t="str">
        <f t="shared" ref="DQ311" si="5895">IF(AK311="","","|n"&amp;DQ$2&amp;"+"&amp;AK311&amp;DQ$1)</f>
        <v/>
      </c>
      <c r="DR311" s="71" t="str">
        <f t="shared" ref="DR311" si="5896">IF(AL311="","","|n"&amp;DR$2&amp;"+"&amp;AL311&amp;DR$1)</f>
        <v/>
      </c>
      <c r="DS311" s="71" t="str">
        <f t="shared" ref="DS311" si="5897">IF(AM311="","","|n"&amp;DS$2&amp;"+"&amp;AM311&amp;DS$1)</f>
        <v/>
      </c>
      <c r="DT311" s="71" t="str">
        <f t="shared" ref="DT311" si="5898">IF(AN311="","","|n"&amp;DT$2&amp;"+"&amp;AN311&amp;DT$1)</f>
        <v/>
      </c>
      <c r="DU311" s="71" t="str">
        <f t="shared" ref="DU311" si="5899">IF(AO311="","","|n"&amp;DU$2&amp;"+"&amp;AO311&amp;DU$1)</f>
        <v/>
      </c>
      <c r="DV311" s="71" t="str">
        <f t="shared" ref="DV311" si="5900">IF(AP311="","","|n"&amp;DV$2&amp;"+"&amp;AP311&amp;DV$1)</f>
        <v/>
      </c>
      <c r="DW311" s="71" t="str">
        <f t="shared" ref="DW311" si="5901">IF(AQ311="","","|n"&amp;DW$2&amp;"+"&amp;AQ311&amp;DW$1)</f>
        <v/>
      </c>
      <c r="DX311" s="71" t="str">
        <f t="shared" ref="DX311" si="5902">IF(AR311="","","|n"&amp;DX$2&amp;"+"&amp;AR311&amp;DX$1)</f>
        <v/>
      </c>
      <c r="DY311" s="71" t="str">
        <f t="shared" ref="DY311" si="5903">IF(AS311="","","|n"&amp;DY$2&amp;"+"&amp;AS311&amp;DY$1)</f>
        <v/>
      </c>
      <c r="DZ311" s="71" t="str">
        <f t="shared" ref="DZ311" si="5904">IF(AT311="","","|n"&amp;DZ$2&amp;"+"&amp;AT311&amp;DZ$1)</f>
        <v/>
      </c>
      <c r="EA311" s="71" t="str">
        <f t="shared" ref="EA311" si="5905">IF(AU311="","","|n"&amp;EA$2&amp;"+"&amp;AU311&amp;EA$1)</f>
        <v/>
      </c>
      <c r="EB311" s="71" t="str">
        <f t="shared" ref="EB311" si="5906">IF(AV311="","","|n"&amp;EB$2&amp;"+"&amp;AV311&amp;EB$1)</f>
        <v/>
      </c>
      <c r="EC311" s="71" t="str">
        <f t="shared" ref="EC311" si="5907">IF(AW311="","","|n"&amp;EC$2&amp;"+"&amp;AW311&amp;EC$1)</f>
        <v/>
      </c>
      <c r="ED311" s="71" t="str">
        <f t="shared" ref="ED311" si="5908">IF(AX311="","","|n"&amp;ED$2&amp;"+"&amp;AX311&amp;ED$1)</f>
        <v/>
      </c>
      <c r="EE311" s="71" t="str">
        <f t="shared" ref="EE311" si="5909">IF(AY311="","","|n"&amp;EE$2&amp;"+"&amp;AY311&amp;EE$1)</f>
        <v/>
      </c>
      <c r="EF311" s="71" t="str">
        <f t="shared" ref="EF311" si="5910">IF(AZ311="","","|n"&amp;EF$2&amp;"+"&amp;AZ311&amp;EF$1)</f>
        <v/>
      </c>
      <c r="EG311" s="71" t="str">
        <f t="shared" ref="EG311" si="5911">IF(BA311="","","|n"&amp;EG$2&amp;"+"&amp;BA311&amp;EG$1)</f>
        <v/>
      </c>
      <c r="EH311" s="71" t="str">
        <f t="shared" ref="EH311" si="5912">IF(BB311="","","|n"&amp;EH$2&amp;"+"&amp;BB311&amp;EH$1)</f>
        <v/>
      </c>
      <c r="EI311" s="71" t="str">
        <f t="shared" ref="EI311" si="5913">IF(BC311="","","|n"&amp;EI$2&amp;"+"&amp;BC311&amp;EI$1)</f>
        <v/>
      </c>
      <c r="EJ311" s="71" t="str">
        <f t="shared" ref="EJ311" si="5914">IF(BD311="","","|n"&amp;EJ$2&amp;"+"&amp;BD311&amp;EJ$1)</f>
        <v/>
      </c>
      <c r="EK311" s="71" t="str">
        <f t="shared" ref="EK311" si="5915">IF(BE311="","","|n"&amp;EK$2&amp;"+"&amp;BE311&amp;EK$1)</f>
        <v/>
      </c>
      <c r="EL311" s="71" t="str">
        <f t="shared" ref="EL311" si="5916">IF(BF311="","","|n"&amp;EL$2&amp;"+"&amp;BF311&amp;EL$1)</f>
        <v/>
      </c>
      <c r="EM311" s="71" t="str">
        <f t="shared" ref="EM311" si="5917">IF(BG311="","","|n"&amp;EM$2&amp;"+"&amp;BG311&amp;EM$1)</f>
        <v/>
      </c>
      <c r="EN311" s="71" t="str">
        <f t="shared" ref="EN311" si="5918">IF(BH311="","","|n"&amp;EN$2&amp;"+"&amp;BH311&amp;EN$1)</f>
        <v/>
      </c>
      <c r="EO311" s="71" t="str">
        <f t="shared" ref="EO311" si="5919">IF(BI311="","","|n"&amp;EO$2&amp;"+"&amp;BI311&amp;EO$1)</f>
        <v/>
      </c>
      <c r="EP311" s="71" t="str">
        <f t="shared" ref="EP311" si="5920">IF(BJ311="","","|n"&amp;EP$2&amp;"+"&amp;BJ311&amp;EP$1)</f>
        <v/>
      </c>
      <c r="EQ311" s="71" t="str">
        <f t="shared" ref="EQ311" si="5921">IF(BK311="","","|n"&amp;EQ$2&amp;"+"&amp;BK311&amp;EQ$1)</f>
        <v/>
      </c>
      <c r="ER311" s="71" t="str">
        <f t="shared" ref="ER311" si="5922">IF(BL311="","","|n"&amp;ER$2&amp;"+"&amp;BL311&amp;ER$1)</f>
        <v/>
      </c>
      <c r="ES311" s="71" t="str">
        <f t="shared" ref="ES311" si="5923">IF(BM311="","","|n"&amp;ES$2&amp;"+"&amp;BM311&amp;ES$1)</f>
        <v/>
      </c>
      <c r="ET311" s="71" t="str">
        <f t="shared" ref="ET311" si="5924">IF(BN311="","","|n"&amp;ET$2&amp;"+"&amp;BN311&amp;ET$1)</f>
        <v/>
      </c>
      <c r="EU311" s="71" t="str">
        <f t="shared" ref="EU311" si="5925">IF(BO311="","","|n"&amp;EU$2&amp;"+"&amp;BO311&amp;EU$1)</f>
        <v/>
      </c>
      <c r="EV311" s="71" t="str">
        <f t="shared" ref="EV311" si="5926">IF(BP311="","","|n"&amp;EV$2&amp;"+"&amp;BP311&amp;EV$1)</f>
        <v/>
      </c>
      <c r="EW311" s="71" t="str">
        <f t="shared" ref="EW311" si="5927">IF(BQ311="","","|n"&amp;EW$2&amp;"+"&amp;BQ311&amp;EW$1)</f>
        <v/>
      </c>
      <c r="EX311" s="71" t="str">
        <f t="shared" ref="EX311" si="5928">IF(BR311="","","|n"&amp;EX$2&amp;"+"&amp;BR311&amp;EX$1)</f>
        <v/>
      </c>
      <c r="EY311" s="71" t="str">
        <f t="shared" ref="EY311" si="5929">IF(BS311="","","|n"&amp;EY$2&amp;"+"&amp;BS311&amp;EY$1)</f>
        <v/>
      </c>
      <c r="EZ311" s="71" t="str">
        <f t="shared" ref="EZ311" si="5930">IF(BT311="","","|n"&amp;EZ$2&amp;"+"&amp;BT311&amp;EZ$1)</f>
        <v/>
      </c>
      <c r="FA311" s="71" t="str">
        <f t="shared" ref="FA311" si="5931">IF(BU311="","","|n"&amp;FA$2&amp;"+"&amp;BU311&amp;FA$1)</f>
        <v/>
      </c>
      <c r="FB311" s="71" t="str">
        <f t="shared" ref="FB311" si="5932">IF(BV311="","","|n"&amp;FB$2&amp;"+"&amp;BV311&amp;FB$1)</f>
        <v/>
      </c>
      <c r="FC311" s="71" t="str">
        <f t="shared" ref="FC311" si="5933">IF(BW311="","","|n"&amp;FC$2&amp;"+"&amp;BW311&amp;FC$1)</f>
        <v/>
      </c>
      <c r="FD311" s="71" t="str">
        <f t="shared" ref="FD311" si="5934">IF(BX311="","","|n"&amp;FD$2&amp;"+"&amp;BX311&amp;FD$1)</f>
        <v/>
      </c>
      <c r="FE311" s="71" t="str">
        <f t="shared" ref="FE311" si="5935">IF(BY311="","","|n"&amp;FE$2&amp;"+"&amp;BY311&amp;FE$1)</f>
        <v/>
      </c>
      <c r="FF311" s="71" t="str">
        <f t="shared" ref="FF311" si="5936">IF(BZ311="","","|n"&amp;FF$2&amp;"+"&amp;BZ311&amp;FF$1)</f>
        <v/>
      </c>
      <c r="FG311" s="71" t="str">
        <f t="shared" ref="FG311" si="5937">IF(CA311="","","|n"&amp;FG$2&amp;"+"&amp;CA311&amp;FG$1)</f>
        <v/>
      </c>
      <c r="FH311" s="71" t="str">
        <f t="shared" ref="FH311" si="5938">IF(CB311="","","|n"&amp;FH$2&amp;"+"&amp;CB311&amp;FH$1)</f>
        <v/>
      </c>
      <c r="FI311" s="71" t="str">
        <f t="shared" ref="FI311" si="5939">IF(CC311="","","|n"&amp;FI$2&amp;"+"&amp;CC311&amp;FI$1)</f>
        <v/>
      </c>
      <c r="FJ311" s="71" t="str">
        <f t="shared" ref="FJ311" si="5940">IF(CD311="","","|n"&amp;FJ$2&amp;"+"&amp;CD311&amp;FJ$1)</f>
        <v/>
      </c>
      <c r="FK311" s="71" t="str">
        <f t="shared" ref="FK311" si="5941">IF(CE311="","","|n"&amp;FK$2&amp;"+"&amp;CE311&amp;FK$1)</f>
        <v/>
      </c>
      <c r="FL311" s="71" t="str">
        <f t="shared" ref="FL311" si="5942">IF(CF311="","","|n"&amp;FL$2&amp;"+"&amp;CF311&amp;FL$1)</f>
        <v/>
      </c>
      <c r="FM311" s="71" t="str">
        <f t="shared" ref="FM311" si="5943">IF(CG311="","","|n"&amp;FM$2&amp;"+"&amp;CG311&amp;FM$1)</f>
        <v/>
      </c>
      <c r="FN311" s="71" t="str">
        <f t="shared" ref="FN311" si="5944">IF(CH311="","","|n"&amp;FN$2&amp;"+"&amp;CH311&amp;FN$1)</f>
        <v/>
      </c>
      <c r="FO311" s="71" t="str">
        <f t="shared" ref="FO311" si="5945">IF(CI311="","","|n"&amp;FO$2&amp;"+"&amp;CI311&amp;FO$1)</f>
        <v/>
      </c>
      <c r="FP311" s="71" t="str">
        <f t="shared" ref="FP311" si="5946">IF(CJ311="","","|n"&amp;FP$2&amp;"+"&amp;CJ311&amp;FP$1)</f>
        <v/>
      </c>
      <c r="FQ311" s="71" t="str">
        <f t="shared" ref="FQ311" si="5947">IF(CK311="","","|n"&amp;FQ$2&amp;"+"&amp;CK311&amp;FQ$1)</f>
        <v/>
      </c>
      <c r="FR311" s="71" t="str">
        <f t="shared" ref="FR311" si="5948">IF(CL311="","","|n"&amp;FR$2&amp;"+"&amp;CL311&amp;FR$1)</f>
        <v/>
      </c>
      <c r="FS311" s="71" t="str">
        <f t="shared" ref="FS311" si="5949">IF(CM311="","","|n"&amp;FS$2&amp;"+"&amp;CM311&amp;FS$1)</f>
        <v/>
      </c>
    </row>
    <row r="312" spans="1:175" ht="16.5">
      <c r="A312" s="72"/>
      <c r="B312" s="121" t="s">
        <v>894</v>
      </c>
      <c r="C312" s="9" t="s">
        <v>895</v>
      </c>
      <c r="E312" s="100"/>
      <c r="F312" s="99"/>
      <c r="S312" s="107"/>
      <c r="T312" s="61" t="s">
        <v>879</v>
      </c>
      <c r="U312" s="85" t="str">
        <f t="shared" ref="U312" si="5950">"ReplaceableTextures\\CommandButtons\\BTNR"&amp;RIGHT(B312,3)&amp;".blp"</f>
        <v>ReplaceableTextures\\CommandButtons\\BTNRY3E.blp</v>
      </c>
      <c r="V312" s="79"/>
      <c r="Z312" s="79"/>
      <c r="AG312" s="109"/>
      <c r="AL312" s="109"/>
      <c r="BC312" s="110"/>
      <c r="BD312" s="110"/>
      <c r="CU312" s="95" t="str">
        <f t="shared" ref="CU312" si="5951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52">T312</f>
        <v>代码生成</v>
      </c>
      <c r="CW312" s="60"/>
      <c r="CX312" s="60"/>
      <c r="CY312" s="60"/>
      <c r="CZ312" s="60"/>
      <c r="DA312" s="60"/>
      <c r="DB312" s="71" t="str">
        <f t="shared" ref="DB312" si="5953">IF(V312="","","|n"&amp;DB$2&amp;"+"&amp;V312&amp;DB$1)</f>
        <v/>
      </c>
      <c r="DC312" s="71" t="str">
        <f t="shared" ref="DC312" si="5954">IF(W312="","","|n"&amp;DC$2&amp;"+"&amp;W312&amp;DC$1)</f>
        <v/>
      </c>
      <c r="DD312" s="71" t="str">
        <f t="shared" ref="DD312" si="5955">IF(X312="","","|n"&amp;DD$2&amp;"+"&amp;X312&amp;DD$1)</f>
        <v/>
      </c>
      <c r="DE312" s="71" t="str">
        <f t="shared" ref="DE312" si="5956">IF(Y312="","","|n"&amp;DE$2&amp;"+"&amp;Y312&amp;DE$1)</f>
        <v/>
      </c>
      <c r="DF312" s="71" t="str">
        <f t="shared" ref="DF312" si="5957">IF(Z312="","","|n"&amp;DF$2&amp;"+"&amp;Z312&amp;DF$1)</f>
        <v/>
      </c>
      <c r="DG312" s="71" t="str">
        <f t="shared" ref="DG312" si="5958">IF(AA312="","","|n"&amp;DG$2&amp;"+"&amp;AA312&amp;DG$1)</f>
        <v/>
      </c>
      <c r="DH312" s="71" t="str">
        <f t="shared" ref="DH312" si="5959">IF(AB312="","","|n"&amp;DH$2&amp;"+"&amp;AB312&amp;DH$1)</f>
        <v/>
      </c>
      <c r="DI312" s="71" t="str">
        <f t="shared" ref="DI312" si="5960">IF(AC312="","","|n"&amp;DI$2&amp;"+"&amp;AC312&amp;DI$1)</f>
        <v/>
      </c>
      <c r="DJ312" s="71" t="str">
        <f t="shared" ref="DJ312" si="5961">IF(AD312="","","|n"&amp;DJ$2&amp;"+"&amp;AD312&amp;DJ$1)</f>
        <v/>
      </c>
      <c r="DK312" s="71" t="str">
        <f t="shared" ref="DK312" si="5962">IF(AE312="","","|n"&amp;DK$2&amp;"+"&amp;AE312&amp;DK$1)</f>
        <v/>
      </c>
      <c r="DL312" s="71" t="str">
        <f t="shared" ref="DL312" si="5963">IF(AF312="","","|n"&amp;DL$2&amp;"+"&amp;AF312&amp;DL$1)</f>
        <v/>
      </c>
      <c r="DM312" s="71" t="str">
        <f t="shared" ref="DM312" si="5964">IF(AG312="","","|n"&amp;DM$2&amp;"+"&amp;AG312&amp;DM$1)</f>
        <v/>
      </c>
      <c r="DN312" s="71" t="str">
        <f t="shared" ref="DN312" si="5965">IF(AH312="","","|n"&amp;DN$2&amp;"+"&amp;AH312&amp;DN$1)</f>
        <v/>
      </c>
      <c r="DO312" s="71" t="str">
        <f t="shared" ref="DO312" si="5966">IF(AI312="","","|n"&amp;DO$2&amp;"+"&amp;AI312&amp;DO$1)</f>
        <v/>
      </c>
      <c r="DP312" s="71" t="str">
        <f t="shared" ref="DP312" si="5967">IF(AJ312="","","|n"&amp;DP$2&amp;"+"&amp;AJ312&amp;DP$1)</f>
        <v/>
      </c>
      <c r="DQ312" s="71" t="str">
        <f t="shared" ref="DQ312" si="5968">IF(AK312="","","|n"&amp;DQ$2&amp;"+"&amp;AK312&amp;DQ$1)</f>
        <v/>
      </c>
      <c r="DR312" s="71" t="str">
        <f t="shared" ref="DR312" si="5969">IF(AL312="","","|n"&amp;DR$2&amp;"+"&amp;AL312&amp;DR$1)</f>
        <v/>
      </c>
      <c r="DS312" s="71" t="str">
        <f t="shared" ref="DS312" si="5970">IF(AM312="","","|n"&amp;DS$2&amp;"+"&amp;AM312&amp;DS$1)</f>
        <v/>
      </c>
      <c r="DT312" s="71" t="str">
        <f t="shared" ref="DT312" si="5971">IF(AN312="","","|n"&amp;DT$2&amp;"+"&amp;AN312&amp;DT$1)</f>
        <v/>
      </c>
      <c r="DU312" s="71" t="str">
        <f t="shared" ref="DU312" si="5972">IF(AO312="","","|n"&amp;DU$2&amp;"+"&amp;AO312&amp;DU$1)</f>
        <v/>
      </c>
      <c r="DV312" s="71" t="str">
        <f t="shared" ref="DV312" si="5973">IF(AP312="","","|n"&amp;DV$2&amp;"+"&amp;AP312&amp;DV$1)</f>
        <v/>
      </c>
      <c r="DW312" s="71" t="str">
        <f t="shared" ref="DW312" si="5974">IF(AQ312="","","|n"&amp;DW$2&amp;"+"&amp;AQ312&amp;DW$1)</f>
        <v/>
      </c>
      <c r="DX312" s="71" t="str">
        <f t="shared" ref="DX312" si="5975">IF(AR312="","","|n"&amp;DX$2&amp;"+"&amp;AR312&amp;DX$1)</f>
        <v/>
      </c>
      <c r="DY312" s="71" t="str">
        <f t="shared" ref="DY312" si="5976">IF(AS312="","","|n"&amp;DY$2&amp;"+"&amp;AS312&amp;DY$1)</f>
        <v/>
      </c>
      <c r="DZ312" s="71" t="str">
        <f t="shared" ref="DZ312" si="5977">IF(AT312="","","|n"&amp;DZ$2&amp;"+"&amp;AT312&amp;DZ$1)</f>
        <v/>
      </c>
      <c r="EA312" s="71" t="str">
        <f t="shared" ref="EA312" si="5978">IF(AU312="","","|n"&amp;EA$2&amp;"+"&amp;AU312&amp;EA$1)</f>
        <v/>
      </c>
      <c r="EB312" s="71" t="str">
        <f t="shared" ref="EB312" si="5979">IF(AV312="","","|n"&amp;EB$2&amp;"+"&amp;AV312&amp;EB$1)</f>
        <v/>
      </c>
      <c r="EC312" s="71" t="str">
        <f t="shared" ref="EC312" si="5980">IF(AW312="","","|n"&amp;EC$2&amp;"+"&amp;AW312&amp;EC$1)</f>
        <v/>
      </c>
      <c r="ED312" s="71" t="str">
        <f t="shared" ref="ED312" si="5981">IF(AX312="","","|n"&amp;ED$2&amp;"+"&amp;AX312&amp;ED$1)</f>
        <v/>
      </c>
      <c r="EE312" s="71" t="str">
        <f t="shared" ref="EE312" si="5982">IF(AY312="","","|n"&amp;EE$2&amp;"+"&amp;AY312&amp;EE$1)</f>
        <v/>
      </c>
      <c r="EF312" s="71" t="str">
        <f t="shared" ref="EF312" si="5983">IF(AZ312="","","|n"&amp;EF$2&amp;"+"&amp;AZ312&amp;EF$1)</f>
        <v/>
      </c>
      <c r="EG312" s="71" t="str">
        <f t="shared" ref="EG312" si="5984">IF(BA312="","","|n"&amp;EG$2&amp;"+"&amp;BA312&amp;EG$1)</f>
        <v/>
      </c>
      <c r="EH312" s="71" t="str">
        <f t="shared" ref="EH312" si="5985">IF(BB312="","","|n"&amp;EH$2&amp;"+"&amp;BB312&amp;EH$1)</f>
        <v/>
      </c>
      <c r="EI312" s="71" t="str">
        <f t="shared" ref="EI312" si="5986">IF(BC312="","","|n"&amp;EI$2&amp;"+"&amp;BC312&amp;EI$1)</f>
        <v/>
      </c>
      <c r="EJ312" s="71" t="str">
        <f t="shared" ref="EJ312" si="5987">IF(BD312="","","|n"&amp;EJ$2&amp;"+"&amp;BD312&amp;EJ$1)</f>
        <v/>
      </c>
      <c r="EK312" s="71" t="str">
        <f t="shared" ref="EK312" si="5988">IF(BE312="","","|n"&amp;EK$2&amp;"+"&amp;BE312&amp;EK$1)</f>
        <v/>
      </c>
      <c r="EL312" s="71" t="str">
        <f t="shared" ref="EL312" si="5989">IF(BF312="","","|n"&amp;EL$2&amp;"+"&amp;BF312&amp;EL$1)</f>
        <v/>
      </c>
      <c r="EM312" s="71" t="str">
        <f t="shared" ref="EM312" si="5990">IF(BG312="","","|n"&amp;EM$2&amp;"+"&amp;BG312&amp;EM$1)</f>
        <v/>
      </c>
      <c r="EN312" s="71" t="str">
        <f t="shared" ref="EN312" si="5991">IF(BH312="","","|n"&amp;EN$2&amp;"+"&amp;BH312&amp;EN$1)</f>
        <v/>
      </c>
      <c r="EO312" s="71" t="str">
        <f t="shared" ref="EO312" si="5992">IF(BI312="","","|n"&amp;EO$2&amp;"+"&amp;BI312&amp;EO$1)</f>
        <v/>
      </c>
      <c r="EP312" s="71" t="str">
        <f t="shared" ref="EP312" si="5993">IF(BJ312="","","|n"&amp;EP$2&amp;"+"&amp;BJ312&amp;EP$1)</f>
        <v/>
      </c>
      <c r="EQ312" s="71" t="str">
        <f t="shared" ref="EQ312" si="5994">IF(BK312="","","|n"&amp;EQ$2&amp;"+"&amp;BK312&amp;EQ$1)</f>
        <v/>
      </c>
      <c r="ER312" s="71" t="str">
        <f t="shared" ref="ER312" si="5995">IF(BL312="","","|n"&amp;ER$2&amp;"+"&amp;BL312&amp;ER$1)</f>
        <v/>
      </c>
      <c r="ES312" s="71" t="str">
        <f t="shared" ref="ES312" si="5996">IF(BM312="","","|n"&amp;ES$2&amp;"+"&amp;BM312&amp;ES$1)</f>
        <v/>
      </c>
      <c r="ET312" s="71" t="str">
        <f t="shared" ref="ET312" si="5997">IF(BN312="","","|n"&amp;ET$2&amp;"+"&amp;BN312&amp;ET$1)</f>
        <v/>
      </c>
      <c r="EU312" s="71" t="str">
        <f t="shared" ref="EU312" si="5998">IF(BO312="","","|n"&amp;EU$2&amp;"+"&amp;BO312&amp;EU$1)</f>
        <v/>
      </c>
      <c r="EV312" s="71" t="str">
        <f t="shared" ref="EV312" si="5999">IF(BP312="","","|n"&amp;EV$2&amp;"+"&amp;BP312&amp;EV$1)</f>
        <v/>
      </c>
      <c r="EW312" s="71" t="str">
        <f t="shared" ref="EW312" si="6000">IF(BQ312="","","|n"&amp;EW$2&amp;"+"&amp;BQ312&amp;EW$1)</f>
        <v/>
      </c>
      <c r="EX312" s="71" t="str">
        <f t="shared" ref="EX312" si="6001">IF(BR312="","","|n"&amp;EX$2&amp;"+"&amp;BR312&amp;EX$1)</f>
        <v/>
      </c>
      <c r="EY312" s="71" t="str">
        <f t="shared" ref="EY312" si="6002">IF(BS312="","","|n"&amp;EY$2&amp;"+"&amp;BS312&amp;EY$1)</f>
        <v/>
      </c>
      <c r="EZ312" s="71" t="str">
        <f t="shared" ref="EZ312" si="6003">IF(BT312="","","|n"&amp;EZ$2&amp;"+"&amp;BT312&amp;EZ$1)</f>
        <v/>
      </c>
      <c r="FA312" s="71" t="str">
        <f t="shared" ref="FA312" si="6004">IF(BU312="","","|n"&amp;FA$2&amp;"+"&amp;BU312&amp;FA$1)</f>
        <v/>
      </c>
      <c r="FB312" s="71" t="str">
        <f t="shared" ref="FB312" si="6005">IF(BV312="","","|n"&amp;FB$2&amp;"+"&amp;BV312&amp;FB$1)</f>
        <v/>
      </c>
      <c r="FC312" s="71" t="str">
        <f t="shared" ref="FC312" si="6006">IF(BW312="","","|n"&amp;FC$2&amp;"+"&amp;BW312&amp;FC$1)</f>
        <v/>
      </c>
      <c r="FD312" s="71" t="str">
        <f t="shared" ref="FD312" si="6007">IF(BX312="","","|n"&amp;FD$2&amp;"+"&amp;BX312&amp;FD$1)</f>
        <v/>
      </c>
      <c r="FE312" s="71" t="str">
        <f t="shared" ref="FE312" si="6008">IF(BY312="","","|n"&amp;FE$2&amp;"+"&amp;BY312&amp;FE$1)</f>
        <v/>
      </c>
      <c r="FF312" s="71" t="str">
        <f t="shared" ref="FF312" si="6009">IF(BZ312="","","|n"&amp;FF$2&amp;"+"&amp;BZ312&amp;FF$1)</f>
        <v/>
      </c>
      <c r="FG312" s="71" t="str">
        <f t="shared" ref="FG312" si="6010">IF(CA312="","","|n"&amp;FG$2&amp;"+"&amp;CA312&amp;FG$1)</f>
        <v/>
      </c>
      <c r="FH312" s="71" t="str">
        <f t="shared" ref="FH312" si="6011">IF(CB312="","","|n"&amp;FH$2&amp;"+"&amp;CB312&amp;FH$1)</f>
        <v/>
      </c>
      <c r="FI312" s="71" t="str">
        <f t="shared" ref="FI312" si="6012">IF(CC312="","","|n"&amp;FI$2&amp;"+"&amp;CC312&amp;FI$1)</f>
        <v/>
      </c>
      <c r="FJ312" s="71" t="str">
        <f t="shared" ref="FJ312" si="6013">IF(CD312="","","|n"&amp;FJ$2&amp;"+"&amp;CD312&amp;FJ$1)</f>
        <v/>
      </c>
      <c r="FK312" s="71" t="str">
        <f t="shared" ref="FK312" si="6014">IF(CE312="","","|n"&amp;FK$2&amp;"+"&amp;CE312&amp;FK$1)</f>
        <v/>
      </c>
      <c r="FL312" s="71" t="str">
        <f t="shared" ref="FL312" si="6015">IF(CF312="","","|n"&amp;FL$2&amp;"+"&amp;CF312&amp;FL$1)</f>
        <v/>
      </c>
      <c r="FM312" s="71" t="str">
        <f t="shared" ref="FM312" si="6016">IF(CG312="","","|n"&amp;FM$2&amp;"+"&amp;CG312&amp;FM$1)</f>
        <v/>
      </c>
      <c r="FN312" s="71" t="str">
        <f t="shared" ref="FN312" si="6017">IF(CH312="","","|n"&amp;FN$2&amp;"+"&amp;CH312&amp;FN$1)</f>
        <v/>
      </c>
      <c r="FO312" s="71" t="str">
        <f t="shared" ref="FO312" si="6018">IF(CI312="","","|n"&amp;FO$2&amp;"+"&amp;CI312&amp;FO$1)</f>
        <v/>
      </c>
      <c r="FP312" s="71" t="str">
        <f t="shared" ref="FP312" si="6019">IF(CJ312="","","|n"&amp;FP$2&amp;"+"&amp;CJ312&amp;FP$1)</f>
        <v/>
      </c>
      <c r="FQ312" s="71" t="str">
        <f t="shared" ref="FQ312" si="6020">IF(CK312="","","|n"&amp;FQ$2&amp;"+"&amp;CK312&amp;FQ$1)</f>
        <v/>
      </c>
      <c r="FR312" s="71" t="str">
        <f t="shared" ref="FR312" si="6021">IF(CL312="","","|n"&amp;FR$2&amp;"+"&amp;CL312&amp;FR$1)</f>
        <v/>
      </c>
      <c r="FS312" s="71" t="str">
        <f t="shared" ref="FS312" si="6022">IF(CM312="","","|n"&amp;FS$2&amp;"+"&amp;CM312&amp;FS$1)</f>
        <v/>
      </c>
    </row>
    <row r="313" spans="1:175" ht="16.5">
      <c r="A313" s="72"/>
      <c r="B313" s="121" t="s">
        <v>1425</v>
      </c>
      <c r="C313" s="9" t="s">
        <v>1426</v>
      </c>
      <c r="E313" s="100"/>
      <c r="F313" s="99"/>
      <c r="S313" s="107"/>
      <c r="T313" s="61" t="s">
        <v>879</v>
      </c>
      <c r="U313" s="194" t="s">
        <v>1431</v>
      </c>
      <c r="V313" s="79"/>
      <c r="Z313" s="79"/>
      <c r="AG313" s="109"/>
      <c r="AL313" s="109"/>
      <c r="BC313" s="110"/>
      <c r="BD313" s="110"/>
      <c r="CU313" s="95" t="str">
        <f t="shared" ref="CU313:CU314" si="6023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:CV314" si="6024">T313</f>
        <v>代码生成</v>
      </c>
      <c r="CW313" s="60"/>
      <c r="CX313" s="60"/>
      <c r="CY313" s="60"/>
      <c r="CZ313" s="60"/>
      <c r="DA313" s="60"/>
      <c r="DB313" s="71" t="str">
        <f t="shared" ref="DB313:DB314" si="6025">IF(V313="","","|n"&amp;DB$2&amp;"+"&amp;V313&amp;DB$1)</f>
        <v/>
      </c>
      <c r="DC313" s="71" t="str">
        <f t="shared" ref="DC313:DC314" si="6026">IF(W313="","","|n"&amp;DC$2&amp;"+"&amp;W313&amp;DC$1)</f>
        <v/>
      </c>
      <c r="DD313" s="71" t="str">
        <f t="shared" ref="DD313:DD314" si="6027">IF(X313="","","|n"&amp;DD$2&amp;"+"&amp;X313&amp;DD$1)</f>
        <v/>
      </c>
      <c r="DE313" s="71" t="str">
        <f t="shared" ref="DE313:DE314" si="6028">IF(Y313="","","|n"&amp;DE$2&amp;"+"&amp;Y313&amp;DE$1)</f>
        <v/>
      </c>
      <c r="DF313" s="71" t="str">
        <f t="shared" ref="DF313:DF314" si="6029">IF(Z313="","","|n"&amp;DF$2&amp;"+"&amp;Z313&amp;DF$1)</f>
        <v/>
      </c>
      <c r="DG313" s="71" t="str">
        <f t="shared" ref="DG313:DG314" si="6030">IF(AA313="","","|n"&amp;DG$2&amp;"+"&amp;AA313&amp;DG$1)</f>
        <v/>
      </c>
      <c r="DH313" s="71" t="str">
        <f t="shared" ref="DH313:DH314" si="6031">IF(AB313="","","|n"&amp;DH$2&amp;"+"&amp;AB313&amp;DH$1)</f>
        <v/>
      </c>
      <c r="DI313" s="71" t="str">
        <f t="shared" ref="DI313:DI314" si="6032">IF(AC313="","","|n"&amp;DI$2&amp;"+"&amp;AC313&amp;DI$1)</f>
        <v/>
      </c>
      <c r="DJ313" s="71" t="str">
        <f t="shared" ref="DJ313:DJ314" si="6033">IF(AD313="","","|n"&amp;DJ$2&amp;"+"&amp;AD313&amp;DJ$1)</f>
        <v/>
      </c>
      <c r="DK313" s="71" t="str">
        <f t="shared" ref="DK313:DK314" si="6034">IF(AE313="","","|n"&amp;DK$2&amp;"+"&amp;AE313&amp;DK$1)</f>
        <v/>
      </c>
      <c r="DL313" s="71" t="str">
        <f t="shared" ref="DL313:DL314" si="6035">IF(AF313="","","|n"&amp;DL$2&amp;"+"&amp;AF313&amp;DL$1)</f>
        <v/>
      </c>
      <c r="DM313" s="71" t="str">
        <f t="shared" ref="DM313:DM314" si="6036">IF(AG313="","","|n"&amp;DM$2&amp;"+"&amp;AG313&amp;DM$1)</f>
        <v/>
      </c>
      <c r="DN313" s="71" t="str">
        <f t="shared" ref="DN313:DN314" si="6037">IF(AH313="","","|n"&amp;DN$2&amp;"+"&amp;AH313&amp;DN$1)</f>
        <v/>
      </c>
      <c r="DO313" s="71" t="str">
        <f t="shared" ref="DO313:DO314" si="6038">IF(AI313="","","|n"&amp;DO$2&amp;"+"&amp;AI313&amp;DO$1)</f>
        <v/>
      </c>
      <c r="DP313" s="71" t="str">
        <f t="shared" ref="DP313:DP314" si="6039">IF(AJ313="","","|n"&amp;DP$2&amp;"+"&amp;AJ313&amp;DP$1)</f>
        <v/>
      </c>
      <c r="DQ313" s="71" t="str">
        <f t="shared" ref="DQ313:DQ314" si="6040">IF(AK313="","","|n"&amp;DQ$2&amp;"+"&amp;AK313&amp;DQ$1)</f>
        <v/>
      </c>
      <c r="DR313" s="71" t="str">
        <f t="shared" ref="DR313:DR314" si="6041">IF(AL313="","","|n"&amp;DR$2&amp;"+"&amp;AL313&amp;DR$1)</f>
        <v/>
      </c>
      <c r="DS313" s="71" t="str">
        <f t="shared" ref="DS313:DS314" si="6042">IF(AM313="","","|n"&amp;DS$2&amp;"+"&amp;AM313&amp;DS$1)</f>
        <v/>
      </c>
      <c r="DT313" s="71" t="str">
        <f t="shared" ref="DT313:DT314" si="6043">IF(AN313="","","|n"&amp;DT$2&amp;"+"&amp;AN313&amp;DT$1)</f>
        <v/>
      </c>
      <c r="DU313" s="71" t="str">
        <f t="shared" ref="DU313:DU314" si="6044">IF(AO313="","","|n"&amp;DU$2&amp;"+"&amp;AO313&amp;DU$1)</f>
        <v/>
      </c>
      <c r="DV313" s="71" t="str">
        <f t="shared" ref="DV313:DV314" si="6045">IF(AP313="","","|n"&amp;DV$2&amp;"+"&amp;AP313&amp;DV$1)</f>
        <v/>
      </c>
      <c r="DW313" s="71" t="str">
        <f t="shared" ref="DW313:DW314" si="6046">IF(AQ313="","","|n"&amp;DW$2&amp;"+"&amp;AQ313&amp;DW$1)</f>
        <v/>
      </c>
      <c r="DX313" s="71" t="str">
        <f t="shared" ref="DX313:DX314" si="6047">IF(AR313="","","|n"&amp;DX$2&amp;"+"&amp;AR313&amp;DX$1)</f>
        <v/>
      </c>
      <c r="DY313" s="71" t="str">
        <f t="shared" ref="DY313:DY314" si="6048">IF(AS313="","","|n"&amp;DY$2&amp;"+"&amp;AS313&amp;DY$1)</f>
        <v/>
      </c>
      <c r="DZ313" s="71" t="str">
        <f t="shared" ref="DZ313:DZ314" si="6049">IF(AT313="","","|n"&amp;DZ$2&amp;"+"&amp;AT313&amp;DZ$1)</f>
        <v/>
      </c>
      <c r="EA313" s="71" t="str">
        <f t="shared" ref="EA313:EA314" si="6050">IF(AU313="","","|n"&amp;EA$2&amp;"+"&amp;AU313&amp;EA$1)</f>
        <v/>
      </c>
      <c r="EB313" s="71" t="str">
        <f t="shared" ref="EB313:EB314" si="6051">IF(AV313="","","|n"&amp;EB$2&amp;"+"&amp;AV313&amp;EB$1)</f>
        <v/>
      </c>
      <c r="EC313" s="71" t="str">
        <f t="shared" ref="EC313:EC314" si="6052">IF(AW313="","","|n"&amp;EC$2&amp;"+"&amp;AW313&amp;EC$1)</f>
        <v/>
      </c>
      <c r="ED313" s="71" t="str">
        <f t="shared" ref="ED313:ED314" si="6053">IF(AX313="","","|n"&amp;ED$2&amp;"+"&amp;AX313&amp;ED$1)</f>
        <v/>
      </c>
      <c r="EE313" s="71" t="str">
        <f t="shared" ref="EE313:EE314" si="6054">IF(AY313="","","|n"&amp;EE$2&amp;"+"&amp;AY313&amp;EE$1)</f>
        <v/>
      </c>
      <c r="EF313" s="71" t="str">
        <f t="shared" ref="EF313:EF314" si="6055">IF(AZ313="","","|n"&amp;EF$2&amp;"+"&amp;AZ313&amp;EF$1)</f>
        <v/>
      </c>
      <c r="EG313" s="71" t="str">
        <f t="shared" ref="EG313:EG314" si="6056">IF(BA313="","","|n"&amp;EG$2&amp;"+"&amp;BA313&amp;EG$1)</f>
        <v/>
      </c>
      <c r="EH313" s="71" t="str">
        <f t="shared" ref="EH313:EH314" si="6057">IF(BB313="","","|n"&amp;EH$2&amp;"+"&amp;BB313&amp;EH$1)</f>
        <v/>
      </c>
      <c r="EI313" s="71" t="str">
        <f t="shared" ref="EI313:EI314" si="6058">IF(BC313="","","|n"&amp;EI$2&amp;"+"&amp;BC313&amp;EI$1)</f>
        <v/>
      </c>
      <c r="EJ313" s="71" t="str">
        <f t="shared" ref="EJ313:EJ314" si="6059">IF(BD313="","","|n"&amp;EJ$2&amp;"+"&amp;BD313&amp;EJ$1)</f>
        <v/>
      </c>
      <c r="EK313" s="71" t="str">
        <f t="shared" ref="EK313:EK314" si="6060">IF(BE313="","","|n"&amp;EK$2&amp;"+"&amp;BE313&amp;EK$1)</f>
        <v/>
      </c>
      <c r="EL313" s="71" t="str">
        <f t="shared" ref="EL313:EL314" si="6061">IF(BF313="","","|n"&amp;EL$2&amp;"+"&amp;BF313&amp;EL$1)</f>
        <v/>
      </c>
      <c r="EM313" s="71" t="str">
        <f t="shared" ref="EM313:EM314" si="6062">IF(BG313="","","|n"&amp;EM$2&amp;"+"&amp;BG313&amp;EM$1)</f>
        <v/>
      </c>
      <c r="EN313" s="71" t="str">
        <f t="shared" ref="EN313:EN314" si="6063">IF(BH313="","","|n"&amp;EN$2&amp;"+"&amp;BH313&amp;EN$1)</f>
        <v/>
      </c>
      <c r="EO313" s="71" t="str">
        <f t="shared" ref="EO313:EO314" si="6064">IF(BI313="","","|n"&amp;EO$2&amp;"+"&amp;BI313&amp;EO$1)</f>
        <v/>
      </c>
      <c r="EP313" s="71" t="str">
        <f t="shared" ref="EP313:EP314" si="6065">IF(BJ313="","","|n"&amp;EP$2&amp;"+"&amp;BJ313&amp;EP$1)</f>
        <v/>
      </c>
      <c r="EQ313" s="71" t="str">
        <f t="shared" ref="EQ313:EQ314" si="6066">IF(BK313="","","|n"&amp;EQ$2&amp;"+"&amp;BK313&amp;EQ$1)</f>
        <v/>
      </c>
      <c r="ER313" s="71" t="str">
        <f t="shared" ref="ER313:ER314" si="6067">IF(BL313="","","|n"&amp;ER$2&amp;"+"&amp;BL313&amp;ER$1)</f>
        <v/>
      </c>
      <c r="ES313" s="71" t="str">
        <f t="shared" ref="ES313:ES314" si="6068">IF(BM313="","","|n"&amp;ES$2&amp;"+"&amp;BM313&amp;ES$1)</f>
        <v/>
      </c>
      <c r="ET313" s="71" t="str">
        <f t="shared" ref="ET313:ET314" si="6069">IF(BN313="","","|n"&amp;ET$2&amp;"+"&amp;BN313&amp;ET$1)</f>
        <v/>
      </c>
      <c r="EU313" s="71" t="str">
        <f t="shared" ref="EU313:EU314" si="6070">IF(BO313="","","|n"&amp;EU$2&amp;"+"&amp;BO313&amp;EU$1)</f>
        <v/>
      </c>
      <c r="EV313" s="71" t="str">
        <f t="shared" ref="EV313:EV314" si="6071">IF(BP313="","","|n"&amp;EV$2&amp;"+"&amp;BP313&amp;EV$1)</f>
        <v/>
      </c>
      <c r="EW313" s="71" t="str">
        <f t="shared" ref="EW313:EW314" si="6072">IF(BQ313="","","|n"&amp;EW$2&amp;"+"&amp;BQ313&amp;EW$1)</f>
        <v/>
      </c>
      <c r="EX313" s="71" t="str">
        <f t="shared" ref="EX313:EX314" si="6073">IF(BR313="","","|n"&amp;EX$2&amp;"+"&amp;BR313&amp;EX$1)</f>
        <v/>
      </c>
      <c r="EY313" s="71" t="str">
        <f t="shared" ref="EY313:EY314" si="6074">IF(BS313="","","|n"&amp;EY$2&amp;"+"&amp;BS313&amp;EY$1)</f>
        <v/>
      </c>
      <c r="EZ313" s="71" t="str">
        <f t="shared" ref="EZ313:EZ314" si="6075">IF(BT313="","","|n"&amp;EZ$2&amp;"+"&amp;BT313&amp;EZ$1)</f>
        <v/>
      </c>
      <c r="FA313" s="71" t="str">
        <f t="shared" ref="FA313:FA314" si="6076">IF(BU313="","","|n"&amp;FA$2&amp;"+"&amp;BU313&amp;FA$1)</f>
        <v/>
      </c>
      <c r="FB313" s="71" t="str">
        <f t="shared" ref="FB313:FB314" si="6077">IF(BV313="","","|n"&amp;FB$2&amp;"+"&amp;BV313&amp;FB$1)</f>
        <v/>
      </c>
      <c r="FC313" s="71" t="str">
        <f t="shared" ref="FC313:FC314" si="6078">IF(BW313="","","|n"&amp;FC$2&amp;"+"&amp;BW313&amp;FC$1)</f>
        <v/>
      </c>
      <c r="FD313" s="71" t="str">
        <f t="shared" ref="FD313:FD314" si="6079">IF(BX313="","","|n"&amp;FD$2&amp;"+"&amp;BX313&amp;FD$1)</f>
        <v/>
      </c>
      <c r="FE313" s="71" t="str">
        <f t="shared" ref="FE313:FE314" si="6080">IF(BY313="","","|n"&amp;FE$2&amp;"+"&amp;BY313&amp;FE$1)</f>
        <v/>
      </c>
      <c r="FF313" s="71" t="str">
        <f t="shared" ref="FF313:FF314" si="6081">IF(BZ313="","","|n"&amp;FF$2&amp;"+"&amp;BZ313&amp;FF$1)</f>
        <v/>
      </c>
      <c r="FG313" s="71" t="str">
        <f t="shared" ref="FG313:FG314" si="6082">IF(CA313="","","|n"&amp;FG$2&amp;"+"&amp;CA313&amp;FG$1)</f>
        <v/>
      </c>
      <c r="FH313" s="71" t="str">
        <f t="shared" ref="FH313:FH314" si="6083">IF(CB313="","","|n"&amp;FH$2&amp;"+"&amp;CB313&amp;FH$1)</f>
        <v/>
      </c>
      <c r="FI313" s="71" t="str">
        <f t="shared" ref="FI313:FI314" si="6084">IF(CC313="","","|n"&amp;FI$2&amp;"+"&amp;CC313&amp;FI$1)</f>
        <v/>
      </c>
      <c r="FJ313" s="71" t="str">
        <f t="shared" ref="FJ313:FJ314" si="6085">IF(CD313="","","|n"&amp;FJ$2&amp;"+"&amp;CD313&amp;FJ$1)</f>
        <v/>
      </c>
      <c r="FK313" s="71" t="str">
        <f t="shared" ref="FK313:FK314" si="6086">IF(CE313="","","|n"&amp;FK$2&amp;"+"&amp;CE313&amp;FK$1)</f>
        <v/>
      </c>
      <c r="FL313" s="71" t="str">
        <f t="shared" ref="FL313:FL314" si="6087">IF(CF313="","","|n"&amp;FL$2&amp;"+"&amp;CF313&amp;FL$1)</f>
        <v/>
      </c>
      <c r="FM313" s="71" t="str">
        <f t="shared" ref="FM313:FM314" si="6088">IF(CG313="","","|n"&amp;FM$2&amp;"+"&amp;CG313&amp;FM$1)</f>
        <v/>
      </c>
      <c r="FN313" s="71" t="str">
        <f t="shared" ref="FN313:FN314" si="6089">IF(CH313="","","|n"&amp;FN$2&amp;"+"&amp;CH313&amp;FN$1)</f>
        <v/>
      </c>
      <c r="FO313" s="71" t="str">
        <f t="shared" ref="FO313:FO314" si="6090">IF(CI313="","","|n"&amp;FO$2&amp;"+"&amp;CI313&amp;FO$1)</f>
        <v/>
      </c>
      <c r="FP313" s="71" t="str">
        <f t="shared" ref="FP313:FP314" si="6091">IF(CJ313="","","|n"&amp;FP$2&amp;"+"&amp;CJ313&amp;FP$1)</f>
        <v/>
      </c>
      <c r="FQ313" s="71" t="str">
        <f t="shared" ref="FQ313:FQ314" si="6092">IF(CK313="","","|n"&amp;FQ$2&amp;"+"&amp;CK313&amp;FQ$1)</f>
        <v/>
      </c>
      <c r="FR313" s="71" t="str">
        <f t="shared" ref="FR313:FR314" si="6093">IF(CL313="","","|n"&amp;FR$2&amp;"+"&amp;CL313&amp;FR$1)</f>
        <v/>
      </c>
      <c r="FS313" s="71" t="str">
        <f t="shared" ref="FS313:FS314" si="6094">IF(CM313="","","|n"&amp;FS$2&amp;"+"&amp;CM313&amp;FS$1)</f>
        <v/>
      </c>
    </row>
    <row r="314" spans="1:175" ht="16.5">
      <c r="A314" s="72"/>
      <c r="B314" s="121" t="s">
        <v>1427</v>
      </c>
      <c r="C314" s="9" t="s">
        <v>1428</v>
      </c>
      <c r="E314" s="100"/>
      <c r="F314" s="99"/>
      <c r="S314" s="107"/>
      <c r="T314" s="61" t="s">
        <v>879</v>
      </c>
      <c r="U314" s="194" t="s">
        <v>1432</v>
      </c>
      <c r="V314" s="79"/>
      <c r="Z314" s="79"/>
      <c r="AG314" s="109"/>
      <c r="AL314" s="109"/>
      <c r="BC314" s="110"/>
      <c r="BD314" s="110"/>
      <c r="CU314" s="95" t="str">
        <f t="shared" si="6023"/>
        <v>|n</v>
      </c>
      <c r="CV314" s="61" t="str">
        <f t="shared" si="6024"/>
        <v>代码生成</v>
      </c>
      <c r="CW314" s="60"/>
      <c r="CX314" s="60"/>
      <c r="CY314" s="60"/>
      <c r="CZ314" s="60"/>
      <c r="DA314" s="60"/>
      <c r="DB314" s="71" t="str">
        <f t="shared" si="6025"/>
        <v/>
      </c>
      <c r="DC314" s="71" t="str">
        <f t="shared" si="6026"/>
        <v/>
      </c>
      <c r="DD314" s="71" t="str">
        <f t="shared" si="6027"/>
        <v/>
      </c>
      <c r="DE314" s="71" t="str">
        <f t="shared" si="6028"/>
        <v/>
      </c>
      <c r="DF314" s="71" t="str">
        <f t="shared" si="6029"/>
        <v/>
      </c>
      <c r="DG314" s="71" t="str">
        <f t="shared" si="6030"/>
        <v/>
      </c>
      <c r="DH314" s="71" t="str">
        <f t="shared" si="6031"/>
        <v/>
      </c>
      <c r="DI314" s="71" t="str">
        <f t="shared" si="6032"/>
        <v/>
      </c>
      <c r="DJ314" s="71" t="str">
        <f t="shared" si="6033"/>
        <v/>
      </c>
      <c r="DK314" s="71" t="str">
        <f t="shared" si="6034"/>
        <v/>
      </c>
      <c r="DL314" s="71" t="str">
        <f t="shared" si="6035"/>
        <v/>
      </c>
      <c r="DM314" s="71" t="str">
        <f t="shared" si="6036"/>
        <v/>
      </c>
      <c r="DN314" s="71" t="str">
        <f t="shared" si="6037"/>
        <v/>
      </c>
      <c r="DO314" s="71" t="str">
        <f t="shared" si="6038"/>
        <v/>
      </c>
      <c r="DP314" s="71" t="str">
        <f t="shared" si="6039"/>
        <v/>
      </c>
      <c r="DQ314" s="71" t="str">
        <f t="shared" si="6040"/>
        <v/>
      </c>
      <c r="DR314" s="71" t="str">
        <f t="shared" si="6041"/>
        <v/>
      </c>
      <c r="DS314" s="71" t="str">
        <f t="shared" si="6042"/>
        <v/>
      </c>
      <c r="DT314" s="71" t="str">
        <f t="shared" si="6043"/>
        <v/>
      </c>
      <c r="DU314" s="71" t="str">
        <f t="shared" si="6044"/>
        <v/>
      </c>
      <c r="DV314" s="71" t="str">
        <f t="shared" si="6045"/>
        <v/>
      </c>
      <c r="DW314" s="71" t="str">
        <f t="shared" si="6046"/>
        <v/>
      </c>
      <c r="DX314" s="71" t="str">
        <f t="shared" si="6047"/>
        <v/>
      </c>
      <c r="DY314" s="71" t="str">
        <f t="shared" si="6048"/>
        <v/>
      </c>
      <c r="DZ314" s="71" t="str">
        <f t="shared" si="6049"/>
        <v/>
      </c>
      <c r="EA314" s="71" t="str">
        <f t="shared" si="6050"/>
        <v/>
      </c>
      <c r="EB314" s="71" t="str">
        <f t="shared" si="6051"/>
        <v/>
      </c>
      <c r="EC314" s="71" t="str">
        <f t="shared" si="6052"/>
        <v/>
      </c>
      <c r="ED314" s="71" t="str">
        <f t="shared" si="6053"/>
        <v/>
      </c>
      <c r="EE314" s="71" t="str">
        <f t="shared" si="6054"/>
        <v/>
      </c>
      <c r="EF314" s="71" t="str">
        <f t="shared" si="6055"/>
        <v/>
      </c>
      <c r="EG314" s="71" t="str">
        <f t="shared" si="6056"/>
        <v/>
      </c>
      <c r="EH314" s="71" t="str">
        <f t="shared" si="6057"/>
        <v/>
      </c>
      <c r="EI314" s="71" t="str">
        <f t="shared" si="6058"/>
        <v/>
      </c>
      <c r="EJ314" s="71" t="str">
        <f t="shared" si="6059"/>
        <v/>
      </c>
      <c r="EK314" s="71" t="str">
        <f t="shared" si="6060"/>
        <v/>
      </c>
      <c r="EL314" s="71" t="str">
        <f t="shared" si="6061"/>
        <v/>
      </c>
      <c r="EM314" s="71" t="str">
        <f t="shared" si="6062"/>
        <v/>
      </c>
      <c r="EN314" s="71" t="str">
        <f t="shared" si="6063"/>
        <v/>
      </c>
      <c r="EO314" s="71" t="str">
        <f t="shared" si="6064"/>
        <v/>
      </c>
      <c r="EP314" s="71" t="str">
        <f t="shared" si="6065"/>
        <v/>
      </c>
      <c r="EQ314" s="71" t="str">
        <f t="shared" si="6066"/>
        <v/>
      </c>
      <c r="ER314" s="71" t="str">
        <f t="shared" si="6067"/>
        <v/>
      </c>
      <c r="ES314" s="71" t="str">
        <f t="shared" si="6068"/>
        <v/>
      </c>
      <c r="ET314" s="71" t="str">
        <f t="shared" si="6069"/>
        <v/>
      </c>
      <c r="EU314" s="71" t="str">
        <f t="shared" si="6070"/>
        <v/>
      </c>
      <c r="EV314" s="71" t="str">
        <f t="shared" si="6071"/>
        <v/>
      </c>
      <c r="EW314" s="71" t="str">
        <f t="shared" si="6072"/>
        <v/>
      </c>
      <c r="EX314" s="71" t="str">
        <f t="shared" si="6073"/>
        <v/>
      </c>
      <c r="EY314" s="71" t="str">
        <f t="shared" si="6074"/>
        <v/>
      </c>
      <c r="EZ314" s="71" t="str">
        <f t="shared" si="6075"/>
        <v/>
      </c>
      <c r="FA314" s="71" t="str">
        <f t="shared" si="6076"/>
        <v/>
      </c>
      <c r="FB314" s="71" t="str">
        <f t="shared" si="6077"/>
        <v/>
      </c>
      <c r="FC314" s="71" t="str">
        <f t="shared" si="6078"/>
        <v/>
      </c>
      <c r="FD314" s="71" t="str">
        <f t="shared" si="6079"/>
        <v/>
      </c>
      <c r="FE314" s="71" t="str">
        <f t="shared" si="6080"/>
        <v/>
      </c>
      <c r="FF314" s="71" t="str">
        <f t="shared" si="6081"/>
        <v/>
      </c>
      <c r="FG314" s="71" t="str">
        <f t="shared" si="6082"/>
        <v/>
      </c>
      <c r="FH314" s="71" t="str">
        <f t="shared" si="6083"/>
        <v/>
      </c>
      <c r="FI314" s="71" t="str">
        <f t="shared" si="6084"/>
        <v/>
      </c>
      <c r="FJ314" s="71" t="str">
        <f t="shared" si="6085"/>
        <v/>
      </c>
      <c r="FK314" s="71" t="str">
        <f t="shared" si="6086"/>
        <v/>
      </c>
      <c r="FL314" s="71" t="str">
        <f t="shared" si="6087"/>
        <v/>
      </c>
      <c r="FM314" s="71" t="str">
        <f t="shared" si="6088"/>
        <v/>
      </c>
      <c r="FN314" s="71" t="str">
        <f t="shared" si="6089"/>
        <v/>
      </c>
      <c r="FO314" s="71" t="str">
        <f t="shared" si="6090"/>
        <v/>
      </c>
      <c r="FP314" s="71" t="str">
        <f t="shared" si="6091"/>
        <v/>
      </c>
      <c r="FQ314" s="71" t="str">
        <f t="shared" si="6092"/>
        <v/>
      </c>
      <c r="FR314" s="71" t="str">
        <f t="shared" si="6093"/>
        <v/>
      </c>
      <c r="FS314" s="71" t="str">
        <f t="shared" si="6094"/>
        <v/>
      </c>
    </row>
    <row r="315" spans="1:175" ht="16.5">
      <c r="A315" s="72"/>
      <c r="B315" s="121" t="s">
        <v>1430</v>
      </c>
      <c r="C315" s="9" t="s">
        <v>1429</v>
      </c>
      <c r="E315" s="100"/>
      <c r="F315" s="99"/>
      <c r="S315" s="107"/>
      <c r="T315" s="61" t="s">
        <v>879</v>
      </c>
      <c r="U315" s="85" t="str">
        <f t="shared" ref="U315" si="6095">"ReplaceableTextures\\CommandButtons\\BTNR"&amp;RIGHT(B315,3)&amp;".blp"</f>
        <v>ReplaceableTextures\\CommandButtons\\BTNRY0A.blp</v>
      </c>
      <c r="V315" s="79"/>
      <c r="Z315" s="79"/>
      <c r="AG315" s="109"/>
      <c r="AL315" s="109"/>
      <c r="BC315" s="110"/>
      <c r="BD315" s="110"/>
      <c r="CU315" s="95" t="str">
        <f t="shared" ref="CU315" si="6096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097">T315</f>
        <v>代码生成</v>
      </c>
      <c r="CW315" s="60"/>
      <c r="CX315" s="60"/>
      <c r="CY315" s="60"/>
      <c r="CZ315" s="60"/>
      <c r="DA315" s="60"/>
      <c r="DB315" s="71" t="str">
        <f t="shared" ref="DB315" si="6098">IF(V315="","","|n"&amp;DB$2&amp;"+"&amp;V315&amp;DB$1)</f>
        <v/>
      </c>
      <c r="DC315" s="71" t="str">
        <f t="shared" ref="DC315" si="6099">IF(W315="","","|n"&amp;DC$2&amp;"+"&amp;W315&amp;DC$1)</f>
        <v/>
      </c>
      <c r="DD315" s="71" t="str">
        <f t="shared" ref="DD315" si="6100">IF(X315="","","|n"&amp;DD$2&amp;"+"&amp;X315&amp;DD$1)</f>
        <v/>
      </c>
      <c r="DE315" s="71" t="str">
        <f t="shared" ref="DE315" si="6101">IF(Y315="","","|n"&amp;DE$2&amp;"+"&amp;Y315&amp;DE$1)</f>
        <v/>
      </c>
      <c r="DF315" s="71" t="str">
        <f t="shared" ref="DF315" si="6102">IF(Z315="","","|n"&amp;DF$2&amp;"+"&amp;Z315&amp;DF$1)</f>
        <v/>
      </c>
      <c r="DG315" s="71" t="str">
        <f t="shared" ref="DG315" si="6103">IF(AA315="","","|n"&amp;DG$2&amp;"+"&amp;AA315&amp;DG$1)</f>
        <v/>
      </c>
      <c r="DH315" s="71" t="str">
        <f t="shared" ref="DH315" si="6104">IF(AB315="","","|n"&amp;DH$2&amp;"+"&amp;AB315&amp;DH$1)</f>
        <v/>
      </c>
      <c r="DI315" s="71" t="str">
        <f t="shared" ref="DI315" si="6105">IF(AC315="","","|n"&amp;DI$2&amp;"+"&amp;AC315&amp;DI$1)</f>
        <v/>
      </c>
      <c r="DJ315" s="71" t="str">
        <f t="shared" ref="DJ315" si="6106">IF(AD315="","","|n"&amp;DJ$2&amp;"+"&amp;AD315&amp;DJ$1)</f>
        <v/>
      </c>
      <c r="DK315" s="71" t="str">
        <f t="shared" ref="DK315" si="6107">IF(AE315="","","|n"&amp;DK$2&amp;"+"&amp;AE315&amp;DK$1)</f>
        <v/>
      </c>
      <c r="DL315" s="71" t="str">
        <f t="shared" ref="DL315" si="6108">IF(AF315="","","|n"&amp;DL$2&amp;"+"&amp;AF315&amp;DL$1)</f>
        <v/>
      </c>
      <c r="DM315" s="71" t="str">
        <f t="shared" ref="DM315" si="6109">IF(AG315="","","|n"&amp;DM$2&amp;"+"&amp;AG315&amp;DM$1)</f>
        <v/>
      </c>
      <c r="DN315" s="71" t="str">
        <f t="shared" ref="DN315" si="6110">IF(AH315="","","|n"&amp;DN$2&amp;"+"&amp;AH315&amp;DN$1)</f>
        <v/>
      </c>
      <c r="DO315" s="71" t="str">
        <f t="shared" ref="DO315" si="6111">IF(AI315="","","|n"&amp;DO$2&amp;"+"&amp;AI315&amp;DO$1)</f>
        <v/>
      </c>
      <c r="DP315" s="71" t="str">
        <f t="shared" ref="DP315" si="6112">IF(AJ315="","","|n"&amp;DP$2&amp;"+"&amp;AJ315&amp;DP$1)</f>
        <v/>
      </c>
      <c r="DQ315" s="71" t="str">
        <f t="shared" ref="DQ315" si="6113">IF(AK315="","","|n"&amp;DQ$2&amp;"+"&amp;AK315&amp;DQ$1)</f>
        <v/>
      </c>
      <c r="DR315" s="71" t="str">
        <f t="shared" ref="DR315" si="6114">IF(AL315="","","|n"&amp;DR$2&amp;"+"&amp;AL315&amp;DR$1)</f>
        <v/>
      </c>
      <c r="DS315" s="71" t="str">
        <f t="shared" ref="DS315" si="6115">IF(AM315="","","|n"&amp;DS$2&amp;"+"&amp;AM315&amp;DS$1)</f>
        <v/>
      </c>
      <c r="DT315" s="71" t="str">
        <f t="shared" ref="DT315" si="6116">IF(AN315="","","|n"&amp;DT$2&amp;"+"&amp;AN315&amp;DT$1)</f>
        <v/>
      </c>
      <c r="DU315" s="71" t="str">
        <f t="shared" ref="DU315" si="6117">IF(AO315="","","|n"&amp;DU$2&amp;"+"&amp;AO315&amp;DU$1)</f>
        <v/>
      </c>
      <c r="DV315" s="71" t="str">
        <f t="shared" ref="DV315" si="6118">IF(AP315="","","|n"&amp;DV$2&amp;"+"&amp;AP315&amp;DV$1)</f>
        <v/>
      </c>
      <c r="DW315" s="71" t="str">
        <f t="shared" ref="DW315" si="6119">IF(AQ315="","","|n"&amp;DW$2&amp;"+"&amp;AQ315&amp;DW$1)</f>
        <v/>
      </c>
      <c r="DX315" s="71" t="str">
        <f t="shared" ref="DX315" si="6120">IF(AR315="","","|n"&amp;DX$2&amp;"+"&amp;AR315&amp;DX$1)</f>
        <v/>
      </c>
      <c r="DY315" s="71" t="str">
        <f t="shared" ref="DY315" si="6121">IF(AS315="","","|n"&amp;DY$2&amp;"+"&amp;AS315&amp;DY$1)</f>
        <v/>
      </c>
      <c r="DZ315" s="71" t="str">
        <f t="shared" ref="DZ315" si="6122">IF(AT315="","","|n"&amp;DZ$2&amp;"+"&amp;AT315&amp;DZ$1)</f>
        <v/>
      </c>
      <c r="EA315" s="71" t="str">
        <f t="shared" ref="EA315" si="6123">IF(AU315="","","|n"&amp;EA$2&amp;"+"&amp;AU315&amp;EA$1)</f>
        <v/>
      </c>
      <c r="EB315" s="71" t="str">
        <f t="shared" ref="EB315" si="6124">IF(AV315="","","|n"&amp;EB$2&amp;"+"&amp;AV315&amp;EB$1)</f>
        <v/>
      </c>
      <c r="EC315" s="71" t="str">
        <f t="shared" ref="EC315" si="6125">IF(AW315="","","|n"&amp;EC$2&amp;"+"&amp;AW315&amp;EC$1)</f>
        <v/>
      </c>
      <c r="ED315" s="71" t="str">
        <f t="shared" ref="ED315" si="6126">IF(AX315="","","|n"&amp;ED$2&amp;"+"&amp;AX315&amp;ED$1)</f>
        <v/>
      </c>
      <c r="EE315" s="71" t="str">
        <f t="shared" ref="EE315" si="6127">IF(AY315="","","|n"&amp;EE$2&amp;"+"&amp;AY315&amp;EE$1)</f>
        <v/>
      </c>
      <c r="EF315" s="71" t="str">
        <f t="shared" ref="EF315" si="6128">IF(AZ315="","","|n"&amp;EF$2&amp;"+"&amp;AZ315&amp;EF$1)</f>
        <v/>
      </c>
      <c r="EG315" s="71" t="str">
        <f t="shared" ref="EG315" si="6129">IF(BA315="","","|n"&amp;EG$2&amp;"+"&amp;BA315&amp;EG$1)</f>
        <v/>
      </c>
      <c r="EH315" s="71" t="str">
        <f t="shared" ref="EH315" si="6130">IF(BB315="","","|n"&amp;EH$2&amp;"+"&amp;BB315&amp;EH$1)</f>
        <v/>
      </c>
      <c r="EI315" s="71" t="str">
        <f t="shared" ref="EI315" si="6131">IF(BC315="","","|n"&amp;EI$2&amp;"+"&amp;BC315&amp;EI$1)</f>
        <v/>
      </c>
      <c r="EJ315" s="71" t="str">
        <f t="shared" ref="EJ315" si="6132">IF(BD315="","","|n"&amp;EJ$2&amp;"+"&amp;BD315&amp;EJ$1)</f>
        <v/>
      </c>
      <c r="EK315" s="71" t="str">
        <f t="shared" ref="EK315" si="6133">IF(BE315="","","|n"&amp;EK$2&amp;"+"&amp;BE315&amp;EK$1)</f>
        <v/>
      </c>
      <c r="EL315" s="71" t="str">
        <f t="shared" ref="EL315" si="6134">IF(BF315="","","|n"&amp;EL$2&amp;"+"&amp;BF315&amp;EL$1)</f>
        <v/>
      </c>
      <c r="EM315" s="71" t="str">
        <f t="shared" ref="EM315" si="6135">IF(BG315="","","|n"&amp;EM$2&amp;"+"&amp;BG315&amp;EM$1)</f>
        <v/>
      </c>
      <c r="EN315" s="71" t="str">
        <f t="shared" ref="EN315" si="6136">IF(BH315="","","|n"&amp;EN$2&amp;"+"&amp;BH315&amp;EN$1)</f>
        <v/>
      </c>
      <c r="EO315" s="71" t="str">
        <f t="shared" ref="EO315" si="6137">IF(BI315="","","|n"&amp;EO$2&amp;"+"&amp;BI315&amp;EO$1)</f>
        <v/>
      </c>
      <c r="EP315" s="71" t="str">
        <f t="shared" ref="EP315" si="6138">IF(BJ315="","","|n"&amp;EP$2&amp;"+"&amp;BJ315&amp;EP$1)</f>
        <v/>
      </c>
      <c r="EQ315" s="71" t="str">
        <f t="shared" ref="EQ315" si="6139">IF(BK315="","","|n"&amp;EQ$2&amp;"+"&amp;BK315&amp;EQ$1)</f>
        <v/>
      </c>
      <c r="ER315" s="71" t="str">
        <f t="shared" ref="ER315" si="6140">IF(BL315="","","|n"&amp;ER$2&amp;"+"&amp;BL315&amp;ER$1)</f>
        <v/>
      </c>
      <c r="ES315" s="71" t="str">
        <f t="shared" ref="ES315" si="6141">IF(BM315="","","|n"&amp;ES$2&amp;"+"&amp;BM315&amp;ES$1)</f>
        <v/>
      </c>
      <c r="ET315" s="71" t="str">
        <f t="shared" ref="ET315" si="6142">IF(BN315="","","|n"&amp;ET$2&amp;"+"&amp;BN315&amp;ET$1)</f>
        <v/>
      </c>
      <c r="EU315" s="71" t="str">
        <f t="shared" ref="EU315" si="6143">IF(BO315="","","|n"&amp;EU$2&amp;"+"&amp;BO315&amp;EU$1)</f>
        <v/>
      </c>
      <c r="EV315" s="71" t="str">
        <f t="shared" ref="EV315" si="6144">IF(BP315="","","|n"&amp;EV$2&amp;"+"&amp;BP315&amp;EV$1)</f>
        <v/>
      </c>
      <c r="EW315" s="71" t="str">
        <f t="shared" ref="EW315" si="6145">IF(BQ315="","","|n"&amp;EW$2&amp;"+"&amp;BQ315&amp;EW$1)</f>
        <v/>
      </c>
      <c r="EX315" s="71" t="str">
        <f t="shared" ref="EX315" si="6146">IF(BR315="","","|n"&amp;EX$2&amp;"+"&amp;BR315&amp;EX$1)</f>
        <v/>
      </c>
      <c r="EY315" s="71" t="str">
        <f t="shared" ref="EY315" si="6147">IF(BS315="","","|n"&amp;EY$2&amp;"+"&amp;BS315&amp;EY$1)</f>
        <v/>
      </c>
      <c r="EZ315" s="71" t="str">
        <f t="shared" ref="EZ315" si="6148">IF(BT315="","","|n"&amp;EZ$2&amp;"+"&amp;BT315&amp;EZ$1)</f>
        <v/>
      </c>
      <c r="FA315" s="71" t="str">
        <f t="shared" ref="FA315" si="6149">IF(BU315="","","|n"&amp;FA$2&amp;"+"&amp;BU315&amp;FA$1)</f>
        <v/>
      </c>
      <c r="FB315" s="71" t="str">
        <f t="shared" ref="FB315" si="6150">IF(BV315="","","|n"&amp;FB$2&amp;"+"&amp;BV315&amp;FB$1)</f>
        <v/>
      </c>
      <c r="FC315" s="71" t="str">
        <f t="shared" ref="FC315" si="6151">IF(BW315="","","|n"&amp;FC$2&amp;"+"&amp;BW315&amp;FC$1)</f>
        <v/>
      </c>
      <c r="FD315" s="71" t="str">
        <f t="shared" ref="FD315" si="6152">IF(BX315="","","|n"&amp;FD$2&amp;"+"&amp;BX315&amp;FD$1)</f>
        <v/>
      </c>
      <c r="FE315" s="71" t="str">
        <f t="shared" ref="FE315" si="6153">IF(BY315="","","|n"&amp;FE$2&amp;"+"&amp;BY315&amp;FE$1)</f>
        <v/>
      </c>
      <c r="FF315" s="71" t="str">
        <f t="shared" ref="FF315" si="6154">IF(BZ315="","","|n"&amp;FF$2&amp;"+"&amp;BZ315&amp;FF$1)</f>
        <v/>
      </c>
      <c r="FG315" s="71" t="str">
        <f t="shared" ref="FG315" si="6155">IF(CA315="","","|n"&amp;FG$2&amp;"+"&amp;CA315&amp;FG$1)</f>
        <v/>
      </c>
      <c r="FH315" s="71" t="str">
        <f t="shared" ref="FH315" si="6156">IF(CB315="","","|n"&amp;FH$2&amp;"+"&amp;CB315&amp;FH$1)</f>
        <v/>
      </c>
      <c r="FI315" s="71" t="str">
        <f t="shared" ref="FI315" si="6157">IF(CC315="","","|n"&amp;FI$2&amp;"+"&amp;CC315&amp;FI$1)</f>
        <v/>
      </c>
      <c r="FJ315" s="71" t="str">
        <f t="shared" ref="FJ315" si="6158">IF(CD315="","","|n"&amp;FJ$2&amp;"+"&amp;CD315&amp;FJ$1)</f>
        <v/>
      </c>
      <c r="FK315" s="71" t="str">
        <f t="shared" ref="FK315" si="6159">IF(CE315="","","|n"&amp;FK$2&amp;"+"&amp;CE315&amp;FK$1)</f>
        <v/>
      </c>
      <c r="FL315" s="71" t="str">
        <f t="shared" ref="FL315" si="6160">IF(CF315="","","|n"&amp;FL$2&amp;"+"&amp;CF315&amp;FL$1)</f>
        <v/>
      </c>
      <c r="FM315" s="71" t="str">
        <f t="shared" ref="FM315" si="6161">IF(CG315="","","|n"&amp;FM$2&amp;"+"&amp;CG315&amp;FM$1)</f>
        <v/>
      </c>
      <c r="FN315" s="71" t="str">
        <f t="shared" ref="FN315" si="6162">IF(CH315="","","|n"&amp;FN$2&amp;"+"&amp;CH315&amp;FN$1)</f>
        <v/>
      </c>
      <c r="FO315" s="71" t="str">
        <f t="shared" ref="FO315" si="6163">IF(CI315="","","|n"&amp;FO$2&amp;"+"&amp;CI315&amp;FO$1)</f>
        <v/>
      </c>
      <c r="FP315" s="71" t="str">
        <f t="shared" ref="FP315" si="6164">IF(CJ315="","","|n"&amp;FP$2&amp;"+"&amp;CJ315&amp;FP$1)</f>
        <v/>
      </c>
      <c r="FQ315" s="71" t="str">
        <f t="shared" ref="FQ315" si="6165">IF(CK315="","","|n"&amp;FQ$2&amp;"+"&amp;CK315&amp;FQ$1)</f>
        <v/>
      </c>
      <c r="FR315" s="71" t="str">
        <f t="shared" ref="FR315" si="6166">IF(CL315="","","|n"&amp;FR$2&amp;"+"&amp;CL315&amp;FR$1)</f>
        <v/>
      </c>
      <c r="FS315" s="71" t="str">
        <f t="shared" ref="FS315" si="6167">IF(CM315="","","|n"&amp;FS$2&amp;"+"&amp;CM315&amp;FS$1)</f>
        <v/>
      </c>
    </row>
    <row r="316" spans="1:175" ht="16.5">
      <c r="A316" s="72"/>
      <c r="B316" s="121" t="s">
        <v>1402</v>
      </c>
      <c r="C316" s="193" t="s">
        <v>1405</v>
      </c>
      <c r="E316" s="100"/>
      <c r="F316" s="99"/>
      <c r="S316" s="107"/>
      <c r="T316" s="61" t="s">
        <v>1418</v>
      </c>
      <c r="U316" s="85" t="str">
        <f t="shared" ref="U316" si="6168">"ReplaceableTextures\\CommandButtons\\BTNR"&amp;RIGHT(B316,3)&amp;".blp"</f>
        <v>ReplaceableTextures\\CommandButtons\\BTNRV01.blp</v>
      </c>
      <c r="V316" s="79"/>
      <c r="Z316" s="79"/>
      <c r="AG316" s="109"/>
      <c r="AL316" s="109"/>
      <c r="BC316" s="110"/>
      <c r="BD316" s="110"/>
      <c r="CU316" s="95" t="str">
        <f t="shared" ref="CU316" si="6169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170">T316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6" s="60"/>
      <c r="CX316" s="60"/>
      <c r="CY316" s="60"/>
      <c r="CZ316" s="60"/>
      <c r="DA316" s="60"/>
      <c r="DB316" s="71" t="str">
        <f t="shared" ref="DB316" si="6171">IF(V316="","","|n"&amp;DB$2&amp;"+"&amp;V316&amp;DB$1)</f>
        <v/>
      </c>
      <c r="DC316" s="71" t="str">
        <f t="shared" ref="DC316" si="6172">IF(W316="","","|n"&amp;DC$2&amp;"+"&amp;W316&amp;DC$1)</f>
        <v/>
      </c>
      <c r="DD316" s="71" t="str">
        <f t="shared" ref="DD316" si="6173">IF(X316="","","|n"&amp;DD$2&amp;"+"&amp;X316&amp;DD$1)</f>
        <v/>
      </c>
      <c r="DE316" s="71" t="str">
        <f t="shared" ref="DE316" si="6174">IF(Y316="","","|n"&amp;DE$2&amp;"+"&amp;Y316&amp;DE$1)</f>
        <v/>
      </c>
      <c r="DF316" s="71" t="str">
        <f t="shared" ref="DF316" si="6175">IF(Z316="","","|n"&amp;DF$2&amp;"+"&amp;Z316&amp;DF$1)</f>
        <v/>
      </c>
      <c r="DG316" s="71" t="str">
        <f t="shared" ref="DG316" si="6176">IF(AA316="","","|n"&amp;DG$2&amp;"+"&amp;AA316&amp;DG$1)</f>
        <v/>
      </c>
      <c r="DH316" s="71" t="str">
        <f t="shared" ref="DH316" si="6177">IF(AB316="","","|n"&amp;DH$2&amp;"+"&amp;AB316&amp;DH$1)</f>
        <v/>
      </c>
      <c r="DI316" s="71" t="str">
        <f t="shared" ref="DI316" si="6178">IF(AC316="","","|n"&amp;DI$2&amp;"+"&amp;AC316&amp;DI$1)</f>
        <v/>
      </c>
      <c r="DJ316" s="71" t="str">
        <f t="shared" ref="DJ316" si="6179">IF(AD316="","","|n"&amp;DJ$2&amp;"+"&amp;AD316&amp;DJ$1)</f>
        <v/>
      </c>
      <c r="DK316" s="71" t="str">
        <f t="shared" ref="DK316" si="6180">IF(AE316="","","|n"&amp;DK$2&amp;"+"&amp;AE316&amp;DK$1)</f>
        <v/>
      </c>
      <c r="DL316" s="71" t="str">
        <f t="shared" ref="DL316" si="6181">IF(AF316="","","|n"&amp;DL$2&amp;"+"&amp;AF316&amp;DL$1)</f>
        <v/>
      </c>
      <c r="DM316" s="71" t="str">
        <f t="shared" ref="DM316" si="6182">IF(AG316="","","|n"&amp;DM$2&amp;"+"&amp;AG316&amp;DM$1)</f>
        <v/>
      </c>
      <c r="DN316" s="71" t="str">
        <f t="shared" ref="DN316" si="6183">IF(AH316="","","|n"&amp;DN$2&amp;"+"&amp;AH316&amp;DN$1)</f>
        <v/>
      </c>
      <c r="DO316" s="71" t="str">
        <f t="shared" ref="DO316" si="6184">IF(AI316="","","|n"&amp;DO$2&amp;"+"&amp;AI316&amp;DO$1)</f>
        <v/>
      </c>
      <c r="DP316" s="71" t="str">
        <f t="shared" ref="DP316" si="6185">IF(AJ316="","","|n"&amp;DP$2&amp;"+"&amp;AJ316&amp;DP$1)</f>
        <v/>
      </c>
      <c r="DQ316" s="71" t="str">
        <f t="shared" ref="DQ316" si="6186">IF(AK316="","","|n"&amp;DQ$2&amp;"+"&amp;AK316&amp;DQ$1)</f>
        <v/>
      </c>
      <c r="DR316" s="71" t="str">
        <f t="shared" ref="DR316" si="6187">IF(AL316="","","|n"&amp;DR$2&amp;"+"&amp;AL316&amp;DR$1)</f>
        <v/>
      </c>
      <c r="DS316" s="71" t="str">
        <f t="shared" ref="DS316" si="6188">IF(AM316="","","|n"&amp;DS$2&amp;"+"&amp;AM316&amp;DS$1)</f>
        <v/>
      </c>
      <c r="DT316" s="71" t="str">
        <f t="shared" ref="DT316" si="6189">IF(AN316="","","|n"&amp;DT$2&amp;"+"&amp;AN316&amp;DT$1)</f>
        <v/>
      </c>
      <c r="DU316" s="71" t="str">
        <f t="shared" ref="DU316" si="6190">IF(AO316="","","|n"&amp;DU$2&amp;"+"&amp;AO316&amp;DU$1)</f>
        <v/>
      </c>
      <c r="DV316" s="71" t="str">
        <f t="shared" ref="DV316" si="6191">IF(AP316="","","|n"&amp;DV$2&amp;"+"&amp;AP316&amp;DV$1)</f>
        <v/>
      </c>
      <c r="DW316" s="71" t="str">
        <f t="shared" ref="DW316" si="6192">IF(AQ316="","","|n"&amp;DW$2&amp;"+"&amp;AQ316&amp;DW$1)</f>
        <v/>
      </c>
      <c r="DX316" s="71" t="str">
        <f t="shared" ref="DX316" si="6193">IF(AR316="","","|n"&amp;DX$2&amp;"+"&amp;AR316&amp;DX$1)</f>
        <v/>
      </c>
      <c r="DY316" s="71" t="str">
        <f t="shared" ref="DY316" si="6194">IF(AS316="","","|n"&amp;DY$2&amp;"+"&amp;AS316&amp;DY$1)</f>
        <v/>
      </c>
      <c r="DZ316" s="71" t="str">
        <f t="shared" ref="DZ316" si="6195">IF(AT316="","","|n"&amp;DZ$2&amp;"+"&amp;AT316&amp;DZ$1)</f>
        <v/>
      </c>
      <c r="EA316" s="71" t="str">
        <f t="shared" ref="EA316" si="6196">IF(AU316="","","|n"&amp;EA$2&amp;"+"&amp;AU316&amp;EA$1)</f>
        <v/>
      </c>
      <c r="EB316" s="71" t="str">
        <f t="shared" ref="EB316" si="6197">IF(AV316="","","|n"&amp;EB$2&amp;"+"&amp;AV316&amp;EB$1)</f>
        <v/>
      </c>
      <c r="EC316" s="71" t="str">
        <f t="shared" ref="EC316" si="6198">IF(AW316="","","|n"&amp;EC$2&amp;"+"&amp;AW316&amp;EC$1)</f>
        <v/>
      </c>
      <c r="ED316" s="71" t="str">
        <f t="shared" ref="ED316" si="6199">IF(AX316="","","|n"&amp;ED$2&amp;"+"&amp;AX316&amp;ED$1)</f>
        <v/>
      </c>
      <c r="EE316" s="71" t="str">
        <f t="shared" ref="EE316" si="6200">IF(AY316="","","|n"&amp;EE$2&amp;"+"&amp;AY316&amp;EE$1)</f>
        <v/>
      </c>
      <c r="EF316" s="71" t="str">
        <f t="shared" ref="EF316" si="6201">IF(AZ316="","","|n"&amp;EF$2&amp;"+"&amp;AZ316&amp;EF$1)</f>
        <v/>
      </c>
      <c r="EG316" s="71" t="str">
        <f t="shared" ref="EG316" si="6202">IF(BA316="","","|n"&amp;EG$2&amp;"+"&amp;BA316&amp;EG$1)</f>
        <v/>
      </c>
      <c r="EH316" s="71" t="str">
        <f t="shared" ref="EH316" si="6203">IF(BB316="","","|n"&amp;EH$2&amp;"+"&amp;BB316&amp;EH$1)</f>
        <v/>
      </c>
      <c r="EI316" s="71" t="str">
        <f t="shared" ref="EI316" si="6204">IF(BC316="","","|n"&amp;EI$2&amp;"+"&amp;BC316&amp;EI$1)</f>
        <v/>
      </c>
      <c r="EJ316" s="71" t="str">
        <f t="shared" ref="EJ316" si="6205">IF(BD316="","","|n"&amp;EJ$2&amp;"+"&amp;BD316&amp;EJ$1)</f>
        <v/>
      </c>
      <c r="EK316" s="71" t="str">
        <f t="shared" ref="EK316" si="6206">IF(BE316="","","|n"&amp;EK$2&amp;"+"&amp;BE316&amp;EK$1)</f>
        <v/>
      </c>
      <c r="EL316" s="71" t="str">
        <f t="shared" ref="EL316" si="6207">IF(BF316="","","|n"&amp;EL$2&amp;"+"&amp;BF316&amp;EL$1)</f>
        <v/>
      </c>
      <c r="EM316" s="71" t="str">
        <f t="shared" ref="EM316" si="6208">IF(BG316="","","|n"&amp;EM$2&amp;"+"&amp;BG316&amp;EM$1)</f>
        <v/>
      </c>
      <c r="EN316" s="71" t="str">
        <f t="shared" ref="EN316" si="6209">IF(BH316="","","|n"&amp;EN$2&amp;"+"&amp;BH316&amp;EN$1)</f>
        <v/>
      </c>
      <c r="EO316" s="71" t="str">
        <f t="shared" ref="EO316" si="6210">IF(BI316="","","|n"&amp;EO$2&amp;"+"&amp;BI316&amp;EO$1)</f>
        <v/>
      </c>
      <c r="EP316" s="71" t="str">
        <f t="shared" ref="EP316" si="6211">IF(BJ316="","","|n"&amp;EP$2&amp;"+"&amp;BJ316&amp;EP$1)</f>
        <v/>
      </c>
      <c r="EQ316" s="71" t="str">
        <f t="shared" ref="EQ316" si="6212">IF(BK316="","","|n"&amp;EQ$2&amp;"+"&amp;BK316&amp;EQ$1)</f>
        <v/>
      </c>
      <c r="ER316" s="71" t="str">
        <f t="shared" ref="ER316" si="6213">IF(BL316="","","|n"&amp;ER$2&amp;"+"&amp;BL316&amp;ER$1)</f>
        <v/>
      </c>
      <c r="ES316" s="71" t="str">
        <f t="shared" ref="ES316" si="6214">IF(BM316="","","|n"&amp;ES$2&amp;"+"&amp;BM316&amp;ES$1)</f>
        <v/>
      </c>
      <c r="ET316" s="71" t="str">
        <f t="shared" ref="ET316" si="6215">IF(BN316="","","|n"&amp;ET$2&amp;"+"&amp;BN316&amp;ET$1)</f>
        <v/>
      </c>
      <c r="EU316" s="71" t="str">
        <f t="shared" ref="EU316" si="6216">IF(BO316="","","|n"&amp;EU$2&amp;"+"&amp;BO316&amp;EU$1)</f>
        <v/>
      </c>
      <c r="EV316" s="71" t="str">
        <f t="shared" ref="EV316" si="6217">IF(BP316="","","|n"&amp;EV$2&amp;"+"&amp;BP316&amp;EV$1)</f>
        <v/>
      </c>
      <c r="EW316" s="71" t="str">
        <f t="shared" ref="EW316" si="6218">IF(BQ316="","","|n"&amp;EW$2&amp;"+"&amp;BQ316&amp;EW$1)</f>
        <v/>
      </c>
      <c r="EX316" s="71" t="str">
        <f t="shared" ref="EX316" si="6219">IF(BR316="","","|n"&amp;EX$2&amp;"+"&amp;BR316&amp;EX$1)</f>
        <v/>
      </c>
      <c r="EY316" s="71" t="str">
        <f t="shared" ref="EY316" si="6220">IF(BS316="","","|n"&amp;EY$2&amp;"+"&amp;BS316&amp;EY$1)</f>
        <v/>
      </c>
      <c r="EZ316" s="71" t="str">
        <f t="shared" ref="EZ316" si="6221">IF(BT316="","","|n"&amp;EZ$2&amp;"+"&amp;BT316&amp;EZ$1)</f>
        <v/>
      </c>
      <c r="FA316" s="71" t="str">
        <f t="shared" ref="FA316" si="6222">IF(BU316="","","|n"&amp;FA$2&amp;"+"&amp;BU316&amp;FA$1)</f>
        <v/>
      </c>
      <c r="FB316" s="71" t="str">
        <f t="shared" ref="FB316" si="6223">IF(BV316="","","|n"&amp;FB$2&amp;"+"&amp;BV316&amp;FB$1)</f>
        <v/>
      </c>
      <c r="FC316" s="71" t="str">
        <f t="shared" ref="FC316" si="6224">IF(BW316="","","|n"&amp;FC$2&amp;"+"&amp;BW316&amp;FC$1)</f>
        <v/>
      </c>
      <c r="FD316" s="71" t="str">
        <f t="shared" ref="FD316" si="6225">IF(BX316="","","|n"&amp;FD$2&amp;"+"&amp;BX316&amp;FD$1)</f>
        <v/>
      </c>
      <c r="FE316" s="71" t="str">
        <f t="shared" ref="FE316" si="6226">IF(BY316="","","|n"&amp;FE$2&amp;"+"&amp;BY316&amp;FE$1)</f>
        <v/>
      </c>
      <c r="FF316" s="71" t="str">
        <f t="shared" ref="FF316" si="6227">IF(BZ316="","","|n"&amp;FF$2&amp;"+"&amp;BZ316&amp;FF$1)</f>
        <v/>
      </c>
      <c r="FG316" s="71" t="str">
        <f t="shared" ref="FG316" si="6228">IF(CA316="","","|n"&amp;FG$2&amp;"+"&amp;CA316&amp;FG$1)</f>
        <v/>
      </c>
      <c r="FH316" s="71" t="str">
        <f t="shared" ref="FH316" si="6229">IF(CB316="","","|n"&amp;FH$2&amp;"+"&amp;CB316&amp;FH$1)</f>
        <v/>
      </c>
      <c r="FI316" s="71" t="str">
        <f t="shared" ref="FI316" si="6230">IF(CC316="","","|n"&amp;FI$2&amp;"+"&amp;CC316&amp;FI$1)</f>
        <v/>
      </c>
      <c r="FJ316" s="71" t="str">
        <f t="shared" ref="FJ316" si="6231">IF(CD316="","","|n"&amp;FJ$2&amp;"+"&amp;CD316&amp;FJ$1)</f>
        <v/>
      </c>
      <c r="FK316" s="71" t="str">
        <f t="shared" ref="FK316" si="6232">IF(CE316="","","|n"&amp;FK$2&amp;"+"&amp;CE316&amp;FK$1)</f>
        <v/>
      </c>
      <c r="FL316" s="71" t="str">
        <f t="shared" ref="FL316" si="6233">IF(CF316="","","|n"&amp;FL$2&amp;"+"&amp;CF316&amp;FL$1)</f>
        <v/>
      </c>
      <c r="FM316" s="71" t="str">
        <f t="shared" ref="FM316" si="6234">IF(CG316="","","|n"&amp;FM$2&amp;"+"&amp;CG316&amp;FM$1)</f>
        <v/>
      </c>
      <c r="FN316" s="71" t="str">
        <f t="shared" ref="FN316" si="6235">IF(CH316="","","|n"&amp;FN$2&amp;"+"&amp;CH316&amp;FN$1)</f>
        <v/>
      </c>
      <c r="FO316" s="71" t="str">
        <f t="shared" ref="FO316" si="6236">IF(CI316="","","|n"&amp;FO$2&amp;"+"&amp;CI316&amp;FO$1)</f>
        <v/>
      </c>
      <c r="FP316" s="71" t="str">
        <f t="shared" ref="FP316" si="6237">IF(CJ316="","","|n"&amp;FP$2&amp;"+"&amp;CJ316&amp;FP$1)</f>
        <v/>
      </c>
      <c r="FQ316" s="71" t="str">
        <f t="shared" ref="FQ316" si="6238">IF(CK316="","","|n"&amp;FQ$2&amp;"+"&amp;CK316&amp;FQ$1)</f>
        <v/>
      </c>
      <c r="FR316" s="71" t="str">
        <f t="shared" ref="FR316" si="6239">IF(CL316="","","|n"&amp;FR$2&amp;"+"&amp;CL316&amp;FR$1)</f>
        <v/>
      </c>
      <c r="FS316" s="71" t="str">
        <f t="shared" ref="FS316" si="6240">IF(CM316="","","|n"&amp;FS$2&amp;"+"&amp;CM316&amp;FS$1)</f>
        <v/>
      </c>
    </row>
    <row r="317" spans="1:175" ht="16.5">
      <c r="A317" s="72"/>
      <c r="B317" s="121" t="s">
        <v>1403</v>
      </c>
      <c r="C317" s="193" t="s">
        <v>1406</v>
      </c>
      <c r="E317" s="100"/>
      <c r="F317" s="99"/>
      <c r="S317" s="107"/>
      <c r="T317" s="61" t="s">
        <v>1419</v>
      </c>
      <c r="U317" s="85" t="str">
        <f t="shared" ref="U317" si="6241">"ReplaceableTextures\\CommandButtons\\BTNR"&amp;RIGHT(B317,3)&amp;".blp"</f>
        <v>ReplaceableTextures\\CommandButtons\\BTNRV02.blp</v>
      </c>
      <c r="V317" s="79"/>
      <c r="Z317" s="79"/>
      <c r="AG317" s="109"/>
      <c r="AL317" s="109"/>
      <c r="BC317" s="110"/>
      <c r="BD317" s="110"/>
      <c r="CU317" s="95" t="str">
        <f t="shared" ref="CU317" si="6242">CONCATENATE(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&amp;"|n")</f>
        <v>|n</v>
      </c>
      <c r="CV317" s="61" t="str">
        <f t="shared" ref="CV317" si="6243">T317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7" s="60"/>
      <c r="CX317" s="60"/>
      <c r="CY317" s="60"/>
      <c r="CZ317" s="60"/>
      <c r="DA317" s="60"/>
      <c r="DB317" s="71" t="str">
        <f t="shared" ref="DB317" si="6244">IF(V317="","","|n"&amp;DB$2&amp;"+"&amp;V317&amp;DB$1)</f>
        <v/>
      </c>
      <c r="DC317" s="71" t="str">
        <f t="shared" ref="DC317" si="6245">IF(W317="","","|n"&amp;DC$2&amp;"+"&amp;W317&amp;DC$1)</f>
        <v/>
      </c>
      <c r="DD317" s="71" t="str">
        <f t="shared" ref="DD317" si="6246">IF(X317="","","|n"&amp;DD$2&amp;"+"&amp;X317&amp;DD$1)</f>
        <v/>
      </c>
      <c r="DE317" s="71" t="str">
        <f t="shared" ref="DE317" si="6247">IF(Y317="","","|n"&amp;DE$2&amp;"+"&amp;Y317&amp;DE$1)</f>
        <v/>
      </c>
      <c r="DF317" s="71" t="str">
        <f t="shared" ref="DF317" si="6248">IF(Z317="","","|n"&amp;DF$2&amp;"+"&amp;Z317&amp;DF$1)</f>
        <v/>
      </c>
      <c r="DG317" s="71" t="str">
        <f t="shared" ref="DG317" si="6249">IF(AA317="","","|n"&amp;DG$2&amp;"+"&amp;AA317&amp;DG$1)</f>
        <v/>
      </c>
      <c r="DH317" s="71" t="str">
        <f t="shared" ref="DH317" si="6250">IF(AB317="","","|n"&amp;DH$2&amp;"+"&amp;AB317&amp;DH$1)</f>
        <v/>
      </c>
      <c r="DI317" s="71" t="str">
        <f t="shared" ref="DI317" si="6251">IF(AC317="","","|n"&amp;DI$2&amp;"+"&amp;AC317&amp;DI$1)</f>
        <v/>
      </c>
      <c r="DJ317" s="71" t="str">
        <f t="shared" ref="DJ317" si="6252">IF(AD317="","","|n"&amp;DJ$2&amp;"+"&amp;AD317&amp;DJ$1)</f>
        <v/>
      </c>
      <c r="DK317" s="71" t="str">
        <f t="shared" ref="DK317" si="6253">IF(AE317="","","|n"&amp;DK$2&amp;"+"&amp;AE317&amp;DK$1)</f>
        <v/>
      </c>
      <c r="DL317" s="71" t="str">
        <f t="shared" ref="DL317" si="6254">IF(AF317="","","|n"&amp;DL$2&amp;"+"&amp;AF317&amp;DL$1)</f>
        <v/>
      </c>
      <c r="DM317" s="71" t="str">
        <f t="shared" ref="DM317" si="6255">IF(AG317="","","|n"&amp;DM$2&amp;"+"&amp;AG317&amp;DM$1)</f>
        <v/>
      </c>
      <c r="DN317" s="71" t="str">
        <f t="shared" ref="DN317" si="6256">IF(AH317="","","|n"&amp;DN$2&amp;"+"&amp;AH317&amp;DN$1)</f>
        <v/>
      </c>
      <c r="DO317" s="71" t="str">
        <f t="shared" ref="DO317" si="6257">IF(AI317="","","|n"&amp;DO$2&amp;"+"&amp;AI317&amp;DO$1)</f>
        <v/>
      </c>
      <c r="DP317" s="71" t="str">
        <f t="shared" ref="DP317" si="6258">IF(AJ317="","","|n"&amp;DP$2&amp;"+"&amp;AJ317&amp;DP$1)</f>
        <v/>
      </c>
      <c r="DQ317" s="71" t="str">
        <f t="shared" ref="DQ317" si="6259">IF(AK317="","","|n"&amp;DQ$2&amp;"+"&amp;AK317&amp;DQ$1)</f>
        <v/>
      </c>
      <c r="DR317" s="71" t="str">
        <f t="shared" ref="DR317" si="6260">IF(AL317="","","|n"&amp;DR$2&amp;"+"&amp;AL317&amp;DR$1)</f>
        <v/>
      </c>
      <c r="DS317" s="71" t="str">
        <f t="shared" ref="DS317" si="6261">IF(AM317="","","|n"&amp;DS$2&amp;"+"&amp;AM317&amp;DS$1)</f>
        <v/>
      </c>
      <c r="DT317" s="71" t="str">
        <f t="shared" ref="DT317" si="6262">IF(AN317="","","|n"&amp;DT$2&amp;"+"&amp;AN317&amp;DT$1)</f>
        <v/>
      </c>
      <c r="DU317" s="71" t="str">
        <f t="shared" ref="DU317" si="6263">IF(AO317="","","|n"&amp;DU$2&amp;"+"&amp;AO317&amp;DU$1)</f>
        <v/>
      </c>
      <c r="DV317" s="71" t="str">
        <f t="shared" ref="DV317" si="6264">IF(AP317="","","|n"&amp;DV$2&amp;"+"&amp;AP317&amp;DV$1)</f>
        <v/>
      </c>
      <c r="DW317" s="71" t="str">
        <f t="shared" ref="DW317" si="6265">IF(AQ317="","","|n"&amp;DW$2&amp;"+"&amp;AQ317&amp;DW$1)</f>
        <v/>
      </c>
      <c r="DX317" s="71" t="str">
        <f t="shared" ref="DX317" si="6266">IF(AR317="","","|n"&amp;DX$2&amp;"+"&amp;AR317&amp;DX$1)</f>
        <v/>
      </c>
      <c r="DY317" s="71" t="str">
        <f t="shared" ref="DY317" si="6267">IF(AS317="","","|n"&amp;DY$2&amp;"+"&amp;AS317&amp;DY$1)</f>
        <v/>
      </c>
      <c r="DZ317" s="71" t="str">
        <f t="shared" ref="DZ317" si="6268">IF(AT317="","","|n"&amp;DZ$2&amp;"+"&amp;AT317&amp;DZ$1)</f>
        <v/>
      </c>
      <c r="EA317" s="71" t="str">
        <f t="shared" ref="EA317" si="6269">IF(AU317="","","|n"&amp;EA$2&amp;"+"&amp;AU317&amp;EA$1)</f>
        <v/>
      </c>
      <c r="EB317" s="71" t="str">
        <f t="shared" ref="EB317" si="6270">IF(AV317="","","|n"&amp;EB$2&amp;"+"&amp;AV317&amp;EB$1)</f>
        <v/>
      </c>
      <c r="EC317" s="71" t="str">
        <f t="shared" ref="EC317" si="6271">IF(AW317="","","|n"&amp;EC$2&amp;"+"&amp;AW317&amp;EC$1)</f>
        <v/>
      </c>
      <c r="ED317" s="71" t="str">
        <f t="shared" ref="ED317" si="6272">IF(AX317="","","|n"&amp;ED$2&amp;"+"&amp;AX317&amp;ED$1)</f>
        <v/>
      </c>
      <c r="EE317" s="71" t="str">
        <f t="shared" ref="EE317" si="6273">IF(AY317="","","|n"&amp;EE$2&amp;"+"&amp;AY317&amp;EE$1)</f>
        <v/>
      </c>
      <c r="EF317" s="71" t="str">
        <f t="shared" ref="EF317" si="6274">IF(AZ317="","","|n"&amp;EF$2&amp;"+"&amp;AZ317&amp;EF$1)</f>
        <v/>
      </c>
      <c r="EG317" s="71" t="str">
        <f t="shared" ref="EG317" si="6275">IF(BA317="","","|n"&amp;EG$2&amp;"+"&amp;BA317&amp;EG$1)</f>
        <v/>
      </c>
      <c r="EH317" s="71" t="str">
        <f t="shared" ref="EH317" si="6276">IF(BB317="","","|n"&amp;EH$2&amp;"+"&amp;BB317&amp;EH$1)</f>
        <v/>
      </c>
      <c r="EI317" s="71" t="str">
        <f t="shared" ref="EI317" si="6277">IF(BC317="","","|n"&amp;EI$2&amp;"+"&amp;BC317&amp;EI$1)</f>
        <v/>
      </c>
      <c r="EJ317" s="71" t="str">
        <f t="shared" ref="EJ317" si="6278">IF(BD317="","","|n"&amp;EJ$2&amp;"+"&amp;BD317&amp;EJ$1)</f>
        <v/>
      </c>
      <c r="EK317" s="71" t="str">
        <f t="shared" ref="EK317" si="6279">IF(BE317="","","|n"&amp;EK$2&amp;"+"&amp;BE317&amp;EK$1)</f>
        <v/>
      </c>
      <c r="EL317" s="71" t="str">
        <f t="shared" ref="EL317" si="6280">IF(BF317="","","|n"&amp;EL$2&amp;"+"&amp;BF317&amp;EL$1)</f>
        <v/>
      </c>
      <c r="EM317" s="71" t="str">
        <f t="shared" ref="EM317" si="6281">IF(BG317="","","|n"&amp;EM$2&amp;"+"&amp;BG317&amp;EM$1)</f>
        <v/>
      </c>
      <c r="EN317" s="71" t="str">
        <f t="shared" ref="EN317" si="6282">IF(BH317="","","|n"&amp;EN$2&amp;"+"&amp;BH317&amp;EN$1)</f>
        <v/>
      </c>
      <c r="EO317" s="71" t="str">
        <f t="shared" ref="EO317" si="6283">IF(BI317="","","|n"&amp;EO$2&amp;"+"&amp;BI317&amp;EO$1)</f>
        <v/>
      </c>
      <c r="EP317" s="71" t="str">
        <f t="shared" ref="EP317" si="6284">IF(BJ317="","","|n"&amp;EP$2&amp;"+"&amp;BJ317&amp;EP$1)</f>
        <v/>
      </c>
      <c r="EQ317" s="71" t="str">
        <f t="shared" ref="EQ317" si="6285">IF(BK317="","","|n"&amp;EQ$2&amp;"+"&amp;BK317&amp;EQ$1)</f>
        <v/>
      </c>
      <c r="ER317" s="71" t="str">
        <f t="shared" ref="ER317" si="6286">IF(BL317="","","|n"&amp;ER$2&amp;"+"&amp;BL317&amp;ER$1)</f>
        <v/>
      </c>
      <c r="ES317" s="71" t="str">
        <f t="shared" ref="ES317" si="6287">IF(BM317="","","|n"&amp;ES$2&amp;"+"&amp;BM317&amp;ES$1)</f>
        <v/>
      </c>
      <c r="ET317" s="71" t="str">
        <f t="shared" ref="ET317" si="6288">IF(BN317="","","|n"&amp;ET$2&amp;"+"&amp;BN317&amp;ET$1)</f>
        <v/>
      </c>
      <c r="EU317" s="71" t="str">
        <f t="shared" ref="EU317" si="6289">IF(BO317="","","|n"&amp;EU$2&amp;"+"&amp;BO317&amp;EU$1)</f>
        <v/>
      </c>
      <c r="EV317" s="71" t="str">
        <f t="shared" ref="EV317" si="6290">IF(BP317="","","|n"&amp;EV$2&amp;"+"&amp;BP317&amp;EV$1)</f>
        <v/>
      </c>
      <c r="EW317" s="71" t="str">
        <f t="shared" ref="EW317" si="6291">IF(BQ317="","","|n"&amp;EW$2&amp;"+"&amp;BQ317&amp;EW$1)</f>
        <v/>
      </c>
      <c r="EX317" s="71" t="str">
        <f t="shared" ref="EX317" si="6292">IF(BR317="","","|n"&amp;EX$2&amp;"+"&amp;BR317&amp;EX$1)</f>
        <v/>
      </c>
      <c r="EY317" s="71" t="str">
        <f t="shared" ref="EY317" si="6293">IF(BS317="","","|n"&amp;EY$2&amp;"+"&amp;BS317&amp;EY$1)</f>
        <v/>
      </c>
      <c r="EZ317" s="71" t="str">
        <f t="shared" ref="EZ317" si="6294">IF(BT317="","","|n"&amp;EZ$2&amp;"+"&amp;BT317&amp;EZ$1)</f>
        <v/>
      </c>
      <c r="FA317" s="71" t="str">
        <f t="shared" ref="FA317" si="6295">IF(BU317="","","|n"&amp;FA$2&amp;"+"&amp;BU317&amp;FA$1)</f>
        <v/>
      </c>
      <c r="FB317" s="71" t="str">
        <f t="shared" ref="FB317" si="6296">IF(BV317="","","|n"&amp;FB$2&amp;"+"&amp;BV317&amp;FB$1)</f>
        <v/>
      </c>
      <c r="FC317" s="71" t="str">
        <f t="shared" ref="FC317" si="6297">IF(BW317="","","|n"&amp;FC$2&amp;"+"&amp;BW317&amp;FC$1)</f>
        <v/>
      </c>
      <c r="FD317" s="71" t="str">
        <f t="shared" ref="FD317" si="6298">IF(BX317="","","|n"&amp;FD$2&amp;"+"&amp;BX317&amp;FD$1)</f>
        <v/>
      </c>
      <c r="FE317" s="71" t="str">
        <f t="shared" ref="FE317" si="6299">IF(BY317="","","|n"&amp;FE$2&amp;"+"&amp;BY317&amp;FE$1)</f>
        <v/>
      </c>
      <c r="FF317" s="71" t="str">
        <f t="shared" ref="FF317" si="6300">IF(BZ317="","","|n"&amp;FF$2&amp;"+"&amp;BZ317&amp;FF$1)</f>
        <v/>
      </c>
      <c r="FG317" s="71" t="str">
        <f t="shared" ref="FG317" si="6301">IF(CA317="","","|n"&amp;FG$2&amp;"+"&amp;CA317&amp;FG$1)</f>
        <v/>
      </c>
      <c r="FH317" s="71" t="str">
        <f t="shared" ref="FH317" si="6302">IF(CB317="","","|n"&amp;FH$2&amp;"+"&amp;CB317&amp;FH$1)</f>
        <v/>
      </c>
      <c r="FI317" s="71" t="str">
        <f t="shared" ref="FI317" si="6303">IF(CC317="","","|n"&amp;FI$2&amp;"+"&amp;CC317&amp;FI$1)</f>
        <v/>
      </c>
      <c r="FJ317" s="71" t="str">
        <f t="shared" ref="FJ317" si="6304">IF(CD317="","","|n"&amp;FJ$2&amp;"+"&amp;CD317&amp;FJ$1)</f>
        <v/>
      </c>
      <c r="FK317" s="71" t="str">
        <f t="shared" ref="FK317" si="6305">IF(CE317="","","|n"&amp;FK$2&amp;"+"&amp;CE317&amp;FK$1)</f>
        <v/>
      </c>
      <c r="FL317" s="71" t="str">
        <f t="shared" ref="FL317" si="6306">IF(CF317="","","|n"&amp;FL$2&amp;"+"&amp;CF317&amp;FL$1)</f>
        <v/>
      </c>
      <c r="FM317" s="71" t="str">
        <f t="shared" ref="FM317" si="6307">IF(CG317="","","|n"&amp;FM$2&amp;"+"&amp;CG317&amp;FM$1)</f>
        <v/>
      </c>
      <c r="FN317" s="71" t="str">
        <f t="shared" ref="FN317" si="6308">IF(CH317="","","|n"&amp;FN$2&amp;"+"&amp;CH317&amp;FN$1)</f>
        <v/>
      </c>
      <c r="FO317" s="71" t="str">
        <f t="shared" ref="FO317" si="6309">IF(CI317="","","|n"&amp;FO$2&amp;"+"&amp;CI317&amp;FO$1)</f>
        <v/>
      </c>
      <c r="FP317" s="71" t="str">
        <f t="shared" ref="FP317" si="6310">IF(CJ317="","","|n"&amp;FP$2&amp;"+"&amp;CJ317&amp;FP$1)</f>
        <v/>
      </c>
      <c r="FQ317" s="71" t="str">
        <f t="shared" ref="FQ317" si="6311">IF(CK317="","","|n"&amp;FQ$2&amp;"+"&amp;CK317&amp;FQ$1)</f>
        <v/>
      </c>
      <c r="FR317" s="71" t="str">
        <f t="shared" ref="FR317" si="6312">IF(CL317="","","|n"&amp;FR$2&amp;"+"&amp;CL317&amp;FR$1)</f>
        <v/>
      </c>
      <c r="FS317" s="71" t="str">
        <f t="shared" ref="FS317" si="6313">IF(CM317="","","|n"&amp;FS$2&amp;"+"&amp;CM317&amp;FS$1)</f>
        <v/>
      </c>
    </row>
    <row r="318" spans="1:175" ht="16.5">
      <c r="A318" s="72"/>
      <c r="B318" s="121" t="s">
        <v>1404</v>
      </c>
      <c r="C318" s="193" t="s">
        <v>1407</v>
      </c>
      <c r="E318" s="100"/>
      <c r="F318" s="99"/>
      <c r="S318" s="107"/>
      <c r="T318" s="61" t="s">
        <v>1409</v>
      </c>
      <c r="U318" s="85" t="s">
        <v>670</v>
      </c>
      <c r="V318" s="79"/>
      <c r="Z318" s="79"/>
      <c r="AG318" s="109"/>
      <c r="AL318" s="109"/>
      <c r="BC318" s="110"/>
      <c r="BD318" s="110"/>
      <c r="CU318" s="95" t="str">
        <f t="shared" ref="CU318" si="6314">CONCATENATE(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&amp;"|n")</f>
        <v>|n</v>
      </c>
      <c r="CV318" s="61" t="str">
        <f t="shared" ref="CV318" si="6315">T318</f>
        <v>需求：|cff00ff0050|r 狂欢积分|n|n开启后获得|Cffffd24d随机奖励|r。|n|n|cffff0000每人每局最多只能兑换一次。|r</v>
      </c>
      <c r="CW318" s="60"/>
      <c r="CX318" s="60"/>
      <c r="CY318" s="60"/>
      <c r="CZ318" s="60"/>
      <c r="DA318" s="60"/>
      <c r="DB318" s="71" t="str">
        <f t="shared" ref="DB318" si="6316">IF(V318="","","|n"&amp;DB$2&amp;"+"&amp;V318&amp;DB$1)</f>
        <v/>
      </c>
      <c r="DC318" s="71" t="str">
        <f t="shared" ref="DC318" si="6317">IF(W318="","","|n"&amp;DC$2&amp;"+"&amp;W318&amp;DC$1)</f>
        <v/>
      </c>
      <c r="DD318" s="71" t="str">
        <f t="shared" ref="DD318" si="6318">IF(X318="","","|n"&amp;DD$2&amp;"+"&amp;X318&amp;DD$1)</f>
        <v/>
      </c>
      <c r="DE318" s="71" t="str">
        <f t="shared" ref="DE318" si="6319">IF(Y318="","","|n"&amp;DE$2&amp;"+"&amp;Y318&amp;DE$1)</f>
        <v/>
      </c>
      <c r="DF318" s="71" t="str">
        <f t="shared" ref="DF318" si="6320">IF(Z318="","","|n"&amp;DF$2&amp;"+"&amp;Z318&amp;DF$1)</f>
        <v/>
      </c>
      <c r="DG318" s="71" t="str">
        <f t="shared" ref="DG318" si="6321">IF(AA318="","","|n"&amp;DG$2&amp;"+"&amp;AA318&amp;DG$1)</f>
        <v/>
      </c>
      <c r="DH318" s="71" t="str">
        <f t="shared" ref="DH318" si="6322">IF(AB318="","","|n"&amp;DH$2&amp;"+"&amp;AB318&amp;DH$1)</f>
        <v/>
      </c>
      <c r="DI318" s="71" t="str">
        <f t="shared" ref="DI318" si="6323">IF(AC318="","","|n"&amp;DI$2&amp;"+"&amp;AC318&amp;DI$1)</f>
        <v/>
      </c>
      <c r="DJ318" s="71" t="str">
        <f t="shared" ref="DJ318" si="6324">IF(AD318="","","|n"&amp;DJ$2&amp;"+"&amp;AD318&amp;DJ$1)</f>
        <v/>
      </c>
      <c r="DK318" s="71" t="str">
        <f t="shared" ref="DK318" si="6325">IF(AE318="","","|n"&amp;DK$2&amp;"+"&amp;AE318&amp;DK$1)</f>
        <v/>
      </c>
      <c r="DL318" s="71" t="str">
        <f t="shared" ref="DL318" si="6326">IF(AF318="","","|n"&amp;DL$2&amp;"+"&amp;AF318&amp;DL$1)</f>
        <v/>
      </c>
      <c r="DM318" s="71" t="str">
        <f t="shared" ref="DM318" si="6327">IF(AG318="","","|n"&amp;DM$2&amp;"+"&amp;AG318&amp;DM$1)</f>
        <v/>
      </c>
      <c r="DN318" s="71" t="str">
        <f t="shared" ref="DN318" si="6328">IF(AH318="","","|n"&amp;DN$2&amp;"+"&amp;AH318&amp;DN$1)</f>
        <v/>
      </c>
      <c r="DO318" s="71" t="str">
        <f t="shared" ref="DO318" si="6329">IF(AI318="","","|n"&amp;DO$2&amp;"+"&amp;AI318&amp;DO$1)</f>
        <v/>
      </c>
      <c r="DP318" s="71" t="str">
        <f t="shared" ref="DP318" si="6330">IF(AJ318="","","|n"&amp;DP$2&amp;"+"&amp;AJ318&amp;DP$1)</f>
        <v/>
      </c>
      <c r="DQ318" s="71" t="str">
        <f t="shared" ref="DQ318" si="6331">IF(AK318="","","|n"&amp;DQ$2&amp;"+"&amp;AK318&amp;DQ$1)</f>
        <v/>
      </c>
      <c r="DR318" s="71" t="str">
        <f t="shared" ref="DR318" si="6332">IF(AL318="","","|n"&amp;DR$2&amp;"+"&amp;AL318&amp;DR$1)</f>
        <v/>
      </c>
      <c r="DS318" s="71" t="str">
        <f t="shared" ref="DS318" si="6333">IF(AM318="","","|n"&amp;DS$2&amp;"+"&amp;AM318&amp;DS$1)</f>
        <v/>
      </c>
      <c r="DT318" s="71" t="str">
        <f t="shared" ref="DT318" si="6334">IF(AN318="","","|n"&amp;DT$2&amp;"+"&amp;AN318&amp;DT$1)</f>
        <v/>
      </c>
      <c r="DU318" s="71" t="str">
        <f t="shared" ref="DU318" si="6335">IF(AO318="","","|n"&amp;DU$2&amp;"+"&amp;AO318&amp;DU$1)</f>
        <v/>
      </c>
      <c r="DV318" s="71" t="str">
        <f t="shared" ref="DV318" si="6336">IF(AP318="","","|n"&amp;DV$2&amp;"+"&amp;AP318&amp;DV$1)</f>
        <v/>
      </c>
      <c r="DW318" s="71" t="str">
        <f t="shared" ref="DW318" si="6337">IF(AQ318="","","|n"&amp;DW$2&amp;"+"&amp;AQ318&amp;DW$1)</f>
        <v/>
      </c>
      <c r="DX318" s="71" t="str">
        <f t="shared" ref="DX318" si="6338">IF(AR318="","","|n"&amp;DX$2&amp;"+"&amp;AR318&amp;DX$1)</f>
        <v/>
      </c>
      <c r="DY318" s="71" t="str">
        <f t="shared" ref="DY318" si="6339">IF(AS318="","","|n"&amp;DY$2&amp;"+"&amp;AS318&amp;DY$1)</f>
        <v/>
      </c>
      <c r="DZ318" s="71" t="str">
        <f t="shared" ref="DZ318" si="6340">IF(AT318="","","|n"&amp;DZ$2&amp;"+"&amp;AT318&amp;DZ$1)</f>
        <v/>
      </c>
      <c r="EA318" s="71" t="str">
        <f t="shared" ref="EA318" si="6341">IF(AU318="","","|n"&amp;EA$2&amp;"+"&amp;AU318&amp;EA$1)</f>
        <v/>
      </c>
      <c r="EB318" s="71" t="str">
        <f t="shared" ref="EB318" si="6342">IF(AV318="","","|n"&amp;EB$2&amp;"+"&amp;AV318&amp;EB$1)</f>
        <v/>
      </c>
      <c r="EC318" s="71" t="str">
        <f t="shared" ref="EC318" si="6343">IF(AW318="","","|n"&amp;EC$2&amp;"+"&amp;AW318&amp;EC$1)</f>
        <v/>
      </c>
      <c r="ED318" s="71" t="str">
        <f t="shared" ref="ED318" si="6344">IF(AX318="","","|n"&amp;ED$2&amp;"+"&amp;AX318&amp;ED$1)</f>
        <v/>
      </c>
      <c r="EE318" s="71" t="str">
        <f t="shared" ref="EE318" si="6345">IF(AY318="","","|n"&amp;EE$2&amp;"+"&amp;AY318&amp;EE$1)</f>
        <v/>
      </c>
      <c r="EF318" s="71" t="str">
        <f t="shared" ref="EF318" si="6346">IF(AZ318="","","|n"&amp;EF$2&amp;"+"&amp;AZ318&amp;EF$1)</f>
        <v/>
      </c>
      <c r="EG318" s="71" t="str">
        <f t="shared" ref="EG318" si="6347">IF(BA318="","","|n"&amp;EG$2&amp;"+"&amp;BA318&amp;EG$1)</f>
        <v/>
      </c>
      <c r="EH318" s="71" t="str">
        <f t="shared" ref="EH318" si="6348">IF(BB318="","","|n"&amp;EH$2&amp;"+"&amp;BB318&amp;EH$1)</f>
        <v/>
      </c>
      <c r="EI318" s="71" t="str">
        <f t="shared" ref="EI318" si="6349">IF(BC318="","","|n"&amp;EI$2&amp;"+"&amp;BC318&amp;EI$1)</f>
        <v/>
      </c>
      <c r="EJ318" s="71" t="str">
        <f t="shared" ref="EJ318" si="6350">IF(BD318="","","|n"&amp;EJ$2&amp;"+"&amp;BD318&amp;EJ$1)</f>
        <v/>
      </c>
      <c r="EK318" s="71" t="str">
        <f t="shared" ref="EK318" si="6351">IF(BE318="","","|n"&amp;EK$2&amp;"+"&amp;BE318&amp;EK$1)</f>
        <v/>
      </c>
      <c r="EL318" s="71" t="str">
        <f t="shared" ref="EL318" si="6352">IF(BF318="","","|n"&amp;EL$2&amp;"+"&amp;BF318&amp;EL$1)</f>
        <v/>
      </c>
      <c r="EM318" s="71" t="str">
        <f t="shared" ref="EM318" si="6353">IF(BG318="","","|n"&amp;EM$2&amp;"+"&amp;BG318&amp;EM$1)</f>
        <v/>
      </c>
      <c r="EN318" s="71" t="str">
        <f t="shared" ref="EN318" si="6354">IF(BH318="","","|n"&amp;EN$2&amp;"+"&amp;BH318&amp;EN$1)</f>
        <v/>
      </c>
      <c r="EO318" s="71" t="str">
        <f t="shared" ref="EO318" si="6355">IF(BI318="","","|n"&amp;EO$2&amp;"+"&amp;BI318&amp;EO$1)</f>
        <v/>
      </c>
      <c r="EP318" s="71" t="str">
        <f t="shared" ref="EP318" si="6356">IF(BJ318="","","|n"&amp;EP$2&amp;"+"&amp;BJ318&amp;EP$1)</f>
        <v/>
      </c>
      <c r="EQ318" s="71" t="str">
        <f t="shared" ref="EQ318" si="6357">IF(BK318="","","|n"&amp;EQ$2&amp;"+"&amp;BK318&amp;EQ$1)</f>
        <v/>
      </c>
      <c r="ER318" s="71" t="str">
        <f t="shared" ref="ER318" si="6358">IF(BL318="","","|n"&amp;ER$2&amp;"+"&amp;BL318&amp;ER$1)</f>
        <v/>
      </c>
      <c r="ES318" s="71" t="str">
        <f t="shared" ref="ES318" si="6359">IF(BM318="","","|n"&amp;ES$2&amp;"+"&amp;BM318&amp;ES$1)</f>
        <v/>
      </c>
      <c r="ET318" s="71" t="str">
        <f t="shared" ref="ET318" si="6360">IF(BN318="","","|n"&amp;ET$2&amp;"+"&amp;BN318&amp;ET$1)</f>
        <v/>
      </c>
      <c r="EU318" s="71" t="str">
        <f t="shared" ref="EU318" si="6361">IF(BO318="","","|n"&amp;EU$2&amp;"+"&amp;BO318&amp;EU$1)</f>
        <v/>
      </c>
      <c r="EV318" s="71" t="str">
        <f t="shared" ref="EV318" si="6362">IF(BP318="","","|n"&amp;EV$2&amp;"+"&amp;BP318&amp;EV$1)</f>
        <v/>
      </c>
      <c r="EW318" s="71" t="str">
        <f t="shared" ref="EW318" si="6363">IF(BQ318="","","|n"&amp;EW$2&amp;"+"&amp;BQ318&amp;EW$1)</f>
        <v/>
      </c>
      <c r="EX318" s="71" t="str">
        <f t="shared" ref="EX318" si="6364">IF(BR318="","","|n"&amp;EX$2&amp;"+"&amp;BR318&amp;EX$1)</f>
        <v/>
      </c>
      <c r="EY318" s="71" t="str">
        <f t="shared" ref="EY318" si="6365">IF(BS318="","","|n"&amp;EY$2&amp;"+"&amp;BS318&amp;EY$1)</f>
        <v/>
      </c>
      <c r="EZ318" s="71" t="str">
        <f t="shared" ref="EZ318" si="6366">IF(BT318="","","|n"&amp;EZ$2&amp;"+"&amp;BT318&amp;EZ$1)</f>
        <v/>
      </c>
      <c r="FA318" s="71" t="str">
        <f t="shared" ref="FA318" si="6367">IF(BU318="","","|n"&amp;FA$2&amp;"+"&amp;BU318&amp;FA$1)</f>
        <v/>
      </c>
      <c r="FB318" s="71" t="str">
        <f t="shared" ref="FB318" si="6368">IF(BV318="","","|n"&amp;FB$2&amp;"+"&amp;BV318&amp;FB$1)</f>
        <v/>
      </c>
      <c r="FC318" s="71" t="str">
        <f t="shared" ref="FC318" si="6369">IF(BW318="","","|n"&amp;FC$2&amp;"+"&amp;BW318&amp;FC$1)</f>
        <v/>
      </c>
      <c r="FD318" s="71" t="str">
        <f t="shared" ref="FD318" si="6370">IF(BX318="","","|n"&amp;FD$2&amp;"+"&amp;BX318&amp;FD$1)</f>
        <v/>
      </c>
      <c r="FE318" s="71" t="str">
        <f t="shared" ref="FE318" si="6371">IF(BY318="","","|n"&amp;FE$2&amp;"+"&amp;BY318&amp;FE$1)</f>
        <v/>
      </c>
      <c r="FF318" s="71" t="str">
        <f t="shared" ref="FF318" si="6372">IF(BZ318="","","|n"&amp;FF$2&amp;"+"&amp;BZ318&amp;FF$1)</f>
        <v/>
      </c>
      <c r="FG318" s="71" t="str">
        <f t="shared" ref="FG318" si="6373">IF(CA318="","","|n"&amp;FG$2&amp;"+"&amp;CA318&amp;FG$1)</f>
        <v/>
      </c>
      <c r="FH318" s="71" t="str">
        <f t="shared" ref="FH318" si="6374">IF(CB318="","","|n"&amp;FH$2&amp;"+"&amp;CB318&amp;FH$1)</f>
        <v/>
      </c>
      <c r="FI318" s="71" t="str">
        <f t="shared" ref="FI318" si="6375">IF(CC318="","","|n"&amp;FI$2&amp;"+"&amp;CC318&amp;FI$1)</f>
        <v/>
      </c>
      <c r="FJ318" s="71" t="str">
        <f t="shared" ref="FJ318" si="6376">IF(CD318="","","|n"&amp;FJ$2&amp;"+"&amp;CD318&amp;FJ$1)</f>
        <v/>
      </c>
      <c r="FK318" s="71" t="str">
        <f t="shared" ref="FK318" si="6377">IF(CE318="","","|n"&amp;FK$2&amp;"+"&amp;CE318&amp;FK$1)</f>
        <v/>
      </c>
      <c r="FL318" s="71" t="str">
        <f t="shared" ref="FL318" si="6378">IF(CF318="","","|n"&amp;FL$2&amp;"+"&amp;CF318&amp;FL$1)</f>
        <v/>
      </c>
      <c r="FM318" s="71" t="str">
        <f t="shared" ref="FM318" si="6379">IF(CG318="","","|n"&amp;FM$2&amp;"+"&amp;CG318&amp;FM$1)</f>
        <v/>
      </c>
      <c r="FN318" s="71" t="str">
        <f t="shared" ref="FN318" si="6380">IF(CH318="","","|n"&amp;FN$2&amp;"+"&amp;CH318&amp;FN$1)</f>
        <v/>
      </c>
      <c r="FO318" s="71" t="str">
        <f t="shared" ref="FO318" si="6381">IF(CI318="","","|n"&amp;FO$2&amp;"+"&amp;CI318&amp;FO$1)</f>
        <v/>
      </c>
      <c r="FP318" s="71" t="str">
        <f t="shared" ref="FP318" si="6382">IF(CJ318="","","|n"&amp;FP$2&amp;"+"&amp;CJ318&amp;FP$1)</f>
        <v/>
      </c>
      <c r="FQ318" s="71" t="str">
        <f t="shared" ref="FQ318" si="6383">IF(CK318="","","|n"&amp;FQ$2&amp;"+"&amp;CK318&amp;FQ$1)</f>
        <v/>
      </c>
      <c r="FR318" s="71" t="str">
        <f t="shared" ref="FR318" si="6384">IF(CL318="","","|n"&amp;FR$2&amp;"+"&amp;CL318&amp;FR$1)</f>
        <v/>
      </c>
      <c r="FS318" s="71" t="str">
        <f t="shared" ref="FS318" si="6385">IF(CM318="","","|n"&amp;FS$2&amp;"+"&amp;CM318&amp;FS$1)</f>
        <v/>
      </c>
    </row>
    <row r="319" spans="1:175" ht="16.5">
      <c r="A319" s="72"/>
      <c r="B319" s="121" t="s">
        <v>1421</v>
      </c>
      <c r="C319" s="193" t="s">
        <v>1424</v>
      </c>
      <c r="E319" s="100"/>
      <c r="F319" s="99"/>
      <c r="S319" s="107"/>
      <c r="T319" s="61" t="s">
        <v>1423</v>
      </c>
      <c r="U319" s="194" t="s">
        <v>1422</v>
      </c>
      <c r="V319" s="79"/>
      <c r="Z319" s="79"/>
      <c r="AG319" s="109"/>
      <c r="AL319" s="109"/>
      <c r="BC319" s="110"/>
      <c r="BD319" s="110"/>
      <c r="CU319" s="95" t="str">
        <f t="shared" ref="CU319:CU322" si="6386">CONCATENATE(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&amp;"|n")</f>
        <v>|n</v>
      </c>
      <c r="CV319" s="61" t="str">
        <f t="shared" ref="CV319:CV322" si="6387">T319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9" s="60"/>
      <c r="CX319" s="60"/>
      <c r="CY319" s="60"/>
      <c r="CZ319" s="60"/>
      <c r="DA319" s="60"/>
      <c r="DB319" s="71" t="str">
        <f t="shared" ref="DB319:DB322" si="6388">IF(V319="","","|n"&amp;DB$2&amp;"+"&amp;V319&amp;DB$1)</f>
        <v/>
      </c>
      <c r="DC319" s="71" t="str">
        <f t="shared" ref="DC319:DC322" si="6389">IF(W319="","","|n"&amp;DC$2&amp;"+"&amp;W319&amp;DC$1)</f>
        <v/>
      </c>
      <c r="DD319" s="71" t="str">
        <f t="shared" ref="DD319:DD322" si="6390">IF(X319="","","|n"&amp;DD$2&amp;"+"&amp;X319&amp;DD$1)</f>
        <v/>
      </c>
      <c r="DE319" s="71" t="str">
        <f t="shared" ref="DE319:DE322" si="6391">IF(Y319="","","|n"&amp;DE$2&amp;"+"&amp;Y319&amp;DE$1)</f>
        <v/>
      </c>
      <c r="DF319" s="71" t="str">
        <f t="shared" ref="DF319:DF322" si="6392">IF(Z319="","","|n"&amp;DF$2&amp;"+"&amp;Z319&amp;DF$1)</f>
        <v/>
      </c>
      <c r="DG319" s="71" t="str">
        <f t="shared" ref="DG319:DG322" si="6393">IF(AA319="","","|n"&amp;DG$2&amp;"+"&amp;AA319&amp;DG$1)</f>
        <v/>
      </c>
      <c r="DH319" s="71" t="str">
        <f t="shared" ref="DH319:DH322" si="6394">IF(AB319="","","|n"&amp;DH$2&amp;"+"&amp;AB319&amp;DH$1)</f>
        <v/>
      </c>
      <c r="DI319" s="71" t="str">
        <f t="shared" ref="DI319:DI322" si="6395">IF(AC319="","","|n"&amp;DI$2&amp;"+"&amp;AC319&amp;DI$1)</f>
        <v/>
      </c>
      <c r="DJ319" s="71" t="str">
        <f t="shared" ref="DJ319:DJ322" si="6396">IF(AD319="","","|n"&amp;DJ$2&amp;"+"&amp;AD319&amp;DJ$1)</f>
        <v/>
      </c>
      <c r="DK319" s="71" t="str">
        <f t="shared" ref="DK319:DK322" si="6397">IF(AE319="","","|n"&amp;DK$2&amp;"+"&amp;AE319&amp;DK$1)</f>
        <v/>
      </c>
      <c r="DL319" s="71" t="str">
        <f t="shared" ref="DL319:DL322" si="6398">IF(AF319="","","|n"&amp;DL$2&amp;"+"&amp;AF319&amp;DL$1)</f>
        <v/>
      </c>
      <c r="DM319" s="71" t="str">
        <f t="shared" ref="DM319:DM322" si="6399">IF(AG319="","","|n"&amp;DM$2&amp;"+"&amp;AG319&amp;DM$1)</f>
        <v/>
      </c>
      <c r="DN319" s="71" t="str">
        <f t="shared" ref="DN319:DN322" si="6400">IF(AH319="","","|n"&amp;DN$2&amp;"+"&amp;AH319&amp;DN$1)</f>
        <v/>
      </c>
      <c r="DO319" s="71" t="str">
        <f t="shared" ref="DO319:DO322" si="6401">IF(AI319="","","|n"&amp;DO$2&amp;"+"&amp;AI319&amp;DO$1)</f>
        <v/>
      </c>
      <c r="DP319" s="71" t="str">
        <f t="shared" ref="DP319:DP322" si="6402">IF(AJ319="","","|n"&amp;DP$2&amp;"+"&amp;AJ319&amp;DP$1)</f>
        <v/>
      </c>
      <c r="DQ319" s="71" t="str">
        <f t="shared" ref="DQ319:DQ322" si="6403">IF(AK319="","","|n"&amp;DQ$2&amp;"+"&amp;AK319&amp;DQ$1)</f>
        <v/>
      </c>
      <c r="DR319" s="71" t="str">
        <f t="shared" ref="DR319:DR322" si="6404">IF(AL319="","","|n"&amp;DR$2&amp;"+"&amp;AL319&amp;DR$1)</f>
        <v/>
      </c>
      <c r="DS319" s="71" t="str">
        <f t="shared" ref="DS319:DS322" si="6405">IF(AM319="","","|n"&amp;DS$2&amp;"+"&amp;AM319&amp;DS$1)</f>
        <v/>
      </c>
      <c r="DT319" s="71" t="str">
        <f t="shared" ref="DT319:DT322" si="6406">IF(AN319="","","|n"&amp;DT$2&amp;"+"&amp;AN319&amp;DT$1)</f>
        <v/>
      </c>
      <c r="DU319" s="71" t="str">
        <f t="shared" ref="DU319:DU322" si="6407">IF(AO319="","","|n"&amp;DU$2&amp;"+"&amp;AO319&amp;DU$1)</f>
        <v/>
      </c>
      <c r="DV319" s="71" t="str">
        <f t="shared" ref="DV319:DV322" si="6408">IF(AP319="","","|n"&amp;DV$2&amp;"+"&amp;AP319&amp;DV$1)</f>
        <v/>
      </c>
      <c r="DW319" s="71" t="str">
        <f t="shared" ref="DW319:DW322" si="6409">IF(AQ319="","","|n"&amp;DW$2&amp;"+"&amp;AQ319&amp;DW$1)</f>
        <v/>
      </c>
      <c r="DX319" s="71" t="str">
        <f t="shared" ref="DX319:DX322" si="6410">IF(AR319="","","|n"&amp;DX$2&amp;"+"&amp;AR319&amp;DX$1)</f>
        <v/>
      </c>
      <c r="DY319" s="71" t="str">
        <f t="shared" ref="DY319:DY322" si="6411">IF(AS319="","","|n"&amp;DY$2&amp;"+"&amp;AS319&amp;DY$1)</f>
        <v/>
      </c>
      <c r="DZ319" s="71" t="str">
        <f t="shared" ref="DZ319:DZ322" si="6412">IF(AT319="","","|n"&amp;DZ$2&amp;"+"&amp;AT319&amp;DZ$1)</f>
        <v/>
      </c>
      <c r="EA319" s="71" t="str">
        <f t="shared" ref="EA319:EA322" si="6413">IF(AU319="","","|n"&amp;EA$2&amp;"+"&amp;AU319&amp;EA$1)</f>
        <v/>
      </c>
      <c r="EB319" s="71" t="str">
        <f t="shared" ref="EB319:EB322" si="6414">IF(AV319="","","|n"&amp;EB$2&amp;"+"&amp;AV319&amp;EB$1)</f>
        <v/>
      </c>
      <c r="EC319" s="71" t="str">
        <f t="shared" ref="EC319:EC322" si="6415">IF(AW319="","","|n"&amp;EC$2&amp;"+"&amp;AW319&amp;EC$1)</f>
        <v/>
      </c>
      <c r="ED319" s="71" t="str">
        <f t="shared" ref="ED319:ED322" si="6416">IF(AX319="","","|n"&amp;ED$2&amp;"+"&amp;AX319&amp;ED$1)</f>
        <v/>
      </c>
      <c r="EE319" s="71" t="str">
        <f t="shared" ref="EE319:EE322" si="6417">IF(AY319="","","|n"&amp;EE$2&amp;"+"&amp;AY319&amp;EE$1)</f>
        <v/>
      </c>
      <c r="EF319" s="71" t="str">
        <f t="shared" ref="EF319:EF322" si="6418">IF(AZ319="","","|n"&amp;EF$2&amp;"+"&amp;AZ319&amp;EF$1)</f>
        <v/>
      </c>
      <c r="EG319" s="71" t="str">
        <f t="shared" ref="EG319:EG322" si="6419">IF(BA319="","","|n"&amp;EG$2&amp;"+"&amp;BA319&amp;EG$1)</f>
        <v/>
      </c>
      <c r="EH319" s="71" t="str">
        <f t="shared" ref="EH319:EH322" si="6420">IF(BB319="","","|n"&amp;EH$2&amp;"+"&amp;BB319&amp;EH$1)</f>
        <v/>
      </c>
      <c r="EI319" s="71" t="str">
        <f t="shared" ref="EI319:EI322" si="6421">IF(BC319="","","|n"&amp;EI$2&amp;"+"&amp;BC319&amp;EI$1)</f>
        <v/>
      </c>
      <c r="EJ319" s="71" t="str">
        <f t="shared" ref="EJ319:EJ322" si="6422">IF(BD319="","","|n"&amp;EJ$2&amp;"+"&amp;BD319&amp;EJ$1)</f>
        <v/>
      </c>
      <c r="EK319" s="71" t="str">
        <f t="shared" ref="EK319:EK322" si="6423">IF(BE319="","","|n"&amp;EK$2&amp;"+"&amp;BE319&amp;EK$1)</f>
        <v/>
      </c>
      <c r="EL319" s="71" t="str">
        <f t="shared" ref="EL319:EL322" si="6424">IF(BF319="","","|n"&amp;EL$2&amp;"+"&amp;BF319&amp;EL$1)</f>
        <v/>
      </c>
      <c r="EM319" s="71" t="str">
        <f t="shared" ref="EM319:EM322" si="6425">IF(BG319="","","|n"&amp;EM$2&amp;"+"&amp;BG319&amp;EM$1)</f>
        <v/>
      </c>
      <c r="EN319" s="71" t="str">
        <f t="shared" ref="EN319:EN322" si="6426">IF(BH319="","","|n"&amp;EN$2&amp;"+"&amp;BH319&amp;EN$1)</f>
        <v/>
      </c>
      <c r="EO319" s="71" t="str">
        <f t="shared" ref="EO319:EO322" si="6427">IF(BI319="","","|n"&amp;EO$2&amp;"+"&amp;BI319&amp;EO$1)</f>
        <v/>
      </c>
      <c r="EP319" s="71" t="str">
        <f t="shared" ref="EP319:EP322" si="6428">IF(BJ319="","","|n"&amp;EP$2&amp;"+"&amp;BJ319&amp;EP$1)</f>
        <v/>
      </c>
      <c r="EQ319" s="71" t="str">
        <f t="shared" ref="EQ319:EQ322" si="6429">IF(BK319="","","|n"&amp;EQ$2&amp;"+"&amp;BK319&amp;EQ$1)</f>
        <v/>
      </c>
      <c r="ER319" s="71" t="str">
        <f t="shared" ref="ER319:ER322" si="6430">IF(BL319="","","|n"&amp;ER$2&amp;"+"&amp;BL319&amp;ER$1)</f>
        <v/>
      </c>
      <c r="ES319" s="71" t="str">
        <f t="shared" ref="ES319:ES322" si="6431">IF(BM319="","","|n"&amp;ES$2&amp;"+"&amp;BM319&amp;ES$1)</f>
        <v/>
      </c>
      <c r="ET319" s="71" t="str">
        <f t="shared" ref="ET319:ET322" si="6432">IF(BN319="","","|n"&amp;ET$2&amp;"+"&amp;BN319&amp;ET$1)</f>
        <v/>
      </c>
      <c r="EU319" s="71" t="str">
        <f t="shared" ref="EU319:EU322" si="6433">IF(BO319="","","|n"&amp;EU$2&amp;"+"&amp;BO319&amp;EU$1)</f>
        <v/>
      </c>
      <c r="EV319" s="71" t="str">
        <f t="shared" ref="EV319:EV322" si="6434">IF(BP319="","","|n"&amp;EV$2&amp;"+"&amp;BP319&amp;EV$1)</f>
        <v/>
      </c>
      <c r="EW319" s="71" t="str">
        <f t="shared" ref="EW319:EW322" si="6435">IF(BQ319="","","|n"&amp;EW$2&amp;"+"&amp;BQ319&amp;EW$1)</f>
        <v/>
      </c>
      <c r="EX319" s="71" t="str">
        <f t="shared" ref="EX319:EX322" si="6436">IF(BR319="","","|n"&amp;EX$2&amp;"+"&amp;BR319&amp;EX$1)</f>
        <v/>
      </c>
      <c r="EY319" s="71" t="str">
        <f t="shared" ref="EY319:EY322" si="6437">IF(BS319="","","|n"&amp;EY$2&amp;"+"&amp;BS319&amp;EY$1)</f>
        <v/>
      </c>
      <c r="EZ319" s="71" t="str">
        <f t="shared" ref="EZ319:EZ322" si="6438">IF(BT319="","","|n"&amp;EZ$2&amp;"+"&amp;BT319&amp;EZ$1)</f>
        <v/>
      </c>
      <c r="FA319" s="71" t="str">
        <f t="shared" ref="FA319:FA322" si="6439">IF(BU319="","","|n"&amp;FA$2&amp;"+"&amp;BU319&amp;FA$1)</f>
        <v/>
      </c>
      <c r="FB319" s="71" t="str">
        <f t="shared" ref="FB319:FB322" si="6440">IF(BV319="","","|n"&amp;FB$2&amp;"+"&amp;BV319&amp;FB$1)</f>
        <v/>
      </c>
      <c r="FC319" s="71" t="str">
        <f t="shared" ref="FC319:FC322" si="6441">IF(BW319="","","|n"&amp;FC$2&amp;"+"&amp;BW319&amp;FC$1)</f>
        <v/>
      </c>
      <c r="FD319" s="71" t="str">
        <f t="shared" ref="FD319:FD322" si="6442">IF(BX319="","","|n"&amp;FD$2&amp;"+"&amp;BX319&amp;FD$1)</f>
        <v/>
      </c>
      <c r="FE319" s="71" t="str">
        <f t="shared" ref="FE319:FE322" si="6443">IF(BY319="","","|n"&amp;FE$2&amp;"+"&amp;BY319&amp;FE$1)</f>
        <v/>
      </c>
      <c r="FF319" s="71" t="str">
        <f t="shared" ref="FF319:FF322" si="6444">IF(BZ319="","","|n"&amp;FF$2&amp;"+"&amp;BZ319&amp;FF$1)</f>
        <v/>
      </c>
      <c r="FG319" s="71" t="str">
        <f t="shared" ref="FG319:FG322" si="6445">IF(CA319="","","|n"&amp;FG$2&amp;"+"&amp;CA319&amp;FG$1)</f>
        <v/>
      </c>
      <c r="FH319" s="71" t="str">
        <f t="shared" ref="FH319:FH322" si="6446">IF(CB319="","","|n"&amp;FH$2&amp;"+"&amp;CB319&amp;FH$1)</f>
        <v/>
      </c>
      <c r="FI319" s="71" t="str">
        <f t="shared" ref="FI319:FI322" si="6447">IF(CC319="","","|n"&amp;FI$2&amp;"+"&amp;CC319&amp;FI$1)</f>
        <v/>
      </c>
      <c r="FJ319" s="71" t="str">
        <f t="shared" ref="FJ319:FJ322" si="6448">IF(CD319="","","|n"&amp;FJ$2&amp;"+"&amp;CD319&amp;FJ$1)</f>
        <v/>
      </c>
      <c r="FK319" s="71" t="str">
        <f t="shared" ref="FK319:FK322" si="6449">IF(CE319="","","|n"&amp;FK$2&amp;"+"&amp;CE319&amp;FK$1)</f>
        <v/>
      </c>
      <c r="FL319" s="71" t="str">
        <f t="shared" ref="FL319:FL322" si="6450">IF(CF319="","","|n"&amp;FL$2&amp;"+"&amp;CF319&amp;FL$1)</f>
        <v/>
      </c>
      <c r="FM319" s="71" t="str">
        <f t="shared" ref="FM319:FM322" si="6451">IF(CG319="","","|n"&amp;FM$2&amp;"+"&amp;CG319&amp;FM$1)</f>
        <v/>
      </c>
      <c r="FN319" s="71" t="str">
        <f t="shared" ref="FN319:FN322" si="6452">IF(CH319="","","|n"&amp;FN$2&amp;"+"&amp;CH319&amp;FN$1)</f>
        <v/>
      </c>
      <c r="FO319" s="71" t="str">
        <f t="shared" ref="FO319:FO322" si="6453">IF(CI319="","","|n"&amp;FO$2&amp;"+"&amp;CI319&amp;FO$1)</f>
        <v/>
      </c>
      <c r="FP319" s="71" t="str">
        <f t="shared" ref="FP319:FP322" si="6454">IF(CJ319="","","|n"&amp;FP$2&amp;"+"&amp;CJ319&amp;FP$1)</f>
        <v/>
      </c>
      <c r="FQ319" s="71" t="str">
        <f t="shared" ref="FQ319:FQ322" si="6455">IF(CK319="","","|n"&amp;FQ$2&amp;"+"&amp;CK319&amp;FQ$1)</f>
        <v/>
      </c>
      <c r="FR319" s="71" t="str">
        <f t="shared" ref="FR319:FR322" si="6456">IF(CL319="","","|n"&amp;FR$2&amp;"+"&amp;CL319&amp;FR$1)</f>
        <v/>
      </c>
      <c r="FS319" s="71" t="str">
        <f t="shared" ref="FS319:FS322" si="6457">IF(CM319="","","|n"&amp;FS$2&amp;"+"&amp;CM319&amp;FS$1)</f>
        <v/>
      </c>
    </row>
    <row r="320" spans="1:175" ht="16.5">
      <c r="A320" s="72"/>
      <c r="B320" s="121" t="s">
        <v>1723</v>
      </c>
      <c r="C320" s="193" t="s">
        <v>1727</v>
      </c>
      <c r="E320" s="100"/>
      <c r="F320" s="99"/>
      <c r="S320" s="107"/>
      <c r="T320" s="61" t="s">
        <v>1738</v>
      </c>
      <c r="U320" s="194" t="s">
        <v>1740</v>
      </c>
      <c r="V320" s="79"/>
      <c r="Z320" s="79"/>
      <c r="AG320" s="109"/>
      <c r="AL320" s="109"/>
      <c r="BC320" s="110"/>
      <c r="BD320" s="110"/>
      <c r="CU320" s="95" t="str">
        <f t="shared" si="6386"/>
        <v>|n</v>
      </c>
      <c r="CV320" s="61" t="str">
        <f t="shared" si="6387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CW320" s="60"/>
      <c r="CX320" s="60"/>
      <c r="CY320" s="60"/>
      <c r="CZ320" s="60"/>
      <c r="DA320" s="60"/>
      <c r="DB320" s="71" t="str">
        <f t="shared" si="6388"/>
        <v/>
      </c>
      <c r="DC320" s="71" t="str">
        <f t="shared" si="6389"/>
        <v/>
      </c>
      <c r="DD320" s="71" t="str">
        <f t="shared" si="6390"/>
        <v/>
      </c>
      <c r="DE320" s="71" t="str">
        <f t="shared" si="6391"/>
        <v/>
      </c>
      <c r="DF320" s="71" t="str">
        <f t="shared" si="6392"/>
        <v/>
      </c>
      <c r="DG320" s="71" t="str">
        <f t="shared" si="6393"/>
        <v/>
      </c>
      <c r="DH320" s="71" t="str">
        <f t="shared" si="6394"/>
        <v/>
      </c>
      <c r="DI320" s="71" t="str">
        <f t="shared" si="6395"/>
        <v/>
      </c>
      <c r="DJ320" s="71" t="str">
        <f t="shared" si="6396"/>
        <v/>
      </c>
      <c r="DK320" s="71" t="str">
        <f t="shared" si="6397"/>
        <v/>
      </c>
      <c r="DL320" s="71" t="str">
        <f t="shared" si="6398"/>
        <v/>
      </c>
      <c r="DM320" s="71" t="str">
        <f t="shared" si="6399"/>
        <v/>
      </c>
      <c r="DN320" s="71" t="str">
        <f t="shared" si="6400"/>
        <v/>
      </c>
      <c r="DO320" s="71" t="str">
        <f t="shared" si="6401"/>
        <v/>
      </c>
      <c r="DP320" s="71" t="str">
        <f t="shared" si="6402"/>
        <v/>
      </c>
      <c r="DQ320" s="71" t="str">
        <f t="shared" si="6403"/>
        <v/>
      </c>
      <c r="DR320" s="71" t="str">
        <f t="shared" si="6404"/>
        <v/>
      </c>
      <c r="DS320" s="71" t="str">
        <f t="shared" si="6405"/>
        <v/>
      </c>
      <c r="DT320" s="71" t="str">
        <f t="shared" si="6406"/>
        <v/>
      </c>
      <c r="DU320" s="71" t="str">
        <f t="shared" si="6407"/>
        <v/>
      </c>
      <c r="DV320" s="71" t="str">
        <f t="shared" si="6408"/>
        <v/>
      </c>
      <c r="DW320" s="71" t="str">
        <f t="shared" si="6409"/>
        <v/>
      </c>
      <c r="DX320" s="71" t="str">
        <f t="shared" si="6410"/>
        <v/>
      </c>
      <c r="DY320" s="71" t="str">
        <f t="shared" si="6411"/>
        <v/>
      </c>
      <c r="DZ320" s="71" t="str">
        <f t="shared" si="6412"/>
        <v/>
      </c>
      <c r="EA320" s="71" t="str">
        <f t="shared" si="6413"/>
        <v/>
      </c>
      <c r="EB320" s="71" t="str">
        <f t="shared" si="6414"/>
        <v/>
      </c>
      <c r="EC320" s="71" t="str">
        <f t="shared" si="6415"/>
        <v/>
      </c>
      <c r="ED320" s="71" t="str">
        <f t="shared" si="6416"/>
        <v/>
      </c>
      <c r="EE320" s="71" t="str">
        <f t="shared" si="6417"/>
        <v/>
      </c>
      <c r="EF320" s="71" t="str">
        <f t="shared" si="6418"/>
        <v/>
      </c>
      <c r="EG320" s="71" t="str">
        <f t="shared" si="6419"/>
        <v/>
      </c>
      <c r="EH320" s="71" t="str">
        <f t="shared" si="6420"/>
        <v/>
      </c>
      <c r="EI320" s="71" t="str">
        <f t="shared" si="6421"/>
        <v/>
      </c>
      <c r="EJ320" s="71" t="str">
        <f t="shared" si="6422"/>
        <v/>
      </c>
      <c r="EK320" s="71" t="str">
        <f t="shared" si="6423"/>
        <v/>
      </c>
      <c r="EL320" s="71" t="str">
        <f t="shared" si="6424"/>
        <v/>
      </c>
      <c r="EM320" s="71" t="str">
        <f t="shared" si="6425"/>
        <v/>
      </c>
      <c r="EN320" s="71" t="str">
        <f t="shared" si="6426"/>
        <v/>
      </c>
      <c r="EO320" s="71" t="str">
        <f t="shared" si="6427"/>
        <v/>
      </c>
      <c r="EP320" s="71" t="str">
        <f t="shared" si="6428"/>
        <v/>
      </c>
      <c r="EQ320" s="71" t="str">
        <f t="shared" si="6429"/>
        <v/>
      </c>
      <c r="ER320" s="71" t="str">
        <f t="shared" si="6430"/>
        <v/>
      </c>
      <c r="ES320" s="71" t="str">
        <f t="shared" si="6431"/>
        <v/>
      </c>
      <c r="ET320" s="71" t="str">
        <f t="shared" si="6432"/>
        <v/>
      </c>
      <c r="EU320" s="71" t="str">
        <f t="shared" si="6433"/>
        <v/>
      </c>
      <c r="EV320" s="71" t="str">
        <f t="shared" si="6434"/>
        <v/>
      </c>
      <c r="EW320" s="71" t="str">
        <f t="shared" si="6435"/>
        <v/>
      </c>
      <c r="EX320" s="71" t="str">
        <f t="shared" si="6436"/>
        <v/>
      </c>
      <c r="EY320" s="71" t="str">
        <f t="shared" si="6437"/>
        <v/>
      </c>
      <c r="EZ320" s="71" t="str">
        <f t="shared" si="6438"/>
        <v/>
      </c>
      <c r="FA320" s="71" t="str">
        <f t="shared" si="6439"/>
        <v/>
      </c>
      <c r="FB320" s="71" t="str">
        <f t="shared" si="6440"/>
        <v/>
      </c>
      <c r="FC320" s="71" t="str">
        <f t="shared" si="6441"/>
        <v/>
      </c>
      <c r="FD320" s="71" t="str">
        <f t="shared" si="6442"/>
        <v/>
      </c>
      <c r="FE320" s="71" t="str">
        <f t="shared" si="6443"/>
        <v/>
      </c>
      <c r="FF320" s="71" t="str">
        <f t="shared" si="6444"/>
        <v/>
      </c>
      <c r="FG320" s="71" t="str">
        <f t="shared" si="6445"/>
        <v/>
      </c>
      <c r="FH320" s="71" t="str">
        <f t="shared" si="6446"/>
        <v/>
      </c>
      <c r="FI320" s="71" t="str">
        <f t="shared" si="6447"/>
        <v/>
      </c>
      <c r="FJ320" s="71" t="str">
        <f t="shared" si="6448"/>
        <v/>
      </c>
      <c r="FK320" s="71" t="str">
        <f t="shared" si="6449"/>
        <v/>
      </c>
      <c r="FL320" s="71" t="str">
        <f t="shared" si="6450"/>
        <v/>
      </c>
      <c r="FM320" s="71" t="str">
        <f t="shared" si="6451"/>
        <v/>
      </c>
      <c r="FN320" s="71" t="str">
        <f t="shared" si="6452"/>
        <v/>
      </c>
      <c r="FO320" s="71" t="str">
        <f t="shared" si="6453"/>
        <v/>
      </c>
      <c r="FP320" s="71" t="str">
        <f t="shared" si="6454"/>
        <v/>
      </c>
      <c r="FQ320" s="71" t="str">
        <f t="shared" si="6455"/>
        <v/>
      </c>
      <c r="FR320" s="71" t="str">
        <f t="shared" si="6456"/>
        <v/>
      </c>
      <c r="FS320" s="71" t="str">
        <f t="shared" si="6457"/>
        <v/>
      </c>
    </row>
    <row r="321" spans="1:175" ht="16.5">
      <c r="A321" s="72"/>
      <c r="B321" s="121" t="s">
        <v>1724</v>
      </c>
      <c r="C321" s="193" t="s">
        <v>1728</v>
      </c>
      <c r="E321" s="100"/>
      <c r="F321" s="99"/>
      <c r="S321" s="107"/>
      <c r="T321" s="61" t="s">
        <v>1739</v>
      </c>
      <c r="U321" s="194" t="s">
        <v>1741</v>
      </c>
      <c r="V321" s="79"/>
      <c r="Z321" s="79"/>
      <c r="AG321" s="109"/>
      <c r="AL321" s="109"/>
      <c r="BC321" s="110"/>
      <c r="BD321" s="110"/>
      <c r="CU321" s="95" t="str">
        <f t="shared" si="6386"/>
        <v>|n</v>
      </c>
      <c r="CV321" s="61" t="str">
        <f t="shared" si="6387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CW321" s="60"/>
      <c r="CX321" s="60"/>
      <c r="CY321" s="60"/>
      <c r="CZ321" s="60"/>
      <c r="DA321" s="60"/>
      <c r="DB321" s="71" t="str">
        <f t="shared" si="6388"/>
        <v/>
      </c>
      <c r="DC321" s="71" t="str">
        <f t="shared" si="6389"/>
        <v/>
      </c>
      <c r="DD321" s="71" t="str">
        <f t="shared" si="6390"/>
        <v/>
      </c>
      <c r="DE321" s="71" t="str">
        <f t="shared" si="6391"/>
        <v/>
      </c>
      <c r="DF321" s="71" t="str">
        <f t="shared" si="6392"/>
        <v/>
      </c>
      <c r="DG321" s="71" t="str">
        <f t="shared" si="6393"/>
        <v/>
      </c>
      <c r="DH321" s="71" t="str">
        <f t="shared" si="6394"/>
        <v/>
      </c>
      <c r="DI321" s="71" t="str">
        <f t="shared" si="6395"/>
        <v/>
      </c>
      <c r="DJ321" s="71" t="str">
        <f t="shared" si="6396"/>
        <v/>
      </c>
      <c r="DK321" s="71" t="str">
        <f t="shared" si="6397"/>
        <v/>
      </c>
      <c r="DL321" s="71" t="str">
        <f t="shared" si="6398"/>
        <v/>
      </c>
      <c r="DM321" s="71" t="str">
        <f t="shared" si="6399"/>
        <v/>
      </c>
      <c r="DN321" s="71" t="str">
        <f t="shared" si="6400"/>
        <v/>
      </c>
      <c r="DO321" s="71" t="str">
        <f t="shared" si="6401"/>
        <v/>
      </c>
      <c r="DP321" s="71" t="str">
        <f t="shared" si="6402"/>
        <v/>
      </c>
      <c r="DQ321" s="71" t="str">
        <f t="shared" si="6403"/>
        <v/>
      </c>
      <c r="DR321" s="71" t="str">
        <f t="shared" si="6404"/>
        <v/>
      </c>
      <c r="DS321" s="71" t="str">
        <f t="shared" si="6405"/>
        <v/>
      </c>
      <c r="DT321" s="71" t="str">
        <f t="shared" si="6406"/>
        <v/>
      </c>
      <c r="DU321" s="71" t="str">
        <f t="shared" si="6407"/>
        <v/>
      </c>
      <c r="DV321" s="71" t="str">
        <f t="shared" si="6408"/>
        <v/>
      </c>
      <c r="DW321" s="71" t="str">
        <f t="shared" si="6409"/>
        <v/>
      </c>
      <c r="DX321" s="71" t="str">
        <f t="shared" si="6410"/>
        <v/>
      </c>
      <c r="DY321" s="71" t="str">
        <f t="shared" si="6411"/>
        <v/>
      </c>
      <c r="DZ321" s="71" t="str">
        <f t="shared" si="6412"/>
        <v/>
      </c>
      <c r="EA321" s="71" t="str">
        <f t="shared" si="6413"/>
        <v/>
      </c>
      <c r="EB321" s="71" t="str">
        <f t="shared" si="6414"/>
        <v/>
      </c>
      <c r="EC321" s="71" t="str">
        <f t="shared" si="6415"/>
        <v/>
      </c>
      <c r="ED321" s="71" t="str">
        <f t="shared" si="6416"/>
        <v/>
      </c>
      <c r="EE321" s="71" t="str">
        <f t="shared" si="6417"/>
        <v/>
      </c>
      <c r="EF321" s="71" t="str">
        <f t="shared" si="6418"/>
        <v/>
      </c>
      <c r="EG321" s="71" t="str">
        <f t="shared" si="6419"/>
        <v/>
      </c>
      <c r="EH321" s="71" t="str">
        <f t="shared" si="6420"/>
        <v/>
      </c>
      <c r="EI321" s="71" t="str">
        <f t="shared" si="6421"/>
        <v/>
      </c>
      <c r="EJ321" s="71" t="str">
        <f t="shared" si="6422"/>
        <v/>
      </c>
      <c r="EK321" s="71" t="str">
        <f t="shared" si="6423"/>
        <v/>
      </c>
      <c r="EL321" s="71" t="str">
        <f t="shared" si="6424"/>
        <v/>
      </c>
      <c r="EM321" s="71" t="str">
        <f t="shared" si="6425"/>
        <v/>
      </c>
      <c r="EN321" s="71" t="str">
        <f t="shared" si="6426"/>
        <v/>
      </c>
      <c r="EO321" s="71" t="str">
        <f t="shared" si="6427"/>
        <v/>
      </c>
      <c r="EP321" s="71" t="str">
        <f t="shared" si="6428"/>
        <v/>
      </c>
      <c r="EQ321" s="71" t="str">
        <f t="shared" si="6429"/>
        <v/>
      </c>
      <c r="ER321" s="71" t="str">
        <f t="shared" si="6430"/>
        <v/>
      </c>
      <c r="ES321" s="71" t="str">
        <f t="shared" si="6431"/>
        <v/>
      </c>
      <c r="ET321" s="71" t="str">
        <f t="shared" si="6432"/>
        <v/>
      </c>
      <c r="EU321" s="71" t="str">
        <f t="shared" si="6433"/>
        <v/>
      </c>
      <c r="EV321" s="71" t="str">
        <f t="shared" si="6434"/>
        <v/>
      </c>
      <c r="EW321" s="71" t="str">
        <f t="shared" si="6435"/>
        <v/>
      </c>
      <c r="EX321" s="71" t="str">
        <f t="shared" si="6436"/>
        <v/>
      </c>
      <c r="EY321" s="71" t="str">
        <f t="shared" si="6437"/>
        <v/>
      </c>
      <c r="EZ321" s="71" t="str">
        <f t="shared" si="6438"/>
        <v/>
      </c>
      <c r="FA321" s="71" t="str">
        <f t="shared" si="6439"/>
        <v/>
      </c>
      <c r="FB321" s="71" t="str">
        <f t="shared" si="6440"/>
        <v/>
      </c>
      <c r="FC321" s="71" t="str">
        <f t="shared" si="6441"/>
        <v/>
      </c>
      <c r="FD321" s="71" t="str">
        <f t="shared" si="6442"/>
        <v/>
      </c>
      <c r="FE321" s="71" t="str">
        <f t="shared" si="6443"/>
        <v/>
      </c>
      <c r="FF321" s="71" t="str">
        <f t="shared" si="6444"/>
        <v/>
      </c>
      <c r="FG321" s="71" t="str">
        <f t="shared" si="6445"/>
        <v/>
      </c>
      <c r="FH321" s="71" t="str">
        <f t="shared" si="6446"/>
        <v/>
      </c>
      <c r="FI321" s="71" t="str">
        <f t="shared" si="6447"/>
        <v/>
      </c>
      <c r="FJ321" s="71" t="str">
        <f t="shared" si="6448"/>
        <v/>
      </c>
      <c r="FK321" s="71" t="str">
        <f t="shared" si="6449"/>
        <v/>
      </c>
      <c r="FL321" s="71" t="str">
        <f t="shared" si="6450"/>
        <v/>
      </c>
      <c r="FM321" s="71" t="str">
        <f t="shared" si="6451"/>
        <v/>
      </c>
      <c r="FN321" s="71" t="str">
        <f t="shared" si="6452"/>
        <v/>
      </c>
      <c r="FO321" s="71" t="str">
        <f t="shared" si="6453"/>
        <v/>
      </c>
      <c r="FP321" s="71" t="str">
        <f t="shared" si="6454"/>
        <v/>
      </c>
      <c r="FQ321" s="71" t="str">
        <f t="shared" si="6455"/>
        <v/>
      </c>
      <c r="FR321" s="71" t="str">
        <f t="shared" si="6456"/>
        <v/>
      </c>
      <c r="FS321" s="71" t="str">
        <f t="shared" si="6457"/>
        <v/>
      </c>
    </row>
    <row r="322" spans="1:175" ht="16.5">
      <c r="A322" s="72"/>
      <c r="B322" s="121" t="s">
        <v>1725</v>
      </c>
      <c r="C322" s="193" t="s">
        <v>1407</v>
      </c>
      <c r="E322" s="100"/>
      <c r="F322" s="99"/>
      <c r="S322" s="107"/>
      <c r="T322" s="61" t="s">
        <v>1730</v>
      </c>
      <c r="U322" s="85" t="s">
        <v>670</v>
      </c>
      <c r="V322" s="79"/>
      <c r="Z322" s="79"/>
      <c r="AG322" s="109"/>
      <c r="AL322" s="109"/>
      <c r="BC322" s="110"/>
      <c r="BD322" s="110"/>
      <c r="CU322" s="95" t="str">
        <f t="shared" si="6386"/>
        <v>|n</v>
      </c>
      <c r="CV322" s="61" t="str">
        <f t="shared" si="6387"/>
        <v>需求：|cff00ff0050|r 六一积分|n|n开启后获得|Cffffd24d随机奖励|r。|n|n|cffff0000每人每局最多只能兑换一次。|r</v>
      </c>
      <c r="CW322" s="60"/>
      <c r="CX322" s="60"/>
      <c r="CY322" s="60"/>
      <c r="CZ322" s="60"/>
      <c r="DA322" s="60"/>
      <c r="DB322" s="71" t="str">
        <f t="shared" si="6388"/>
        <v/>
      </c>
      <c r="DC322" s="71" t="str">
        <f t="shared" si="6389"/>
        <v/>
      </c>
      <c r="DD322" s="71" t="str">
        <f t="shared" si="6390"/>
        <v/>
      </c>
      <c r="DE322" s="71" t="str">
        <f t="shared" si="6391"/>
        <v/>
      </c>
      <c r="DF322" s="71" t="str">
        <f t="shared" si="6392"/>
        <v/>
      </c>
      <c r="DG322" s="71" t="str">
        <f t="shared" si="6393"/>
        <v/>
      </c>
      <c r="DH322" s="71" t="str">
        <f t="shared" si="6394"/>
        <v/>
      </c>
      <c r="DI322" s="71" t="str">
        <f t="shared" si="6395"/>
        <v/>
      </c>
      <c r="DJ322" s="71" t="str">
        <f t="shared" si="6396"/>
        <v/>
      </c>
      <c r="DK322" s="71" t="str">
        <f t="shared" si="6397"/>
        <v/>
      </c>
      <c r="DL322" s="71" t="str">
        <f t="shared" si="6398"/>
        <v/>
      </c>
      <c r="DM322" s="71" t="str">
        <f t="shared" si="6399"/>
        <v/>
      </c>
      <c r="DN322" s="71" t="str">
        <f t="shared" si="6400"/>
        <v/>
      </c>
      <c r="DO322" s="71" t="str">
        <f t="shared" si="6401"/>
        <v/>
      </c>
      <c r="DP322" s="71" t="str">
        <f t="shared" si="6402"/>
        <v/>
      </c>
      <c r="DQ322" s="71" t="str">
        <f t="shared" si="6403"/>
        <v/>
      </c>
      <c r="DR322" s="71" t="str">
        <f t="shared" si="6404"/>
        <v/>
      </c>
      <c r="DS322" s="71" t="str">
        <f t="shared" si="6405"/>
        <v/>
      </c>
      <c r="DT322" s="71" t="str">
        <f t="shared" si="6406"/>
        <v/>
      </c>
      <c r="DU322" s="71" t="str">
        <f t="shared" si="6407"/>
        <v/>
      </c>
      <c r="DV322" s="71" t="str">
        <f t="shared" si="6408"/>
        <v/>
      </c>
      <c r="DW322" s="71" t="str">
        <f t="shared" si="6409"/>
        <v/>
      </c>
      <c r="DX322" s="71" t="str">
        <f t="shared" si="6410"/>
        <v/>
      </c>
      <c r="DY322" s="71" t="str">
        <f t="shared" si="6411"/>
        <v/>
      </c>
      <c r="DZ322" s="71" t="str">
        <f t="shared" si="6412"/>
        <v/>
      </c>
      <c r="EA322" s="71" t="str">
        <f t="shared" si="6413"/>
        <v/>
      </c>
      <c r="EB322" s="71" t="str">
        <f t="shared" si="6414"/>
        <v/>
      </c>
      <c r="EC322" s="71" t="str">
        <f t="shared" si="6415"/>
        <v/>
      </c>
      <c r="ED322" s="71" t="str">
        <f t="shared" si="6416"/>
        <v/>
      </c>
      <c r="EE322" s="71" t="str">
        <f t="shared" si="6417"/>
        <v/>
      </c>
      <c r="EF322" s="71" t="str">
        <f t="shared" si="6418"/>
        <v/>
      </c>
      <c r="EG322" s="71" t="str">
        <f t="shared" si="6419"/>
        <v/>
      </c>
      <c r="EH322" s="71" t="str">
        <f t="shared" si="6420"/>
        <v/>
      </c>
      <c r="EI322" s="71" t="str">
        <f t="shared" si="6421"/>
        <v/>
      </c>
      <c r="EJ322" s="71" t="str">
        <f t="shared" si="6422"/>
        <v/>
      </c>
      <c r="EK322" s="71" t="str">
        <f t="shared" si="6423"/>
        <v/>
      </c>
      <c r="EL322" s="71" t="str">
        <f t="shared" si="6424"/>
        <v/>
      </c>
      <c r="EM322" s="71" t="str">
        <f t="shared" si="6425"/>
        <v/>
      </c>
      <c r="EN322" s="71" t="str">
        <f t="shared" si="6426"/>
        <v/>
      </c>
      <c r="EO322" s="71" t="str">
        <f t="shared" si="6427"/>
        <v/>
      </c>
      <c r="EP322" s="71" t="str">
        <f t="shared" si="6428"/>
        <v/>
      </c>
      <c r="EQ322" s="71" t="str">
        <f t="shared" si="6429"/>
        <v/>
      </c>
      <c r="ER322" s="71" t="str">
        <f t="shared" si="6430"/>
        <v/>
      </c>
      <c r="ES322" s="71" t="str">
        <f t="shared" si="6431"/>
        <v/>
      </c>
      <c r="ET322" s="71" t="str">
        <f t="shared" si="6432"/>
        <v/>
      </c>
      <c r="EU322" s="71" t="str">
        <f t="shared" si="6433"/>
        <v/>
      </c>
      <c r="EV322" s="71" t="str">
        <f t="shared" si="6434"/>
        <v/>
      </c>
      <c r="EW322" s="71" t="str">
        <f t="shared" si="6435"/>
        <v/>
      </c>
      <c r="EX322" s="71" t="str">
        <f t="shared" si="6436"/>
        <v/>
      </c>
      <c r="EY322" s="71" t="str">
        <f t="shared" si="6437"/>
        <v/>
      </c>
      <c r="EZ322" s="71" t="str">
        <f t="shared" si="6438"/>
        <v/>
      </c>
      <c r="FA322" s="71" t="str">
        <f t="shared" si="6439"/>
        <v/>
      </c>
      <c r="FB322" s="71" t="str">
        <f t="shared" si="6440"/>
        <v/>
      </c>
      <c r="FC322" s="71" t="str">
        <f t="shared" si="6441"/>
        <v/>
      </c>
      <c r="FD322" s="71" t="str">
        <f t="shared" si="6442"/>
        <v/>
      </c>
      <c r="FE322" s="71" t="str">
        <f t="shared" si="6443"/>
        <v/>
      </c>
      <c r="FF322" s="71" t="str">
        <f t="shared" si="6444"/>
        <v/>
      </c>
      <c r="FG322" s="71" t="str">
        <f t="shared" si="6445"/>
        <v/>
      </c>
      <c r="FH322" s="71" t="str">
        <f t="shared" si="6446"/>
        <v/>
      </c>
      <c r="FI322" s="71" t="str">
        <f t="shared" si="6447"/>
        <v/>
      </c>
      <c r="FJ322" s="71" t="str">
        <f t="shared" si="6448"/>
        <v/>
      </c>
      <c r="FK322" s="71" t="str">
        <f t="shared" si="6449"/>
        <v/>
      </c>
      <c r="FL322" s="71" t="str">
        <f t="shared" si="6450"/>
        <v/>
      </c>
      <c r="FM322" s="71" t="str">
        <f t="shared" si="6451"/>
        <v/>
      </c>
      <c r="FN322" s="71" t="str">
        <f t="shared" si="6452"/>
        <v/>
      </c>
      <c r="FO322" s="71" t="str">
        <f t="shared" si="6453"/>
        <v/>
      </c>
      <c r="FP322" s="71" t="str">
        <f t="shared" si="6454"/>
        <v/>
      </c>
      <c r="FQ322" s="71" t="str">
        <f t="shared" si="6455"/>
        <v/>
      </c>
      <c r="FR322" s="71" t="str">
        <f t="shared" si="6456"/>
        <v/>
      </c>
      <c r="FS322" s="71" t="str">
        <f t="shared" si="6457"/>
        <v/>
      </c>
    </row>
    <row r="323" spans="1:175" ht="16.5">
      <c r="A323" s="72"/>
      <c r="B323" s="121" t="s">
        <v>1726</v>
      </c>
      <c r="C323" s="193" t="s">
        <v>1729</v>
      </c>
      <c r="E323" s="100"/>
      <c r="F323" s="99"/>
      <c r="S323" s="107"/>
      <c r="T323" s="61" t="s">
        <v>1731</v>
      </c>
      <c r="U323" s="194" t="s">
        <v>1742</v>
      </c>
      <c r="V323" s="79"/>
      <c r="Z323" s="79"/>
      <c r="AG323" s="109"/>
      <c r="AL323" s="109"/>
      <c r="BC323" s="110"/>
      <c r="BD323" s="110"/>
      <c r="CU323" s="95" t="str">
        <f t="shared" ref="CU323" si="6458">CONCATENATE(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&amp;"|n")</f>
        <v>|n</v>
      </c>
      <c r="CV323" s="61" t="str">
        <f t="shared" ref="CV323" si="6459">T323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CW323" s="60"/>
      <c r="CX323" s="60"/>
      <c r="CY323" s="60"/>
      <c r="CZ323" s="60"/>
      <c r="DA323" s="60"/>
      <c r="DB323" s="71" t="str">
        <f t="shared" ref="DB323" si="6460">IF(V323="","","|n"&amp;DB$2&amp;"+"&amp;V323&amp;DB$1)</f>
        <v/>
      </c>
      <c r="DC323" s="71" t="str">
        <f t="shared" ref="DC323" si="6461">IF(W323="","","|n"&amp;DC$2&amp;"+"&amp;W323&amp;DC$1)</f>
        <v/>
      </c>
      <c r="DD323" s="71" t="str">
        <f t="shared" ref="DD323" si="6462">IF(X323="","","|n"&amp;DD$2&amp;"+"&amp;X323&amp;DD$1)</f>
        <v/>
      </c>
      <c r="DE323" s="71" t="str">
        <f t="shared" ref="DE323" si="6463">IF(Y323="","","|n"&amp;DE$2&amp;"+"&amp;Y323&amp;DE$1)</f>
        <v/>
      </c>
      <c r="DF323" s="71" t="str">
        <f t="shared" ref="DF323" si="6464">IF(Z323="","","|n"&amp;DF$2&amp;"+"&amp;Z323&amp;DF$1)</f>
        <v/>
      </c>
      <c r="DG323" s="71" t="str">
        <f t="shared" ref="DG323" si="6465">IF(AA323="","","|n"&amp;DG$2&amp;"+"&amp;AA323&amp;DG$1)</f>
        <v/>
      </c>
      <c r="DH323" s="71" t="str">
        <f t="shared" ref="DH323" si="6466">IF(AB323="","","|n"&amp;DH$2&amp;"+"&amp;AB323&amp;DH$1)</f>
        <v/>
      </c>
      <c r="DI323" s="71" t="str">
        <f t="shared" ref="DI323" si="6467">IF(AC323="","","|n"&amp;DI$2&amp;"+"&amp;AC323&amp;DI$1)</f>
        <v/>
      </c>
      <c r="DJ323" s="71" t="str">
        <f t="shared" ref="DJ323" si="6468">IF(AD323="","","|n"&amp;DJ$2&amp;"+"&amp;AD323&amp;DJ$1)</f>
        <v/>
      </c>
      <c r="DK323" s="71" t="str">
        <f t="shared" ref="DK323" si="6469">IF(AE323="","","|n"&amp;DK$2&amp;"+"&amp;AE323&amp;DK$1)</f>
        <v/>
      </c>
      <c r="DL323" s="71" t="str">
        <f t="shared" ref="DL323" si="6470">IF(AF323="","","|n"&amp;DL$2&amp;"+"&amp;AF323&amp;DL$1)</f>
        <v/>
      </c>
      <c r="DM323" s="71" t="str">
        <f t="shared" ref="DM323" si="6471">IF(AG323="","","|n"&amp;DM$2&amp;"+"&amp;AG323&amp;DM$1)</f>
        <v/>
      </c>
      <c r="DN323" s="71" t="str">
        <f t="shared" ref="DN323" si="6472">IF(AH323="","","|n"&amp;DN$2&amp;"+"&amp;AH323&amp;DN$1)</f>
        <v/>
      </c>
      <c r="DO323" s="71" t="str">
        <f t="shared" ref="DO323" si="6473">IF(AI323="","","|n"&amp;DO$2&amp;"+"&amp;AI323&amp;DO$1)</f>
        <v/>
      </c>
      <c r="DP323" s="71" t="str">
        <f t="shared" ref="DP323" si="6474">IF(AJ323="","","|n"&amp;DP$2&amp;"+"&amp;AJ323&amp;DP$1)</f>
        <v/>
      </c>
      <c r="DQ323" s="71" t="str">
        <f t="shared" ref="DQ323" si="6475">IF(AK323="","","|n"&amp;DQ$2&amp;"+"&amp;AK323&amp;DQ$1)</f>
        <v/>
      </c>
      <c r="DR323" s="71" t="str">
        <f t="shared" ref="DR323" si="6476">IF(AL323="","","|n"&amp;DR$2&amp;"+"&amp;AL323&amp;DR$1)</f>
        <v/>
      </c>
      <c r="DS323" s="71" t="str">
        <f t="shared" ref="DS323" si="6477">IF(AM323="","","|n"&amp;DS$2&amp;"+"&amp;AM323&amp;DS$1)</f>
        <v/>
      </c>
      <c r="DT323" s="71" t="str">
        <f t="shared" ref="DT323" si="6478">IF(AN323="","","|n"&amp;DT$2&amp;"+"&amp;AN323&amp;DT$1)</f>
        <v/>
      </c>
      <c r="DU323" s="71" t="str">
        <f t="shared" ref="DU323" si="6479">IF(AO323="","","|n"&amp;DU$2&amp;"+"&amp;AO323&amp;DU$1)</f>
        <v/>
      </c>
      <c r="DV323" s="71" t="str">
        <f t="shared" ref="DV323" si="6480">IF(AP323="","","|n"&amp;DV$2&amp;"+"&amp;AP323&amp;DV$1)</f>
        <v/>
      </c>
      <c r="DW323" s="71" t="str">
        <f t="shared" ref="DW323" si="6481">IF(AQ323="","","|n"&amp;DW$2&amp;"+"&amp;AQ323&amp;DW$1)</f>
        <v/>
      </c>
      <c r="DX323" s="71" t="str">
        <f t="shared" ref="DX323" si="6482">IF(AR323="","","|n"&amp;DX$2&amp;"+"&amp;AR323&amp;DX$1)</f>
        <v/>
      </c>
      <c r="DY323" s="71" t="str">
        <f t="shared" ref="DY323" si="6483">IF(AS323="","","|n"&amp;DY$2&amp;"+"&amp;AS323&amp;DY$1)</f>
        <v/>
      </c>
      <c r="DZ323" s="71" t="str">
        <f t="shared" ref="DZ323" si="6484">IF(AT323="","","|n"&amp;DZ$2&amp;"+"&amp;AT323&amp;DZ$1)</f>
        <v/>
      </c>
      <c r="EA323" s="71" t="str">
        <f t="shared" ref="EA323" si="6485">IF(AU323="","","|n"&amp;EA$2&amp;"+"&amp;AU323&amp;EA$1)</f>
        <v/>
      </c>
      <c r="EB323" s="71" t="str">
        <f t="shared" ref="EB323" si="6486">IF(AV323="","","|n"&amp;EB$2&amp;"+"&amp;AV323&amp;EB$1)</f>
        <v/>
      </c>
      <c r="EC323" s="71" t="str">
        <f t="shared" ref="EC323" si="6487">IF(AW323="","","|n"&amp;EC$2&amp;"+"&amp;AW323&amp;EC$1)</f>
        <v/>
      </c>
      <c r="ED323" s="71" t="str">
        <f t="shared" ref="ED323" si="6488">IF(AX323="","","|n"&amp;ED$2&amp;"+"&amp;AX323&amp;ED$1)</f>
        <v/>
      </c>
      <c r="EE323" s="71" t="str">
        <f t="shared" ref="EE323" si="6489">IF(AY323="","","|n"&amp;EE$2&amp;"+"&amp;AY323&amp;EE$1)</f>
        <v/>
      </c>
      <c r="EF323" s="71" t="str">
        <f t="shared" ref="EF323" si="6490">IF(AZ323="","","|n"&amp;EF$2&amp;"+"&amp;AZ323&amp;EF$1)</f>
        <v/>
      </c>
      <c r="EG323" s="71" t="str">
        <f t="shared" ref="EG323" si="6491">IF(BA323="","","|n"&amp;EG$2&amp;"+"&amp;BA323&amp;EG$1)</f>
        <v/>
      </c>
      <c r="EH323" s="71" t="str">
        <f t="shared" ref="EH323" si="6492">IF(BB323="","","|n"&amp;EH$2&amp;"+"&amp;BB323&amp;EH$1)</f>
        <v/>
      </c>
      <c r="EI323" s="71" t="str">
        <f t="shared" ref="EI323" si="6493">IF(BC323="","","|n"&amp;EI$2&amp;"+"&amp;BC323&amp;EI$1)</f>
        <v/>
      </c>
      <c r="EJ323" s="71" t="str">
        <f t="shared" ref="EJ323" si="6494">IF(BD323="","","|n"&amp;EJ$2&amp;"+"&amp;BD323&amp;EJ$1)</f>
        <v/>
      </c>
      <c r="EK323" s="71" t="str">
        <f t="shared" ref="EK323" si="6495">IF(BE323="","","|n"&amp;EK$2&amp;"+"&amp;BE323&amp;EK$1)</f>
        <v/>
      </c>
      <c r="EL323" s="71" t="str">
        <f t="shared" ref="EL323" si="6496">IF(BF323="","","|n"&amp;EL$2&amp;"+"&amp;BF323&amp;EL$1)</f>
        <v/>
      </c>
      <c r="EM323" s="71" t="str">
        <f t="shared" ref="EM323" si="6497">IF(BG323="","","|n"&amp;EM$2&amp;"+"&amp;BG323&amp;EM$1)</f>
        <v/>
      </c>
      <c r="EN323" s="71" t="str">
        <f t="shared" ref="EN323" si="6498">IF(BH323="","","|n"&amp;EN$2&amp;"+"&amp;BH323&amp;EN$1)</f>
        <v/>
      </c>
      <c r="EO323" s="71" t="str">
        <f t="shared" ref="EO323" si="6499">IF(BI323="","","|n"&amp;EO$2&amp;"+"&amp;BI323&amp;EO$1)</f>
        <v/>
      </c>
      <c r="EP323" s="71" t="str">
        <f t="shared" ref="EP323" si="6500">IF(BJ323="","","|n"&amp;EP$2&amp;"+"&amp;BJ323&amp;EP$1)</f>
        <v/>
      </c>
      <c r="EQ323" s="71" t="str">
        <f t="shared" ref="EQ323" si="6501">IF(BK323="","","|n"&amp;EQ$2&amp;"+"&amp;BK323&amp;EQ$1)</f>
        <v/>
      </c>
      <c r="ER323" s="71" t="str">
        <f t="shared" ref="ER323" si="6502">IF(BL323="","","|n"&amp;ER$2&amp;"+"&amp;BL323&amp;ER$1)</f>
        <v/>
      </c>
      <c r="ES323" s="71" t="str">
        <f t="shared" ref="ES323" si="6503">IF(BM323="","","|n"&amp;ES$2&amp;"+"&amp;BM323&amp;ES$1)</f>
        <v/>
      </c>
      <c r="ET323" s="71" t="str">
        <f t="shared" ref="ET323" si="6504">IF(BN323="","","|n"&amp;ET$2&amp;"+"&amp;BN323&amp;ET$1)</f>
        <v/>
      </c>
      <c r="EU323" s="71" t="str">
        <f t="shared" ref="EU323" si="6505">IF(BO323="","","|n"&amp;EU$2&amp;"+"&amp;BO323&amp;EU$1)</f>
        <v/>
      </c>
      <c r="EV323" s="71" t="str">
        <f t="shared" ref="EV323" si="6506">IF(BP323="","","|n"&amp;EV$2&amp;"+"&amp;BP323&amp;EV$1)</f>
        <v/>
      </c>
      <c r="EW323" s="71" t="str">
        <f t="shared" ref="EW323" si="6507">IF(BQ323="","","|n"&amp;EW$2&amp;"+"&amp;BQ323&amp;EW$1)</f>
        <v/>
      </c>
      <c r="EX323" s="71" t="str">
        <f t="shared" ref="EX323" si="6508">IF(BR323="","","|n"&amp;EX$2&amp;"+"&amp;BR323&amp;EX$1)</f>
        <v/>
      </c>
      <c r="EY323" s="71" t="str">
        <f t="shared" ref="EY323" si="6509">IF(BS323="","","|n"&amp;EY$2&amp;"+"&amp;BS323&amp;EY$1)</f>
        <v/>
      </c>
      <c r="EZ323" s="71" t="str">
        <f t="shared" ref="EZ323" si="6510">IF(BT323="","","|n"&amp;EZ$2&amp;"+"&amp;BT323&amp;EZ$1)</f>
        <v/>
      </c>
      <c r="FA323" s="71" t="str">
        <f t="shared" ref="FA323" si="6511">IF(BU323="","","|n"&amp;FA$2&amp;"+"&amp;BU323&amp;FA$1)</f>
        <v/>
      </c>
      <c r="FB323" s="71" t="str">
        <f t="shared" ref="FB323" si="6512">IF(BV323="","","|n"&amp;FB$2&amp;"+"&amp;BV323&amp;FB$1)</f>
        <v/>
      </c>
      <c r="FC323" s="71" t="str">
        <f t="shared" ref="FC323" si="6513">IF(BW323="","","|n"&amp;FC$2&amp;"+"&amp;BW323&amp;FC$1)</f>
        <v/>
      </c>
      <c r="FD323" s="71" t="str">
        <f t="shared" ref="FD323" si="6514">IF(BX323="","","|n"&amp;FD$2&amp;"+"&amp;BX323&amp;FD$1)</f>
        <v/>
      </c>
      <c r="FE323" s="71" t="str">
        <f t="shared" ref="FE323" si="6515">IF(BY323="","","|n"&amp;FE$2&amp;"+"&amp;BY323&amp;FE$1)</f>
        <v/>
      </c>
      <c r="FF323" s="71" t="str">
        <f t="shared" ref="FF323" si="6516">IF(BZ323="","","|n"&amp;FF$2&amp;"+"&amp;BZ323&amp;FF$1)</f>
        <v/>
      </c>
      <c r="FG323" s="71" t="str">
        <f t="shared" ref="FG323" si="6517">IF(CA323="","","|n"&amp;FG$2&amp;"+"&amp;CA323&amp;FG$1)</f>
        <v/>
      </c>
      <c r="FH323" s="71" t="str">
        <f t="shared" ref="FH323" si="6518">IF(CB323="","","|n"&amp;FH$2&amp;"+"&amp;CB323&amp;FH$1)</f>
        <v/>
      </c>
      <c r="FI323" s="71" t="str">
        <f t="shared" ref="FI323" si="6519">IF(CC323="","","|n"&amp;FI$2&amp;"+"&amp;CC323&amp;FI$1)</f>
        <v/>
      </c>
      <c r="FJ323" s="71" t="str">
        <f t="shared" ref="FJ323" si="6520">IF(CD323="","","|n"&amp;FJ$2&amp;"+"&amp;CD323&amp;FJ$1)</f>
        <v/>
      </c>
      <c r="FK323" s="71" t="str">
        <f t="shared" ref="FK323" si="6521">IF(CE323="","","|n"&amp;FK$2&amp;"+"&amp;CE323&amp;FK$1)</f>
        <v/>
      </c>
      <c r="FL323" s="71" t="str">
        <f t="shared" ref="FL323" si="6522">IF(CF323="","","|n"&amp;FL$2&amp;"+"&amp;CF323&amp;FL$1)</f>
        <v/>
      </c>
      <c r="FM323" s="71" t="str">
        <f t="shared" ref="FM323" si="6523">IF(CG323="","","|n"&amp;FM$2&amp;"+"&amp;CG323&amp;FM$1)</f>
        <v/>
      </c>
      <c r="FN323" s="71" t="str">
        <f t="shared" ref="FN323" si="6524">IF(CH323="","","|n"&amp;FN$2&amp;"+"&amp;CH323&amp;FN$1)</f>
        <v/>
      </c>
      <c r="FO323" s="71" t="str">
        <f t="shared" ref="FO323" si="6525">IF(CI323="","","|n"&amp;FO$2&amp;"+"&amp;CI323&amp;FO$1)</f>
        <v/>
      </c>
      <c r="FP323" s="71" t="str">
        <f t="shared" ref="FP323" si="6526">IF(CJ323="","","|n"&amp;FP$2&amp;"+"&amp;CJ323&amp;FP$1)</f>
        <v/>
      </c>
      <c r="FQ323" s="71" t="str">
        <f t="shared" ref="FQ323" si="6527">IF(CK323="","","|n"&amp;FQ$2&amp;"+"&amp;CK323&amp;FQ$1)</f>
        <v/>
      </c>
      <c r="FR323" s="71" t="str">
        <f t="shared" ref="FR323" si="6528">IF(CL323="","","|n"&amp;FR$2&amp;"+"&amp;CL323&amp;FR$1)</f>
        <v/>
      </c>
      <c r="FS323" s="71" t="str">
        <f t="shared" ref="FS323" si="6529">IF(CM323="","","|n"&amp;FS$2&amp;"+"&amp;CM323&amp;FS$1)</f>
        <v/>
      </c>
    </row>
    <row r="324" spans="1:175" ht="16.5">
      <c r="A324" s="133"/>
      <c r="B324" s="80" t="s">
        <v>896</v>
      </c>
      <c r="C324" s="11" t="s">
        <v>1522</v>
      </c>
      <c r="T324" s="140"/>
      <c r="U324" s="194" t="s">
        <v>1574</v>
      </c>
      <c r="CN324" s="70" t="str">
        <f t="shared" ref="CN324:CN350" si="6530">"InitUnitState('"&amp;B324&amp;"',"&amp;V324&amp;","&amp;W324&amp;","&amp;X324&amp;","&amp;Y324&amp;","&amp;Z324&amp;","&amp;AA324&amp;","&amp;AB324&amp;","&amp;AC324&amp;","&amp;AD324&amp;","&amp;AE324&amp;")"</f>
        <v>InitUnitState('IF01',,,,,,,,,,)</v>
      </c>
      <c r="CO324" s="70" t="str">
        <f t="shared" ref="CO324:CO350" si="6531">"InitUnitNormal('"&amp;B324&amp;"',"&amp;AF324&amp;","&amp;AG324&amp;","&amp;AH324&amp;","&amp;AI324&amp;","&amp;AJ324&amp;","&amp;AK324&amp;","&amp;AL324&amp;","&amp;AM324&amp;","&amp;AN324&amp;","&amp;AO324&amp;")"</f>
        <v>InitUnitNormal('IF01',,,,,,,,,,)</v>
      </c>
      <c r="CP324" s="70" t="str">
        <f t="shared" ref="CP324:CP350" si="6532">"InitUnitMagic('"&amp;B324&amp;"',"&amp;AP324&amp;","&amp;AQ324&amp;","&amp;AR324&amp;","&amp;AS324&amp;","&amp;AT324&amp;","&amp;AU324&amp;","&amp;AV324&amp;","&amp;AW324&amp;","&amp;BI324&amp;","&amp;BJ324&amp;")"</f>
        <v>InitUnitMagic('IF01',,,,,,,,,,)</v>
      </c>
      <c r="CQ324" s="70" t="str">
        <f t="shared" ref="CQ324:CQ350" si="6533">"InitUnitAdd('"&amp;B324&amp;"',"&amp;BK324&amp;","&amp;BL324&amp;","&amp;BM324&amp;","&amp;BN324&amp;","&amp;BO324&amp;","&amp;BP324&amp;","&amp;BQ324&amp;","&amp;BR324&amp;","&amp;BS324&amp;","&amp;BT324&amp;")"</f>
        <v>InitUnitAdd('IF01',,,,,,,,,,)</v>
      </c>
      <c r="CR324" s="70" t="str">
        <f t="shared" ref="CR324:CR386" si="6534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InitEquipData('IF01',,"",,,,,'','','','','','',"ReplaceableTextures\\CommandButtons\\BTNFB02.BLP")</v>
      </c>
      <c r="CU324" s="95" t="str">
        <f t="shared" ref="CU324:CU346" si="6535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46" si="6536">IF(V324="","","|n"&amp;DB$2&amp;"+"&amp;V324&amp;DB$1)</f>
        <v/>
      </c>
      <c r="DC324" s="71" t="str">
        <f t="shared" ref="DC324:DC346" si="6537">IF(W324="","","|n"&amp;DC$2&amp;"+"&amp;W324&amp;DC$1)</f>
        <v/>
      </c>
      <c r="DD324" s="71" t="str">
        <f t="shared" ref="DD324:DD346" si="6538">IF(X324="","","|n"&amp;DD$2&amp;"+"&amp;X324&amp;DD$1)</f>
        <v/>
      </c>
      <c r="DE324" s="71" t="str">
        <f t="shared" ref="DE324:DE346" si="6539">IF(Y324="","","|n"&amp;DE$2&amp;"+"&amp;Y324&amp;DE$1)</f>
        <v/>
      </c>
      <c r="DF324" s="71" t="str">
        <f t="shared" ref="DF324:DF346" si="6540">IF(Z324="","","|n"&amp;DF$2&amp;"+"&amp;Z324&amp;DF$1)</f>
        <v/>
      </c>
      <c r="DG324" s="71" t="str">
        <f t="shared" ref="DG324:DG346" si="6541">IF(AA324="","","|n"&amp;DG$2&amp;"+"&amp;AA324&amp;DG$1)</f>
        <v/>
      </c>
      <c r="DH324" s="71" t="str">
        <f t="shared" ref="DH324:DH346" si="6542">IF(AB324="","","|n"&amp;DH$2&amp;"+"&amp;AB324&amp;DH$1)</f>
        <v/>
      </c>
      <c r="DI324" s="71" t="str">
        <f t="shared" ref="DI324:DI346" si="6543">IF(AC324="","","|n"&amp;DI$2&amp;"+"&amp;AC324&amp;DI$1)</f>
        <v/>
      </c>
      <c r="DJ324" s="71" t="str">
        <f t="shared" ref="DJ324:DJ346" si="6544">IF(AD324="","","|n"&amp;DJ$2&amp;"+"&amp;AD324&amp;DJ$1)</f>
        <v/>
      </c>
      <c r="DK324" s="71" t="str">
        <f t="shared" ref="DK324:DK346" si="6545">IF(AE324="","","|n"&amp;DK$2&amp;"+"&amp;AE324&amp;DK$1)</f>
        <v/>
      </c>
      <c r="DL324" s="71" t="str">
        <f t="shared" ref="DL324:DL346" si="6546">IF(AF324="","","|n"&amp;DL$2&amp;"+"&amp;AF324&amp;DL$1)</f>
        <v/>
      </c>
      <c r="DM324" s="71" t="str">
        <f t="shared" ref="DM324:DM346" si="6547">IF(AG324="","","|n"&amp;DM$2&amp;"+"&amp;AG324&amp;DM$1)</f>
        <v/>
      </c>
      <c r="DN324" s="71" t="str">
        <f t="shared" ref="DN324:DN346" si="6548">IF(AH324="","","|n"&amp;DN$2&amp;"+"&amp;AH324&amp;DN$1)</f>
        <v/>
      </c>
      <c r="DO324" s="71" t="str">
        <f t="shared" ref="DO324:DO346" si="6549">IF(AI324="","","|n"&amp;DO$2&amp;"+"&amp;AI324&amp;DO$1)</f>
        <v/>
      </c>
      <c r="DP324" s="71" t="str">
        <f t="shared" ref="DP324:DP346" si="6550">IF(AJ324="","","|n"&amp;DP$2&amp;"+"&amp;AJ324&amp;DP$1)</f>
        <v/>
      </c>
      <c r="DQ324" s="71" t="str">
        <f t="shared" ref="DQ324:DQ346" si="6551">IF(AK324="","","|n"&amp;DQ$2&amp;"+"&amp;AK324&amp;DQ$1)</f>
        <v/>
      </c>
      <c r="DR324" s="71" t="str">
        <f t="shared" ref="DR324:DR346" si="6552">IF(AL324="","","|n"&amp;DR$2&amp;"+"&amp;AL324&amp;DR$1)</f>
        <v/>
      </c>
      <c r="DS324" s="71" t="str">
        <f t="shared" ref="DS324:DS346" si="6553">IF(AM324="","","|n"&amp;DS$2&amp;"+"&amp;AM324&amp;DS$1)</f>
        <v/>
      </c>
      <c r="DT324" s="71" t="str">
        <f t="shared" ref="DT324:DT346" si="6554">IF(AN324="","","|n"&amp;DT$2&amp;"+"&amp;AN324&amp;DT$1)</f>
        <v/>
      </c>
      <c r="DU324" s="71" t="str">
        <f t="shared" ref="DU324:DU346" si="6555">IF(AO324="","","|n"&amp;DU$2&amp;"+"&amp;AO324&amp;DU$1)</f>
        <v/>
      </c>
      <c r="DV324" s="71" t="str">
        <f t="shared" ref="DV324:DV346" si="6556">IF(AP324="","","|n"&amp;DV$2&amp;"+"&amp;AP324&amp;DV$1)</f>
        <v/>
      </c>
      <c r="DW324" s="71" t="str">
        <f t="shared" ref="DW324:DW346" si="6557">IF(AQ324="","","|n"&amp;DW$2&amp;"+"&amp;AQ324&amp;DW$1)</f>
        <v/>
      </c>
      <c r="DX324" s="71" t="str">
        <f t="shared" ref="DX324:DX346" si="6558">IF(AR324="","","|n"&amp;DX$2&amp;"+"&amp;AR324&amp;DX$1)</f>
        <v/>
      </c>
      <c r="DY324" s="71" t="str">
        <f t="shared" ref="DY324:DY346" si="6559">IF(AS324="","","|n"&amp;DY$2&amp;"+"&amp;AS324&amp;DY$1)</f>
        <v/>
      </c>
      <c r="DZ324" s="71" t="str">
        <f t="shared" ref="DZ324:DZ346" si="6560">IF(AT324="","","|n"&amp;DZ$2&amp;"+"&amp;AT324&amp;DZ$1)</f>
        <v/>
      </c>
      <c r="EA324" s="71" t="str">
        <f t="shared" ref="EA324:EA346" si="6561">IF(AU324="","","|n"&amp;EA$2&amp;"+"&amp;AU324&amp;EA$1)</f>
        <v/>
      </c>
      <c r="EB324" s="71" t="str">
        <f t="shared" ref="EB324:EB346" si="6562">IF(AV324="","","|n"&amp;EB$2&amp;"+"&amp;AV324&amp;EB$1)</f>
        <v/>
      </c>
      <c r="EC324" s="71" t="str">
        <f t="shared" ref="EC324:EC346" si="6563">IF(AW324="","","|n"&amp;EC$2&amp;"+"&amp;AW324&amp;EC$1)</f>
        <v/>
      </c>
      <c r="ED324" s="71" t="str">
        <f t="shared" ref="ED324:ED346" si="6564">IF(AX324="","","|n"&amp;ED$2&amp;"+"&amp;AX324&amp;ED$1)</f>
        <v/>
      </c>
      <c r="EE324" s="71" t="str">
        <f t="shared" ref="EE324:EE346" si="6565">IF(AY324="","","|n"&amp;EE$2&amp;"+"&amp;AY324&amp;EE$1)</f>
        <v/>
      </c>
      <c r="EF324" s="71" t="str">
        <f t="shared" ref="EF324:EF346" si="6566">IF(AZ324="","","|n"&amp;EF$2&amp;"+"&amp;AZ324&amp;EF$1)</f>
        <v/>
      </c>
      <c r="EG324" s="71" t="str">
        <f t="shared" ref="EG324:EG346" si="6567">IF(BA324="","","|n"&amp;EG$2&amp;"+"&amp;BA324&amp;EG$1)</f>
        <v/>
      </c>
      <c r="EH324" s="71" t="str">
        <f t="shared" ref="EH324:EH346" si="6568">IF(BB324="","","|n"&amp;EH$2&amp;"+"&amp;BB324&amp;EH$1)</f>
        <v/>
      </c>
      <c r="EI324" s="71" t="str">
        <f t="shared" ref="EI324:EI346" si="6569">IF(BC324="","","|n"&amp;EI$2&amp;"+"&amp;BC324&amp;EI$1)</f>
        <v/>
      </c>
      <c r="EJ324" s="71" t="str">
        <f t="shared" ref="EJ324:EJ346" si="6570">IF(BD324="","","|n"&amp;EJ$2&amp;"+"&amp;BD324&amp;EJ$1)</f>
        <v/>
      </c>
      <c r="EK324" s="71" t="str">
        <f t="shared" ref="EK324:EK346" si="6571">IF(BE324="","","|n"&amp;EK$2&amp;"+"&amp;BE324&amp;EK$1)</f>
        <v/>
      </c>
      <c r="EL324" s="71" t="str">
        <f t="shared" ref="EL324:EL346" si="6572">IF(BF324="","","|n"&amp;EL$2&amp;"+"&amp;BF324&amp;EL$1)</f>
        <v/>
      </c>
      <c r="EM324" s="71" t="str">
        <f t="shared" ref="EM324:EM346" si="6573">IF(BG324="","","|n"&amp;EM$2&amp;"+"&amp;BG324&amp;EM$1)</f>
        <v/>
      </c>
      <c r="EN324" s="71" t="str">
        <f t="shared" ref="EN324:EN346" si="6574">IF(BH324="","","|n"&amp;EN$2&amp;"+"&amp;BH324&amp;EN$1)</f>
        <v/>
      </c>
      <c r="EO324" s="71" t="str">
        <f t="shared" ref="EO324:EO346" si="6575">IF(BI324="","","|n"&amp;EO$2&amp;"+"&amp;BI324&amp;EO$1)</f>
        <v/>
      </c>
      <c r="EP324" s="71" t="str">
        <f t="shared" ref="EP324:EP346" si="6576">IF(BJ324="","","|n"&amp;EP$2&amp;"+"&amp;BJ324&amp;EP$1)</f>
        <v/>
      </c>
      <c r="EQ324" s="71" t="str">
        <f t="shared" ref="EQ324:EQ346" si="6577">IF(BK324="","","|n"&amp;EQ$2&amp;"+"&amp;BK324&amp;EQ$1)</f>
        <v/>
      </c>
      <c r="ER324" s="71" t="str">
        <f t="shared" ref="ER324:ER346" si="6578">IF(BL324="","","|n"&amp;ER$2&amp;"+"&amp;BL324&amp;ER$1)</f>
        <v/>
      </c>
      <c r="ES324" s="71" t="str">
        <f t="shared" ref="ES324:ES346" si="6579">IF(BM324="","","|n"&amp;ES$2&amp;"+"&amp;BM324&amp;ES$1)</f>
        <v/>
      </c>
      <c r="ET324" s="71" t="str">
        <f t="shared" ref="ET324:ET346" si="6580">IF(BN324="","","|n"&amp;ET$2&amp;"+"&amp;BN324&amp;ET$1)</f>
        <v/>
      </c>
      <c r="EU324" s="71" t="str">
        <f t="shared" ref="EU324:EU346" si="6581">IF(BO324="","","|n"&amp;EU$2&amp;"+"&amp;BO324&amp;EU$1)</f>
        <v/>
      </c>
      <c r="EV324" s="71" t="str">
        <f t="shared" ref="EV324:EV346" si="6582">IF(BP324="","","|n"&amp;EV$2&amp;"+"&amp;BP324&amp;EV$1)</f>
        <v/>
      </c>
      <c r="EW324" s="71" t="str">
        <f t="shared" ref="EW324:EW346" si="6583">IF(BQ324="","","|n"&amp;EW$2&amp;"+"&amp;BQ324&amp;EW$1)</f>
        <v/>
      </c>
      <c r="EX324" s="71" t="str">
        <f t="shared" ref="EX324:EX346" si="6584">IF(BR324="","","|n"&amp;EX$2&amp;"+"&amp;BR324&amp;EX$1)</f>
        <v/>
      </c>
      <c r="EY324" s="71" t="str">
        <f t="shared" ref="EY324:EY346" si="6585">IF(BS324="","","|n"&amp;EY$2&amp;"+"&amp;BS324&amp;EY$1)</f>
        <v/>
      </c>
      <c r="EZ324" s="71" t="str">
        <f t="shared" ref="EZ324:EZ346" si="6586">IF(BT324="","","|n"&amp;EZ$2&amp;"+"&amp;BT324&amp;EZ$1)</f>
        <v/>
      </c>
      <c r="FA324" s="71" t="str">
        <f t="shared" ref="FA324:FA346" si="6587">IF(BU324="","","|n"&amp;FA$2&amp;"+"&amp;BU324&amp;FA$1)</f>
        <v/>
      </c>
      <c r="FB324" s="71" t="str">
        <f t="shared" ref="FB324:FB346" si="6588">IF(BV324="","","|n"&amp;FB$2&amp;"+"&amp;BV324&amp;FB$1)</f>
        <v/>
      </c>
      <c r="FC324" s="71" t="str">
        <f t="shared" ref="FC324:FC346" si="6589">IF(BW324="","","|n"&amp;FC$2&amp;"+"&amp;BW324&amp;FC$1)</f>
        <v/>
      </c>
      <c r="FD324" s="71" t="str">
        <f t="shared" ref="FD324:FD346" si="6590">IF(BX324="","","|n"&amp;FD$2&amp;"+"&amp;BX324&amp;FD$1)</f>
        <v/>
      </c>
      <c r="FE324" s="71" t="str">
        <f t="shared" ref="FE324:FE346" si="6591">IF(BY324="","","|n"&amp;FE$2&amp;"+"&amp;BY324&amp;FE$1)</f>
        <v/>
      </c>
      <c r="FF324" s="71" t="str">
        <f t="shared" ref="FF324:FF346" si="6592">IF(BZ324="","","|n"&amp;FF$2&amp;"+"&amp;BZ324&amp;FF$1)</f>
        <v/>
      </c>
      <c r="FG324" s="71" t="str">
        <f t="shared" ref="FG324:FG346" si="6593">IF(CA324="","","|n"&amp;FG$2&amp;"+"&amp;CA324&amp;FG$1)</f>
        <v/>
      </c>
      <c r="FH324" s="71" t="str">
        <f t="shared" ref="FH324:FH346" si="6594">IF(CB324="","","|n"&amp;FH$2&amp;"+"&amp;CB324&amp;FH$1)</f>
        <v/>
      </c>
      <c r="FI324" s="71" t="str">
        <f t="shared" ref="FI324:FI346" si="6595">IF(CC324="","","|n"&amp;FI$2&amp;"+"&amp;CC324&amp;FI$1)</f>
        <v/>
      </c>
      <c r="FJ324" s="71" t="str">
        <f t="shared" ref="FJ324:FJ346" si="6596">IF(CD324="","","|n"&amp;FJ$2&amp;"+"&amp;CD324&amp;FJ$1)</f>
        <v/>
      </c>
      <c r="FK324" s="71" t="str">
        <f t="shared" ref="FK324:FK346" si="6597">IF(CE324="","","|n"&amp;FK$2&amp;"+"&amp;CE324&amp;FK$1)</f>
        <v/>
      </c>
      <c r="FL324" s="71" t="str">
        <f t="shared" ref="FL324:FL346" si="6598">IF(CF324="","","|n"&amp;FL$2&amp;"+"&amp;CF324&amp;FL$1)</f>
        <v/>
      </c>
      <c r="FM324" s="71" t="str">
        <f t="shared" ref="FM324:FM346" si="6599">IF(CG324="","","|n"&amp;FM$2&amp;"+"&amp;CG324&amp;FM$1)</f>
        <v/>
      </c>
      <c r="FN324" s="71" t="str">
        <f t="shared" ref="FN324:FN346" si="6600">IF(CH324="","","|n"&amp;FN$2&amp;"+"&amp;CH324&amp;FN$1)</f>
        <v/>
      </c>
      <c r="FO324" s="71" t="str">
        <f t="shared" ref="FO324:FO346" si="6601">IF(CI324="","","|n"&amp;FO$2&amp;"+"&amp;CI324&amp;FO$1)</f>
        <v/>
      </c>
      <c r="FP324" s="71" t="str">
        <f t="shared" ref="FP324:FP346" si="6602">IF(CJ324="","","|n"&amp;FP$2&amp;"+"&amp;CJ324&amp;FP$1)</f>
        <v/>
      </c>
      <c r="FQ324" s="71" t="str">
        <f t="shared" ref="FQ324:FQ346" si="6603">IF(CK324="","","|n"&amp;FQ$2&amp;"+"&amp;CK324&amp;FQ$1)</f>
        <v/>
      </c>
      <c r="FR324" s="71" t="str">
        <f t="shared" ref="FR324:FR346" si="6604">IF(CL324="","","|n"&amp;FR$2&amp;"+"&amp;CL324&amp;FR$1)</f>
        <v/>
      </c>
      <c r="FS324" s="71" t="str">
        <f t="shared" ref="FS324:FS346" si="6605">IF(CM324="","","|n"&amp;FS$2&amp;"+"&amp;CM324&amp;FS$1)</f>
        <v/>
      </c>
    </row>
    <row r="325" spans="1:175" ht="16.5">
      <c r="A325" s="133"/>
      <c r="B325" s="80" t="s">
        <v>898</v>
      </c>
      <c r="C325" s="11" t="s">
        <v>1523</v>
      </c>
      <c r="T325" s="140"/>
      <c r="U325" s="194" t="s">
        <v>1575</v>
      </c>
      <c r="CN325" s="70" t="str">
        <f t="shared" si="6530"/>
        <v>InitUnitState('IF02',,,,,,,,,,)</v>
      </c>
      <c r="CO325" s="70" t="str">
        <f t="shared" si="6531"/>
        <v>InitUnitNormal('IF02',,,,,,,,,,)</v>
      </c>
      <c r="CP325" s="70" t="str">
        <f t="shared" si="6532"/>
        <v>InitUnitMagic('IF02',,,,,,,,,,)</v>
      </c>
      <c r="CQ325" s="70" t="str">
        <f t="shared" si="6533"/>
        <v>InitUnitAdd('IF02',,,,,,,,,,)</v>
      </c>
      <c r="CR325" s="70" t="str">
        <f t="shared" si="6534"/>
        <v>InitEquipData('IF02',,"",,,,,'','','','','','',"ReplaceableTextures\\CommandButtons\\BTNFB03.BLP")</v>
      </c>
      <c r="CU325" s="95" t="str">
        <f t="shared" si="6535"/>
        <v>|n</v>
      </c>
      <c r="CW325" s="60"/>
      <c r="CX325" s="60"/>
      <c r="CY325" s="60"/>
      <c r="CZ325" s="60"/>
      <c r="DA325" s="60"/>
      <c r="DB325" s="71" t="str">
        <f t="shared" si="6536"/>
        <v/>
      </c>
      <c r="DC325" s="71" t="str">
        <f t="shared" si="6537"/>
        <v/>
      </c>
      <c r="DD325" s="71" t="str">
        <f t="shared" si="6538"/>
        <v/>
      </c>
      <c r="DE325" s="71" t="str">
        <f t="shared" si="6539"/>
        <v/>
      </c>
      <c r="DF325" s="71" t="str">
        <f t="shared" si="6540"/>
        <v/>
      </c>
      <c r="DG325" s="71" t="str">
        <f t="shared" si="6541"/>
        <v/>
      </c>
      <c r="DH325" s="71" t="str">
        <f t="shared" si="6542"/>
        <v/>
      </c>
      <c r="DI325" s="71" t="str">
        <f t="shared" si="6543"/>
        <v/>
      </c>
      <c r="DJ325" s="71" t="str">
        <f t="shared" si="6544"/>
        <v/>
      </c>
      <c r="DK325" s="71" t="str">
        <f t="shared" si="6545"/>
        <v/>
      </c>
      <c r="DL325" s="71" t="str">
        <f t="shared" si="6546"/>
        <v/>
      </c>
      <c r="DM325" s="71" t="str">
        <f t="shared" si="6547"/>
        <v/>
      </c>
      <c r="DN325" s="71" t="str">
        <f t="shared" si="6548"/>
        <v/>
      </c>
      <c r="DO325" s="71" t="str">
        <f t="shared" si="6549"/>
        <v/>
      </c>
      <c r="DP325" s="71" t="str">
        <f t="shared" si="6550"/>
        <v/>
      </c>
      <c r="DQ325" s="71" t="str">
        <f t="shared" si="6551"/>
        <v/>
      </c>
      <c r="DR325" s="71" t="str">
        <f t="shared" si="6552"/>
        <v/>
      </c>
      <c r="DS325" s="71" t="str">
        <f t="shared" si="6553"/>
        <v/>
      </c>
      <c r="DT325" s="71" t="str">
        <f t="shared" si="6554"/>
        <v/>
      </c>
      <c r="DU325" s="71" t="str">
        <f t="shared" si="6555"/>
        <v/>
      </c>
      <c r="DV325" s="71" t="str">
        <f t="shared" si="6556"/>
        <v/>
      </c>
      <c r="DW325" s="71" t="str">
        <f t="shared" si="6557"/>
        <v/>
      </c>
      <c r="DX325" s="71" t="str">
        <f t="shared" si="6558"/>
        <v/>
      </c>
      <c r="DY325" s="71" t="str">
        <f t="shared" si="6559"/>
        <v/>
      </c>
      <c r="DZ325" s="71" t="str">
        <f t="shared" si="6560"/>
        <v/>
      </c>
      <c r="EA325" s="71" t="str">
        <f t="shared" si="6561"/>
        <v/>
      </c>
      <c r="EB325" s="71" t="str">
        <f t="shared" si="6562"/>
        <v/>
      </c>
      <c r="EC325" s="71" t="str">
        <f t="shared" si="6563"/>
        <v/>
      </c>
      <c r="ED325" s="71" t="str">
        <f t="shared" si="6564"/>
        <v/>
      </c>
      <c r="EE325" s="71" t="str">
        <f t="shared" si="6565"/>
        <v/>
      </c>
      <c r="EF325" s="71" t="str">
        <f t="shared" si="6566"/>
        <v/>
      </c>
      <c r="EG325" s="71" t="str">
        <f t="shared" si="6567"/>
        <v/>
      </c>
      <c r="EH325" s="71" t="str">
        <f t="shared" si="6568"/>
        <v/>
      </c>
      <c r="EI325" s="71" t="str">
        <f t="shared" si="6569"/>
        <v/>
      </c>
      <c r="EJ325" s="71" t="str">
        <f t="shared" si="6570"/>
        <v/>
      </c>
      <c r="EK325" s="71" t="str">
        <f t="shared" si="6571"/>
        <v/>
      </c>
      <c r="EL325" s="71" t="str">
        <f t="shared" si="6572"/>
        <v/>
      </c>
      <c r="EM325" s="71" t="str">
        <f t="shared" si="6573"/>
        <v/>
      </c>
      <c r="EN325" s="71" t="str">
        <f t="shared" si="6574"/>
        <v/>
      </c>
      <c r="EO325" s="71" t="str">
        <f t="shared" si="6575"/>
        <v/>
      </c>
      <c r="EP325" s="71" t="str">
        <f t="shared" si="6576"/>
        <v/>
      </c>
      <c r="EQ325" s="71" t="str">
        <f t="shared" si="6577"/>
        <v/>
      </c>
      <c r="ER325" s="71" t="str">
        <f t="shared" si="6578"/>
        <v/>
      </c>
      <c r="ES325" s="71" t="str">
        <f t="shared" si="6579"/>
        <v/>
      </c>
      <c r="ET325" s="71" t="str">
        <f t="shared" si="6580"/>
        <v/>
      </c>
      <c r="EU325" s="71" t="str">
        <f t="shared" si="6581"/>
        <v/>
      </c>
      <c r="EV325" s="71" t="str">
        <f t="shared" si="6582"/>
        <v/>
      </c>
      <c r="EW325" s="71" t="str">
        <f t="shared" si="6583"/>
        <v/>
      </c>
      <c r="EX325" s="71" t="str">
        <f t="shared" si="6584"/>
        <v/>
      </c>
      <c r="EY325" s="71" t="str">
        <f t="shared" si="6585"/>
        <v/>
      </c>
      <c r="EZ325" s="71" t="str">
        <f t="shared" si="6586"/>
        <v/>
      </c>
      <c r="FA325" s="71" t="str">
        <f t="shared" si="6587"/>
        <v/>
      </c>
      <c r="FB325" s="71" t="str">
        <f t="shared" si="6588"/>
        <v/>
      </c>
      <c r="FC325" s="71" t="str">
        <f t="shared" si="6589"/>
        <v/>
      </c>
      <c r="FD325" s="71" t="str">
        <f t="shared" si="6590"/>
        <v/>
      </c>
      <c r="FE325" s="71" t="str">
        <f t="shared" si="6591"/>
        <v/>
      </c>
      <c r="FF325" s="71" t="str">
        <f t="shared" si="6592"/>
        <v/>
      </c>
      <c r="FG325" s="71" t="str">
        <f t="shared" si="6593"/>
        <v/>
      </c>
      <c r="FH325" s="71" t="str">
        <f t="shared" si="6594"/>
        <v/>
      </c>
      <c r="FI325" s="71" t="str">
        <f t="shared" si="6595"/>
        <v/>
      </c>
      <c r="FJ325" s="71" t="str">
        <f t="shared" si="6596"/>
        <v/>
      </c>
      <c r="FK325" s="71" t="str">
        <f t="shared" si="6597"/>
        <v/>
      </c>
      <c r="FL325" s="71" t="str">
        <f t="shared" si="6598"/>
        <v/>
      </c>
      <c r="FM325" s="71" t="str">
        <f t="shared" si="6599"/>
        <v/>
      </c>
      <c r="FN325" s="71" t="str">
        <f t="shared" si="6600"/>
        <v/>
      </c>
      <c r="FO325" s="71" t="str">
        <f t="shared" si="6601"/>
        <v/>
      </c>
      <c r="FP325" s="71" t="str">
        <f t="shared" si="6602"/>
        <v/>
      </c>
      <c r="FQ325" s="71" t="str">
        <f t="shared" si="6603"/>
        <v/>
      </c>
      <c r="FR325" s="71" t="str">
        <f t="shared" si="6604"/>
        <v/>
      </c>
      <c r="FS325" s="71" t="str">
        <f t="shared" si="6605"/>
        <v/>
      </c>
    </row>
    <row r="326" spans="1:175" ht="16.5">
      <c r="A326" s="134"/>
      <c r="B326" s="80" t="s">
        <v>899</v>
      </c>
      <c r="C326" s="11" t="s">
        <v>1524</v>
      </c>
      <c r="T326" s="141"/>
      <c r="U326" s="194" t="s">
        <v>1576</v>
      </c>
      <c r="CN326" s="70" t="str">
        <f t="shared" si="6530"/>
        <v>InitUnitState('IF03',,,,,,,,,,)</v>
      </c>
      <c r="CO326" s="70" t="str">
        <f t="shared" si="6531"/>
        <v>InitUnitNormal('IF03',,,,,,,,,,)</v>
      </c>
      <c r="CP326" s="70" t="str">
        <f t="shared" si="6532"/>
        <v>InitUnitMagic('IF03',,,,,,,,,,)</v>
      </c>
      <c r="CQ326" s="70" t="str">
        <f t="shared" si="6533"/>
        <v>InitUnitAdd('IF03',,,,,,,,,,)</v>
      </c>
      <c r="CR326" s="70" t="str">
        <f t="shared" si="6534"/>
        <v>InitEquipData('IF03',,"",,,,,'','','','','','',"ReplaceableTextures\\CommandButtons\\BTNFB04.BLP")</v>
      </c>
      <c r="CU326" s="95" t="str">
        <f t="shared" si="6535"/>
        <v>|n</v>
      </c>
      <c r="CW326" s="60"/>
      <c r="CX326" s="60"/>
      <c r="CY326" s="60"/>
      <c r="CZ326" s="60"/>
      <c r="DA326" s="60"/>
      <c r="DB326" s="71" t="str">
        <f t="shared" si="6536"/>
        <v/>
      </c>
      <c r="DC326" s="71" t="str">
        <f t="shared" si="6537"/>
        <v/>
      </c>
      <c r="DD326" s="71" t="str">
        <f t="shared" si="6538"/>
        <v/>
      </c>
      <c r="DE326" s="71" t="str">
        <f t="shared" si="6539"/>
        <v/>
      </c>
      <c r="DF326" s="71" t="str">
        <f t="shared" si="6540"/>
        <v/>
      </c>
      <c r="DG326" s="71" t="str">
        <f t="shared" si="6541"/>
        <v/>
      </c>
      <c r="DH326" s="71" t="str">
        <f t="shared" si="6542"/>
        <v/>
      </c>
      <c r="DI326" s="71" t="str">
        <f t="shared" si="6543"/>
        <v/>
      </c>
      <c r="DJ326" s="71" t="str">
        <f t="shared" si="6544"/>
        <v/>
      </c>
      <c r="DK326" s="71" t="str">
        <f t="shared" si="6545"/>
        <v/>
      </c>
      <c r="DL326" s="71" t="str">
        <f t="shared" si="6546"/>
        <v/>
      </c>
      <c r="DM326" s="71" t="str">
        <f t="shared" si="6547"/>
        <v/>
      </c>
      <c r="DN326" s="71" t="str">
        <f t="shared" si="6548"/>
        <v/>
      </c>
      <c r="DO326" s="71" t="str">
        <f t="shared" si="6549"/>
        <v/>
      </c>
      <c r="DP326" s="71" t="str">
        <f t="shared" si="6550"/>
        <v/>
      </c>
      <c r="DQ326" s="71" t="str">
        <f t="shared" si="6551"/>
        <v/>
      </c>
      <c r="DR326" s="71" t="str">
        <f t="shared" si="6552"/>
        <v/>
      </c>
      <c r="DS326" s="71" t="str">
        <f t="shared" si="6553"/>
        <v/>
      </c>
      <c r="DT326" s="71" t="str">
        <f t="shared" si="6554"/>
        <v/>
      </c>
      <c r="DU326" s="71" t="str">
        <f t="shared" si="6555"/>
        <v/>
      </c>
      <c r="DV326" s="71" t="str">
        <f t="shared" si="6556"/>
        <v/>
      </c>
      <c r="DW326" s="71" t="str">
        <f t="shared" si="6557"/>
        <v/>
      </c>
      <c r="DX326" s="71" t="str">
        <f t="shared" si="6558"/>
        <v/>
      </c>
      <c r="DY326" s="71" t="str">
        <f t="shared" si="6559"/>
        <v/>
      </c>
      <c r="DZ326" s="71" t="str">
        <f t="shared" si="6560"/>
        <v/>
      </c>
      <c r="EA326" s="71" t="str">
        <f t="shared" si="6561"/>
        <v/>
      </c>
      <c r="EB326" s="71" t="str">
        <f t="shared" si="6562"/>
        <v/>
      </c>
      <c r="EC326" s="71" t="str">
        <f t="shared" si="6563"/>
        <v/>
      </c>
      <c r="ED326" s="71" t="str">
        <f t="shared" si="6564"/>
        <v/>
      </c>
      <c r="EE326" s="71" t="str">
        <f t="shared" si="6565"/>
        <v/>
      </c>
      <c r="EF326" s="71" t="str">
        <f t="shared" si="6566"/>
        <v/>
      </c>
      <c r="EG326" s="71" t="str">
        <f t="shared" si="6567"/>
        <v/>
      </c>
      <c r="EH326" s="71" t="str">
        <f t="shared" si="6568"/>
        <v/>
      </c>
      <c r="EI326" s="71" t="str">
        <f t="shared" si="6569"/>
        <v/>
      </c>
      <c r="EJ326" s="71" t="str">
        <f t="shared" si="6570"/>
        <v/>
      </c>
      <c r="EK326" s="71" t="str">
        <f t="shared" si="6571"/>
        <v/>
      </c>
      <c r="EL326" s="71" t="str">
        <f t="shared" si="6572"/>
        <v/>
      </c>
      <c r="EM326" s="71" t="str">
        <f t="shared" si="6573"/>
        <v/>
      </c>
      <c r="EN326" s="71" t="str">
        <f t="shared" si="6574"/>
        <v/>
      </c>
      <c r="EO326" s="71" t="str">
        <f t="shared" si="6575"/>
        <v/>
      </c>
      <c r="EP326" s="71" t="str">
        <f t="shared" si="6576"/>
        <v/>
      </c>
      <c r="EQ326" s="71" t="str">
        <f t="shared" si="6577"/>
        <v/>
      </c>
      <c r="ER326" s="71" t="str">
        <f t="shared" si="6578"/>
        <v/>
      </c>
      <c r="ES326" s="71" t="str">
        <f t="shared" si="6579"/>
        <v/>
      </c>
      <c r="ET326" s="71" t="str">
        <f t="shared" si="6580"/>
        <v/>
      </c>
      <c r="EU326" s="71" t="str">
        <f t="shared" si="6581"/>
        <v/>
      </c>
      <c r="EV326" s="71" t="str">
        <f t="shared" si="6582"/>
        <v/>
      </c>
      <c r="EW326" s="71" t="str">
        <f t="shared" si="6583"/>
        <v/>
      </c>
      <c r="EX326" s="71" t="str">
        <f t="shared" si="6584"/>
        <v/>
      </c>
      <c r="EY326" s="71" t="str">
        <f t="shared" si="6585"/>
        <v/>
      </c>
      <c r="EZ326" s="71" t="str">
        <f t="shared" si="6586"/>
        <v/>
      </c>
      <c r="FA326" s="71" t="str">
        <f t="shared" si="6587"/>
        <v/>
      </c>
      <c r="FB326" s="71" t="str">
        <f t="shared" si="6588"/>
        <v/>
      </c>
      <c r="FC326" s="71" t="str">
        <f t="shared" si="6589"/>
        <v/>
      </c>
      <c r="FD326" s="71" t="str">
        <f t="shared" si="6590"/>
        <v/>
      </c>
      <c r="FE326" s="71" t="str">
        <f t="shared" si="6591"/>
        <v/>
      </c>
      <c r="FF326" s="71" t="str">
        <f t="shared" si="6592"/>
        <v/>
      </c>
      <c r="FG326" s="71" t="str">
        <f t="shared" si="6593"/>
        <v/>
      </c>
      <c r="FH326" s="71" t="str">
        <f t="shared" si="6594"/>
        <v/>
      </c>
      <c r="FI326" s="71" t="str">
        <f t="shared" si="6595"/>
        <v/>
      </c>
      <c r="FJ326" s="71" t="str">
        <f t="shared" si="6596"/>
        <v/>
      </c>
      <c r="FK326" s="71" t="str">
        <f t="shared" si="6597"/>
        <v/>
      </c>
      <c r="FL326" s="71" t="str">
        <f t="shared" si="6598"/>
        <v/>
      </c>
      <c r="FM326" s="71" t="str">
        <f t="shared" si="6599"/>
        <v/>
      </c>
      <c r="FN326" s="71" t="str">
        <f t="shared" si="6600"/>
        <v/>
      </c>
      <c r="FO326" s="71" t="str">
        <f t="shared" si="6601"/>
        <v/>
      </c>
      <c r="FP326" s="71" t="str">
        <f t="shared" si="6602"/>
        <v/>
      </c>
      <c r="FQ326" s="71" t="str">
        <f t="shared" si="6603"/>
        <v/>
      </c>
      <c r="FR326" s="71" t="str">
        <f t="shared" si="6604"/>
        <v/>
      </c>
      <c r="FS326" s="71" t="str">
        <f t="shared" si="6605"/>
        <v/>
      </c>
    </row>
    <row r="327" spans="1:175" ht="16.5">
      <c r="A327" s="134"/>
      <c r="B327" s="80" t="s">
        <v>900</v>
      </c>
      <c r="C327" s="11" t="s">
        <v>1525</v>
      </c>
      <c r="T327" s="141"/>
      <c r="U327" s="194" t="s">
        <v>1577</v>
      </c>
      <c r="CN327" s="70" t="str">
        <f t="shared" si="6530"/>
        <v>InitUnitState('IF04',,,,,,,,,,)</v>
      </c>
      <c r="CO327" s="70" t="str">
        <f t="shared" si="6531"/>
        <v>InitUnitNormal('IF04',,,,,,,,,,)</v>
      </c>
      <c r="CP327" s="70" t="str">
        <f t="shared" si="6532"/>
        <v>InitUnitMagic('IF04',,,,,,,,,,)</v>
      </c>
      <c r="CQ327" s="70" t="str">
        <f t="shared" si="6533"/>
        <v>InitUnitAdd('IF04',,,,,,,,,,)</v>
      </c>
      <c r="CR327" s="70" t="str">
        <f t="shared" si="6534"/>
        <v>InitEquipData('IF04',,"",,,,,'','','','','','',"ReplaceableTextures\\CommandButtons\\BTNFB05.BLP")</v>
      </c>
      <c r="CU327" s="95" t="str">
        <f t="shared" si="6535"/>
        <v>|n</v>
      </c>
      <c r="CW327" s="60"/>
      <c r="CX327" s="60"/>
      <c r="CY327" s="60"/>
      <c r="CZ327" s="60"/>
      <c r="DA327" s="60"/>
      <c r="DB327" s="71" t="str">
        <f t="shared" si="6536"/>
        <v/>
      </c>
      <c r="DC327" s="71" t="str">
        <f t="shared" si="6537"/>
        <v/>
      </c>
      <c r="DD327" s="71" t="str">
        <f t="shared" si="6538"/>
        <v/>
      </c>
      <c r="DE327" s="71" t="str">
        <f t="shared" si="6539"/>
        <v/>
      </c>
      <c r="DF327" s="71" t="str">
        <f t="shared" si="6540"/>
        <v/>
      </c>
      <c r="DG327" s="71" t="str">
        <f t="shared" si="6541"/>
        <v/>
      </c>
      <c r="DH327" s="71" t="str">
        <f t="shared" si="6542"/>
        <v/>
      </c>
      <c r="DI327" s="71" t="str">
        <f t="shared" si="6543"/>
        <v/>
      </c>
      <c r="DJ327" s="71" t="str">
        <f t="shared" si="6544"/>
        <v/>
      </c>
      <c r="DK327" s="71" t="str">
        <f t="shared" si="6545"/>
        <v/>
      </c>
      <c r="DL327" s="71" t="str">
        <f t="shared" si="6546"/>
        <v/>
      </c>
      <c r="DM327" s="71" t="str">
        <f t="shared" si="6547"/>
        <v/>
      </c>
      <c r="DN327" s="71" t="str">
        <f t="shared" si="6548"/>
        <v/>
      </c>
      <c r="DO327" s="71" t="str">
        <f t="shared" si="6549"/>
        <v/>
      </c>
      <c r="DP327" s="71" t="str">
        <f t="shared" si="6550"/>
        <v/>
      </c>
      <c r="DQ327" s="71" t="str">
        <f t="shared" si="6551"/>
        <v/>
      </c>
      <c r="DR327" s="71" t="str">
        <f t="shared" si="6552"/>
        <v/>
      </c>
      <c r="DS327" s="71" t="str">
        <f t="shared" si="6553"/>
        <v/>
      </c>
      <c r="DT327" s="71" t="str">
        <f t="shared" si="6554"/>
        <v/>
      </c>
      <c r="DU327" s="71" t="str">
        <f t="shared" si="6555"/>
        <v/>
      </c>
      <c r="DV327" s="71" t="str">
        <f t="shared" si="6556"/>
        <v/>
      </c>
      <c r="DW327" s="71" t="str">
        <f t="shared" si="6557"/>
        <v/>
      </c>
      <c r="DX327" s="71" t="str">
        <f t="shared" si="6558"/>
        <v/>
      </c>
      <c r="DY327" s="71" t="str">
        <f t="shared" si="6559"/>
        <v/>
      </c>
      <c r="DZ327" s="71" t="str">
        <f t="shared" si="6560"/>
        <v/>
      </c>
      <c r="EA327" s="71" t="str">
        <f t="shared" si="6561"/>
        <v/>
      </c>
      <c r="EB327" s="71" t="str">
        <f t="shared" si="6562"/>
        <v/>
      </c>
      <c r="EC327" s="71" t="str">
        <f t="shared" si="6563"/>
        <v/>
      </c>
      <c r="ED327" s="71" t="str">
        <f t="shared" si="6564"/>
        <v/>
      </c>
      <c r="EE327" s="71" t="str">
        <f t="shared" si="6565"/>
        <v/>
      </c>
      <c r="EF327" s="71" t="str">
        <f t="shared" si="6566"/>
        <v/>
      </c>
      <c r="EG327" s="71" t="str">
        <f t="shared" si="6567"/>
        <v/>
      </c>
      <c r="EH327" s="71" t="str">
        <f t="shared" si="6568"/>
        <v/>
      </c>
      <c r="EI327" s="71" t="str">
        <f t="shared" si="6569"/>
        <v/>
      </c>
      <c r="EJ327" s="71" t="str">
        <f t="shared" si="6570"/>
        <v/>
      </c>
      <c r="EK327" s="71" t="str">
        <f t="shared" si="6571"/>
        <v/>
      </c>
      <c r="EL327" s="71" t="str">
        <f t="shared" si="6572"/>
        <v/>
      </c>
      <c r="EM327" s="71" t="str">
        <f t="shared" si="6573"/>
        <v/>
      </c>
      <c r="EN327" s="71" t="str">
        <f t="shared" si="6574"/>
        <v/>
      </c>
      <c r="EO327" s="71" t="str">
        <f t="shared" si="6575"/>
        <v/>
      </c>
      <c r="EP327" s="71" t="str">
        <f t="shared" si="6576"/>
        <v/>
      </c>
      <c r="EQ327" s="71" t="str">
        <f t="shared" si="6577"/>
        <v/>
      </c>
      <c r="ER327" s="71" t="str">
        <f t="shared" si="6578"/>
        <v/>
      </c>
      <c r="ES327" s="71" t="str">
        <f t="shared" si="6579"/>
        <v/>
      </c>
      <c r="ET327" s="71" t="str">
        <f t="shared" si="6580"/>
        <v/>
      </c>
      <c r="EU327" s="71" t="str">
        <f t="shared" si="6581"/>
        <v/>
      </c>
      <c r="EV327" s="71" t="str">
        <f t="shared" si="6582"/>
        <v/>
      </c>
      <c r="EW327" s="71" t="str">
        <f t="shared" si="6583"/>
        <v/>
      </c>
      <c r="EX327" s="71" t="str">
        <f t="shared" si="6584"/>
        <v/>
      </c>
      <c r="EY327" s="71" t="str">
        <f t="shared" si="6585"/>
        <v/>
      </c>
      <c r="EZ327" s="71" t="str">
        <f t="shared" si="6586"/>
        <v/>
      </c>
      <c r="FA327" s="71" t="str">
        <f t="shared" si="6587"/>
        <v/>
      </c>
      <c r="FB327" s="71" t="str">
        <f t="shared" si="6588"/>
        <v/>
      </c>
      <c r="FC327" s="71" t="str">
        <f t="shared" si="6589"/>
        <v/>
      </c>
      <c r="FD327" s="71" t="str">
        <f t="shared" si="6590"/>
        <v/>
      </c>
      <c r="FE327" s="71" t="str">
        <f t="shared" si="6591"/>
        <v/>
      </c>
      <c r="FF327" s="71" t="str">
        <f t="shared" si="6592"/>
        <v/>
      </c>
      <c r="FG327" s="71" t="str">
        <f t="shared" si="6593"/>
        <v/>
      </c>
      <c r="FH327" s="71" t="str">
        <f t="shared" si="6594"/>
        <v/>
      </c>
      <c r="FI327" s="71" t="str">
        <f t="shared" si="6595"/>
        <v/>
      </c>
      <c r="FJ327" s="71" t="str">
        <f t="shared" si="6596"/>
        <v/>
      </c>
      <c r="FK327" s="71" t="str">
        <f t="shared" si="6597"/>
        <v/>
      </c>
      <c r="FL327" s="71" t="str">
        <f t="shared" si="6598"/>
        <v/>
      </c>
      <c r="FM327" s="71" t="str">
        <f t="shared" si="6599"/>
        <v/>
      </c>
      <c r="FN327" s="71" t="str">
        <f t="shared" si="6600"/>
        <v/>
      </c>
      <c r="FO327" s="71" t="str">
        <f t="shared" si="6601"/>
        <v/>
      </c>
      <c r="FP327" s="71" t="str">
        <f t="shared" si="6602"/>
        <v/>
      </c>
      <c r="FQ327" s="71" t="str">
        <f t="shared" si="6603"/>
        <v/>
      </c>
      <c r="FR327" s="71" t="str">
        <f t="shared" si="6604"/>
        <v/>
      </c>
      <c r="FS327" s="71" t="str">
        <f t="shared" si="6605"/>
        <v/>
      </c>
    </row>
    <row r="328" spans="1:175" ht="16.5">
      <c r="A328" s="134"/>
      <c r="B328" s="80" t="s">
        <v>901</v>
      </c>
      <c r="C328" s="11" t="s">
        <v>1526</v>
      </c>
      <c r="T328" s="141"/>
      <c r="U328" s="194" t="s">
        <v>1578</v>
      </c>
      <c r="CN328" s="70" t="str">
        <f t="shared" si="6530"/>
        <v>InitUnitState('IF05',,,,,,,,,,)</v>
      </c>
      <c r="CO328" s="70" t="str">
        <f t="shared" si="6531"/>
        <v>InitUnitNormal('IF05',,,,,,,,,,)</v>
      </c>
      <c r="CP328" s="70" t="str">
        <f t="shared" si="6532"/>
        <v>InitUnitMagic('IF05',,,,,,,,,,)</v>
      </c>
      <c r="CQ328" s="70" t="str">
        <f t="shared" si="6533"/>
        <v>InitUnitAdd('IF05',,,,,,,,,,)</v>
      </c>
      <c r="CR328" s="70" t="str">
        <f t="shared" si="6534"/>
        <v>InitEquipData('IF05',,"",,,,,'','','','','','',"ReplaceableTextures\\CommandButtons\\BTNFB06.BLP")</v>
      </c>
      <c r="CU328" s="95" t="str">
        <f t="shared" si="6535"/>
        <v>|n</v>
      </c>
      <c r="CW328" s="60"/>
      <c r="CX328" s="60"/>
      <c r="CY328" s="60"/>
      <c r="CZ328" s="60"/>
      <c r="DA328" s="60"/>
      <c r="DB328" s="71" t="str">
        <f t="shared" si="6536"/>
        <v/>
      </c>
      <c r="DC328" s="71" t="str">
        <f t="shared" si="6537"/>
        <v/>
      </c>
      <c r="DD328" s="71" t="str">
        <f t="shared" si="6538"/>
        <v/>
      </c>
      <c r="DE328" s="71" t="str">
        <f t="shared" si="6539"/>
        <v/>
      </c>
      <c r="DF328" s="71" t="str">
        <f t="shared" si="6540"/>
        <v/>
      </c>
      <c r="DG328" s="71" t="str">
        <f t="shared" si="6541"/>
        <v/>
      </c>
      <c r="DH328" s="71" t="str">
        <f t="shared" si="6542"/>
        <v/>
      </c>
      <c r="DI328" s="71" t="str">
        <f t="shared" si="6543"/>
        <v/>
      </c>
      <c r="DJ328" s="71" t="str">
        <f t="shared" si="6544"/>
        <v/>
      </c>
      <c r="DK328" s="71" t="str">
        <f t="shared" si="6545"/>
        <v/>
      </c>
      <c r="DL328" s="71" t="str">
        <f t="shared" si="6546"/>
        <v/>
      </c>
      <c r="DM328" s="71" t="str">
        <f t="shared" si="6547"/>
        <v/>
      </c>
      <c r="DN328" s="71" t="str">
        <f t="shared" si="6548"/>
        <v/>
      </c>
      <c r="DO328" s="71" t="str">
        <f t="shared" si="6549"/>
        <v/>
      </c>
      <c r="DP328" s="71" t="str">
        <f t="shared" si="6550"/>
        <v/>
      </c>
      <c r="DQ328" s="71" t="str">
        <f t="shared" si="6551"/>
        <v/>
      </c>
      <c r="DR328" s="71" t="str">
        <f t="shared" si="6552"/>
        <v/>
      </c>
      <c r="DS328" s="71" t="str">
        <f t="shared" si="6553"/>
        <v/>
      </c>
      <c r="DT328" s="71" t="str">
        <f t="shared" si="6554"/>
        <v/>
      </c>
      <c r="DU328" s="71" t="str">
        <f t="shared" si="6555"/>
        <v/>
      </c>
      <c r="DV328" s="71" t="str">
        <f t="shared" si="6556"/>
        <v/>
      </c>
      <c r="DW328" s="71" t="str">
        <f t="shared" si="6557"/>
        <v/>
      </c>
      <c r="DX328" s="71" t="str">
        <f t="shared" si="6558"/>
        <v/>
      </c>
      <c r="DY328" s="71" t="str">
        <f t="shared" si="6559"/>
        <v/>
      </c>
      <c r="DZ328" s="71" t="str">
        <f t="shared" si="6560"/>
        <v/>
      </c>
      <c r="EA328" s="71" t="str">
        <f t="shared" si="6561"/>
        <v/>
      </c>
      <c r="EB328" s="71" t="str">
        <f t="shared" si="6562"/>
        <v/>
      </c>
      <c r="EC328" s="71" t="str">
        <f t="shared" si="6563"/>
        <v/>
      </c>
      <c r="ED328" s="71" t="str">
        <f t="shared" si="6564"/>
        <v/>
      </c>
      <c r="EE328" s="71" t="str">
        <f t="shared" si="6565"/>
        <v/>
      </c>
      <c r="EF328" s="71" t="str">
        <f t="shared" si="6566"/>
        <v/>
      </c>
      <c r="EG328" s="71" t="str">
        <f t="shared" si="6567"/>
        <v/>
      </c>
      <c r="EH328" s="71" t="str">
        <f t="shared" si="6568"/>
        <v/>
      </c>
      <c r="EI328" s="71" t="str">
        <f t="shared" si="6569"/>
        <v/>
      </c>
      <c r="EJ328" s="71" t="str">
        <f t="shared" si="6570"/>
        <v/>
      </c>
      <c r="EK328" s="71" t="str">
        <f t="shared" si="6571"/>
        <v/>
      </c>
      <c r="EL328" s="71" t="str">
        <f t="shared" si="6572"/>
        <v/>
      </c>
      <c r="EM328" s="71" t="str">
        <f t="shared" si="6573"/>
        <v/>
      </c>
      <c r="EN328" s="71" t="str">
        <f t="shared" si="6574"/>
        <v/>
      </c>
      <c r="EO328" s="71" t="str">
        <f t="shared" si="6575"/>
        <v/>
      </c>
      <c r="EP328" s="71" t="str">
        <f t="shared" si="6576"/>
        <v/>
      </c>
      <c r="EQ328" s="71" t="str">
        <f t="shared" si="6577"/>
        <v/>
      </c>
      <c r="ER328" s="71" t="str">
        <f t="shared" si="6578"/>
        <v/>
      </c>
      <c r="ES328" s="71" t="str">
        <f t="shared" si="6579"/>
        <v/>
      </c>
      <c r="ET328" s="71" t="str">
        <f t="shared" si="6580"/>
        <v/>
      </c>
      <c r="EU328" s="71" t="str">
        <f t="shared" si="6581"/>
        <v/>
      </c>
      <c r="EV328" s="71" t="str">
        <f t="shared" si="6582"/>
        <v/>
      </c>
      <c r="EW328" s="71" t="str">
        <f t="shared" si="6583"/>
        <v/>
      </c>
      <c r="EX328" s="71" t="str">
        <f t="shared" si="6584"/>
        <v/>
      </c>
      <c r="EY328" s="71" t="str">
        <f t="shared" si="6585"/>
        <v/>
      </c>
      <c r="EZ328" s="71" t="str">
        <f t="shared" si="6586"/>
        <v/>
      </c>
      <c r="FA328" s="71" t="str">
        <f t="shared" si="6587"/>
        <v/>
      </c>
      <c r="FB328" s="71" t="str">
        <f t="shared" si="6588"/>
        <v/>
      </c>
      <c r="FC328" s="71" t="str">
        <f t="shared" si="6589"/>
        <v/>
      </c>
      <c r="FD328" s="71" t="str">
        <f t="shared" si="6590"/>
        <v/>
      </c>
      <c r="FE328" s="71" t="str">
        <f t="shared" si="6591"/>
        <v/>
      </c>
      <c r="FF328" s="71" t="str">
        <f t="shared" si="6592"/>
        <v/>
      </c>
      <c r="FG328" s="71" t="str">
        <f t="shared" si="6593"/>
        <v/>
      </c>
      <c r="FH328" s="71" t="str">
        <f t="shared" si="6594"/>
        <v/>
      </c>
      <c r="FI328" s="71" t="str">
        <f t="shared" si="6595"/>
        <v/>
      </c>
      <c r="FJ328" s="71" t="str">
        <f t="shared" si="6596"/>
        <v/>
      </c>
      <c r="FK328" s="71" t="str">
        <f t="shared" si="6597"/>
        <v/>
      </c>
      <c r="FL328" s="71" t="str">
        <f t="shared" si="6598"/>
        <v/>
      </c>
      <c r="FM328" s="71" t="str">
        <f t="shared" si="6599"/>
        <v/>
      </c>
      <c r="FN328" s="71" t="str">
        <f t="shared" si="6600"/>
        <v/>
      </c>
      <c r="FO328" s="71" t="str">
        <f t="shared" si="6601"/>
        <v/>
      </c>
      <c r="FP328" s="71" t="str">
        <f t="shared" si="6602"/>
        <v/>
      </c>
      <c r="FQ328" s="71" t="str">
        <f t="shared" si="6603"/>
        <v/>
      </c>
      <c r="FR328" s="71" t="str">
        <f t="shared" si="6604"/>
        <v/>
      </c>
      <c r="FS328" s="71" t="str">
        <f t="shared" si="6605"/>
        <v/>
      </c>
    </row>
    <row r="329" spans="1:175" ht="16.5">
      <c r="A329" s="134"/>
      <c r="B329" s="80" t="s">
        <v>902</v>
      </c>
      <c r="C329" s="187" t="s">
        <v>1527</v>
      </c>
      <c r="T329" s="141"/>
      <c r="U329" s="194" t="s">
        <v>1579</v>
      </c>
      <c r="CN329" s="70" t="str">
        <f t="shared" si="6530"/>
        <v>InitUnitState('IF06',,,,,,,,,,)</v>
      </c>
      <c r="CO329" s="70" t="str">
        <f t="shared" si="6531"/>
        <v>InitUnitNormal('IF06',,,,,,,,,,)</v>
      </c>
      <c r="CP329" s="70" t="str">
        <f t="shared" si="6532"/>
        <v>InitUnitMagic('IF06',,,,,,,,,,)</v>
      </c>
      <c r="CQ329" s="70" t="str">
        <f t="shared" si="6533"/>
        <v>InitUnitAdd('IF06',,,,,,,,,,)</v>
      </c>
      <c r="CR329" s="70" t="str">
        <f t="shared" si="6534"/>
        <v>InitEquipData('IF06',,"",,,,,'','','','','','',"ReplaceableTextures\\CommandButtons\\BTNFB07.BLP")</v>
      </c>
      <c r="CU329" s="95" t="str">
        <f t="shared" si="6535"/>
        <v>|n</v>
      </c>
      <c r="CW329" s="60"/>
      <c r="CX329" s="60"/>
      <c r="CY329" s="60"/>
      <c r="CZ329" s="60"/>
      <c r="DA329" s="60"/>
      <c r="DB329" s="71" t="str">
        <f t="shared" si="6536"/>
        <v/>
      </c>
      <c r="DC329" s="71" t="str">
        <f t="shared" si="6537"/>
        <v/>
      </c>
      <c r="DD329" s="71" t="str">
        <f t="shared" si="6538"/>
        <v/>
      </c>
      <c r="DE329" s="71" t="str">
        <f t="shared" si="6539"/>
        <v/>
      </c>
      <c r="DF329" s="71" t="str">
        <f t="shared" si="6540"/>
        <v/>
      </c>
      <c r="DG329" s="71" t="str">
        <f t="shared" si="6541"/>
        <v/>
      </c>
      <c r="DH329" s="71" t="str">
        <f t="shared" si="6542"/>
        <v/>
      </c>
      <c r="DI329" s="71" t="str">
        <f t="shared" si="6543"/>
        <v/>
      </c>
      <c r="DJ329" s="71" t="str">
        <f t="shared" si="6544"/>
        <v/>
      </c>
      <c r="DK329" s="71" t="str">
        <f t="shared" si="6545"/>
        <v/>
      </c>
      <c r="DL329" s="71" t="str">
        <f t="shared" si="6546"/>
        <v/>
      </c>
      <c r="DM329" s="71" t="str">
        <f t="shared" si="6547"/>
        <v/>
      </c>
      <c r="DN329" s="71" t="str">
        <f t="shared" si="6548"/>
        <v/>
      </c>
      <c r="DO329" s="71" t="str">
        <f t="shared" si="6549"/>
        <v/>
      </c>
      <c r="DP329" s="71" t="str">
        <f t="shared" si="6550"/>
        <v/>
      </c>
      <c r="DQ329" s="71" t="str">
        <f t="shared" si="6551"/>
        <v/>
      </c>
      <c r="DR329" s="71" t="str">
        <f t="shared" si="6552"/>
        <v/>
      </c>
      <c r="DS329" s="71" t="str">
        <f t="shared" si="6553"/>
        <v/>
      </c>
      <c r="DT329" s="71" t="str">
        <f t="shared" si="6554"/>
        <v/>
      </c>
      <c r="DU329" s="71" t="str">
        <f t="shared" si="6555"/>
        <v/>
      </c>
      <c r="DV329" s="71" t="str">
        <f t="shared" si="6556"/>
        <v/>
      </c>
      <c r="DW329" s="71" t="str">
        <f t="shared" si="6557"/>
        <v/>
      </c>
      <c r="DX329" s="71" t="str">
        <f t="shared" si="6558"/>
        <v/>
      </c>
      <c r="DY329" s="71" t="str">
        <f t="shared" si="6559"/>
        <v/>
      </c>
      <c r="DZ329" s="71" t="str">
        <f t="shared" si="6560"/>
        <v/>
      </c>
      <c r="EA329" s="71" t="str">
        <f t="shared" si="6561"/>
        <v/>
      </c>
      <c r="EB329" s="71" t="str">
        <f t="shared" si="6562"/>
        <v/>
      </c>
      <c r="EC329" s="71" t="str">
        <f t="shared" si="6563"/>
        <v/>
      </c>
      <c r="ED329" s="71" t="str">
        <f t="shared" si="6564"/>
        <v/>
      </c>
      <c r="EE329" s="71" t="str">
        <f t="shared" si="6565"/>
        <v/>
      </c>
      <c r="EF329" s="71" t="str">
        <f t="shared" si="6566"/>
        <v/>
      </c>
      <c r="EG329" s="71" t="str">
        <f t="shared" si="6567"/>
        <v/>
      </c>
      <c r="EH329" s="71" t="str">
        <f t="shared" si="6568"/>
        <v/>
      </c>
      <c r="EI329" s="71" t="str">
        <f t="shared" si="6569"/>
        <v/>
      </c>
      <c r="EJ329" s="71" t="str">
        <f t="shared" si="6570"/>
        <v/>
      </c>
      <c r="EK329" s="71" t="str">
        <f t="shared" si="6571"/>
        <v/>
      </c>
      <c r="EL329" s="71" t="str">
        <f t="shared" si="6572"/>
        <v/>
      </c>
      <c r="EM329" s="71" t="str">
        <f t="shared" si="6573"/>
        <v/>
      </c>
      <c r="EN329" s="71" t="str">
        <f t="shared" si="6574"/>
        <v/>
      </c>
      <c r="EO329" s="71" t="str">
        <f t="shared" si="6575"/>
        <v/>
      </c>
      <c r="EP329" s="71" t="str">
        <f t="shared" si="6576"/>
        <v/>
      </c>
      <c r="EQ329" s="71" t="str">
        <f t="shared" si="6577"/>
        <v/>
      </c>
      <c r="ER329" s="71" t="str">
        <f t="shared" si="6578"/>
        <v/>
      </c>
      <c r="ES329" s="71" t="str">
        <f t="shared" si="6579"/>
        <v/>
      </c>
      <c r="ET329" s="71" t="str">
        <f t="shared" si="6580"/>
        <v/>
      </c>
      <c r="EU329" s="71" t="str">
        <f t="shared" si="6581"/>
        <v/>
      </c>
      <c r="EV329" s="71" t="str">
        <f t="shared" si="6582"/>
        <v/>
      </c>
      <c r="EW329" s="71" t="str">
        <f t="shared" si="6583"/>
        <v/>
      </c>
      <c r="EX329" s="71" t="str">
        <f t="shared" si="6584"/>
        <v/>
      </c>
      <c r="EY329" s="71" t="str">
        <f t="shared" si="6585"/>
        <v/>
      </c>
      <c r="EZ329" s="71" t="str">
        <f t="shared" si="6586"/>
        <v/>
      </c>
      <c r="FA329" s="71" t="str">
        <f t="shared" si="6587"/>
        <v/>
      </c>
      <c r="FB329" s="71" t="str">
        <f t="shared" si="6588"/>
        <v/>
      </c>
      <c r="FC329" s="71" t="str">
        <f t="shared" si="6589"/>
        <v/>
      </c>
      <c r="FD329" s="71" t="str">
        <f t="shared" si="6590"/>
        <v/>
      </c>
      <c r="FE329" s="71" t="str">
        <f t="shared" si="6591"/>
        <v/>
      </c>
      <c r="FF329" s="71" t="str">
        <f t="shared" si="6592"/>
        <v/>
      </c>
      <c r="FG329" s="71" t="str">
        <f t="shared" si="6593"/>
        <v/>
      </c>
      <c r="FH329" s="71" t="str">
        <f t="shared" si="6594"/>
        <v/>
      </c>
      <c r="FI329" s="71" t="str">
        <f t="shared" si="6595"/>
        <v/>
      </c>
      <c r="FJ329" s="71" t="str">
        <f t="shared" si="6596"/>
        <v/>
      </c>
      <c r="FK329" s="71" t="str">
        <f t="shared" si="6597"/>
        <v/>
      </c>
      <c r="FL329" s="71" t="str">
        <f t="shared" si="6598"/>
        <v/>
      </c>
      <c r="FM329" s="71" t="str">
        <f t="shared" si="6599"/>
        <v/>
      </c>
      <c r="FN329" s="71" t="str">
        <f t="shared" si="6600"/>
        <v/>
      </c>
      <c r="FO329" s="71" t="str">
        <f t="shared" si="6601"/>
        <v/>
      </c>
      <c r="FP329" s="71" t="str">
        <f t="shared" si="6602"/>
        <v/>
      </c>
      <c r="FQ329" s="71" t="str">
        <f t="shared" si="6603"/>
        <v/>
      </c>
      <c r="FR329" s="71" t="str">
        <f t="shared" si="6604"/>
        <v/>
      </c>
      <c r="FS329" s="71" t="str">
        <f t="shared" si="6605"/>
        <v/>
      </c>
    </row>
    <row r="330" spans="1:175" ht="16.5">
      <c r="A330" s="134"/>
      <c r="B330" s="80" t="s">
        <v>903</v>
      </c>
      <c r="C330" s="11" t="s">
        <v>1528</v>
      </c>
      <c r="T330" s="141"/>
      <c r="U330" s="194" t="s">
        <v>1580</v>
      </c>
      <c r="CN330" s="70" t="str">
        <f t="shared" si="6530"/>
        <v>InitUnitState('IF07',,,,,,,,,,)</v>
      </c>
      <c r="CO330" s="70" t="str">
        <f t="shared" si="6531"/>
        <v>InitUnitNormal('IF07',,,,,,,,,,)</v>
      </c>
      <c r="CP330" s="70" t="str">
        <f t="shared" si="6532"/>
        <v>InitUnitMagic('IF07',,,,,,,,,,)</v>
      </c>
      <c r="CQ330" s="70" t="str">
        <f t="shared" si="6533"/>
        <v>InitUnitAdd('IF07',,,,,,,,,,)</v>
      </c>
      <c r="CR330" s="70" t="str">
        <f t="shared" si="6534"/>
        <v>InitEquipData('IF07',,"",,,,,'','','','','','',"ReplaceableTextures\\CommandButtons\\BTNFB08.BLP")</v>
      </c>
      <c r="CU330" s="95" t="str">
        <f t="shared" si="6535"/>
        <v>|n</v>
      </c>
      <c r="CW330" s="60"/>
      <c r="CX330" s="60"/>
      <c r="CY330" s="60"/>
      <c r="CZ330" s="60"/>
      <c r="DA330" s="60"/>
      <c r="DB330" s="71" t="str">
        <f t="shared" si="6536"/>
        <v/>
      </c>
      <c r="DC330" s="71" t="str">
        <f t="shared" si="6537"/>
        <v/>
      </c>
      <c r="DD330" s="71" t="str">
        <f t="shared" si="6538"/>
        <v/>
      </c>
      <c r="DE330" s="71" t="str">
        <f t="shared" si="6539"/>
        <v/>
      </c>
      <c r="DF330" s="71" t="str">
        <f t="shared" si="6540"/>
        <v/>
      </c>
      <c r="DG330" s="71" t="str">
        <f t="shared" si="6541"/>
        <v/>
      </c>
      <c r="DH330" s="71" t="str">
        <f t="shared" si="6542"/>
        <v/>
      </c>
      <c r="DI330" s="71" t="str">
        <f t="shared" si="6543"/>
        <v/>
      </c>
      <c r="DJ330" s="71" t="str">
        <f t="shared" si="6544"/>
        <v/>
      </c>
      <c r="DK330" s="71" t="str">
        <f t="shared" si="6545"/>
        <v/>
      </c>
      <c r="DL330" s="71" t="str">
        <f t="shared" si="6546"/>
        <v/>
      </c>
      <c r="DM330" s="71" t="str">
        <f t="shared" si="6547"/>
        <v/>
      </c>
      <c r="DN330" s="71" t="str">
        <f t="shared" si="6548"/>
        <v/>
      </c>
      <c r="DO330" s="71" t="str">
        <f t="shared" si="6549"/>
        <v/>
      </c>
      <c r="DP330" s="71" t="str">
        <f t="shared" si="6550"/>
        <v/>
      </c>
      <c r="DQ330" s="71" t="str">
        <f t="shared" si="6551"/>
        <v/>
      </c>
      <c r="DR330" s="71" t="str">
        <f t="shared" si="6552"/>
        <v/>
      </c>
      <c r="DS330" s="71" t="str">
        <f t="shared" si="6553"/>
        <v/>
      </c>
      <c r="DT330" s="71" t="str">
        <f t="shared" si="6554"/>
        <v/>
      </c>
      <c r="DU330" s="71" t="str">
        <f t="shared" si="6555"/>
        <v/>
      </c>
      <c r="DV330" s="71" t="str">
        <f t="shared" si="6556"/>
        <v/>
      </c>
      <c r="DW330" s="71" t="str">
        <f t="shared" si="6557"/>
        <v/>
      </c>
      <c r="DX330" s="71" t="str">
        <f t="shared" si="6558"/>
        <v/>
      </c>
      <c r="DY330" s="71" t="str">
        <f t="shared" si="6559"/>
        <v/>
      </c>
      <c r="DZ330" s="71" t="str">
        <f t="shared" si="6560"/>
        <v/>
      </c>
      <c r="EA330" s="71" t="str">
        <f t="shared" si="6561"/>
        <v/>
      </c>
      <c r="EB330" s="71" t="str">
        <f t="shared" si="6562"/>
        <v/>
      </c>
      <c r="EC330" s="71" t="str">
        <f t="shared" si="6563"/>
        <v/>
      </c>
      <c r="ED330" s="71" t="str">
        <f t="shared" si="6564"/>
        <v/>
      </c>
      <c r="EE330" s="71" t="str">
        <f t="shared" si="6565"/>
        <v/>
      </c>
      <c r="EF330" s="71" t="str">
        <f t="shared" si="6566"/>
        <v/>
      </c>
      <c r="EG330" s="71" t="str">
        <f t="shared" si="6567"/>
        <v/>
      </c>
      <c r="EH330" s="71" t="str">
        <f t="shared" si="6568"/>
        <v/>
      </c>
      <c r="EI330" s="71" t="str">
        <f t="shared" si="6569"/>
        <v/>
      </c>
      <c r="EJ330" s="71" t="str">
        <f t="shared" si="6570"/>
        <v/>
      </c>
      <c r="EK330" s="71" t="str">
        <f t="shared" si="6571"/>
        <v/>
      </c>
      <c r="EL330" s="71" t="str">
        <f t="shared" si="6572"/>
        <v/>
      </c>
      <c r="EM330" s="71" t="str">
        <f t="shared" si="6573"/>
        <v/>
      </c>
      <c r="EN330" s="71" t="str">
        <f t="shared" si="6574"/>
        <v/>
      </c>
      <c r="EO330" s="71" t="str">
        <f t="shared" si="6575"/>
        <v/>
      </c>
      <c r="EP330" s="71" t="str">
        <f t="shared" si="6576"/>
        <v/>
      </c>
      <c r="EQ330" s="71" t="str">
        <f t="shared" si="6577"/>
        <v/>
      </c>
      <c r="ER330" s="71" t="str">
        <f t="shared" si="6578"/>
        <v/>
      </c>
      <c r="ES330" s="71" t="str">
        <f t="shared" si="6579"/>
        <v/>
      </c>
      <c r="ET330" s="71" t="str">
        <f t="shared" si="6580"/>
        <v/>
      </c>
      <c r="EU330" s="71" t="str">
        <f t="shared" si="6581"/>
        <v/>
      </c>
      <c r="EV330" s="71" t="str">
        <f t="shared" si="6582"/>
        <v/>
      </c>
      <c r="EW330" s="71" t="str">
        <f t="shared" si="6583"/>
        <v/>
      </c>
      <c r="EX330" s="71" t="str">
        <f t="shared" si="6584"/>
        <v/>
      </c>
      <c r="EY330" s="71" t="str">
        <f t="shared" si="6585"/>
        <v/>
      </c>
      <c r="EZ330" s="71" t="str">
        <f t="shared" si="6586"/>
        <v/>
      </c>
      <c r="FA330" s="71" t="str">
        <f t="shared" si="6587"/>
        <v/>
      </c>
      <c r="FB330" s="71" t="str">
        <f t="shared" si="6588"/>
        <v/>
      </c>
      <c r="FC330" s="71" t="str">
        <f t="shared" si="6589"/>
        <v/>
      </c>
      <c r="FD330" s="71" t="str">
        <f t="shared" si="6590"/>
        <v/>
      </c>
      <c r="FE330" s="71" t="str">
        <f t="shared" si="6591"/>
        <v/>
      </c>
      <c r="FF330" s="71" t="str">
        <f t="shared" si="6592"/>
        <v/>
      </c>
      <c r="FG330" s="71" t="str">
        <f t="shared" si="6593"/>
        <v/>
      </c>
      <c r="FH330" s="71" t="str">
        <f t="shared" si="6594"/>
        <v/>
      </c>
      <c r="FI330" s="71" t="str">
        <f t="shared" si="6595"/>
        <v/>
      </c>
      <c r="FJ330" s="71" t="str">
        <f t="shared" si="6596"/>
        <v/>
      </c>
      <c r="FK330" s="71" t="str">
        <f t="shared" si="6597"/>
        <v/>
      </c>
      <c r="FL330" s="71" t="str">
        <f t="shared" si="6598"/>
        <v/>
      </c>
      <c r="FM330" s="71" t="str">
        <f t="shared" si="6599"/>
        <v/>
      </c>
      <c r="FN330" s="71" t="str">
        <f t="shared" si="6600"/>
        <v/>
      </c>
      <c r="FO330" s="71" t="str">
        <f t="shared" si="6601"/>
        <v/>
      </c>
      <c r="FP330" s="71" t="str">
        <f t="shared" si="6602"/>
        <v/>
      </c>
      <c r="FQ330" s="71" t="str">
        <f t="shared" si="6603"/>
        <v/>
      </c>
      <c r="FR330" s="71" t="str">
        <f t="shared" si="6604"/>
        <v/>
      </c>
      <c r="FS330" s="71" t="str">
        <f t="shared" si="6605"/>
        <v/>
      </c>
    </row>
    <row r="331" spans="1:175" ht="16.5">
      <c r="A331" s="134"/>
      <c r="B331" s="80" t="s">
        <v>904</v>
      </c>
      <c r="C331" s="187" t="s">
        <v>1529</v>
      </c>
      <c r="T331" s="141"/>
      <c r="U331" s="194" t="s">
        <v>1581</v>
      </c>
      <c r="CN331" s="70" t="str">
        <f t="shared" si="6530"/>
        <v>InitUnitState('IF08',,,,,,,,,,)</v>
      </c>
      <c r="CO331" s="70" t="str">
        <f t="shared" si="6531"/>
        <v>InitUnitNormal('IF08',,,,,,,,,,)</v>
      </c>
      <c r="CP331" s="70" t="str">
        <f t="shared" si="6532"/>
        <v>InitUnitMagic('IF08',,,,,,,,,,)</v>
      </c>
      <c r="CQ331" s="70" t="str">
        <f t="shared" si="6533"/>
        <v>InitUnitAdd('IF08',,,,,,,,,,)</v>
      </c>
      <c r="CR331" s="70" t="str">
        <f t="shared" si="6534"/>
        <v>InitEquipData('IF08',,"",,,,,'','','','','','',"ReplaceableTextures\\CommandButtons\\BTNFB09.BLP")</v>
      </c>
      <c r="CU331" s="95" t="str">
        <f t="shared" si="6535"/>
        <v>|n</v>
      </c>
      <c r="CW331" s="60"/>
      <c r="CX331" s="60"/>
      <c r="CY331" s="60"/>
      <c r="CZ331" s="60"/>
      <c r="DA331" s="60"/>
      <c r="DB331" s="71" t="str">
        <f t="shared" si="6536"/>
        <v/>
      </c>
      <c r="DC331" s="71" t="str">
        <f t="shared" si="6537"/>
        <v/>
      </c>
      <c r="DD331" s="71" t="str">
        <f t="shared" si="6538"/>
        <v/>
      </c>
      <c r="DE331" s="71" t="str">
        <f t="shared" si="6539"/>
        <v/>
      </c>
      <c r="DF331" s="71" t="str">
        <f t="shared" si="6540"/>
        <v/>
      </c>
      <c r="DG331" s="71" t="str">
        <f t="shared" si="6541"/>
        <v/>
      </c>
      <c r="DH331" s="71" t="str">
        <f t="shared" si="6542"/>
        <v/>
      </c>
      <c r="DI331" s="71" t="str">
        <f t="shared" si="6543"/>
        <v/>
      </c>
      <c r="DJ331" s="71" t="str">
        <f t="shared" si="6544"/>
        <v/>
      </c>
      <c r="DK331" s="71" t="str">
        <f t="shared" si="6545"/>
        <v/>
      </c>
      <c r="DL331" s="71" t="str">
        <f t="shared" si="6546"/>
        <v/>
      </c>
      <c r="DM331" s="71" t="str">
        <f t="shared" si="6547"/>
        <v/>
      </c>
      <c r="DN331" s="71" t="str">
        <f t="shared" si="6548"/>
        <v/>
      </c>
      <c r="DO331" s="71" t="str">
        <f t="shared" si="6549"/>
        <v/>
      </c>
      <c r="DP331" s="71" t="str">
        <f t="shared" si="6550"/>
        <v/>
      </c>
      <c r="DQ331" s="71" t="str">
        <f t="shared" si="6551"/>
        <v/>
      </c>
      <c r="DR331" s="71" t="str">
        <f t="shared" si="6552"/>
        <v/>
      </c>
      <c r="DS331" s="71" t="str">
        <f t="shared" si="6553"/>
        <v/>
      </c>
      <c r="DT331" s="71" t="str">
        <f t="shared" si="6554"/>
        <v/>
      </c>
      <c r="DU331" s="71" t="str">
        <f t="shared" si="6555"/>
        <v/>
      </c>
      <c r="DV331" s="71" t="str">
        <f t="shared" si="6556"/>
        <v/>
      </c>
      <c r="DW331" s="71" t="str">
        <f t="shared" si="6557"/>
        <v/>
      </c>
      <c r="DX331" s="71" t="str">
        <f t="shared" si="6558"/>
        <v/>
      </c>
      <c r="DY331" s="71" t="str">
        <f t="shared" si="6559"/>
        <v/>
      </c>
      <c r="DZ331" s="71" t="str">
        <f t="shared" si="6560"/>
        <v/>
      </c>
      <c r="EA331" s="71" t="str">
        <f t="shared" si="6561"/>
        <v/>
      </c>
      <c r="EB331" s="71" t="str">
        <f t="shared" si="6562"/>
        <v/>
      </c>
      <c r="EC331" s="71" t="str">
        <f t="shared" si="6563"/>
        <v/>
      </c>
      <c r="ED331" s="71" t="str">
        <f t="shared" si="6564"/>
        <v/>
      </c>
      <c r="EE331" s="71" t="str">
        <f t="shared" si="6565"/>
        <v/>
      </c>
      <c r="EF331" s="71" t="str">
        <f t="shared" si="6566"/>
        <v/>
      </c>
      <c r="EG331" s="71" t="str">
        <f t="shared" si="6567"/>
        <v/>
      </c>
      <c r="EH331" s="71" t="str">
        <f t="shared" si="6568"/>
        <v/>
      </c>
      <c r="EI331" s="71" t="str">
        <f t="shared" si="6569"/>
        <v/>
      </c>
      <c r="EJ331" s="71" t="str">
        <f t="shared" si="6570"/>
        <v/>
      </c>
      <c r="EK331" s="71" t="str">
        <f t="shared" si="6571"/>
        <v/>
      </c>
      <c r="EL331" s="71" t="str">
        <f t="shared" si="6572"/>
        <v/>
      </c>
      <c r="EM331" s="71" t="str">
        <f t="shared" si="6573"/>
        <v/>
      </c>
      <c r="EN331" s="71" t="str">
        <f t="shared" si="6574"/>
        <v/>
      </c>
      <c r="EO331" s="71" t="str">
        <f t="shared" si="6575"/>
        <v/>
      </c>
      <c r="EP331" s="71" t="str">
        <f t="shared" si="6576"/>
        <v/>
      </c>
      <c r="EQ331" s="71" t="str">
        <f t="shared" si="6577"/>
        <v/>
      </c>
      <c r="ER331" s="71" t="str">
        <f t="shared" si="6578"/>
        <v/>
      </c>
      <c r="ES331" s="71" t="str">
        <f t="shared" si="6579"/>
        <v/>
      </c>
      <c r="ET331" s="71" t="str">
        <f t="shared" si="6580"/>
        <v/>
      </c>
      <c r="EU331" s="71" t="str">
        <f t="shared" si="6581"/>
        <v/>
      </c>
      <c r="EV331" s="71" t="str">
        <f t="shared" si="6582"/>
        <v/>
      </c>
      <c r="EW331" s="71" t="str">
        <f t="shared" si="6583"/>
        <v/>
      </c>
      <c r="EX331" s="71" t="str">
        <f t="shared" si="6584"/>
        <v/>
      </c>
      <c r="EY331" s="71" t="str">
        <f t="shared" si="6585"/>
        <v/>
      </c>
      <c r="EZ331" s="71" t="str">
        <f t="shared" si="6586"/>
        <v/>
      </c>
      <c r="FA331" s="71" t="str">
        <f t="shared" si="6587"/>
        <v/>
      </c>
      <c r="FB331" s="71" t="str">
        <f t="shared" si="6588"/>
        <v/>
      </c>
      <c r="FC331" s="71" t="str">
        <f t="shared" si="6589"/>
        <v/>
      </c>
      <c r="FD331" s="71" t="str">
        <f t="shared" si="6590"/>
        <v/>
      </c>
      <c r="FE331" s="71" t="str">
        <f t="shared" si="6591"/>
        <v/>
      </c>
      <c r="FF331" s="71" t="str">
        <f t="shared" si="6592"/>
        <v/>
      </c>
      <c r="FG331" s="71" t="str">
        <f t="shared" si="6593"/>
        <v/>
      </c>
      <c r="FH331" s="71" t="str">
        <f t="shared" si="6594"/>
        <v/>
      </c>
      <c r="FI331" s="71" t="str">
        <f t="shared" si="6595"/>
        <v/>
      </c>
      <c r="FJ331" s="71" t="str">
        <f t="shared" si="6596"/>
        <v/>
      </c>
      <c r="FK331" s="71" t="str">
        <f t="shared" si="6597"/>
        <v/>
      </c>
      <c r="FL331" s="71" t="str">
        <f t="shared" si="6598"/>
        <v/>
      </c>
      <c r="FM331" s="71" t="str">
        <f t="shared" si="6599"/>
        <v/>
      </c>
      <c r="FN331" s="71" t="str">
        <f t="shared" si="6600"/>
        <v/>
      </c>
      <c r="FO331" s="71" t="str">
        <f t="shared" si="6601"/>
        <v/>
      </c>
      <c r="FP331" s="71" t="str">
        <f t="shared" si="6602"/>
        <v/>
      </c>
      <c r="FQ331" s="71" t="str">
        <f t="shared" si="6603"/>
        <v/>
      </c>
      <c r="FR331" s="71" t="str">
        <f t="shared" si="6604"/>
        <v/>
      </c>
      <c r="FS331" s="71" t="str">
        <f t="shared" si="6605"/>
        <v/>
      </c>
    </row>
    <row r="332" spans="1:175" ht="16.5">
      <c r="A332" s="134"/>
      <c r="B332" s="80" t="s">
        <v>905</v>
      </c>
      <c r="C332" s="187" t="s">
        <v>1530</v>
      </c>
      <c r="T332" s="141"/>
      <c r="U332" s="194" t="s">
        <v>1582</v>
      </c>
      <c r="CN332" s="70" t="str">
        <f t="shared" si="6530"/>
        <v>InitUnitState('IF09',,,,,,,,,,)</v>
      </c>
      <c r="CO332" s="70" t="str">
        <f t="shared" si="6531"/>
        <v>InitUnitNormal('IF09',,,,,,,,,,)</v>
      </c>
      <c r="CP332" s="70" t="str">
        <f t="shared" si="6532"/>
        <v>InitUnitMagic('IF09',,,,,,,,,,)</v>
      </c>
      <c r="CQ332" s="70" t="str">
        <f t="shared" si="6533"/>
        <v>InitUnitAdd('IF09',,,,,,,,,,)</v>
      </c>
      <c r="CR332" s="70" t="str">
        <f t="shared" si="6534"/>
        <v>InitEquipData('IF09',,"",,,,,'','','','','','',"ReplaceableTextures\\CommandButtons\\BTNFB10.BLP")</v>
      </c>
      <c r="CU332" s="95" t="str">
        <f t="shared" si="6535"/>
        <v>|n</v>
      </c>
      <c r="CW332" s="60"/>
      <c r="CX332" s="60"/>
      <c r="CY332" s="60"/>
      <c r="CZ332" s="60"/>
      <c r="DA332" s="60"/>
      <c r="DB332" s="71" t="str">
        <f t="shared" si="6536"/>
        <v/>
      </c>
      <c r="DC332" s="71" t="str">
        <f t="shared" si="6537"/>
        <v/>
      </c>
      <c r="DD332" s="71" t="str">
        <f t="shared" si="6538"/>
        <v/>
      </c>
      <c r="DE332" s="71" t="str">
        <f t="shared" si="6539"/>
        <v/>
      </c>
      <c r="DF332" s="71" t="str">
        <f t="shared" si="6540"/>
        <v/>
      </c>
      <c r="DG332" s="71" t="str">
        <f t="shared" si="6541"/>
        <v/>
      </c>
      <c r="DH332" s="71" t="str">
        <f t="shared" si="6542"/>
        <v/>
      </c>
      <c r="DI332" s="71" t="str">
        <f t="shared" si="6543"/>
        <v/>
      </c>
      <c r="DJ332" s="71" t="str">
        <f t="shared" si="6544"/>
        <v/>
      </c>
      <c r="DK332" s="71" t="str">
        <f t="shared" si="6545"/>
        <v/>
      </c>
      <c r="DL332" s="71" t="str">
        <f t="shared" si="6546"/>
        <v/>
      </c>
      <c r="DM332" s="71" t="str">
        <f t="shared" si="6547"/>
        <v/>
      </c>
      <c r="DN332" s="71" t="str">
        <f t="shared" si="6548"/>
        <v/>
      </c>
      <c r="DO332" s="71" t="str">
        <f t="shared" si="6549"/>
        <v/>
      </c>
      <c r="DP332" s="71" t="str">
        <f t="shared" si="6550"/>
        <v/>
      </c>
      <c r="DQ332" s="71" t="str">
        <f t="shared" si="6551"/>
        <v/>
      </c>
      <c r="DR332" s="71" t="str">
        <f t="shared" si="6552"/>
        <v/>
      </c>
      <c r="DS332" s="71" t="str">
        <f t="shared" si="6553"/>
        <v/>
      </c>
      <c r="DT332" s="71" t="str">
        <f t="shared" si="6554"/>
        <v/>
      </c>
      <c r="DU332" s="71" t="str">
        <f t="shared" si="6555"/>
        <v/>
      </c>
      <c r="DV332" s="71" t="str">
        <f t="shared" si="6556"/>
        <v/>
      </c>
      <c r="DW332" s="71" t="str">
        <f t="shared" si="6557"/>
        <v/>
      </c>
      <c r="DX332" s="71" t="str">
        <f t="shared" si="6558"/>
        <v/>
      </c>
      <c r="DY332" s="71" t="str">
        <f t="shared" si="6559"/>
        <v/>
      </c>
      <c r="DZ332" s="71" t="str">
        <f t="shared" si="6560"/>
        <v/>
      </c>
      <c r="EA332" s="71" t="str">
        <f t="shared" si="6561"/>
        <v/>
      </c>
      <c r="EB332" s="71" t="str">
        <f t="shared" si="6562"/>
        <v/>
      </c>
      <c r="EC332" s="71" t="str">
        <f t="shared" si="6563"/>
        <v/>
      </c>
      <c r="ED332" s="71" t="str">
        <f t="shared" si="6564"/>
        <v/>
      </c>
      <c r="EE332" s="71" t="str">
        <f t="shared" si="6565"/>
        <v/>
      </c>
      <c r="EF332" s="71" t="str">
        <f t="shared" si="6566"/>
        <v/>
      </c>
      <c r="EG332" s="71" t="str">
        <f t="shared" si="6567"/>
        <v/>
      </c>
      <c r="EH332" s="71" t="str">
        <f t="shared" si="6568"/>
        <v/>
      </c>
      <c r="EI332" s="71" t="str">
        <f t="shared" si="6569"/>
        <v/>
      </c>
      <c r="EJ332" s="71" t="str">
        <f t="shared" si="6570"/>
        <v/>
      </c>
      <c r="EK332" s="71" t="str">
        <f t="shared" si="6571"/>
        <v/>
      </c>
      <c r="EL332" s="71" t="str">
        <f t="shared" si="6572"/>
        <v/>
      </c>
      <c r="EM332" s="71" t="str">
        <f t="shared" si="6573"/>
        <v/>
      </c>
      <c r="EN332" s="71" t="str">
        <f t="shared" si="6574"/>
        <v/>
      </c>
      <c r="EO332" s="71" t="str">
        <f t="shared" si="6575"/>
        <v/>
      </c>
      <c r="EP332" s="71" t="str">
        <f t="shared" si="6576"/>
        <v/>
      </c>
      <c r="EQ332" s="71" t="str">
        <f t="shared" si="6577"/>
        <v/>
      </c>
      <c r="ER332" s="71" t="str">
        <f t="shared" si="6578"/>
        <v/>
      </c>
      <c r="ES332" s="71" t="str">
        <f t="shared" si="6579"/>
        <v/>
      </c>
      <c r="ET332" s="71" t="str">
        <f t="shared" si="6580"/>
        <v/>
      </c>
      <c r="EU332" s="71" t="str">
        <f t="shared" si="6581"/>
        <v/>
      </c>
      <c r="EV332" s="71" t="str">
        <f t="shared" si="6582"/>
        <v/>
      </c>
      <c r="EW332" s="71" t="str">
        <f t="shared" si="6583"/>
        <v/>
      </c>
      <c r="EX332" s="71" t="str">
        <f t="shared" si="6584"/>
        <v/>
      </c>
      <c r="EY332" s="71" t="str">
        <f t="shared" si="6585"/>
        <v/>
      </c>
      <c r="EZ332" s="71" t="str">
        <f t="shared" si="6586"/>
        <v/>
      </c>
      <c r="FA332" s="71" t="str">
        <f t="shared" si="6587"/>
        <v/>
      </c>
      <c r="FB332" s="71" t="str">
        <f t="shared" si="6588"/>
        <v/>
      </c>
      <c r="FC332" s="71" t="str">
        <f t="shared" si="6589"/>
        <v/>
      </c>
      <c r="FD332" s="71" t="str">
        <f t="shared" si="6590"/>
        <v/>
      </c>
      <c r="FE332" s="71" t="str">
        <f t="shared" si="6591"/>
        <v/>
      </c>
      <c r="FF332" s="71" t="str">
        <f t="shared" si="6592"/>
        <v/>
      </c>
      <c r="FG332" s="71" t="str">
        <f t="shared" si="6593"/>
        <v/>
      </c>
      <c r="FH332" s="71" t="str">
        <f t="shared" si="6594"/>
        <v/>
      </c>
      <c r="FI332" s="71" t="str">
        <f t="shared" si="6595"/>
        <v/>
      </c>
      <c r="FJ332" s="71" t="str">
        <f t="shared" si="6596"/>
        <v/>
      </c>
      <c r="FK332" s="71" t="str">
        <f t="shared" si="6597"/>
        <v/>
      </c>
      <c r="FL332" s="71" t="str">
        <f t="shared" si="6598"/>
        <v/>
      </c>
      <c r="FM332" s="71" t="str">
        <f t="shared" si="6599"/>
        <v/>
      </c>
      <c r="FN332" s="71" t="str">
        <f t="shared" si="6600"/>
        <v/>
      </c>
      <c r="FO332" s="71" t="str">
        <f t="shared" si="6601"/>
        <v/>
      </c>
      <c r="FP332" s="71" t="str">
        <f t="shared" si="6602"/>
        <v/>
      </c>
      <c r="FQ332" s="71" t="str">
        <f t="shared" si="6603"/>
        <v/>
      </c>
      <c r="FR332" s="71" t="str">
        <f t="shared" si="6604"/>
        <v/>
      </c>
      <c r="FS332" s="71" t="str">
        <f t="shared" si="6605"/>
        <v/>
      </c>
    </row>
    <row r="333" spans="1:175" ht="16.5">
      <c r="A333" s="134"/>
      <c r="B333" s="80" t="s">
        <v>906</v>
      </c>
      <c r="C333" s="11" t="s">
        <v>1531</v>
      </c>
      <c r="T333" s="141"/>
      <c r="U333" s="194" t="s">
        <v>1583</v>
      </c>
      <c r="CN333" s="70" t="str">
        <f t="shared" si="6530"/>
        <v>InitUnitState('IF10',,,,,,,,,,)</v>
      </c>
      <c r="CO333" s="70" t="str">
        <f t="shared" si="6531"/>
        <v>InitUnitNormal('IF10',,,,,,,,,,)</v>
      </c>
      <c r="CP333" s="70" t="str">
        <f t="shared" si="6532"/>
        <v>InitUnitMagic('IF10',,,,,,,,,,)</v>
      </c>
      <c r="CQ333" s="70" t="str">
        <f t="shared" si="6533"/>
        <v>InitUnitAdd('IF10',,,,,,,,,,)</v>
      </c>
      <c r="CR333" s="70" t="str">
        <f t="shared" si="6534"/>
        <v>InitEquipData('IF10',,"",,,,,'','','','','','',"ReplaceableTextures\\CommandButtons\\BTNFB11.BLP")</v>
      </c>
      <c r="CU333" s="95" t="str">
        <f t="shared" si="6535"/>
        <v>|n</v>
      </c>
      <c r="CW333" s="60"/>
      <c r="CX333" s="60"/>
      <c r="CY333" s="60"/>
      <c r="CZ333" s="60"/>
      <c r="DA333" s="60"/>
      <c r="DB333" s="71" t="str">
        <f t="shared" si="6536"/>
        <v/>
      </c>
      <c r="DC333" s="71" t="str">
        <f t="shared" si="6537"/>
        <v/>
      </c>
      <c r="DD333" s="71" t="str">
        <f t="shared" si="6538"/>
        <v/>
      </c>
      <c r="DE333" s="71" t="str">
        <f t="shared" si="6539"/>
        <v/>
      </c>
      <c r="DF333" s="71" t="str">
        <f t="shared" si="6540"/>
        <v/>
      </c>
      <c r="DG333" s="71" t="str">
        <f t="shared" si="6541"/>
        <v/>
      </c>
      <c r="DH333" s="71" t="str">
        <f t="shared" si="6542"/>
        <v/>
      </c>
      <c r="DI333" s="71" t="str">
        <f t="shared" si="6543"/>
        <v/>
      </c>
      <c r="DJ333" s="71" t="str">
        <f t="shared" si="6544"/>
        <v/>
      </c>
      <c r="DK333" s="71" t="str">
        <f t="shared" si="6545"/>
        <v/>
      </c>
      <c r="DL333" s="71" t="str">
        <f t="shared" si="6546"/>
        <v/>
      </c>
      <c r="DM333" s="71" t="str">
        <f t="shared" si="6547"/>
        <v/>
      </c>
      <c r="DN333" s="71" t="str">
        <f t="shared" si="6548"/>
        <v/>
      </c>
      <c r="DO333" s="71" t="str">
        <f t="shared" si="6549"/>
        <v/>
      </c>
      <c r="DP333" s="71" t="str">
        <f t="shared" si="6550"/>
        <v/>
      </c>
      <c r="DQ333" s="71" t="str">
        <f t="shared" si="6551"/>
        <v/>
      </c>
      <c r="DR333" s="71" t="str">
        <f t="shared" si="6552"/>
        <v/>
      </c>
      <c r="DS333" s="71" t="str">
        <f t="shared" si="6553"/>
        <v/>
      </c>
      <c r="DT333" s="71" t="str">
        <f t="shared" si="6554"/>
        <v/>
      </c>
      <c r="DU333" s="71" t="str">
        <f t="shared" si="6555"/>
        <v/>
      </c>
      <c r="DV333" s="71" t="str">
        <f t="shared" si="6556"/>
        <v/>
      </c>
      <c r="DW333" s="71" t="str">
        <f t="shared" si="6557"/>
        <v/>
      </c>
      <c r="DX333" s="71" t="str">
        <f t="shared" si="6558"/>
        <v/>
      </c>
      <c r="DY333" s="71" t="str">
        <f t="shared" si="6559"/>
        <v/>
      </c>
      <c r="DZ333" s="71" t="str">
        <f t="shared" si="6560"/>
        <v/>
      </c>
      <c r="EA333" s="71" t="str">
        <f t="shared" si="6561"/>
        <v/>
      </c>
      <c r="EB333" s="71" t="str">
        <f t="shared" si="6562"/>
        <v/>
      </c>
      <c r="EC333" s="71" t="str">
        <f t="shared" si="6563"/>
        <v/>
      </c>
      <c r="ED333" s="71" t="str">
        <f t="shared" si="6564"/>
        <v/>
      </c>
      <c r="EE333" s="71" t="str">
        <f t="shared" si="6565"/>
        <v/>
      </c>
      <c r="EF333" s="71" t="str">
        <f t="shared" si="6566"/>
        <v/>
      </c>
      <c r="EG333" s="71" t="str">
        <f t="shared" si="6567"/>
        <v/>
      </c>
      <c r="EH333" s="71" t="str">
        <f t="shared" si="6568"/>
        <v/>
      </c>
      <c r="EI333" s="71" t="str">
        <f t="shared" si="6569"/>
        <v/>
      </c>
      <c r="EJ333" s="71" t="str">
        <f t="shared" si="6570"/>
        <v/>
      </c>
      <c r="EK333" s="71" t="str">
        <f t="shared" si="6571"/>
        <v/>
      </c>
      <c r="EL333" s="71" t="str">
        <f t="shared" si="6572"/>
        <v/>
      </c>
      <c r="EM333" s="71" t="str">
        <f t="shared" si="6573"/>
        <v/>
      </c>
      <c r="EN333" s="71" t="str">
        <f t="shared" si="6574"/>
        <v/>
      </c>
      <c r="EO333" s="71" t="str">
        <f t="shared" si="6575"/>
        <v/>
      </c>
      <c r="EP333" s="71" t="str">
        <f t="shared" si="6576"/>
        <v/>
      </c>
      <c r="EQ333" s="71" t="str">
        <f t="shared" si="6577"/>
        <v/>
      </c>
      <c r="ER333" s="71" t="str">
        <f t="shared" si="6578"/>
        <v/>
      </c>
      <c r="ES333" s="71" t="str">
        <f t="shared" si="6579"/>
        <v/>
      </c>
      <c r="ET333" s="71" t="str">
        <f t="shared" si="6580"/>
        <v/>
      </c>
      <c r="EU333" s="71" t="str">
        <f t="shared" si="6581"/>
        <v/>
      </c>
      <c r="EV333" s="71" t="str">
        <f t="shared" si="6582"/>
        <v/>
      </c>
      <c r="EW333" s="71" t="str">
        <f t="shared" si="6583"/>
        <v/>
      </c>
      <c r="EX333" s="71" t="str">
        <f t="shared" si="6584"/>
        <v/>
      </c>
      <c r="EY333" s="71" t="str">
        <f t="shared" si="6585"/>
        <v/>
      </c>
      <c r="EZ333" s="71" t="str">
        <f t="shared" si="6586"/>
        <v/>
      </c>
      <c r="FA333" s="71" t="str">
        <f t="shared" si="6587"/>
        <v/>
      </c>
      <c r="FB333" s="71" t="str">
        <f t="shared" si="6588"/>
        <v/>
      </c>
      <c r="FC333" s="71" t="str">
        <f t="shared" si="6589"/>
        <v/>
      </c>
      <c r="FD333" s="71" t="str">
        <f t="shared" si="6590"/>
        <v/>
      </c>
      <c r="FE333" s="71" t="str">
        <f t="shared" si="6591"/>
        <v/>
      </c>
      <c r="FF333" s="71" t="str">
        <f t="shared" si="6592"/>
        <v/>
      </c>
      <c r="FG333" s="71" t="str">
        <f t="shared" si="6593"/>
        <v/>
      </c>
      <c r="FH333" s="71" t="str">
        <f t="shared" si="6594"/>
        <v/>
      </c>
      <c r="FI333" s="71" t="str">
        <f t="shared" si="6595"/>
        <v/>
      </c>
      <c r="FJ333" s="71" t="str">
        <f t="shared" si="6596"/>
        <v/>
      </c>
      <c r="FK333" s="71" t="str">
        <f t="shared" si="6597"/>
        <v/>
      </c>
      <c r="FL333" s="71" t="str">
        <f t="shared" si="6598"/>
        <v/>
      </c>
      <c r="FM333" s="71" t="str">
        <f t="shared" si="6599"/>
        <v/>
      </c>
      <c r="FN333" s="71" t="str">
        <f t="shared" si="6600"/>
        <v/>
      </c>
      <c r="FO333" s="71" t="str">
        <f t="shared" si="6601"/>
        <v/>
      </c>
      <c r="FP333" s="71" t="str">
        <f t="shared" si="6602"/>
        <v/>
      </c>
      <c r="FQ333" s="71" t="str">
        <f t="shared" si="6603"/>
        <v/>
      </c>
      <c r="FR333" s="71" t="str">
        <f t="shared" si="6604"/>
        <v/>
      </c>
      <c r="FS333" s="71" t="str">
        <f t="shared" si="6605"/>
        <v/>
      </c>
    </row>
    <row r="334" spans="1:175" ht="16.5">
      <c r="A334" s="134"/>
      <c r="B334" s="80" t="s">
        <v>907</v>
      </c>
      <c r="C334" s="11" t="s">
        <v>1532</v>
      </c>
      <c r="T334" s="141"/>
      <c r="U334" s="194" t="s">
        <v>1584</v>
      </c>
      <c r="CN334" s="70" t="str">
        <f t="shared" si="6530"/>
        <v>InitUnitState('IF11',,,,,,,,,,)</v>
      </c>
      <c r="CO334" s="70" t="str">
        <f t="shared" si="6531"/>
        <v>InitUnitNormal('IF11',,,,,,,,,,)</v>
      </c>
      <c r="CP334" s="70" t="str">
        <f t="shared" si="6532"/>
        <v>InitUnitMagic('IF11',,,,,,,,,,)</v>
      </c>
      <c r="CQ334" s="70" t="str">
        <f t="shared" si="6533"/>
        <v>InitUnitAdd('IF11',,,,,,,,,,)</v>
      </c>
      <c r="CR334" s="70" t="str">
        <f t="shared" si="6534"/>
        <v>InitEquipData('IF11',,"",,,,,'','','','','','',"ReplaceableTextures\\CommandButtons\\BTNFB12.BLP")</v>
      </c>
      <c r="CU334" s="95" t="str">
        <f t="shared" si="6535"/>
        <v>|n</v>
      </c>
      <c r="CW334" s="60"/>
      <c r="CX334" s="60"/>
      <c r="CY334" s="60"/>
      <c r="CZ334" s="60"/>
      <c r="DA334" s="60"/>
      <c r="DB334" s="71" t="str">
        <f t="shared" si="6536"/>
        <v/>
      </c>
      <c r="DC334" s="71" t="str">
        <f t="shared" si="6537"/>
        <v/>
      </c>
      <c r="DD334" s="71" t="str">
        <f t="shared" si="6538"/>
        <v/>
      </c>
      <c r="DE334" s="71" t="str">
        <f t="shared" si="6539"/>
        <v/>
      </c>
      <c r="DF334" s="71" t="str">
        <f t="shared" si="6540"/>
        <v/>
      </c>
      <c r="DG334" s="71" t="str">
        <f t="shared" si="6541"/>
        <v/>
      </c>
      <c r="DH334" s="71" t="str">
        <f t="shared" si="6542"/>
        <v/>
      </c>
      <c r="DI334" s="71" t="str">
        <f t="shared" si="6543"/>
        <v/>
      </c>
      <c r="DJ334" s="71" t="str">
        <f t="shared" si="6544"/>
        <v/>
      </c>
      <c r="DK334" s="71" t="str">
        <f t="shared" si="6545"/>
        <v/>
      </c>
      <c r="DL334" s="71" t="str">
        <f t="shared" si="6546"/>
        <v/>
      </c>
      <c r="DM334" s="71" t="str">
        <f t="shared" si="6547"/>
        <v/>
      </c>
      <c r="DN334" s="71" t="str">
        <f t="shared" si="6548"/>
        <v/>
      </c>
      <c r="DO334" s="71" t="str">
        <f t="shared" si="6549"/>
        <v/>
      </c>
      <c r="DP334" s="71" t="str">
        <f t="shared" si="6550"/>
        <v/>
      </c>
      <c r="DQ334" s="71" t="str">
        <f t="shared" si="6551"/>
        <v/>
      </c>
      <c r="DR334" s="71" t="str">
        <f t="shared" si="6552"/>
        <v/>
      </c>
      <c r="DS334" s="71" t="str">
        <f t="shared" si="6553"/>
        <v/>
      </c>
      <c r="DT334" s="71" t="str">
        <f t="shared" si="6554"/>
        <v/>
      </c>
      <c r="DU334" s="71" t="str">
        <f t="shared" si="6555"/>
        <v/>
      </c>
      <c r="DV334" s="71" t="str">
        <f t="shared" si="6556"/>
        <v/>
      </c>
      <c r="DW334" s="71" t="str">
        <f t="shared" si="6557"/>
        <v/>
      </c>
      <c r="DX334" s="71" t="str">
        <f t="shared" si="6558"/>
        <v/>
      </c>
      <c r="DY334" s="71" t="str">
        <f t="shared" si="6559"/>
        <v/>
      </c>
      <c r="DZ334" s="71" t="str">
        <f t="shared" si="6560"/>
        <v/>
      </c>
      <c r="EA334" s="71" t="str">
        <f t="shared" si="6561"/>
        <v/>
      </c>
      <c r="EB334" s="71" t="str">
        <f t="shared" si="6562"/>
        <v/>
      </c>
      <c r="EC334" s="71" t="str">
        <f t="shared" si="6563"/>
        <v/>
      </c>
      <c r="ED334" s="71" t="str">
        <f t="shared" si="6564"/>
        <v/>
      </c>
      <c r="EE334" s="71" t="str">
        <f t="shared" si="6565"/>
        <v/>
      </c>
      <c r="EF334" s="71" t="str">
        <f t="shared" si="6566"/>
        <v/>
      </c>
      <c r="EG334" s="71" t="str">
        <f t="shared" si="6567"/>
        <v/>
      </c>
      <c r="EH334" s="71" t="str">
        <f t="shared" si="6568"/>
        <v/>
      </c>
      <c r="EI334" s="71" t="str">
        <f t="shared" si="6569"/>
        <v/>
      </c>
      <c r="EJ334" s="71" t="str">
        <f t="shared" si="6570"/>
        <v/>
      </c>
      <c r="EK334" s="71" t="str">
        <f t="shared" si="6571"/>
        <v/>
      </c>
      <c r="EL334" s="71" t="str">
        <f t="shared" si="6572"/>
        <v/>
      </c>
      <c r="EM334" s="71" t="str">
        <f t="shared" si="6573"/>
        <v/>
      </c>
      <c r="EN334" s="71" t="str">
        <f t="shared" si="6574"/>
        <v/>
      </c>
      <c r="EO334" s="71" t="str">
        <f t="shared" si="6575"/>
        <v/>
      </c>
      <c r="EP334" s="71" t="str">
        <f t="shared" si="6576"/>
        <v/>
      </c>
      <c r="EQ334" s="71" t="str">
        <f t="shared" si="6577"/>
        <v/>
      </c>
      <c r="ER334" s="71" t="str">
        <f t="shared" si="6578"/>
        <v/>
      </c>
      <c r="ES334" s="71" t="str">
        <f t="shared" si="6579"/>
        <v/>
      </c>
      <c r="ET334" s="71" t="str">
        <f t="shared" si="6580"/>
        <v/>
      </c>
      <c r="EU334" s="71" t="str">
        <f t="shared" si="6581"/>
        <v/>
      </c>
      <c r="EV334" s="71" t="str">
        <f t="shared" si="6582"/>
        <v/>
      </c>
      <c r="EW334" s="71" t="str">
        <f t="shared" si="6583"/>
        <v/>
      </c>
      <c r="EX334" s="71" t="str">
        <f t="shared" si="6584"/>
        <v/>
      </c>
      <c r="EY334" s="71" t="str">
        <f t="shared" si="6585"/>
        <v/>
      </c>
      <c r="EZ334" s="71" t="str">
        <f t="shared" si="6586"/>
        <v/>
      </c>
      <c r="FA334" s="71" t="str">
        <f t="shared" si="6587"/>
        <v/>
      </c>
      <c r="FB334" s="71" t="str">
        <f t="shared" si="6588"/>
        <v/>
      </c>
      <c r="FC334" s="71" t="str">
        <f t="shared" si="6589"/>
        <v/>
      </c>
      <c r="FD334" s="71" t="str">
        <f t="shared" si="6590"/>
        <v/>
      </c>
      <c r="FE334" s="71" t="str">
        <f t="shared" si="6591"/>
        <v/>
      </c>
      <c r="FF334" s="71" t="str">
        <f t="shared" si="6592"/>
        <v/>
      </c>
      <c r="FG334" s="71" t="str">
        <f t="shared" si="6593"/>
        <v/>
      </c>
      <c r="FH334" s="71" t="str">
        <f t="shared" si="6594"/>
        <v/>
      </c>
      <c r="FI334" s="71" t="str">
        <f t="shared" si="6595"/>
        <v/>
      </c>
      <c r="FJ334" s="71" t="str">
        <f t="shared" si="6596"/>
        <v/>
      </c>
      <c r="FK334" s="71" t="str">
        <f t="shared" si="6597"/>
        <v/>
      </c>
      <c r="FL334" s="71" t="str">
        <f t="shared" si="6598"/>
        <v/>
      </c>
      <c r="FM334" s="71" t="str">
        <f t="shared" si="6599"/>
        <v/>
      </c>
      <c r="FN334" s="71" t="str">
        <f t="shared" si="6600"/>
        <v/>
      </c>
      <c r="FO334" s="71" t="str">
        <f t="shared" si="6601"/>
        <v/>
      </c>
      <c r="FP334" s="71" t="str">
        <f t="shared" si="6602"/>
        <v/>
      </c>
      <c r="FQ334" s="71" t="str">
        <f t="shared" si="6603"/>
        <v/>
      </c>
      <c r="FR334" s="71" t="str">
        <f t="shared" si="6604"/>
        <v/>
      </c>
      <c r="FS334" s="71" t="str">
        <f t="shared" si="6605"/>
        <v/>
      </c>
    </row>
    <row r="335" spans="1:175" ht="16.5">
      <c r="A335" s="133"/>
      <c r="B335" s="80" t="s">
        <v>908</v>
      </c>
      <c r="C335" s="11" t="s">
        <v>1533</v>
      </c>
      <c r="T335" s="142"/>
      <c r="U335" s="194" t="s">
        <v>1585</v>
      </c>
      <c r="CN335" s="70" t="str">
        <f t="shared" si="6530"/>
        <v>InitUnitState('IF12',,,,,,,,,,)</v>
      </c>
      <c r="CO335" s="70" t="str">
        <f t="shared" si="6531"/>
        <v>InitUnitNormal('IF12',,,,,,,,,,)</v>
      </c>
      <c r="CP335" s="70" t="str">
        <f t="shared" si="6532"/>
        <v>InitUnitMagic('IF12',,,,,,,,,,)</v>
      </c>
      <c r="CQ335" s="70" t="str">
        <f t="shared" si="6533"/>
        <v>InitUnitAdd('IF12',,,,,,,,,,)</v>
      </c>
      <c r="CR335" s="70" t="str">
        <f t="shared" si="6534"/>
        <v>InitEquipData('IF12',,"",,,,,'','','','','','',"ReplaceableTextures\\CommandButtons\\BTNFB13.BLP")</v>
      </c>
      <c r="CU335" s="95" t="str">
        <f t="shared" si="6535"/>
        <v>|n</v>
      </c>
      <c r="CW335" s="60"/>
      <c r="CX335" s="60"/>
      <c r="CY335" s="60"/>
      <c r="CZ335" s="60"/>
      <c r="DA335" s="60"/>
      <c r="DB335" s="71" t="str">
        <f t="shared" si="6536"/>
        <v/>
      </c>
      <c r="DC335" s="71" t="str">
        <f t="shared" si="6537"/>
        <v/>
      </c>
      <c r="DD335" s="71" t="str">
        <f t="shared" si="6538"/>
        <v/>
      </c>
      <c r="DE335" s="71" t="str">
        <f t="shared" si="6539"/>
        <v/>
      </c>
      <c r="DF335" s="71" t="str">
        <f t="shared" si="6540"/>
        <v/>
      </c>
      <c r="DG335" s="71" t="str">
        <f t="shared" si="6541"/>
        <v/>
      </c>
      <c r="DH335" s="71" t="str">
        <f t="shared" si="6542"/>
        <v/>
      </c>
      <c r="DI335" s="71" t="str">
        <f t="shared" si="6543"/>
        <v/>
      </c>
      <c r="DJ335" s="71" t="str">
        <f t="shared" si="6544"/>
        <v/>
      </c>
      <c r="DK335" s="71" t="str">
        <f t="shared" si="6545"/>
        <v/>
      </c>
      <c r="DL335" s="71" t="str">
        <f t="shared" si="6546"/>
        <v/>
      </c>
      <c r="DM335" s="71" t="str">
        <f t="shared" si="6547"/>
        <v/>
      </c>
      <c r="DN335" s="71" t="str">
        <f t="shared" si="6548"/>
        <v/>
      </c>
      <c r="DO335" s="71" t="str">
        <f t="shared" si="6549"/>
        <v/>
      </c>
      <c r="DP335" s="71" t="str">
        <f t="shared" si="6550"/>
        <v/>
      </c>
      <c r="DQ335" s="71" t="str">
        <f t="shared" si="6551"/>
        <v/>
      </c>
      <c r="DR335" s="71" t="str">
        <f t="shared" si="6552"/>
        <v/>
      </c>
      <c r="DS335" s="71" t="str">
        <f t="shared" si="6553"/>
        <v/>
      </c>
      <c r="DT335" s="71" t="str">
        <f t="shared" si="6554"/>
        <v/>
      </c>
      <c r="DU335" s="71" t="str">
        <f t="shared" si="6555"/>
        <v/>
      </c>
      <c r="DV335" s="71" t="str">
        <f t="shared" si="6556"/>
        <v/>
      </c>
      <c r="DW335" s="71" t="str">
        <f t="shared" si="6557"/>
        <v/>
      </c>
      <c r="DX335" s="71" t="str">
        <f t="shared" si="6558"/>
        <v/>
      </c>
      <c r="DY335" s="71" t="str">
        <f t="shared" si="6559"/>
        <v/>
      </c>
      <c r="DZ335" s="71" t="str">
        <f t="shared" si="6560"/>
        <v/>
      </c>
      <c r="EA335" s="71" t="str">
        <f t="shared" si="6561"/>
        <v/>
      </c>
      <c r="EB335" s="71" t="str">
        <f t="shared" si="6562"/>
        <v/>
      </c>
      <c r="EC335" s="71" t="str">
        <f t="shared" si="6563"/>
        <v/>
      </c>
      <c r="ED335" s="71" t="str">
        <f t="shared" si="6564"/>
        <v/>
      </c>
      <c r="EE335" s="71" t="str">
        <f t="shared" si="6565"/>
        <v/>
      </c>
      <c r="EF335" s="71" t="str">
        <f t="shared" si="6566"/>
        <v/>
      </c>
      <c r="EG335" s="71" t="str">
        <f t="shared" si="6567"/>
        <v/>
      </c>
      <c r="EH335" s="71" t="str">
        <f t="shared" si="6568"/>
        <v/>
      </c>
      <c r="EI335" s="71" t="str">
        <f t="shared" si="6569"/>
        <v/>
      </c>
      <c r="EJ335" s="71" t="str">
        <f t="shared" si="6570"/>
        <v/>
      </c>
      <c r="EK335" s="71" t="str">
        <f t="shared" si="6571"/>
        <v/>
      </c>
      <c r="EL335" s="71" t="str">
        <f t="shared" si="6572"/>
        <v/>
      </c>
      <c r="EM335" s="71" t="str">
        <f t="shared" si="6573"/>
        <v/>
      </c>
      <c r="EN335" s="71" t="str">
        <f t="shared" si="6574"/>
        <v/>
      </c>
      <c r="EO335" s="71" t="str">
        <f t="shared" si="6575"/>
        <v/>
      </c>
      <c r="EP335" s="71" t="str">
        <f t="shared" si="6576"/>
        <v/>
      </c>
      <c r="EQ335" s="71" t="str">
        <f t="shared" si="6577"/>
        <v/>
      </c>
      <c r="ER335" s="71" t="str">
        <f t="shared" si="6578"/>
        <v/>
      </c>
      <c r="ES335" s="71" t="str">
        <f t="shared" si="6579"/>
        <v/>
      </c>
      <c r="ET335" s="71" t="str">
        <f t="shared" si="6580"/>
        <v/>
      </c>
      <c r="EU335" s="71" t="str">
        <f t="shared" si="6581"/>
        <v/>
      </c>
      <c r="EV335" s="71" t="str">
        <f t="shared" si="6582"/>
        <v/>
      </c>
      <c r="EW335" s="71" t="str">
        <f t="shared" si="6583"/>
        <v/>
      </c>
      <c r="EX335" s="71" t="str">
        <f t="shared" si="6584"/>
        <v/>
      </c>
      <c r="EY335" s="71" t="str">
        <f t="shared" si="6585"/>
        <v/>
      </c>
      <c r="EZ335" s="71" t="str">
        <f t="shared" si="6586"/>
        <v/>
      </c>
      <c r="FA335" s="71" t="str">
        <f t="shared" si="6587"/>
        <v/>
      </c>
      <c r="FB335" s="71" t="str">
        <f t="shared" si="6588"/>
        <v/>
      </c>
      <c r="FC335" s="71" t="str">
        <f t="shared" si="6589"/>
        <v/>
      </c>
      <c r="FD335" s="71" t="str">
        <f t="shared" si="6590"/>
        <v/>
      </c>
      <c r="FE335" s="71" t="str">
        <f t="shared" si="6591"/>
        <v/>
      </c>
      <c r="FF335" s="71" t="str">
        <f t="shared" si="6592"/>
        <v/>
      </c>
      <c r="FG335" s="71" t="str">
        <f t="shared" si="6593"/>
        <v/>
      </c>
      <c r="FH335" s="71" t="str">
        <f t="shared" si="6594"/>
        <v/>
      </c>
      <c r="FI335" s="71" t="str">
        <f t="shared" si="6595"/>
        <v/>
      </c>
      <c r="FJ335" s="71" t="str">
        <f t="shared" si="6596"/>
        <v/>
      </c>
      <c r="FK335" s="71" t="str">
        <f t="shared" si="6597"/>
        <v/>
      </c>
      <c r="FL335" s="71" t="str">
        <f t="shared" si="6598"/>
        <v/>
      </c>
      <c r="FM335" s="71" t="str">
        <f t="shared" si="6599"/>
        <v/>
      </c>
      <c r="FN335" s="71" t="str">
        <f t="shared" si="6600"/>
        <v/>
      </c>
      <c r="FO335" s="71" t="str">
        <f t="shared" si="6601"/>
        <v/>
      </c>
      <c r="FP335" s="71" t="str">
        <f t="shared" si="6602"/>
        <v/>
      </c>
      <c r="FQ335" s="71" t="str">
        <f t="shared" si="6603"/>
        <v/>
      </c>
      <c r="FR335" s="71" t="str">
        <f t="shared" si="6604"/>
        <v/>
      </c>
      <c r="FS335" s="71" t="str">
        <f t="shared" si="6605"/>
        <v/>
      </c>
    </row>
    <row r="336" spans="1:175" ht="16.5">
      <c r="A336" s="133"/>
      <c r="B336" s="80" t="s">
        <v>909</v>
      </c>
      <c r="C336" s="11" t="s">
        <v>1534</v>
      </c>
      <c r="T336" s="142"/>
      <c r="U336" s="194" t="s">
        <v>1586</v>
      </c>
      <c r="CN336" s="70" t="str">
        <f t="shared" si="6530"/>
        <v>InitUnitState('IF13',,,,,,,,,,)</v>
      </c>
      <c r="CO336" s="70" t="str">
        <f t="shared" si="6531"/>
        <v>InitUnitNormal('IF13',,,,,,,,,,)</v>
      </c>
      <c r="CP336" s="70" t="str">
        <f t="shared" si="6532"/>
        <v>InitUnitMagic('IF13',,,,,,,,,,)</v>
      </c>
      <c r="CQ336" s="70" t="str">
        <f t="shared" si="6533"/>
        <v>InitUnitAdd('IF13',,,,,,,,,,)</v>
      </c>
      <c r="CR336" s="70" t="str">
        <f t="shared" si="6534"/>
        <v>InitEquipData('IF13',,"",,,,,'','','','','','',"ReplaceableTextures\\CommandButtons\\BTNFB14.BLP")</v>
      </c>
      <c r="CU336" s="95" t="str">
        <f t="shared" si="6535"/>
        <v>|n</v>
      </c>
      <c r="CW336" s="60"/>
      <c r="CX336" s="60"/>
      <c r="CY336" s="60"/>
      <c r="CZ336" s="60"/>
      <c r="DA336" s="60"/>
      <c r="DB336" s="71" t="str">
        <f t="shared" si="6536"/>
        <v/>
      </c>
      <c r="DC336" s="71" t="str">
        <f t="shared" si="6537"/>
        <v/>
      </c>
      <c r="DD336" s="71" t="str">
        <f t="shared" si="6538"/>
        <v/>
      </c>
      <c r="DE336" s="71" t="str">
        <f t="shared" si="6539"/>
        <v/>
      </c>
      <c r="DF336" s="71" t="str">
        <f t="shared" si="6540"/>
        <v/>
      </c>
      <c r="DG336" s="71" t="str">
        <f t="shared" si="6541"/>
        <v/>
      </c>
      <c r="DH336" s="71" t="str">
        <f t="shared" si="6542"/>
        <v/>
      </c>
      <c r="DI336" s="71" t="str">
        <f t="shared" si="6543"/>
        <v/>
      </c>
      <c r="DJ336" s="71" t="str">
        <f t="shared" si="6544"/>
        <v/>
      </c>
      <c r="DK336" s="71" t="str">
        <f t="shared" si="6545"/>
        <v/>
      </c>
      <c r="DL336" s="71" t="str">
        <f t="shared" si="6546"/>
        <v/>
      </c>
      <c r="DM336" s="71" t="str">
        <f t="shared" si="6547"/>
        <v/>
      </c>
      <c r="DN336" s="71" t="str">
        <f t="shared" si="6548"/>
        <v/>
      </c>
      <c r="DO336" s="71" t="str">
        <f t="shared" si="6549"/>
        <v/>
      </c>
      <c r="DP336" s="71" t="str">
        <f t="shared" si="6550"/>
        <v/>
      </c>
      <c r="DQ336" s="71" t="str">
        <f t="shared" si="6551"/>
        <v/>
      </c>
      <c r="DR336" s="71" t="str">
        <f t="shared" si="6552"/>
        <v/>
      </c>
      <c r="DS336" s="71" t="str">
        <f t="shared" si="6553"/>
        <v/>
      </c>
      <c r="DT336" s="71" t="str">
        <f t="shared" si="6554"/>
        <v/>
      </c>
      <c r="DU336" s="71" t="str">
        <f t="shared" si="6555"/>
        <v/>
      </c>
      <c r="DV336" s="71" t="str">
        <f t="shared" si="6556"/>
        <v/>
      </c>
      <c r="DW336" s="71" t="str">
        <f t="shared" si="6557"/>
        <v/>
      </c>
      <c r="DX336" s="71" t="str">
        <f t="shared" si="6558"/>
        <v/>
      </c>
      <c r="DY336" s="71" t="str">
        <f t="shared" si="6559"/>
        <v/>
      </c>
      <c r="DZ336" s="71" t="str">
        <f t="shared" si="6560"/>
        <v/>
      </c>
      <c r="EA336" s="71" t="str">
        <f t="shared" si="6561"/>
        <v/>
      </c>
      <c r="EB336" s="71" t="str">
        <f t="shared" si="6562"/>
        <v/>
      </c>
      <c r="EC336" s="71" t="str">
        <f t="shared" si="6563"/>
        <v/>
      </c>
      <c r="ED336" s="71" t="str">
        <f t="shared" si="6564"/>
        <v/>
      </c>
      <c r="EE336" s="71" t="str">
        <f t="shared" si="6565"/>
        <v/>
      </c>
      <c r="EF336" s="71" t="str">
        <f t="shared" si="6566"/>
        <v/>
      </c>
      <c r="EG336" s="71" t="str">
        <f t="shared" si="6567"/>
        <v/>
      </c>
      <c r="EH336" s="71" t="str">
        <f t="shared" si="6568"/>
        <v/>
      </c>
      <c r="EI336" s="71" t="str">
        <f t="shared" si="6569"/>
        <v/>
      </c>
      <c r="EJ336" s="71" t="str">
        <f t="shared" si="6570"/>
        <v/>
      </c>
      <c r="EK336" s="71" t="str">
        <f t="shared" si="6571"/>
        <v/>
      </c>
      <c r="EL336" s="71" t="str">
        <f t="shared" si="6572"/>
        <v/>
      </c>
      <c r="EM336" s="71" t="str">
        <f t="shared" si="6573"/>
        <v/>
      </c>
      <c r="EN336" s="71" t="str">
        <f t="shared" si="6574"/>
        <v/>
      </c>
      <c r="EO336" s="71" t="str">
        <f t="shared" si="6575"/>
        <v/>
      </c>
      <c r="EP336" s="71" t="str">
        <f t="shared" si="6576"/>
        <v/>
      </c>
      <c r="EQ336" s="71" t="str">
        <f t="shared" si="6577"/>
        <v/>
      </c>
      <c r="ER336" s="71" t="str">
        <f t="shared" si="6578"/>
        <v/>
      </c>
      <c r="ES336" s="71" t="str">
        <f t="shared" si="6579"/>
        <v/>
      </c>
      <c r="ET336" s="71" t="str">
        <f t="shared" si="6580"/>
        <v/>
      </c>
      <c r="EU336" s="71" t="str">
        <f t="shared" si="6581"/>
        <v/>
      </c>
      <c r="EV336" s="71" t="str">
        <f t="shared" si="6582"/>
        <v/>
      </c>
      <c r="EW336" s="71" t="str">
        <f t="shared" si="6583"/>
        <v/>
      </c>
      <c r="EX336" s="71" t="str">
        <f t="shared" si="6584"/>
        <v/>
      </c>
      <c r="EY336" s="71" t="str">
        <f t="shared" si="6585"/>
        <v/>
      </c>
      <c r="EZ336" s="71" t="str">
        <f t="shared" si="6586"/>
        <v/>
      </c>
      <c r="FA336" s="71" t="str">
        <f t="shared" si="6587"/>
        <v/>
      </c>
      <c r="FB336" s="71" t="str">
        <f t="shared" si="6588"/>
        <v/>
      </c>
      <c r="FC336" s="71" t="str">
        <f t="shared" si="6589"/>
        <v/>
      </c>
      <c r="FD336" s="71" t="str">
        <f t="shared" si="6590"/>
        <v/>
      </c>
      <c r="FE336" s="71" t="str">
        <f t="shared" si="6591"/>
        <v/>
      </c>
      <c r="FF336" s="71" t="str">
        <f t="shared" si="6592"/>
        <v/>
      </c>
      <c r="FG336" s="71" t="str">
        <f t="shared" si="6593"/>
        <v/>
      </c>
      <c r="FH336" s="71" t="str">
        <f t="shared" si="6594"/>
        <v/>
      </c>
      <c r="FI336" s="71" t="str">
        <f t="shared" si="6595"/>
        <v/>
      </c>
      <c r="FJ336" s="71" t="str">
        <f t="shared" si="6596"/>
        <v/>
      </c>
      <c r="FK336" s="71" t="str">
        <f t="shared" si="6597"/>
        <v/>
      </c>
      <c r="FL336" s="71" t="str">
        <f t="shared" si="6598"/>
        <v/>
      </c>
      <c r="FM336" s="71" t="str">
        <f t="shared" si="6599"/>
        <v/>
      </c>
      <c r="FN336" s="71" t="str">
        <f t="shared" si="6600"/>
        <v/>
      </c>
      <c r="FO336" s="71" t="str">
        <f t="shared" si="6601"/>
        <v/>
      </c>
      <c r="FP336" s="71" t="str">
        <f t="shared" si="6602"/>
        <v/>
      </c>
      <c r="FQ336" s="71" t="str">
        <f t="shared" si="6603"/>
        <v/>
      </c>
      <c r="FR336" s="71" t="str">
        <f t="shared" si="6604"/>
        <v/>
      </c>
      <c r="FS336" s="71" t="str">
        <f t="shared" si="6605"/>
        <v/>
      </c>
    </row>
    <row r="337" spans="1:175" ht="16.5">
      <c r="A337" s="133"/>
      <c r="B337" s="80" t="s">
        <v>910</v>
      </c>
      <c r="C337" s="11" t="s">
        <v>1535</v>
      </c>
      <c r="T337" s="142"/>
      <c r="U337" s="194" t="s">
        <v>1587</v>
      </c>
      <c r="CN337" s="70" t="str">
        <f t="shared" si="6530"/>
        <v>InitUnitState('IF14',,,,,,,,,,)</v>
      </c>
      <c r="CO337" s="70" t="str">
        <f t="shared" si="6531"/>
        <v>InitUnitNormal('IF14',,,,,,,,,,)</v>
      </c>
      <c r="CP337" s="70" t="str">
        <f t="shared" si="6532"/>
        <v>InitUnitMagic('IF14',,,,,,,,,,)</v>
      </c>
      <c r="CQ337" s="70" t="str">
        <f t="shared" si="6533"/>
        <v>InitUnitAdd('IF14',,,,,,,,,,)</v>
      </c>
      <c r="CR337" s="70" t="str">
        <f t="shared" si="6534"/>
        <v>InitEquipData('IF14',,"",,,,,'','','','','','',"ReplaceableTextures\\CommandButtons\\BTNFB15.BLP")</v>
      </c>
      <c r="CU337" s="95" t="str">
        <f t="shared" si="6535"/>
        <v>|n</v>
      </c>
      <c r="CW337" s="60"/>
      <c r="CX337" s="60"/>
      <c r="CY337" s="60"/>
      <c r="CZ337" s="60"/>
      <c r="DA337" s="60"/>
      <c r="DB337" s="71" t="str">
        <f t="shared" si="6536"/>
        <v/>
      </c>
      <c r="DC337" s="71" t="str">
        <f t="shared" si="6537"/>
        <v/>
      </c>
      <c r="DD337" s="71" t="str">
        <f t="shared" si="6538"/>
        <v/>
      </c>
      <c r="DE337" s="71" t="str">
        <f t="shared" si="6539"/>
        <v/>
      </c>
      <c r="DF337" s="71" t="str">
        <f t="shared" si="6540"/>
        <v/>
      </c>
      <c r="DG337" s="71" t="str">
        <f t="shared" si="6541"/>
        <v/>
      </c>
      <c r="DH337" s="71" t="str">
        <f t="shared" si="6542"/>
        <v/>
      </c>
      <c r="DI337" s="71" t="str">
        <f t="shared" si="6543"/>
        <v/>
      </c>
      <c r="DJ337" s="71" t="str">
        <f t="shared" si="6544"/>
        <v/>
      </c>
      <c r="DK337" s="71" t="str">
        <f t="shared" si="6545"/>
        <v/>
      </c>
      <c r="DL337" s="71" t="str">
        <f t="shared" si="6546"/>
        <v/>
      </c>
      <c r="DM337" s="71" t="str">
        <f t="shared" si="6547"/>
        <v/>
      </c>
      <c r="DN337" s="71" t="str">
        <f t="shared" si="6548"/>
        <v/>
      </c>
      <c r="DO337" s="71" t="str">
        <f t="shared" si="6549"/>
        <v/>
      </c>
      <c r="DP337" s="71" t="str">
        <f t="shared" si="6550"/>
        <v/>
      </c>
      <c r="DQ337" s="71" t="str">
        <f t="shared" si="6551"/>
        <v/>
      </c>
      <c r="DR337" s="71" t="str">
        <f t="shared" si="6552"/>
        <v/>
      </c>
      <c r="DS337" s="71" t="str">
        <f t="shared" si="6553"/>
        <v/>
      </c>
      <c r="DT337" s="71" t="str">
        <f t="shared" si="6554"/>
        <v/>
      </c>
      <c r="DU337" s="71" t="str">
        <f t="shared" si="6555"/>
        <v/>
      </c>
      <c r="DV337" s="71" t="str">
        <f t="shared" si="6556"/>
        <v/>
      </c>
      <c r="DW337" s="71" t="str">
        <f t="shared" si="6557"/>
        <v/>
      </c>
      <c r="DX337" s="71" t="str">
        <f t="shared" si="6558"/>
        <v/>
      </c>
      <c r="DY337" s="71" t="str">
        <f t="shared" si="6559"/>
        <v/>
      </c>
      <c r="DZ337" s="71" t="str">
        <f t="shared" si="6560"/>
        <v/>
      </c>
      <c r="EA337" s="71" t="str">
        <f t="shared" si="6561"/>
        <v/>
      </c>
      <c r="EB337" s="71" t="str">
        <f t="shared" si="6562"/>
        <v/>
      </c>
      <c r="EC337" s="71" t="str">
        <f t="shared" si="6563"/>
        <v/>
      </c>
      <c r="ED337" s="71" t="str">
        <f t="shared" si="6564"/>
        <v/>
      </c>
      <c r="EE337" s="71" t="str">
        <f t="shared" si="6565"/>
        <v/>
      </c>
      <c r="EF337" s="71" t="str">
        <f t="shared" si="6566"/>
        <v/>
      </c>
      <c r="EG337" s="71" t="str">
        <f t="shared" si="6567"/>
        <v/>
      </c>
      <c r="EH337" s="71" t="str">
        <f t="shared" si="6568"/>
        <v/>
      </c>
      <c r="EI337" s="71" t="str">
        <f t="shared" si="6569"/>
        <v/>
      </c>
      <c r="EJ337" s="71" t="str">
        <f t="shared" si="6570"/>
        <v/>
      </c>
      <c r="EK337" s="71" t="str">
        <f t="shared" si="6571"/>
        <v/>
      </c>
      <c r="EL337" s="71" t="str">
        <f t="shared" si="6572"/>
        <v/>
      </c>
      <c r="EM337" s="71" t="str">
        <f t="shared" si="6573"/>
        <v/>
      </c>
      <c r="EN337" s="71" t="str">
        <f t="shared" si="6574"/>
        <v/>
      </c>
      <c r="EO337" s="71" t="str">
        <f t="shared" si="6575"/>
        <v/>
      </c>
      <c r="EP337" s="71" t="str">
        <f t="shared" si="6576"/>
        <v/>
      </c>
      <c r="EQ337" s="71" t="str">
        <f t="shared" si="6577"/>
        <v/>
      </c>
      <c r="ER337" s="71" t="str">
        <f t="shared" si="6578"/>
        <v/>
      </c>
      <c r="ES337" s="71" t="str">
        <f t="shared" si="6579"/>
        <v/>
      </c>
      <c r="ET337" s="71" t="str">
        <f t="shared" si="6580"/>
        <v/>
      </c>
      <c r="EU337" s="71" t="str">
        <f t="shared" si="6581"/>
        <v/>
      </c>
      <c r="EV337" s="71" t="str">
        <f t="shared" si="6582"/>
        <v/>
      </c>
      <c r="EW337" s="71" t="str">
        <f t="shared" si="6583"/>
        <v/>
      </c>
      <c r="EX337" s="71" t="str">
        <f t="shared" si="6584"/>
        <v/>
      </c>
      <c r="EY337" s="71" t="str">
        <f t="shared" si="6585"/>
        <v/>
      </c>
      <c r="EZ337" s="71" t="str">
        <f t="shared" si="6586"/>
        <v/>
      </c>
      <c r="FA337" s="71" t="str">
        <f t="shared" si="6587"/>
        <v/>
      </c>
      <c r="FB337" s="71" t="str">
        <f t="shared" si="6588"/>
        <v/>
      </c>
      <c r="FC337" s="71" t="str">
        <f t="shared" si="6589"/>
        <v/>
      </c>
      <c r="FD337" s="71" t="str">
        <f t="shared" si="6590"/>
        <v/>
      </c>
      <c r="FE337" s="71" t="str">
        <f t="shared" si="6591"/>
        <v/>
      </c>
      <c r="FF337" s="71" t="str">
        <f t="shared" si="6592"/>
        <v/>
      </c>
      <c r="FG337" s="71" t="str">
        <f t="shared" si="6593"/>
        <v/>
      </c>
      <c r="FH337" s="71" t="str">
        <f t="shared" si="6594"/>
        <v/>
      </c>
      <c r="FI337" s="71" t="str">
        <f t="shared" si="6595"/>
        <v/>
      </c>
      <c r="FJ337" s="71" t="str">
        <f t="shared" si="6596"/>
        <v/>
      </c>
      <c r="FK337" s="71" t="str">
        <f t="shared" si="6597"/>
        <v/>
      </c>
      <c r="FL337" s="71" t="str">
        <f t="shared" si="6598"/>
        <v/>
      </c>
      <c r="FM337" s="71" t="str">
        <f t="shared" si="6599"/>
        <v/>
      </c>
      <c r="FN337" s="71" t="str">
        <f t="shared" si="6600"/>
        <v/>
      </c>
      <c r="FO337" s="71" t="str">
        <f t="shared" si="6601"/>
        <v/>
      </c>
      <c r="FP337" s="71" t="str">
        <f t="shared" si="6602"/>
        <v/>
      </c>
      <c r="FQ337" s="71" t="str">
        <f t="shared" si="6603"/>
        <v/>
      </c>
      <c r="FR337" s="71" t="str">
        <f t="shared" si="6604"/>
        <v/>
      </c>
      <c r="FS337" s="71" t="str">
        <f t="shared" si="6605"/>
        <v/>
      </c>
    </row>
    <row r="338" spans="1:175" ht="16.5">
      <c r="A338" s="133"/>
      <c r="B338" s="80" t="s">
        <v>911</v>
      </c>
      <c r="C338" s="11" t="s">
        <v>1536</v>
      </c>
      <c r="T338" s="142"/>
      <c r="U338" s="194" t="s">
        <v>1588</v>
      </c>
      <c r="CN338" s="70" t="str">
        <f t="shared" si="6530"/>
        <v>InitUnitState('IF15',,,,,,,,,,)</v>
      </c>
      <c r="CO338" s="70" t="str">
        <f t="shared" si="6531"/>
        <v>InitUnitNormal('IF15',,,,,,,,,,)</v>
      </c>
      <c r="CP338" s="70" t="str">
        <f t="shared" si="6532"/>
        <v>InitUnitMagic('IF15',,,,,,,,,,)</v>
      </c>
      <c r="CQ338" s="70" t="str">
        <f t="shared" si="6533"/>
        <v>InitUnitAdd('IF15',,,,,,,,,,)</v>
      </c>
      <c r="CR338" s="70" t="str">
        <f t="shared" si="6534"/>
        <v>InitEquipData('IF15',,"",,,,,'','','','','','',"ReplaceableTextures\\CommandButtons\\BTNFB16.BLP")</v>
      </c>
      <c r="CU338" s="95" t="str">
        <f t="shared" si="6535"/>
        <v>|n</v>
      </c>
      <c r="CW338" s="60"/>
      <c r="CX338" s="60"/>
      <c r="CY338" s="60"/>
      <c r="CZ338" s="60"/>
      <c r="DA338" s="60"/>
      <c r="DB338" s="71" t="str">
        <f t="shared" si="6536"/>
        <v/>
      </c>
      <c r="DC338" s="71" t="str">
        <f t="shared" si="6537"/>
        <v/>
      </c>
      <c r="DD338" s="71" t="str">
        <f t="shared" si="6538"/>
        <v/>
      </c>
      <c r="DE338" s="71" t="str">
        <f t="shared" si="6539"/>
        <v/>
      </c>
      <c r="DF338" s="71" t="str">
        <f t="shared" si="6540"/>
        <v/>
      </c>
      <c r="DG338" s="71" t="str">
        <f t="shared" si="6541"/>
        <v/>
      </c>
      <c r="DH338" s="71" t="str">
        <f t="shared" si="6542"/>
        <v/>
      </c>
      <c r="DI338" s="71" t="str">
        <f t="shared" si="6543"/>
        <v/>
      </c>
      <c r="DJ338" s="71" t="str">
        <f t="shared" si="6544"/>
        <v/>
      </c>
      <c r="DK338" s="71" t="str">
        <f t="shared" si="6545"/>
        <v/>
      </c>
      <c r="DL338" s="71" t="str">
        <f t="shared" si="6546"/>
        <v/>
      </c>
      <c r="DM338" s="71" t="str">
        <f t="shared" si="6547"/>
        <v/>
      </c>
      <c r="DN338" s="71" t="str">
        <f t="shared" si="6548"/>
        <v/>
      </c>
      <c r="DO338" s="71" t="str">
        <f t="shared" si="6549"/>
        <v/>
      </c>
      <c r="DP338" s="71" t="str">
        <f t="shared" si="6550"/>
        <v/>
      </c>
      <c r="DQ338" s="71" t="str">
        <f t="shared" si="6551"/>
        <v/>
      </c>
      <c r="DR338" s="71" t="str">
        <f t="shared" si="6552"/>
        <v/>
      </c>
      <c r="DS338" s="71" t="str">
        <f t="shared" si="6553"/>
        <v/>
      </c>
      <c r="DT338" s="71" t="str">
        <f t="shared" si="6554"/>
        <v/>
      </c>
      <c r="DU338" s="71" t="str">
        <f t="shared" si="6555"/>
        <v/>
      </c>
      <c r="DV338" s="71" t="str">
        <f t="shared" si="6556"/>
        <v/>
      </c>
      <c r="DW338" s="71" t="str">
        <f t="shared" si="6557"/>
        <v/>
      </c>
      <c r="DX338" s="71" t="str">
        <f t="shared" si="6558"/>
        <v/>
      </c>
      <c r="DY338" s="71" t="str">
        <f t="shared" si="6559"/>
        <v/>
      </c>
      <c r="DZ338" s="71" t="str">
        <f t="shared" si="6560"/>
        <v/>
      </c>
      <c r="EA338" s="71" t="str">
        <f t="shared" si="6561"/>
        <v/>
      </c>
      <c r="EB338" s="71" t="str">
        <f t="shared" si="6562"/>
        <v/>
      </c>
      <c r="EC338" s="71" t="str">
        <f t="shared" si="6563"/>
        <v/>
      </c>
      <c r="ED338" s="71" t="str">
        <f t="shared" si="6564"/>
        <v/>
      </c>
      <c r="EE338" s="71" t="str">
        <f t="shared" si="6565"/>
        <v/>
      </c>
      <c r="EF338" s="71" t="str">
        <f t="shared" si="6566"/>
        <v/>
      </c>
      <c r="EG338" s="71" t="str">
        <f t="shared" si="6567"/>
        <v/>
      </c>
      <c r="EH338" s="71" t="str">
        <f t="shared" si="6568"/>
        <v/>
      </c>
      <c r="EI338" s="71" t="str">
        <f t="shared" si="6569"/>
        <v/>
      </c>
      <c r="EJ338" s="71" t="str">
        <f t="shared" si="6570"/>
        <v/>
      </c>
      <c r="EK338" s="71" t="str">
        <f t="shared" si="6571"/>
        <v/>
      </c>
      <c r="EL338" s="71" t="str">
        <f t="shared" si="6572"/>
        <v/>
      </c>
      <c r="EM338" s="71" t="str">
        <f t="shared" si="6573"/>
        <v/>
      </c>
      <c r="EN338" s="71" t="str">
        <f t="shared" si="6574"/>
        <v/>
      </c>
      <c r="EO338" s="71" t="str">
        <f t="shared" si="6575"/>
        <v/>
      </c>
      <c r="EP338" s="71" t="str">
        <f t="shared" si="6576"/>
        <v/>
      </c>
      <c r="EQ338" s="71" t="str">
        <f t="shared" si="6577"/>
        <v/>
      </c>
      <c r="ER338" s="71" t="str">
        <f t="shared" si="6578"/>
        <v/>
      </c>
      <c r="ES338" s="71" t="str">
        <f t="shared" si="6579"/>
        <v/>
      </c>
      <c r="ET338" s="71" t="str">
        <f t="shared" si="6580"/>
        <v/>
      </c>
      <c r="EU338" s="71" t="str">
        <f t="shared" si="6581"/>
        <v/>
      </c>
      <c r="EV338" s="71" t="str">
        <f t="shared" si="6582"/>
        <v/>
      </c>
      <c r="EW338" s="71" t="str">
        <f t="shared" si="6583"/>
        <v/>
      </c>
      <c r="EX338" s="71" t="str">
        <f t="shared" si="6584"/>
        <v/>
      </c>
      <c r="EY338" s="71" t="str">
        <f t="shared" si="6585"/>
        <v/>
      </c>
      <c r="EZ338" s="71" t="str">
        <f t="shared" si="6586"/>
        <v/>
      </c>
      <c r="FA338" s="71" t="str">
        <f t="shared" si="6587"/>
        <v/>
      </c>
      <c r="FB338" s="71" t="str">
        <f t="shared" si="6588"/>
        <v/>
      </c>
      <c r="FC338" s="71" t="str">
        <f t="shared" si="6589"/>
        <v/>
      </c>
      <c r="FD338" s="71" t="str">
        <f t="shared" si="6590"/>
        <v/>
      </c>
      <c r="FE338" s="71" t="str">
        <f t="shared" si="6591"/>
        <v/>
      </c>
      <c r="FF338" s="71" t="str">
        <f t="shared" si="6592"/>
        <v/>
      </c>
      <c r="FG338" s="71" t="str">
        <f t="shared" si="6593"/>
        <v/>
      </c>
      <c r="FH338" s="71" t="str">
        <f t="shared" si="6594"/>
        <v/>
      </c>
      <c r="FI338" s="71" t="str">
        <f t="shared" si="6595"/>
        <v/>
      </c>
      <c r="FJ338" s="71" t="str">
        <f t="shared" si="6596"/>
        <v/>
      </c>
      <c r="FK338" s="71" t="str">
        <f t="shared" si="6597"/>
        <v/>
      </c>
      <c r="FL338" s="71" t="str">
        <f t="shared" si="6598"/>
        <v/>
      </c>
      <c r="FM338" s="71" t="str">
        <f t="shared" si="6599"/>
        <v/>
      </c>
      <c r="FN338" s="71" t="str">
        <f t="shared" si="6600"/>
        <v/>
      </c>
      <c r="FO338" s="71" t="str">
        <f t="shared" si="6601"/>
        <v/>
      </c>
      <c r="FP338" s="71" t="str">
        <f t="shared" si="6602"/>
        <v/>
      </c>
      <c r="FQ338" s="71" t="str">
        <f t="shared" si="6603"/>
        <v/>
      </c>
      <c r="FR338" s="71" t="str">
        <f t="shared" si="6604"/>
        <v/>
      </c>
      <c r="FS338" s="71" t="str">
        <f t="shared" si="6605"/>
        <v/>
      </c>
    </row>
    <row r="339" spans="1:175" ht="16.5">
      <c r="A339" s="133"/>
      <c r="B339" s="80" t="s">
        <v>912</v>
      </c>
      <c r="C339" s="11" t="s">
        <v>1537</v>
      </c>
      <c r="T339" s="142"/>
      <c r="U339" s="194" t="s">
        <v>1589</v>
      </c>
      <c r="CN339" s="70" t="str">
        <f t="shared" si="6530"/>
        <v>InitUnitState('IF16',,,,,,,,,,)</v>
      </c>
      <c r="CO339" s="70" t="str">
        <f t="shared" si="6531"/>
        <v>InitUnitNormal('IF16',,,,,,,,,,)</v>
      </c>
      <c r="CP339" s="70" t="str">
        <f t="shared" si="6532"/>
        <v>InitUnitMagic('IF16',,,,,,,,,,)</v>
      </c>
      <c r="CQ339" s="70" t="str">
        <f t="shared" si="6533"/>
        <v>InitUnitAdd('IF16',,,,,,,,,,)</v>
      </c>
      <c r="CR339" s="70" t="str">
        <f t="shared" si="6534"/>
        <v>InitEquipData('IF16',,"",,,,,'','','','','','',"ReplaceableTextures\\CommandButtons\\BTNFB17.BLP")</v>
      </c>
      <c r="CU339" s="95" t="str">
        <f t="shared" si="6535"/>
        <v>|n</v>
      </c>
      <c r="CW339" s="60"/>
      <c r="CX339" s="60"/>
      <c r="CY339" s="60"/>
      <c r="CZ339" s="60"/>
      <c r="DA339" s="60"/>
      <c r="DB339" s="71" t="str">
        <f t="shared" si="6536"/>
        <v/>
      </c>
      <c r="DC339" s="71" t="str">
        <f t="shared" si="6537"/>
        <v/>
      </c>
      <c r="DD339" s="71" t="str">
        <f t="shared" si="6538"/>
        <v/>
      </c>
      <c r="DE339" s="71" t="str">
        <f t="shared" si="6539"/>
        <v/>
      </c>
      <c r="DF339" s="71" t="str">
        <f t="shared" si="6540"/>
        <v/>
      </c>
      <c r="DG339" s="71" t="str">
        <f t="shared" si="6541"/>
        <v/>
      </c>
      <c r="DH339" s="71" t="str">
        <f t="shared" si="6542"/>
        <v/>
      </c>
      <c r="DI339" s="71" t="str">
        <f t="shared" si="6543"/>
        <v/>
      </c>
      <c r="DJ339" s="71" t="str">
        <f t="shared" si="6544"/>
        <v/>
      </c>
      <c r="DK339" s="71" t="str">
        <f t="shared" si="6545"/>
        <v/>
      </c>
      <c r="DL339" s="71" t="str">
        <f t="shared" si="6546"/>
        <v/>
      </c>
      <c r="DM339" s="71" t="str">
        <f t="shared" si="6547"/>
        <v/>
      </c>
      <c r="DN339" s="71" t="str">
        <f t="shared" si="6548"/>
        <v/>
      </c>
      <c r="DO339" s="71" t="str">
        <f t="shared" si="6549"/>
        <v/>
      </c>
      <c r="DP339" s="71" t="str">
        <f t="shared" si="6550"/>
        <v/>
      </c>
      <c r="DQ339" s="71" t="str">
        <f t="shared" si="6551"/>
        <v/>
      </c>
      <c r="DR339" s="71" t="str">
        <f t="shared" si="6552"/>
        <v/>
      </c>
      <c r="DS339" s="71" t="str">
        <f t="shared" si="6553"/>
        <v/>
      </c>
      <c r="DT339" s="71" t="str">
        <f t="shared" si="6554"/>
        <v/>
      </c>
      <c r="DU339" s="71" t="str">
        <f t="shared" si="6555"/>
        <v/>
      </c>
      <c r="DV339" s="71" t="str">
        <f t="shared" si="6556"/>
        <v/>
      </c>
      <c r="DW339" s="71" t="str">
        <f t="shared" si="6557"/>
        <v/>
      </c>
      <c r="DX339" s="71" t="str">
        <f t="shared" si="6558"/>
        <v/>
      </c>
      <c r="DY339" s="71" t="str">
        <f t="shared" si="6559"/>
        <v/>
      </c>
      <c r="DZ339" s="71" t="str">
        <f t="shared" si="6560"/>
        <v/>
      </c>
      <c r="EA339" s="71" t="str">
        <f t="shared" si="6561"/>
        <v/>
      </c>
      <c r="EB339" s="71" t="str">
        <f t="shared" si="6562"/>
        <v/>
      </c>
      <c r="EC339" s="71" t="str">
        <f t="shared" si="6563"/>
        <v/>
      </c>
      <c r="ED339" s="71" t="str">
        <f t="shared" si="6564"/>
        <v/>
      </c>
      <c r="EE339" s="71" t="str">
        <f t="shared" si="6565"/>
        <v/>
      </c>
      <c r="EF339" s="71" t="str">
        <f t="shared" si="6566"/>
        <v/>
      </c>
      <c r="EG339" s="71" t="str">
        <f t="shared" si="6567"/>
        <v/>
      </c>
      <c r="EH339" s="71" t="str">
        <f t="shared" si="6568"/>
        <v/>
      </c>
      <c r="EI339" s="71" t="str">
        <f t="shared" si="6569"/>
        <v/>
      </c>
      <c r="EJ339" s="71" t="str">
        <f t="shared" si="6570"/>
        <v/>
      </c>
      <c r="EK339" s="71" t="str">
        <f t="shared" si="6571"/>
        <v/>
      </c>
      <c r="EL339" s="71" t="str">
        <f t="shared" si="6572"/>
        <v/>
      </c>
      <c r="EM339" s="71" t="str">
        <f t="shared" si="6573"/>
        <v/>
      </c>
      <c r="EN339" s="71" t="str">
        <f t="shared" si="6574"/>
        <v/>
      </c>
      <c r="EO339" s="71" t="str">
        <f t="shared" si="6575"/>
        <v/>
      </c>
      <c r="EP339" s="71" t="str">
        <f t="shared" si="6576"/>
        <v/>
      </c>
      <c r="EQ339" s="71" t="str">
        <f t="shared" si="6577"/>
        <v/>
      </c>
      <c r="ER339" s="71" t="str">
        <f t="shared" si="6578"/>
        <v/>
      </c>
      <c r="ES339" s="71" t="str">
        <f t="shared" si="6579"/>
        <v/>
      </c>
      <c r="ET339" s="71" t="str">
        <f t="shared" si="6580"/>
        <v/>
      </c>
      <c r="EU339" s="71" t="str">
        <f t="shared" si="6581"/>
        <v/>
      </c>
      <c r="EV339" s="71" t="str">
        <f t="shared" si="6582"/>
        <v/>
      </c>
      <c r="EW339" s="71" t="str">
        <f t="shared" si="6583"/>
        <v/>
      </c>
      <c r="EX339" s="71" t="str">
        <f t="shared" si="6584"/>
        <v/>
      </c>
      <c r="EY339" s="71" t="str">
        <f t="shared" si="6585"/>
        <v/>
      </c>
      <c r="EZ339" s="71" t="str">
        <f t="shared" si="6586"/>
        <v/>
      </c>
      <c r="FA339" s="71" t="str">
        <f t="shared" si="6587"/>
        <v/>
      </c>
      <c r="FB339" s="71" t="str">
        <f t="shared" si="6588"/>
        <v/>
      </c>
      <c r="FC339" s="71" t="str">
        <f t="shared" si="6589"/>
        <v/>
      </c>
      <c r="FD339" s="71" t="str">
        <f t="shared" si="6590"/>
        <v/>
      </c>
      <c r="FE339" s="71" t="str">
        <f t="shared" si="6591"/>
        <v/>
      </c>
      <c r="FF339" s="71" t="str">
        <f t="shared" si="6592"/>
        <v/>
      </c>
      <c r="FG339" s="71" t="str">
        <f t="shared" si="6593"/>
        <v/>
      </c>
      <c r="FH339" s="71" t="str">
        <f t="shared" si="6594"/>
        <v/>
      </c>
      <c r="FI339" s="71" t="str">
        <f t="shared" si="6595"/>
        <v/>
      </c>
      <c r="FJ339" s="71" t="str">
        <f t="shared" si="6596"/>
        <v/>
      </c>
      <c r="FK339" s="71" t="str">
        <f t="shared" si="6597"/>
        <v/>
      </c>
      <c r="FL339" s="71" t="str">
        <f t="shared" si="6598"/>
        <v/>
      </c>
      <c r="FM339" s="71" t="str">
        <f t="shared" si="6599"/>
        <v/>
      </c>
      <c r="FN339" s="71" t="str">
        <f t="shared" si="6600"/>
        <v/>
      </c>
      <c r="FO339" s="71" t="str">
        <f t="shared" si="6601"/>
        <v/>
      </c>
      <c r="FP339" s="71" t="str">
        <f t="shared" si="6602"/>
        <v/>
      </c>
      <c r="FQ339" s="71" t="str">
        <f t="shared" si="6603"/>
        <v/>
      </c>
      <c r="FR339" s="71" t="str">
        <f t="shared" si="6604"/>
        <v/>
      </c>
      <c r="FS339" s="71" t="str">
        <f t="shared" si="6605"/>
        <v/>
      </c>
    </row>
    <row r="340" spans="1:175" ht="16.5">
      <c r="A340" s="133"/>
      <c r="B340" s="80" t="s">
        <v>913</v>
      </c>
      <c r="C340" s="11" t="s">
        <v>1538</v>
      </c>
      <c r="T340" s="142"/>
      <c r="U340" s="194" t="s">
        <v>1590</v>
      </c>
      <c r="CN340" s="70" t="str">
        <f t="shared" si="6530"/>
        <v>InitUnitState('IF17',,,,,,,,,,)</v>
      </c>
      <c r="CO340" s="70" t="str">
        <f t="shared" si="6531"/>
        <v>InitUnitNormal('IF17',,,,,,,,,,)</v>
      </c>
      <c r="CP340" s="70" t="str">
        <f t="shared" si="6532"/>
        <v>InitUnitMagic('IF17',,,,,,,,,,)</v>
      </c>
      <c r="CQ340" s="70" t="str">
        <f t="shared" si="6533"/>
        <v>InitUnitAdd('IF17',,,,,,,,,,)</v>
      </c>
      <c r="CR340" s="70" t="str">
        <f t="shared" si="6534"/>
        <v>InitEquipData('IF17',,"",,,,,'','','','','','',"ReplaceableTextures\\CommandButtons\\BTNFB18.BLP")</v>
      </c>
      <c r="CU340" s="95" t="str">
        <f t="shared" si="6535"/>
        <v>|n</v>
      </c>
      <c r="CW340" s="60"/>
      <c r="CX340" s="60"/>
      <c r="CY340" s="60"/>
      <c r="CZ340" s="60"/>
      <c r="DA340" s="60"/>
      <c r="DB340" s="71" t="str">
        <f t="shared" si="6536"/>
        <v/>
      </c>
      <c r="DC340" s="71" t="str">
        <f t="shared" si="6537"/>
        <v/>
      </c>
      <c r="DD340" s="71" t="str">
        <f t="shared" si="6538"/>
        <v/>
      </c>
      <c r="DE340" s="71" t="str">
        <f t="shared" si="6539"/>
        <v/>
      </c>
      <c r="DF340" s="71" t="str">
        <f t="shared" si="6540"/>
        <v/>
      </c>
      <c r="DG340" s="71" t="str">
        <f t="shared" si="6541"/>
        <v/>
      </c>
      <c r="DH340" s="71" t="str">
        <f t="shared" si="6542"/>
        <v/>
      </c>
      <c r="DI340" s="71" t="str">
        <f t="shared" si="6543"/>
        <v/>
      </c>
      <c r="DJ340" s="71" t="str">
        <f t="shared" si="6544"/>
        <v/>
      </c>
      <c r="DK340" s="71" t="str">
        <f t="shared" si="6545"/>
        <v/>
      </c>
      <c r="DL340" s="71" t="str">
        <f t="shared" si="6546"/>
        <v/>
      </c>
      <c r="DM340" s="71" t="str">
        <f t="shared" si="6547"/>
        <v/>
      </c>
      <c r="DN340" s="71" t="str">
        <f t="shared" si="6548"/>
        <v/>
      </c>
      <c r="DO340" s="71" t="str">
        <f t="shared" si="6549"/>
        <v/>
      </c>
      <c r="DP340" s="71" t="str">
        <f t="shared" si="6550"/>
        <v/>
      </c>
      <c r="DQ340" s="71" t="str">
        <f t="shared" si="6551"/>
        <v/>
      </c>
      <c r="DR340" s="71" t="str">
        <f t="shared" si="6552"/>
        <v/>
      </c>
      <c r="DS340" s="71" t="str">
        <f t="shared" si="6553"/>
        <v/>
      </c>
      <c r="DT340" s="71" t="str">
        <f t="shared" si="6554"/>
        <v/>
      </c>
      <c r="DU340" s="71" t="str">
        <f t="shared" si="6555"/>
        <v/>
      </c>
      <c r="DV340" s="71" t="str">
        <f t="shared" si="6556"/>
        <v/>
      </c>
      <c r="DW340" s="71" t="str">
        <f t="shared" si="6557"/>
        <v/>
      </c>
      <c r="DX340" s="71" t="str">
        <f t="shared" si="6558"/>
        <v/>
      </c>
      <c r="DY340" s="71" t="str">
        <f t="shared" si="6559"/>
        <v/>
      </c>
      <c r="DZ340" s="71" t="str">
        <f t="shared" si="6560"/>
        <v/>
      </c>
      <c r="EA340" s="71" t="str">
        <f t="shared" si="6561"/>
        <v/>
      </c>
      <c r="EB340" s="71" t="str">
        <f t="shared" si="6562"/>
        <v/>
      </c>
      <c r="EC340" s="71" t="str">
        <f t="shared" si="6563"/>
        <v/>
      </c>
      <c r="ED340" s="71" t="str">
        <f t="shared" si="6564"/>
        <v/>
      </c>
      <c r="EE340" s="71" t="str">
        <f t="shared" si="6565"/>
        <v/>
      </c>
      <c r="EF340" s="71" t="str">
        <f t="shared" si="6566"/>
        <v/>
      </c>
      <c r="EG340" s="71" t="str">
        <f t="shared" si="6567"/>
        <v/>
      </c>
      <c r="EH340" s="71" t="str">
        <f t="shared" si="6568"/>
        <v/>
      </c>
      <c r="EI340" s="71" t="str">
        <f t="shared" si="6569"/>
        <v/>
      </c>
      <c r="EJ340" s="71" t="str">
        <f t="shared" si="6570"/>
        <v/>
      </c>
      <c r="EK340" s="71" t="str">
        <f t="shared" si="6571"/>
        <v/>
      </c>
      <c r="EL340" s="71" t="str">
        <f t="shared" si="6572"/>
        <v/>
      </c>
      <c r="EM340" s="71" t="str">
        <f t="shared" si="6573"/>
        <v/>
      </c>
      <c r="EN340" s="71" t="str">
        <f t="shared" si="6574"/>
        <v/>
      </c>
      <c r="EO340" s="71" t="str">
        <f t="shared" si="6575"/>
        <v/>
      </c>
      <c r="EP340" s="71" t="str">
        <f t="shared" si="6576"/>
        <v/>
      </c>
      <c r="EQ340" s="71" t="str">
        <f t="shared" si="6577"/>
        <v/>
      </c>
      <c r="ER340" s="71" t="str">
        <f t="shared" si="6578"/>
        <v/>
      </c>
      <c r="ES340" s="71" t="str">
        <f t="shared" si="6579"/>
        <v/>
      </c>
      <c r="ET340" s="71" t="str">
        <f t="shared" si="6580"/>
        <v/>
      </c>
      <c r="EU340" s="71" t="str">
        <f t="shared" si="6581"/>
        <v/>
      </c>
      <c r="EV340" s="71" t="str">
        <f t="shared" si="6582"/>
        <v/>
      </c>
      <c r="EW340" s="71" t="str">
        <f t="shared" si="6583"/>
        <v/>
      </c>
      <c r="EX340" s="71" t="str">
        <f t="shared" si="6584"/>
        <v/>
      </c>
      <c r="EY340" s="71" t="str">
        <f t="shared" si="6585"/>
        <v/>
      </c>
      <c r="EZ340" s="71" t="str">
        <f t="shared" si="6586"/>
        <v/>
      </c>
      <c r="FA340" s="71" t="str">
        <f t="shared" si="6587"/>
        <v/>
      </c>
      <c r="FB340" s="71" t="str">
        <f t="shared" si="6588"/>
        <v/>
      </c>
      <c r="FC340" s="71" t="str">
        <f t="shared" si="6589"/>
        <v/>
      </c>
      <c r="FD340" s="71" t="str">
        <f t="shared" si="6590"/>
        <v/>
      </c>
      <c r="FE340" s="71" t="str">
        <f t="shared" si="6591"/>
        <v/>
      </c>
      <c r="FF340" s="71" t="str">
        <f t="shared" si="6592"/>
        <v/>
      </c>
      <c r="FG340" s="71" t="str">
        <f t="shared" si="6593"/>
        <v/>
      </c>
      <c r="FH340" s="71" t="str">
        <f t="shared" si="6594"/>
        <v/>
      </c>
      <c r="FI340" s="71" t="str">
        <f t="shared" si="6595"/>
        <v/>
      </c>
      <c r="FJ340" s="71" t="str">
        <f t="shared" si="6596"/>
        <v/>
      </c>
      <c r="FK340" s="71" t="str">
        <f t="shared" si="6597"/>
        <v/>
      </c>
      <c r="FL340" s="71" t="str">
        <f t="shared" si="6598"/>
        <v/>
      </c>
      <c r="FM340" s="71" t="str">
        <f t="shared" si="6599"/>
        <v/>
      </c>
      <c r="FN340" s="71" t="str">
        <f t="shared" si="6600"/>
        <v/>
      </c>
      <c r="FO340" s="71" t="str">
        <f t="shared" si="6601"/>
        <v/>
      </c>
      <c r="FP340" s="71" t="str">
        <f t="shared" si="6602"/>
        <v/>
      </c>
      <c r="FQ340" s="71" t="str">
        <f t="shared" si="6603"/>
        <v/>
      </c>
      <c r="FR340" s="71" t="str">
        <f t="shared" si="6604"/>
        <v/>
      </c>
      <c r="FS340" s="71" t="str">
        <f t="shared" si="6605"/>
        <v/>
      </c>
    </row>
    <row r="341" spans="1:175" ht="16.5">
      <c r="A341" s="133"/>
      <c r="B341" s="80" t="s">
        <v>914</v>
      </c>
      <c r="C341" s="187" t="s">
        <v>1539</v>
      </c>
      <c r="T341" s="143"/>
      <c r="U341" s="194" t="s">
        <v>1591</v>
      </c>
      <c r="CN341" s="70" t="str">
        <f t="shared" si="6530"/>
        <v>InitUnitState('IF18',,,,,,,,,,)</v>
      </c>
      <c r="CO341" s="70" t="str">
        <f t="shared" si="6531"/>
        <v>InitUnitNormal('IF18',,,,,,,,,,)</v>
      </c>
      <c r="CP341" s="70" t="str">
        <f t="shared" si="6532"/>
        <v>InitUnitMagic('IF18',,,,,,,,,,)</v>
      </c>
      <c r="CQ341" s="70" t="str">
        <f t="shared" si="6533"/>
        <v>InitUnitAdd('IF18',,,,,,,,,,)</v>
      </c>
      <c r="CR341" s="70" t="str">
        <f t="shared" si="6534"/>
        <v>InitEquipData('IF18',,"",,,,,'','','','','','',"ReplaceableTextures\\CommandButtons\\BTNFB19.BLP")</v>
      </c>
      <c r="CU341" s="95" t="str">
        <f t="shared" si="6535"/>
        <v>|n</v>
      </c>
      <c r="CW341" s="60"/>
      <c r="CX341" s="60"/>
      <c r="CY341" s="60"/>
      <c r="CZ341" s="60"/>
      <c r="DA341" s="60"/>
      <c r="DB341" s="71" t="str">
        <f t="shared" si="6536"/>
        <v/>
      </c>
      <c r="DC341" s="71" t="str">
        <f t="shared" si="6537"/>
        <v/>
      </c>
      <c r="DD341" s="71" t="str">
        <f t="shared" si="6538"/>
        <v/>
      </c>
      <c r="DE341" s="71" t="str">
        <f t="shared" si="6539"/>
        <v/>
      </c>
      <c r="DF341" s="71" t="str">
        <f t="shared" si="6540"/>
        <v/>
      </c>
      <c r="DG341" s="71" t="str">
        <f t="shared" si="6541"/>
        <v/>
      </c>
      <c r="DH341" s="71" t="str">
        <f t="shared" si="6542"/>
        <v/>
      </c>
      <c r="DI341" s="71" t="str">
        <f t="shared" si="6543"/>
        <v/>
      </c>
      <c r="DJ341" s="71" t="str">
        <f t="shared" si="6544"/>
        <v/>
      </c>
      <c r="DK341" s="71" t="str">
        <f t="shared" si="6545"/>
        <v/>
      </c>
      <c r="DL341" s="71" t="str">
        <f t="shared" si="6546"/>
        <v/>
      </c>
      <c r="DM341" s="71" t="str">
        <f t="shared" si="6547"/>
        <v/>
      </c>
      <c r="DN341" s="71" t="str">
        <f t="shared" si="6548"/>
        <v/>
      </c>
      <c r="DO341" s="71" t="str">
        <f t="shared" si="6549"/>
        <v/>
      </c>
      <c r="DP341" s="71" t="str">
        <f t="shared" si="6550"/>
        <v/>
      </c>
      <c r="DQ341" s="71" t="str">
        <f t="shared" si="6551"/>
        <v/>
      </c>
      <c r="DR341" s="71" t="str">
        <f t="shared" si="6552"/>
        <v/>
      </c>
      <c r="DS341" s="71" t="str">
        <f t="shared" si="6553"/>
        <v/>
      </c>
      <c r="DT341" s="71" t="str">
        <f t="shared" si="6554"/>
        <v/>
      </c>
      <c r="DU341" s="71" t="str">
        <f t="shared" si="6555"/>
        <v/>
      </c>
      <c r="DV341" s="71" t="str">
        <f t="shared" si="6556"/>
        <v/>
      </c>
      <c r="DW341" s="71" t="str">
        <f t="shared" si="6557"/>
        <v/>
      </c>
      <c r="DX341" s="71" t="str">
        <f t="shared" si="6558"/>
        <v/>
      </c>
      <c r="DY341" s="71" t="str">
        <f t="shared" si="6559"/>
        <v/>
      </c>
      <c r="DZ341" s="71" t="str">
        <f t="shared" si="6560"/>
        <v/>
      </c>
      <c r="EA341" s="71" t="str">
        <f t="shared" si="6561"/>
        <v/>
      </c>
      <c r="EB341" s="71" t="str">
        <f t="shared" si="6562"/>
        <v/>
      </c>
      <c r="EC341" s="71" t="str">
        <f t="shared" si="6563"/>
        <v/>
      </c>
      <c r="ED341" s="71" t="str">
        <f t="shared" si="6564"/>
        <v/>
      </c>
      <c r="EE341" s="71" t="str">
        <f t="shared" si="6565"/>
        <v/>
      </c>
      <c r="EF341" s="71" t="str">
        <f t="shared" si="6566"/>
        <v/>
      </c>
      <c r="EG341" s="71" t="str">
        <f t="shared" si="6567"/>
        <v/>
      </c>
      <c r="EH341" s="71" t="str">
        <f t="shared" si="6568"/>
        <v/>
      </c>
      <c r="EI341" s="71" t="str">
        <f t="shared" si="6569"/>
        <v/>
      </c>
      <c r="EJ341" s="71" t="str">
        <f t="shared" si="6570"/>
        <v/>
      </c>
      <c r="EK341" s="71" t="str">
        <f t="shared" si="6571"/>
        <v/>
      </c>
      <c r="EL341" s="71" t="str">
        <f t="shared" si="6572"/>
        <v/>
      </c>
      <c r="EM341" s="71" t="str">
        <f t="shared" si="6573"/>
        <v/>
      </c>
      <c r="EN341" s="71" t="str">
        <f t="shared" si="6574"/>
        <v/>
      </c>
      <c r="EO341" s="71" t="str">
        <f t="shared" si="6575"/>
        <v/>
      </c>
      <c r="EP341" s="71" t="str">
        <f t="shared" si="6576"/>
        <v/>
      </c>
      <c r="EQ341" s="71" t="str">
        <f t="shared" si="6577"/>
        <v/>
      </c>
      <c r="ER341" s="71" t="str">
        <f t="shared" si="6578"/>
        <v/>
      </c>
      <c r="ES341" s="71" t="str">
        <f t="shared" si="6579"/>
        <v/>
      </c>
      <c r="ET341" s="71" t="str">
        <f t="shared" si="6580"/>
        <v/>
      </c>
      <c r="EU341" s="71" t="str">
        <f t="shared" si="6581"/>
        <v/>
      </c>
      <c r="EV341" s="71" t="str">
        <f t="shared" si="6582"/>
        <v/>
      </c>
      <c r="EW341" s="71" t="str">
        <f t="shared" si="6583"/>
        <v/>
      </c>
      <c r="EX341" s="71" t="str">
        <f t="shared" si="6584"/>
        <v/>
      </c>
      <c r="EY341" s="71" t="str">
        <f t="shared" si="6585"/>
        <v/>
      </c>
      <c r="EZ341" s="71" t="str">
        <f t="shared" si="6586"/>
        <v/>
      </c>
      <c r="FA341" s="71" t="str">
        <f t="shared" si="6587"/>
        <v/>
      </c>
      <c r="FB341" s="71" t="str">
        <f t="shared" si="6588"/>
        <v/>
      </c>
      <c r="FC341" s="71" t="str">
        <f t="shared" si="6589"/>
        <v/>
      </c>
      <c r="FD341" s="71" t="str">
        <f t="shared" si="6590"/>
        <v/>
      </c>
      <c r="FE341" s="71" t="str">
        <f t="shared" si="6591"/>
        <v/>
      </c>
      <c r="FF341" s="71" t="str">
        <f t="shared" si="6592"/>
        <v/>
      </c>
      <c r="FG341" s="71" t="str">
        <f t="shared" si="6593"/>
        <v/>
      </c>
      <c r="FH341" s="71" t="str">
        <f t="shared" si="6594"/>
        <v/>
      </c>
      <c r="FI341" s="71" t="str">
        <f t="shared" si="6595"/>
        <v/>
      </c>
      <c r="FJ341" s="71" t="str">
        <f t="shared" si="6596"/>
        <v/>
      </c>
      <c r="FK341" s="71" t="str">
        <f t="shared" si="6597"/>
        <v/>
      </c>
      <c r="FL341" s="71" t="str">
        <f t="shared" si="6598"/>
        <v/>
      </c>
      <c r="FM341" s="71" t="str">
        <f t="shared" si="6599"/>
        <v/>
      </c>
      <c r="FN341" s="71" t="str">
        <f t="shared" si="6600"/>
        <v/>
      </c>
      <c r="FO341" s="71" t="str">
        <f t="shared" si="6601"/>
        <v/>
      </c>
      <c r="FP341" s="71" t="str">
        <f t="shared" si="6602"/>
        <v/>
      </c>
      <c r="FQ341" s="71" t="str">
        <f t="shared" si="6603"/>
        <v/>
      </c>
      <c r="FR341" s="71" t="str">
        <f t="shared" si="6604"/>
        <v/>
      </c>
      <c r="FS341" s="71" t="str">
        <f t="shared" si="6605"/>
        <v/>
      </c>
    </row>
    <row r="342" spans="1:175" ht="16.5">
      <c r="A342" s="133"/>
      <c r="B342" s="80" t="s">
        <v>915</v>
      </c>
      <c r="C342" s="187" t="s">
        <v>1540</v>
      </c>
      <c r="T342" s="143"/>
      <c r="U342" s="194" t="s">
        <v>1592</v>
      </c>
      <c r="CN342" s="70" t="str">
        <f t="shared" si="6530"/>
        <v>InitUnitState('IF19',,,,,,,,,,)</v>
      </c>
      <c r="CO342" s="70" t="str">
        <f t="shared" si="6531"/>
        <v>InitUnitNormal('IF19',,,,,,,,,,)</v>
      </c>
      <c r="CP342" s="70" t="str">
        <f t="shared" si="6532"/>
        <v>InitUnitMagic('IF19',,,,,,,,,,)</v>
      </c>
      <c r="CQ342" s="70" t="str">
        <f t="shared" si="6533"/>
        <v>InitUnitAdd('IF19',,,,,,,,,,)</v>
      </c>
      <c r="CR342" s="70" t="str">
        <f t="shared" si="6534"/>
        <v>InitEquipData('IF19',,"",,,,,'','','','','','',"ReplaceableTextures\\CommandButtons\\BTNFB20.BLP")</v>
      </c>
      <c r="CU342" s="95" t="str">
        <f t="shared" si="6535"/>
        <v>|n</v>
      </c>
      <c r="CW342" s="60"/>
      <c r="CX342" s="60"/>
      <c r="CY342" s="60"/>
      <c r="CZ342" s="60"/>
      <c r="DA342" s="60"/>
      <c r="DB342" s="71" t="str">
        <f t="shared" si="6536"/>
        <v/>
      </c>
      <c r="DC342" s="71" t="str">
        <f t="shared" si="6537"/>
        <v/>
      </c>
      <c r="DD342" s="71" t="str">
        <f t="shared" si="6538"/>
        <v/>
      </c>
      <c r="DE342" s="71" t="str">
        <f t="shared" si="6539"/>
        <v/>
      </c>
      <c r="DF342" s="71" t="str">
        <f t="shared" si="6540"/>
        <v/>
      </c>
      <c r="DG342" s="71" t="str">
        <f t="shared" si="6541"/>
        <v/>
      </c>
      <c r="DH342" s="71" t="str">
        <f t="shared" si="6542"/>
        <v/>
      </c>
      <c r="DI342" s="71" t="str">
        <f t="shared" si="6543"/>
        <v/>
      </c>
      <c r="DJ342" s="71" t="str">
        <f t="shared" si="6544"/>
        <v/>
      </c>
      <c r="DK342" s="71" t="str">
        <f t="shared" si="6545"/>
        <v/>
      </c>
      <c r="DL342" s="71" t="str">
        <f t="shared" si="6546"/>
        <v/>
      </c>
      <c r="DM342" s="71" t="str">
        <f t="shared" si="6547"/>
        <v/>
      </c>
      <c r="DN342" s="71" t="str">
        <f t="shared" si="6548"/>
        <v/>
      </c>
      <c r="DO342" s="71" t="str">
        <f t="shared" si="6549"/>
        <v/>
      </c>
      <c r="DP342" s="71" t="str">
        <f t="shared" si="6550"/>
        <v/>
      </c>
      <c r="DQ342" s="71" t="str">
        <f t="shared" si="6551"/>
        <v/>
      </c>
      <c r="DR342" s="71" t="str">
        <f t="shared" si="6552"/>
        <v/>
      </c>
      <c r="DS342" s="71" t="str">
        <f t="shared" si="6553"/>
        <v/>
      </c>
      <c r="DT342" s="71" t="str">
        <f t="shared" si="6554"/>
        <v/>
      </c>
      <c r="DU342" s="71" t="str">
        <f t="shared" si="6555"/>
        <v/>
      </c>
      <c r="DV342" s="71" t="str">
        <f t="shared" si="6556"/>
        <v/>
      </c>
      <c r="DW342" s="71" t="str">
        <f t="shared" si="6557"/>
        <v/>
      </c>
      <c r="DX342" s="71" t="str">
        <f t="shared" si="6558"/>
        <v/>
      </c>
      <c r="DY342" s="71" t="str">
        <f t="shared" si="6559"/>
        <v/>
      </c>
      <c r="DZ342" s="71" t="str">
        <f t="shared" si="6560"/>
        <v/>
      </c>
      <c r="EA342" s="71" t="str">
        <f t="shared" si="6561"/>
        <v/>
      </c>
      <c r="EB342" s="71" t="str">
        <f t="shared" si="6562"/>
        <v/>
      </c>
      <c r="EC342" s="71" t="str">
        <f t="shared" si="6563"/>
        <v/>
      </c>
      <c r="ED342" s="71" t="str">
        <f t="shared" si="6564"/>
        <v/>
      </c>
      <c r="EE342" s="71" t="str">
        <f t="shared" si="6565"/>
        <v/>
      </c>
      <c r="EF342" s="71" t="str">
        <f t="shared" si="6566"/>
        <v/>
      </c>
      <c r="EG342" s="71" t="str">
        <f t="shared" si="6567"/>
        <v/>
      </c>
      <c r="EH342" s="71" t="str">
        <f t="shared" si="6568"/>
        <v/>
      </c>
      <c r="EI342" s="71" t="str">
        <f t="shared" si="6569"/>
        <v/>
      </c>
      <c r="EJ342" s="71" t="str">
        <f t="shared" si="6570"/>
        <v/>
      </c>
      <c r="EK342" s="71" t="str">
        <f t="shared" si="6571"/>
        <v/>
      </c>
      <c r="EL342" s="71" t="str">
        <f t="shared" si="6572"/>
        <v/>
      </c>
      <c r="EM342" s="71" t="str">
        <f t="shared" si="6573"/>
        <v/>
      </c>
      <c r="EN342" s="71" t="str">
        <f t="shared" si="6574"/>
        <v/>
      </c>
      <c r="EO342" s="71" t="str">
        <f t="shared" si="6575"/>
        <v/>
      </c>
      <c r="EP342" s="71" t="str">
        <f t="shared" si="6576"/>
        <v/>
      </c>
      <c r="EQ342" s="71" t="str">
        <f t="shared" si="6577"/>
        <v/>
      </c>
      <c r="ER342" s="71" t="str">
        <f t="shared" si="6578"/>
        <v/>
      </c>
      <c r="ES342" s="71" t="str">
        <f t="shared" si="6579"/>
        <v/>
      </c>
      <c r="ET342" s="71" t="str">
        <f t="shared" si="6580"/>
        <v/>
      </c>
      <c r="EU342" s="71" t="str">
        <f t="shared" si="6581"/>
        <v/>
      </c>
      <c r="EV342" s="71" t="str">
        <f t="shared" si="6582"/>
        <v/>
      </c>
      <c r="EW342" s="71" t="str">
        <f t="shared" si="6583"/>
        <v/>
      </c>
      <c r="EX342" s="71" t="str">
        <f t="shared" si="6584"/>
        <v/>
      </c>
      <c r="EY342" s="71" t="str">
        <f t="shared" si="6585"/>
        <v/>
      </c>
      <c r="EZ342" s="71" t="str">
        <f t="shared" si="6586"/>
        <v/>
      </c>
      <c r="FA342" s="71" t="str">
        <f t="shared" si="6587"/>
        <v/>
      </c>
      <c r="FB342" s="71" t="str">
        <f t="shared" si="6588"/>
        <v/>
      </c>
      <c r="FC342" s="71" t="str">
        <f t="shared" si="6589"/>
        <v/>
      </c>
      <c r="FD342" s="71" t="str">
        <f t="shared" si="6590"/>
        <v/>
      </c>
      <c r="FE342" s="71" t="str">
        <f t="shared" si="6591"/>
        <v/>
      </c>
      <c r="FF342" s="71" t="str">
        <f t="shared" si="6592"/>
        <v/>
      </c>
      <c r="FG342" s="71" t="str">
        <f t="shared" si="6593"/>
        <v/>
      </c>
      <c r="FH342" s="71" t="str">
        <f t="shared" si="6594"/>
        <v/>
      </c>
      <c r="FI342" s="71" t="str">
        <f t="shared" si="6595"/>
        <v/>
      </c>
      <c r="FJ342" s="71" t="str">
        <f t="shared" si="6596"/>
        <v/>
      </c>
      <c r="FK342" s="71" t="str">
        <f t="shared" si="6597"/>
        <v/>
      </c>
      <c r="FL342" s="71" t="str">
        <f t="shared" si="6598"/>
        <v/>
      </c>
      <c r="FM342" s="71" t="str">
        <f t="shared" si="6599"/>
        <v/>
      </c>
      <c r="FN342" s="71" t="str">
        <f t="shared" si="6600"/>
        <v/>
      </c>
      <c r="FO342" s="71" t="str">
        <f t="shared" si="6601"/>
        <v/>
      </c>
      <c r="FP342" s="71" t="str">
        <f t="shared" si="6602"/>
        <v/>
      </c>
      <c r="FQ342" s="71" t="str">
        <f t="shared" si="6603"/>
        <v/>
      </c>
      <c r="FR342" s="71" t="str">
        <f t="shared" si="6604"/>
        <v/>
      </c>
      <c r="FS342" s="71" t="str">
        <f t="shared" si="6605"/>
        <v/>
      </c>
    </row>
    <row r="343" spans="1:175" ht="16.5">
      <c r="A343" s="133"/>
      <c r="B343" s="80" t="s">
        <v>916</v>
      </c>
      <c r="C343" s="187" t="s">
        <v>1541</v>
      </c>
      <c r="T343" s="143"/>
      <c r="U343" s="194" t="s">
        <v>1593</v>
      </c>
      <c r="CN343" s="70" t="str">
        <f t="shared" si="6530"/>
        <v>InitUnitState('IF20',,,,,,,,,,)</v>
      </c>
      <c r="CO343" s="70" t="str">
        <f t="shared" si="6531"/>
        <v>InitUnitNormal('IF20',,,,,,,,,,)</v>
      </c>
      <c r="CP343" s="70" t="str">
        <f t="shared" si="6532"/>
        <v>InitUnitMagic('IF20',,,,,,,,,,)</v>
      </c>
      <c r="CQ343" s="70" t="str">
        <f t="shared" si="6533"/>
        <v>InitUnitAdd('IF20',,,,,,,,,,)</v>
      </c>
      <c r="CR343" s="70" t="str">
        <f t="shared" si="6534"/>
        <v>InitEquipData('IF20',,"",,,,,'','','','','','',"ReplaceableTextures\\CommandButtons\\BTNFB21.BLP")</v>
      </c>
      <c r="CU343" s="95" t="str">
        <f t="shared" si="6535"/>
        <v>|n</v>
      </c>
      <c r="CW343" s="60"/>
      <c r="CX343" s="60"/>
      <c r="CY343" s="60"/>
      <c r="CZ343" s="60"/>
      <c r="DA343" s="60"/>
      <c r="DB343" s="71" t="str">
        <f t="shared" si="6536"/>
        <v/>
      </c>
      <c r="DC343" s="71" t="str">
        <f t="shared" si="6537"/>
        <v/>
      </c>
      <c r="DD343" s="71" t="str">
        <f t="shared" si="6538"/>
        <v/>
      </c>
      <c r="DE343" s="71" t="str">
        <f t="shared" si="6539"/>
        <v/>
      </c>
      <c r="DF343" s="71" t="str">
        <f t="shared" si="6540"/>
        <v/>
      </c>
      <c r="DG343" s="71" t="str">
        <f t="shared" si="6541"/>
        <v/>
      </c>
      <c r="DH343" s="71" t="str">
        <f t="shared" si="6542"/>
        <v/>
      </c>
      <c r="DI343" s="71" t="str">
        <f t="shared" si="6543"/>
        <v/>
      </c>
      <c r="DJ343" s="71" t="str">
        <f t="shared" si="6544"/>
        <v/>
      </c>
      <c r="DK343" s="71" t="str">
        <f t="shared" si="6545"/>
        <v/>
      </c>
      <c r="DL343" s="71" t="str">
        <f t="shared" si="6546"/>
        <v/>
      </c>
      <c r="DM343" s="71" t="str">
        <f t="shared" si="6547"/>
        <v/>
      </c>
      <c r="DN343" s="71" t="str">
        <f t="shared" si="6548"/>
        <v/>
      </c>
      <c r="DO343" s="71" t="str">
        <f t="shared" si="6549"/>
        <v/>
      </c>
      <c r="DP343" s="71" t="str">
        <f t="shared" si="6550"/>
        <v/>
      </c>
      <c r="DQ343" s="71" t="str">
        <f t="shared" si="6551"/>
        <v/>
      </c>
      <c r="DR343" s="71" t="str">
        <f t="shared" si="6552"/>
        <v/>
      </c>
      <c r="DS343" s="71" t="str">
        <f t="shared" si="6553"/>
        <v/>
      </c>
      <c r="DT343" s="71" t="str">
        <f t="shared" si="6554"/>
        <v/>
      </c>
      <c r="DU343" s="71" t="str">
        <f t="shared" si="6555"/>
        <v/>
      </c>
      <c r="DV343" s="71" t="str">
        <f t="shared" si="6556"/>
        <v/>
      </c>
      <c r="DW343" s="71" t="str">
        <f t="shared" si="6557"/>
        <v/>
      </c>
      <c r="DX343" s="71" t="str">
        <f t="shared" si="6558"/>
        <v/>
      </c>
      <c r="DY343" s="71" t="str">
        <f t="shared" si="6559"/>
        <v/>
      </c>
      <c r="DZ343" s="71" t="str">
        <f t="shared" si="6560"/>
        <v/>
      </c>
      <c r="EA343" s="71" t="str">
        <f t="shared" si="6561"/>
        <v/>
      </c>
      <c r="EB343" s="71" t="str">
        <f t="shared" si="6562"/>
        <v/>
      </c>
      <c r="EC343" s="71" t="str">
        <f t="shared" si="6563"/>
        <v/>
      </c>
      <c r="ED343" s="71" t="str">
        <f t="shared" si="6564"/>
        <v/>
      </c>
      <c r="EE343" s="71" t="str">
        <f t="shared" si="6565"/>
        <v/>
      </c>
      <c r="EF343" s="71" t="str">
        <f t="shared" si="6566"/>
        <v/>
      </c>
      <c r="EG343" s="71" t="str">
        <f t="shared" si="6567"/>
        <v/>
      </c>
      <c r="EH343" s="71" t="str">
        <f t="shared" si="6568"/>
        <v/>
      </c>
      <c r="EI343" s="71" t="str">
        <f t="shared" si="6569"/>
        <v/>
      </c>
      <c r="EJ343" s="71" t="str">
        <f t="shared" si="6570"/>
        <v/>
      </c>
      <c r="EK343" s="71" t="str">
        <f t="shared" si="6571"/>
        <v/>
      </c>
      <c r="EL343" s="71" t="str">
        <f t="shared" si="6572"/>
        <v/>
      </c>
      <c r="EM343" s="71" t="str">
        <f t="shared" si="6573"/>
        <v/>
      </c>
      <c r="EN343" s="71" t="str">
        <f t="shared" si="6574"/>
        <v/>
      </c>
      <c r="EO343" s="71" t="str">
        <f t="shared" si="6575"/>
        <v/>
      </c>
      <c r="EP343" s="71" t="str">
        <f t="shared" si="6576"/>
        <v/>
      </c>
      <c r="EQ343" s="71" t="str">
        <f t="shared" si="6577"/>
        <v/>
      </c>
      <c r="ER343" s="71" t="str">
        <f t="shared" si="6578"/>
        <v/>
      </c>
      <c r="ES343" s="71" t="str">
        <f t="shared" si="6579"/>
        <v/>
      </c>
      <c r="ET343" s="71" t="str">
        <f t="shared" si="6580"/>
        <v/>
      </c>
      <c r="EU343" s="71" t="str">
        <f t="shared" si="6581"/>
        <v/>
      </c>
      <c r="EV343" s="71" t="str">
        <f t="shared" si="6582"/>
        <v/>
      </c>
      <c r="EW343" s="71" t="str">
        <f t="shared" si="6583"/>
        <v/>
      </c>
      <c r="EX343" s="71" t="str">
        <f t="shared" si="6584"/>
        <v/>
      </c>
      <c r="EY343" s="71" t="str">
        <f t="shared" si="6585"/>
        <v/>
      </c>
      <c r="EZ343" s="71" t="str">
        <f t="shared" si="6586"/>
        <v/>
      </c>
      <c r="FA343" s="71" t="str">
        <f t="shared" si="6587"/>
        <v/>
      </c>
      <c r="FB343" s="71" t="str">
        <f t="shared" si="6588"/>
        <v/>
      </c>
      <c r="FC343" s="71" t="str">
        <f t="shared" si="6589"/>
        <v/>
      </c>
      <c r="FD343" s="71" t="str">
        <f t="shared" si="6590"/>
        <v/>
      </c>
      <c r="FE343" s="71" t="str">
        <f t="shared" si="6591"/>
        <v/>
      </c>
      <c r="FF343" s="71" t="str">
        <f t="shared" si="6592"/>
        <v/>
      </c>
      <c r="FG343" s="71" t="str">
        <f t="shared" si="6593"/>
        <v/>
      </c>
      <c r="FH343" s="71" t="str">
        <f t="shared" si="6594"/>
        <v/>
      </c>
      <c r="FI343" s="71" t="str">
        <f t="shared" si="6595"/>
        <v/>
      </c>
      <c r="FJ343" s="71" t="str">
        <f t="shared" si="6596"/>
        <v/>
      </c>
      <c r="FK343" s="71" t="str">
        <f t="shared" si="6597"/>
        <v/>
      </c>
      <c r="FL343" s="71" t="str">
        <f t="shared" si="6598"/>
        <v/>
      </c>
      <c r="FM343" s="71" t="str">
        <f t="shared" si="6599"/>
        <v/>
      </c>
      <c r="FN343" s="71" t="str">
        <f t="shared" si="6600"/>
        <v/>
      </c>
      <c r="FO343" s="71" t="str">
        <f t="shared" si="6601"/>
        <v/>
      </c>
      <c r="FP343" s="71" t="str">
        <f t="shared" si="6602"/>
        <v/>
      </c>
      <c r="FQ343" s="71" t="str">
        <f t="shared" si="6603"/>
        <v/>
      </c>
      <c r="FR343" s="71" t="str">
        <f t="shared" si="6604"/>
        <v/>
      </c>
      <c r="FS343" s="71" t="str">
        <f t="shared" si="6605"/>
        <v/>
      </c>
    </row>
    <row r="344" spans="1:175" ht="16.5">
      <c r="A344" s="80"/>
      <c r="B344" s="80" t="s">
        <v>917</v>
      </c>
      <c r="C344" s="11" t="s">
        <v>1542</v>
      </c>
      <c r="T344" s="144"/>
      <c r="U344" s="194" t="s">
        <v>1594</v>
      </c>
      <c r="CN344" s="70" t="str">
        <f t="shared" si="6530"/>
        <v>InitUnitState('IF21',,,,,,,,,,)</v>
      </c>
      <c r="CO344" s="70" t="str">
        <f t="shared" si="6531"/>
        <v>InitUnitNormal('IF21',,,,,,,,,,)</v>
      </c>
      <c r="CP344" s="70" t="str">
        <f t="shared" si="6532"/>
        <v>InitUnitMagic('IF21',,,,,,,,,,)</v>
      </c>
      <c r="CQ344" s="70" t="str">
        <f t="shared" si="6533"/>
        <v>InitUnitAdd('IF21',,,,,,,,,,)</v>
      </c>
      <c r="CR344" s="70" t="str">
        <f t="shared" si="6534"/>
        <v>InitEquipData('IF21',,"",,,,,'','','','','','',"ReplaceableTextures\\CommandButtons\\BTNFB22.BLP")</v>
      </c>
      <c r="CU344" s="95" t="str">
        <f t="shared" si="6535"/>
        <v>|n</v>
      </c>
      <c r="CW344" s="60"/>
      <c r="CX344" s="60"/>
      <c r="CY344" s="60"/>
      <c r="CZ344" s="60"/>
      <c r="DA344" s="60"/>
      <c r="DB344" s="71" t="str">
        <f t="shared" si="6536"/>
        <v/>
      </c>
      <c r="DC344" s="71" t="str">
        <f t="shared" si="6537"/>
        <v/>
      </c>
      <c r="DD344" s="71" t="str">
        <f t="shared" si="6538"/>
        <v/>
      </c>
      <c r="DE344" s="71" t="str">
        <f t="shared" si="6539"/>
        <v/>
      </c>
      <c r="DF344" s="71" t="str">
        <f t="shared" si="6540"/>
        <v/>
      </c>
      <c r="DG344" s="71" t="str">
        <f t="shared" si="6541"/>
        <v/>
      </c>
      <c r="DH344" s="71" t="str">
        <f t="shared" si="6542"/>
        <v/>
      </c>
      <c r="DI344" s="71" t="str">
        <f t="shared" si="6543"/>
        <v/>
      </c>
      <c r="DJ344" s="71" t="str">
        <f t="shared" si="6544"/>
        <v/>
      </c>
      <c r="DK344" s="71" t="str">
        <f t="shared" si="6545"/>
        <v/>
      </c>
      <c r="DL344" s="71" t="str">
        <f t="shared" si="6546"/>
        <v/>
      </c>
      <c r="DM344" s="71" t="str">
        <f t="shared" si="6547"/>
        <v/>
      </c>
      <c r="DN344" s="71" t="str">
        <f t="shared" si="6548"/>
        <v/>
      </c>
      <c r="DO344" s="71" t="str">
        <f t="shared" si="6549"/>
        <v/>
      </c>
      <c r="DP344" s="71" t="str">
        <f t="shared" si="6550"/>
        <v/>
      </c>
      <c r="DQ344" s="71" t="str">
        <f t="shared" si="6551"/>
        <v/>
      </c>
      <c r="DR344" s="71" t="str">
        <f t="shared" si="6552"/>
        <v/>
      </c>
      <c r="DS344" s="71" t="str">
        <f t="shared" si="6553"/>
        <v/>
      </c>
      <c r="DT344" s="71" t="str">
        <f t="shared" si="6554"/>
        <v/>
      </c>
      <c r="DU344" s="71" t="str">
        <f t="shared" si="6555"/>
        <v/>
      </c>
      <c r="DV344" s="71" t="str">
        <f t="shared" si="6556"/>
        <v/>
      </c>
      <c r="DW344" s="71" t="str">
        <f t="shared" si="6557"/>
        <v/>
      </c>
      <c r="DX344" s="71" t="str">
        <f t="shared" si="6558"/>
        <v/>
      </c>
      <c r="DY344" s="71" t="str">
        <f t="shared" si="6559"/>
        <v/>
      </c>
      <c r="DZ344" s="71" t="str">
        <f t="shared" si="6560"/>
        <v/>
      </c>
      <c r="EA344" s="71" t="str">
        <f t="shared" si="6561"/>
        <v/>
      </c>
      <c r="EB344" s="71" t="str">
        <f t="shared" si="6562"/>
        <v/>
      </c>
      <c r="EC344" s="71" t="str">
        <f t="shared" si="6563"/>
        <v/>
      </c>
      <c r="ED344" s="71" t="str">
        <f t="shared" si="6564"/>
        <v/>
      </c>
      <c r="EE344" s="71" t="str">
        <f t="shared" si="6565"/>
        <v/>
      </c>
      <c r="EF344" s="71" t="str">
        <f t="shared" si="6566"/>
        <v/>
      </c>
      <c r="EG344" s="71" t="str">
        <f t="shared" si="6567"/>
        <v/>
      </c>
      <c r="EH344" s="71" t="str">
        <f t="shared" si="6568"/>
        <v/>
      </c>
      <c r="EI344" s="71" t="str">
        <f t="shared" si="6569"/>
        <v/>
      </c>
      <c r="EJ344" s="71" t="str">
        <f t="shared" si="6570"/>
        <v/>
      </c>
      <c r="EK344" s="71" t="str">
        <f t="shared" si="6571"/>
        <v/>
      </c>
      <c r="EL344" s="71" t="str">
        <f t="shared" si="6572"/>
        <v/>
      </c>
      <c r="EM344" s="71" t="str">
        <f t="shared" si="6573"/>
        <v/>
      </c>
      <c r="EN344" s="71" t="str">
        <f t="shared" si="6574"/>
        <v/>
      </c>
      <c r="EO344" s="71" t="str">
        <f t="shared" si="6575"/>
        <v/>
      </c>
      <c r="EP344" s="71" t="str">
        <f t="shared" si="6576"/>
        <v/>
      </c>
      <c r="EQ344" s="71" t="str">
        <f t="shared" si="6577"/>
        <v/>
      </c>
      <c r="ER344" s="71" t="str">
        <f t="shared" si="6578"/>
        <v/>
      </c>
      <c r="ES344" s="71" t="str">
        <f t="shared" si="6579"/>
        <v/>
      </c>
      <c r="ET344" s="71" t="str">
        <f t="shared" si="6580"/>
        <v/>
      </c>
      <c r="EU344" s="71" t="str">
        <f t="shared" si="6581"/>
        <v/>
      </c>
      <c r="EV344" s="71" t="str">
        <f t="shared" si="6582"/>
        <v/>
      </c>
      <c r="EW344" s="71" t="str">
        <f t="shared" si="6583"/>
        <v/>
      </c>
      <c r="EX344" s="71" t="str">
        <f t="shared" si="6584"/>
        <v/>
      </c>
      <c r="EY344" s="71" t="str">
        <f t="shared" si="6585"/>
        <v/>
      </c>
      <c r="EZ344" s="71" t="str">
        <f t="shared" si="6586"/>
        <v/>
      </c>
      <c r="FA344" s="71" t="str">
        <f t="shared" si="6587"/>
        <v/>
      </c>
      <c r="FB344" s="71" t="str">
        <f t="shared" si="6588"/>
        <v/>
      </c>
      <c r="FC344" s="71" t="str">
        <f t="shared" si="6589"/>
        <v/>
      </c>
      <c r="FD344" s="71" t="str">
        <f t="shared" si="6590"/>
        <v/>
      </c>
      <c r="FE344" s="71" t="str">
        <f t="shared" si="6591"/>
        <v/>
      </c>
      <c r="FF344" s="71" t="str">
        <f t="shared" si="6592"/>
        <v/>
      </c>
      <c r="FG344" s="71" t="str">
        <f t="shared" si="6593"/>
        <v/>
      </c>
      <c r="FH344" s="71" t="str">
        <f t="shared" si="6594"/>
        <v/>
      </c>
      <c r="FI344" s="71" t="str">
        <f t="shared" si="6595"/>
        <v/>
      </c>
      <c r="FJ344" s="71" t="str">
        <f t="shared" si="6596"/>
        <v/>
      </c>
      <c r="FK344" s="71" t="str">
        <f t="shared" si="6597"/>
        <v/>
      </c>
      <c r="FL344" s="71" t="str">
        <f t="shared" si="6598"/>
        <v/>
      </c>
      <c r="FM344" s="71" t="str">
        <f t="shared" si="6599"/>
        <v/>
      </c>
      <c r="FN344" s="71" t="str">
        <f t="shared" si="6600"/>
        <v/>
      </c>
      <c r="FO344" s="71" t="str">
        <f t="shared" si="6601"/>
        <v/>
      </c>
      <c r="FP344" s="71" t="str">
        <f t="shared" si="6602"/>
        <v/>
      </c>
      <c r="FQ344" s="71" t="str">
        <f t="shared" si="6603"/>
        <v/>
      </c>
      <c r="FR344" s="71" t="str">
        <f t="shared" si="6604"/>
        <v/>
      </c>
      <c r="FS344" s="71" t="str">
        <f t="shared" si="6605"/>
        <v/>
      </c>
    </row>
    <row r="345" spans="1:175" ht="16.5">
      <c r="A345" s="80"/>
      <c r="B345" s="80" t="s">
        <v>918</v>
      </c>
      <c r="C345" s="11" t="s">
        <v>1543</v>
      </c>
      <c r="T345" s="144"/>
      <c r="U345" s="194" t="s">
        <v>1595</v>
      </c>
      <c r="CN345" s="70" t="str">
        <f t="shared" si="6530"/>
        <v>InitUnitState('IF22',,,,,,,,,,)</v>
      </c>
      <c r="CO345" s="70" t="str">
        <f t="shared" si="6531"/>
        <v>InitUnitNormal('IF22',,,,,,,,,,)</v>
      </c>
      <c r="CP345" s="70" t="str">
        <f t="shared" si="6532"/>
        <v>InitUnitMagic('IF22',,,,,,,,,,)</v>
      </c>
      <c r="CQ345" s="70" t="str">
        <f t="shared" si="6533"/>
        <v>InitUnitAdd('IF22',,,,,,,,,,)</v>
      </c>
      <c r="CR345" s="70" t="str">
        <f t="shared" si="6534"/>
        <v>InitEquipData('IF22',,"",,,,,'','','','','','',"ReplaceableTextures\\CommandButtons\\BTNFB23.BLP")</v>
      </c>
      <c r="CU345" s="95" t="str">
        <f t="shared" si="6535"/>
        <v>|n</v>
      </c>
      <c r="CW345" s="60"/>
      <c r="CX345" s="60"/>
      <c r="CY345" s="60"/>
      <c r="CZ345" s="60"/>
      <c r="DA345" s="60"/>
      <c r="DB345" s="71" t="str">
        <f t="shared" si="6536"/>
        <v/>
      </c>
      <c r="DC345" s="71" t="str">
        <f t="shared" si="6537"/>
        <v/>
      </c>
      <c r="DD345" s="71" t="str">
        <f t="shared" si="6538"/>
        <v/>
      </c>
      <c r="DE345" s="71" t="str">
        <f t="shared" si="6539"/>
        <v/>
      </c>
      <c r="DF345" s="71" t="str">
        <f t="shared" si="6540"/>
        <v/>
      </c>
      <c r="DG345" s="71" t="str">
        <f t="shared" si="6541"/>
        <v/>
      </c>
      <c r="DH345" s="71" t="str">
        <f t="shared" si="6542"/>
        <v/>
      </c>
      <c r="DI345" s="71" t="str">
        <f t="shared" si="6543"/>
        <v/>
      </c>
      <c r="DJ345" s="71" t="str">
        <f t="shared" si="6544"/>
        <v/>
      </c>
      <c r="DK345" s="71" t="str">
        <f t="shared" si="6545"/>
        <v/>
      </c>
      <c r="DL345" s="71" t="str">
        <f t="shared" si="6546"/>
        <v/>
      </c>
      <c r="DM345" s="71" t="str">
        <f t="shared" si="6547"/>
        <v/>
      </c>
      <c r="DN345" s="71" t="str">
        <f t="shared" si="6548"/>
        <v/>
      </c>
      <c r="DO345" s="71" t="str">
        <f t="shared" si="6549"/>
        <v/>
      </c>
      <c r="DP345" s="71" t="str">
        <f t="shared" si="6550"/>
        <v/>
      </c>
      <c r="DQ345" s="71" t="str">
        <f t="shared" si="6551"/>
        <v/>
      </c>
      <c r="DR345" s="71" t="str">
        <f t="shared" si="6552"/>
        <v/>
      </c>
      <c r="DS345" s="71" t="str">
        <f t="shared" si="6553"/>
        <v/>
      </c>
      <c r="DT345" s="71" t="str">
        <f t="shared" si="6554"/>
        <v/>
      </c>
      <c r="DU345" s="71" t="str">
        <f t="shared" si="6555"/>
        <v/>
      </c>
      <c r="DV345" s="71" t="str">
        <f t="shared" si="6556"/>
        <v/>
      </c>
      <c r="DW345" s="71" t="str">
        <f t="shared" si="6557"/>
        <v/>
      </c>
      <c r="DX345" s="71" t="str">
        <f t="shared" si="6558"/>
        <v/>
      </c>
      <c r="DY345" s="71" t="str">
        <f t="shared" si="6559"/>
        <v/>
      </c>
      <c r="DZ345" s="71" t="str">
        <f t="shared" si="6560"/>
        <v/>
      </c>
      <c r="EA345" s="71" t="str">
        <f t="shared" si="6561"/>
        <v/>
      </c>
      <c r="EB345" s="71" t="str">
        <f t="shared" si="6562"/>
        <v/>
      </c>
      <c r="EC345" s="71" t="str">
        <f t="shared" si="6563"/>
        <v/>
      </c>
      <c r="ED345" s="71" t="str">
        <f t="shared" si="6564"/>
        <v/>
      </c>
      <c r="EE345" s="71" t="str">
        <f t="shared" si="6565"/>
        <v/>
      </c>
      <c r="EF345" s="71" t="str">
        <f t="shared" si="6566"/>
        <v/>
      </c>
      <c r="EG345" s="71" t="str">
        <f t="shared" si="6567"/>
        <v/>
      </c>
      <c r="EH345" s="71" t="str">
        <f t="shared" si="6568"/>
        <v/>
      </c>
      <c r="EI345" s="71" t="str">
        <f t="shared" si="6569"/>
        <v/>
      </c>
      <c r="EJ345" s="71" t="str">
        <f t="shared" si="6570"/>
        <v/>
      </c>
      <c r="EK345" s="71" t="str">
        <f t="shared" si="6571"/>
        <v/>
      </c>
      <c r="EL345" s="71" t="str">
        <f t="shared" si="6572"/>
        <v/>
      </c>
      <c r="EM345" s="71" t="str">
        <f t="shared" si="6573"/>
        <v/>
      </c>
      <c r="EN345" s="71" t="str">
        <f t="shared" si="6574"/>
        <v/>
      </c>
      <c r="EO345" s="71" t="str">
        <f t="shared" si="6575"/>
        <v/>
      </c>
      <c r="EP345" s="71" t="str">
        <f t="shared" si="6576"/>
        <v/>
      </c>
      <c r="EQ345" s="71" t="str">
        <f t="shared" si="6577"/>
        <v/>
      </c>
      <c r="ER345" s="71" t="str">
        <f t="shared" si="6578"/>
        <v/>
      </c>
      <c r="ES345" s="71" t="str">
        <f t="shared" si="6579"/>
        <v/>
      </c>
      <c r="ET345" s="71" t="str">
        <f t="shared" si="6580"/>
        <v/>
      </c>
      <c r="EU345" s="71" t="str">
        <f t="shared" si="6581"/>
        <v/>
      </c>
      <c r="EV345" s="71" t="str">
        <f t="shared" si="6582"/>
        <v/>
      </c>
      <c r="EW345" s="71" t="str">
        <f t="shared" si="6583"/>
        <v/>
      </c>
      <c r="EX345" s="71" t="str">
        <f t="shared" si="6584"/>
        <v/>
      </c>
      <c r="EY345" s="71" t="str">
        <f t="shared" si="6585"/>
        <v/>
      </c>
      <c r="EZ345" s="71" t="str">
        <f t="shared" si="6586"/>
        <v/>
      </c>
      <c r="FA345" s="71" t="str">
        <f t="shared" si="6587"/>
        <v/>
      </c>
      <c r="FB345" s="71" t="str">
        <f t="shared" si="6588"/>
        <v/>
      </c>
      <c r="FC345" s="71" t="str">
        <f t="shared" si="6589"/>
        <v/>
      </c>
      <c r="FD345" s="71" t="str">
        <f t="shared" si="6590"/>
        <v/>
      </c>
      <c r="FE345" s="71" t="str">
        <f t="shared" si="6591"/>
        <v/>
      </c>
      <c r="FF345" s="71" t="str">
        <f t="shared" si="6592"/>
        <v/>
      </c>
      <c r="FG345" s="71" t="str">
        <f t="shared" si="6593"/>
        <v/>
      </c>
      <c r="FH345" s="71" t="str">
        <f t="shared" si="6594"/>
        <v/>
      </c>
      <c r="FI345" s="71" t="str">
        <f t="shared" si="6595"/>
        <v/>
      </c>
      <c r="FJ345" s="71" t="str">
        <f t="shared" si="6596"/>
        <v/>
      </c>
      <c r="FK345" s="71" t="str">
        <f t="shared" si="6597"/>
        <v/>
      </c>
      <c r="FL345" s="71" t="str">
        <f t="shared" si="6598"/>
        <v/>
      </c>
      <c r="FM345" s="71" t="str">
        <f t="shared" si="6599"/>
        <v/>
      </c>
      <c r="FN345" s="71" t="str">
        <f t="shared" si="6600"/>
        <v/>
      </c>
      <c r="FO345" s="71" t="str">
        <f t="shared" si="6601"/>
        <v/>
      </c>
      <c r="FP345" s="71" t="str">
        <f t="shared" si="6602"/>
        <v/>
      </c>
      <c r="FQ345" s="71" t="str">
        <f t="shared" si="6603"/>
        <v/>
      </c>
      <c r="FR345" s="71" t="str">
        <f t="shared" si="6604"/>
        <v/>
      </c>
      <c r="FS345" s="71" t="str">
        <f t="shared" si="6605"/>
        <v/>
      </c>
    </row>
    <row r="346" spans="1:175" ht="16.5">
      <c r="A346" s="80"/>
      <c r="B346" s="80" t="s">
        <v>919</v>
      </c>
      <c r="C346" s="11" t="s">
        <v>1544</v>
      </c>
      <c r="T346" s="144"/>
      <c r="U346" s="194" t="s">
        <v>1596</v>
      </c>
      <c r="CN346" s="70" t="str">
        <f t="shared" si="6530"/>
        <v>InitUnitState('IF23',,,,,,,,,,)</v>
      </c>
      <c r="CO346" s="70" t="str">
        <f t="shared" si="6531"/>
        <v>InitUnitNormal('IF23',,,,,,,,,,)</v>
      </c>
      <c r="CP346" s="70" t="str">
        <f t="shared" si="6532"/>
        <v>InitUnitMagic('IF23',,,,,,,,,,)</v>
      </c>
      <c r="CQ346" s="70" t="str">
        <f t="shared" si="6533"/>
        <v>InitUnitAdd('IF23',,,,,,,,,,)</v>
      </c>
      <c r="CR346" s="70" t="str">
        <f t="shared" si="6534"/>
        <v>InitEquipData('IF23',,"",,,,,'','','','','','',"ReplaceableTextures\\CommandButtons\\BTNFB24.BLP")</v>
      </c>
      <c r="CU346" s="95" t="str">
        <f t="shared" si="6535"/>
        <v>|n</v>
      </c>
      <c r="CW346" s="60"/>
      <c r="CX346" s="60"/>
      <c r="CY346" s="60"/>
      <c r="CZ346" s="60"/>
      <c r="DA346" s="60"/>
      <c r="DB346" s="71" t="str">
        <f t="shared" si="6536"/>
        <v/>
      </c>
      <c r="DC346" s="71" t="str">
        <f t="shared" si="6537"/>
        <v/>
      </c>
      <c r="DD346" s="71" t="str">
        <f t="shared" si="6538"/>
        <v/>
      </c>
      <c r="DE346" s="71" t="str">
        <f t="shared" si="6539"/>
        <v/>
      </c>
      <c r="DF346" s="71" t="str">
        <f t="shared" si="6540"/>
        <v/>
      </c>
      <c r="DG346" s="71" t="str">
        <f t="shared" si="6541"/>
        <v/>
      </c>
      <c r="DH346" s="71" t="str">
        <f t="shared" si="6542"/>
        <v/>
      </c>
      <c r="DI346" s="71" t="str">
        <f t="shared" si="6543"/>
        <v/>
      </c>
      <c r="DJ346" s="71" t="str">
        <f t="shared" si="6544"/>
        <v/>
      </c>
      <c r="DK346" s="71" t="str">
        <f t="shared" si="6545"/>
        <v/>
      </c>
      <c r="DL346" s="71" t="str">
        <f t="shared" si="6546"/>
        <v/>
      </c>
      <c r="DM346" s="71" t="str">
        <f t="shared" si="6547"/>
        <v/>
      </c>
      <c r="DN346" s="71" t="str">
        <f t="shared" si="6548"/>
        <v/>
      </c>
      <c r="DO346" s="71" t="str">
        <f t="shared" si="6549"/>
        <v/>
      </c>
      <c r="DP346" s="71" t="str">
        <f t="shared" si="6550"/>
        <v/>
      </c>
      <c r="DQ346" s="71" t="str">
        <f t="shared" si="6551"/>
        <v/>
      </c>
      <c r="DR346" s="71" t="str">
        <f t="shared" si="6552"/>
        <v/>
      </c>
      <c r="DS346" s="71" t="str">
        <f t="shared" si="6553"/>
        <v/>
      </c>
      <c r="DT346" s="71" t="str">
        <f t="shared" si="6554"/>
        <v/>
      </c>
      <c r="DU346" s="71" t="str">
        <f t="shared" si="6555"/>
        <v/>
      </c>
      <c r="DV346" s="71" t="str">
        <f t="shared" si="6556"/>
        <v/>
      </c>
      <c r="DW346" s="71" t="str">
        <f t="shared" si="6557"/>
        <v/>
      </c>
      <c r="DX346" s="71" t="str">
        <f t="shared" si="6558"/>
        <v/>
      </c>
      <c r="DY346" s="71" t="str">
        <f t="shared" si="6559"/>
        <v/>
      </c>
      <c r="DZ346" s="71" t="str">
        <f t="shared" si="6560"/>
        <v/>
      </c>
      <c r="EA346" s="71" t="str">
        <f t="shared" si="6561"/>
        <v/>
      </c>
      <c r="EB346" s="71" t="str">
        <f t="shared" si="6562"/>
        <v/>
      </c>
      <c r="EC346" s="71" t="str">
        <f t="shared" si="6563"/>
        <v/>
      </c>
      <c r="ED346" s="71" t="str">
        <f t="shared" si="6564"/>
        <v/>
      </c>
      <c r="EE346" s="71" t="str">
        <f t="shared" si="6565"/>
        <v/>
      </c>
      <c r="EF346" s="71" t="str">
        <f t="shared" si="6566"/>
        <v/>
      </c>
      <c r="EG346" s="71" t="str">
        <f t="shared" si="6567"/>
        <v/>
      </c>
      <c r="EH346" s="71" t="str">
        <f t="shared" si="6568"/>
        <v/>
      </c>
      <c r="EI346" s="71" t="str">
        <f t="shared" si="6569"/>
        <v/>
      </c>
      <c r="EJ346" s="71" t="str">
        <f t="shared" si="6570"/>
        <v/>
      </c>
      <c r="EK346" s="71" t="str">
        <f t="shared" si="6571"/>
        <v/>
      </c>
      <c r="EL346" s="71" t="str">
        <f t="shared" si="6572"/>
        <v/>
      </c>
      <c r="EM346" s="71" t="str">
        <f t="shared" si="6573"/>
        <v/>
      </c>
      <c r="EN346" s="71" t="str">
        <f t="shared" si="6574"/>
        <v/>
      </c>
      <c r="EO346" s="71" t="str">
        <f t="shared" si="6575"/>
        <v/>
      </c>
      <c r="EP346" s="71" t="str">
        <f t="shared" si="6576"/>
        <v/>
      </c>
      <c r="EQ346" s="71" t="str">
        <f t="shared" si="6577"/>
        <v/>
      </c>
      <c r="ER346" s="71" t="str">
        <f t="shared" si="6578"/>
        <v/>
      </c>
      <c r="ES346" s="71" t="str">
        <f t="shared" si="6579"/>
        <v/>
      </c>
      <c r="ET346" s="71" t="str">
        <f t="shared" si="6580"/>
        <v/>
      </c>
      <c r="EU346" s="71" t="str">
        <f t="shared" si="6581"/>
        <v/>
      </c>
      <c r="EV346" s="71" t="str">
        <f t="shared" si="6582"/>
        <v/>
      </c>
      <c r="EW346" s="71" t="str">
        <f t="shared" si="6583"/>
        <v/>
      </c>
      <c r="EX346" s="71" t="str">
        <f t="shared" si="6584"/>
        <v/>
      </c>
      <c r="EY346" s="71" t="str">
        <f t="shared" si="6585"/>
        <v/>
      </c>
      <c r="EZ346" s="71" t="str">
        <f t="shared" si="6586"/>
        <v/>
      </c>
      <c r="FA346" s="71" t="str">
        <f t="shared" si="6587"/>
        <v/>
      </c>
      <c r="FB346" s="71" t="str">
        <f t="shared" si="6588"/>
        <v/>
      </c>
      <c r="FC346" s="71" t="str">
        <f t="shared" si="6589"/>
        <v/>
      </c>
      <c r="FD346" s="71" t="str">
        <f t="shared" si="6590"/>
        <v/>
      </c>
      <c r="FE346" s="71" t="str">
        <f t="shared" si="6591"/>
        <v/>
      </c>
      <c r="FF346" s="71" t="str">
        <f t="shared" si="6592"/>
        <v/>
      </c>
      <c r="FG346" s="71" t="str">
        <f t="shared" si="6593"/>
        <v/>
      </c>
      <c r="FH346" s="71" t="str">
        <f t="shared" si="6594"/>
        <v/>
      </c>
      <c r="FI346" s="71" t="str">
        <f t="shared" si="6595"/>
        <v/>
      </c>
      <c r="FJ346" s="71" t="str">
        <f t="shared" si="6596"/>
        <v/>
      </c>
      <c r="FK346" s="71" t="str">
        <f t="shared" si="6597"/>
        <v/>
      </c>
      <c r="FL346" s="71" t="str">
        <f t="shared" si="6598"/>
        <v/>
      </c>
      <c r="FM346" s="71" t="str">
        <f t="shared" si="6599"/>
        <v/>
      </c>
      <c r="FN346" s="71" t="str">
        <f t="shared" si="6600"/>
        <v/>
      </c>
      <c r="FO346" s="71" t="str">
        <f t="shared" si="6601"/>
        <v/>
      </c>
      <c r="FP346" s="71" t="str">
        <f t="shared" si="6602"/>
        <v/>
      </c>
      <c r="FQ346" s="71" t="str">
        <f t="shared" si="6603"/>
        <v/>
      </c>
      <c r="FR346" s="71" t="str">
        <f t="shared" si="6604"/>
        <v/>
      </c>
      <c r="FS346" s="71" t="str">
        <f t="shared" si="6605"/>
        <v/>
      </c>
    </row>
    <row r="347" spans="1:175" ht="16.5">
      <c r="A347" s="80"/>
      <c r="B347" s="80" t="s">
        <v>920</v>
      </c>
      <c r="C347" s="11" t="s">
        <v>1545</v>
      </c>
      <c r="T347" s="144"/>
      <c r="U347" s="194" t="s">
        <v>1597</v>
      </c>
      <c r="CN347" s="70" t="str">
        <f t="shared" si="6530"/>
        <v>InitUnitState('IF24',,,,,,,,,,)</v>
      </c>
      <c r="CO347" s="70" t="str">
        <f t="shared" si="6531"/>
        <v>InitUnitNormal('IF24',,,,,,,,,,)</v>
      </c>
      <c r="CP347" s="70" t="str">
        <f t="shared" si="6532"/>
        <v>InitUnitMagic('IF24',,,,,,,,,,)</v>
      </c>
      <c r="CQ347" s="70" t="str">
        <f t="shared" si="6533"/>
        <v>InitUnitAdd('IF24',,,,,,,,,,)</v>
      </c>
      <c r="CR347" s="70" t="str">
        <f t="shared" si="6534"/>
        <v>InitEquipData('IF24',,"",,,,,'','','','','','',"ReplaceableTextures\\CommandButtons\\BTNFB25.BLP")</v>
      </c>
      <c r="CU347" s="95" t="str">
        <f t="shared" ref="CU347:CU478" si="6606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0"/>
      <c r="CX347" s="60"/>
      <c r="CY347" s="60"/>
      <c r="CZ347" s="60"/>
      <c r="DA347" s="60"/>
      <c r="DB347" s="71" t="str">
        <f t="shared" ref="DB347:DB478" si="6607">IF(V347="","","|n"&amp;DB$2&amp;"+"&amp;V347&amp;DB$1)</f>
        <v/>
      </c>
      <c r="DC347" s="71" t="str">
        <f t="shared" ref="DC347:DC478" si="6608">IF(W347="","","|n"&amp;DC$2&amp;"+"&amp;W347&amp;DC$1)</f>
        <v/>
      </c>
      <c r="DD347" s="71" t="str">
        <f t="shared" ref="DD347:DD478" si="6609">IF(X347="","","|n"&amp;DD$2&amp;"+"&amp;X347&amp;DD$1)</f>
        <v/>
      </c>
      <c r="DE347" s="71" t="str">
        <f t="shared" ref="DE347:DE478" si="6610">IF(Y347="","","|n"&amp;DE$2&amp;"+"&amp;Y347&amp;DE$1)</f>
        <v/>
      </c>
      <c r="DF347" s="71" t="str">
        <f t="shared" ref="DF347:DF478" si="6611">IF(Z347="","","|n"&amp;DF$2&amp;"+"&amp;Z347&amp;DF$1)</f>
        <v/>
      </c>
      <c r="DG347" s="71" t="str">
        <f t="shared" ref="DG347:DG478" si="6612">IF(AA347="","","|n"&amp;DG$2&amp;"+"&amp;AA347&amp;DG$1)</f>
        <v/>
      </c>
      <c r="DH347" s="71" t="str">
        <f t="shared" ref="DH347:DH478" si="6613">IF(AB347="","","|n"&amp;DH$2&amp;"+"&amp;AB347&amp;DH$1)</f>
        <v/>
      </c>
      <c r="DI347" s="71" t="str">
        <f t="shared" ref="DI347:DI478" si="6614">IF(AC347="","","|n"&amp;DI$2&amp;"+"&amp;AC347&amp;DI$1)</f>
        <v/>
      </c>
      <c r="DJ347" s="71" t="str">
        <f t="shared" ref="DJ347:DJ478" si="6615">IF(AD347="","","|n"&amp;DJ$2&amp;"+"&amp;AD347&amp;DJ$1)</f>
        <v/>
      </c>
      <c r="DK347" s="71" t="str">
        <f t="shared" ref="DK347:DK478" si="6616">IF(AE347="","","|n"&amp;DK$2&amp;"+"&amp;AE347&amp;DK$1)</f>
        <v/>
      </c>
      <c r="DL347" s="71" t="str">
        <f t="shared" ref="DL347:DL478" si="6617">IF(AF347="","","|n"&amp;DL$2&amp;"+"&amp;AF347&amp;DL$1)</f>
        <v/>
      </c>
      <c r="DM347" s="71" t="str">
        <f t="shared" ref="DM347:DM478" si="6618">IF(AG347="","","|n"&amp;DM$2&amp;"+"&amp;AG347&amp;DM$1)</f>
        <v/>
      </c>
      <c r="DN347" s="71" t="str">
        <f t="shared" ref="DN347:DN478" si="6619">IF(AH347="","","|n"&amp;DN$2&amp;"+"&amp;AH347&amp;DN$1)</f>
        <v/>
      </c>
      <c r="DO347" s="71" t="str">
        <f t="shared" ref="DO347:DO478" si="6620">IF(AI347="","","|n"&amp;DO$2&amp;"+"&amp;AI347&amp;DO$1)</f>
        <v/>
      </c>
      <c r="DP347" s="71" t="str">
        <f t="shared" ref="DP347:DP478" si="6621">IF(AJ347="","","|n"&amp;DP$2&amp;"+"&amp;AJ347&amp;DP$1)</f>
        <v/>
      </c>
      <c r="DQ347" s="71" t="str">
        <f t="shared" ref="DQ347:DQ478" si="6622">IF(AK347="","","|n"&amp;DQ$2&amp;"+"&amp;AK347&amp;DQ$1)</f>
        <v/>
      </c>
      <c r="DR347" s="71" t="str">
        <f t="shared" ref="DR347:DR478" si="6623">IF(AL347="","","|n"&amp;DR$2&amp;"+"&amp;AL347&amp;DR$1)</f>
        <v/>
      </c>
      <c r="DS347" s="71" t="str">
        <f t="shared" ref="DS347:DS478" si="6624">IF(AM347="","","|n"&amp;DS$2&amp;"+"&amp;AM347&amp;DS$1)</f>
        <v/>
      </c>
      <c r="DT347" s="71" t="str">
        <f t="shared" ref="DT347:DT478" si="6625">IF(AN347="","","|n"&amp;DT$2&amp;"+"&amp;AN347&amp;DT$1)</f>
        <v/>
      </c>
      <c r="DU347" s="71" t="str">
        <f t="shared" ref="DU347:DU478" si="6626">IF(AO347="","","|n"&amp;DU$2&amp;"+"&amp;AO347&amp;DU$1)</f>
        <v/>
      </c>
      <c r="DV347" s="71" t="str">
        <f t="shared" ref="DV347:DV478" si="6627">IF(AP347="","","|n"&amp;DV$2&amp;"+"&amp;AP347&amp;DV$1)</f>
        <v/>
      </c>
      <c r="DW347" s="71" t="str">
        <f t="shared" ref="DW347:DW478" si="6628">IF(AQ347="","","|n"&amp;DW$2&amp;"+"&amp;AQ347&amp;DW$1)</f>
        <v/>
      </c>
      <c r="DX347" s="71" t="str">
        <f t="shared" ref="DX347:DX478" si="6629">IF(AR347="","","|n"&amp;DX$2&amp;"+"&amp;AR347&amp;DX$1)</f>
        <v/>
      </c>
      <c r="DY347" s="71" t="str">
        <f t="shared" ref="DY347:DY478" si="6630">IF(AS347="","","|n"&amp;DY$2&amp;"+"&amp;AS347&amp;DY$1)</f>
        <v/>
      </c>
      <c r="DZ347" s="71" t="str">
        <f t="shared" ref="DZ347:DZ478" si="6631">IF(AT347="","","|n"&amp;DZ$2&amp;"+"&amp;AT347&amp;DZ$1)</f>
        <v/>
      </c>
      <c r="EA347" s="71" t="str">
        <f t="shared" ref="EA347:EA478" si="6632">IF(AU347="","","|n"&amp;EA$2&amp;"+"&amp;AU347&amp;EA$1)</f>
        <v/>
      </c>
      <c r="EB347" s="71" t="str">
        <f t="shared" ref="EB347:EB478" si="6633">IF(AV347="","","|n"&amp;EB$2&amp;"+"&amp;AV347&amp;EB$1)</f>
        <v/>
      </c>
      <c r="EC347" s="71" t="str">
        <f t="shared" ref="EC347:EC478" si="6634">IF(AW347="","","|n"&amp;EC$2&amp;"+"&amp;AW347&amp;EC$1)</f>
        <v/>
      </c>
      <c r="ED347" s="71" t="str">
        <f t="shared" ref="ED347:ED478" si="6635">IF(AX347="","","|n"&amp;ED$2&amp;"+"&amp;AX347&amp;ED$1)</f>
        <v/>
      </c>
      <c r="EE347" s="71" t="str">
        <f t="shared" ref="EE347:EE478" si="6636">IF(AY347="","","|n"&amp;EE$2&amp;"+"&amp;AY347&amp;EE$1)</f>
        <v/>
      </c>
      <c r="EF347" s="71" t="str">
        <f t="shared" ref="EF347:EF478" si="6637">IF(AZ347="","","|n"&amp;EF$2&amp;"+"&amp;AZ347&amp;EF$1)</f>
        <v/>
      </c>
      <c r="EG347" s="71" t="str">
        <f t="shared" ref="EG347:EG478" si="6638">IF(BA347="","","|n"&amp;EG$2&amp;"+"&amp;BA347&amp;EG$1)</f>
        <v/>
      </c>
      <c r="EH347" s="71" t="str">
        <f t="shared" ref="EH347:EH478" si="6639">IF(BB347="","","|n"&amp;EH$2&amp;"+"&amp;BB347&amp;EH$1)</f>
        <v/>
      </c>
      <c r="EI347" s="71" t="str">
        <f t="shared" ref="EI347:EI478" si="6640">IF(BC347="","","|n"&amp;EI$2&amp;"+"&amp;BC347&amp;EI$1)</f>
        <v/>
      </c>
      <c r="EJ347" s="71" t="str">
        <f t="shared" ref="EJ347:EJ478" si="6641">IF(BD347="","","|n"&amp;EJ$2&amp;"+"&amp;BD347&amp;EJ$1)</f>
        <v/>
      </c>
      <c r="EK347" s="71" t="str">
        <f t="shared" ref="EK347:EK478" si="6642">IF(BE347="","","|n"&amp;EK$2&amp;"+"&amp;BE347&amp;EK$1)</f>
        <v/>
      </c>
      <c r="EL347" s="71" t="str">
        <f t="shared" ref="EL347:EL478" si="6643">IF(BF347="","","|n"&amp;EL$2&amp;"+"&amp;BF347&amp;EL$1)</f>
        <v/>
      </c>
      <c r="EM347" s="71" t="str">
        <f t="shared" ref="EM347:EM478" si="6644">IF(BG347="","","|n"&amp;EM$2&amp;"+"&amp;BG347&amp;EM$1)</f>
        <v/>
      </c>
      <c r="EN347" s="71" t="str">
        <f t="shared" ref="EN347:EN478" si="6645">IF(BH347="","","|n"&amp;EN$2&amp;"+"&amp;BH347&amp;EN$1)</f>
        <v/>
      </c>
      <c r="EO347" s="71" t="str">
        <f t="shared" ref="EO347:EO478" si="6646">IF(BI347="","","|n"&amp;EO$2&amp;"+"&amp;BI347&amp;EO$1)</f>
        <v/>
      </c>
      <c r="EP347" s="71" t="str">
        <f t="shared" ref="EP347:EP478" si="6647">IF(BJ347="","","|n"&amp;EP$2&amp;"+"&amp;BJ347&amp;EP$1)</f>
        <v/>
      </c>
      <c r="EQ347" s="71" t="str">
        <f t="shared" ref="EQ347:EQ478" si="6648">IF(BK347="","","|n"&amp;EQ$2&amp;"+"&amp;BK347&amp;EQ$1)</f>
        <v/>
      </c>
      <c r="ER347" s="71" t="str">
        <f t="shared" ref="ER347:ER478" si="6649">IF(BL347="","","|n"&amp;ER$2&amp;"+"&amp;BL347&amp;ER$1)</f>
        <v/>
      </c>
      <c r="ES347" s="71" t="str">
        <f t="shared" ref="ES347:ES478" si="6650">IF(BM347="","","|n"&amp;ES$2&amp;"+"&amp;BM347&amp;ES$1)</f>
        <v/>
      </c>
      <c r="ET347" s="71" t="str">
        <f t="shared" ref="ET347:ET478" si="6651">IF(BN347="","","|n"&amp;ET$2&amp;"+"&amp;BN347&amp;ET$1)</f>
        <v/>
      </c>
      <c r="EU347" s="71" t="str">
        <f t="shared" ref="EU347:EU478" si="6652">IF(BO347="","","|n"&amp;EU$2&amp;"+"&amp;BO347&amp;EU$1)</f>
        <v/>
      </c>
      <c r="EV347" s="71" t="str">
        <f t="shared" ref="EV347:EV478" si="6653">IF(BP347="","","|n"&amp;EV$2&amp;"+"&amp;BP347&amp;EV$1)</f>
        <v/>
      </c>
      <c r="EW347" s="71" t="str">
        <f t="shared" ref="EW347:EW478" si="6654">IF(BQ347="","","|n"&amp;EW$2&amp;"+"&amp;BQ347&amp;EW$1)</f>
        <v/>
      </c>
      <c r="EX347" s="71" t="str">
        <f t="shared" ref="EX347:EX478" si="6655">IF(BR347="","","|n"&amp;EX$2&amp;"+"&amp;BR347&amp;EX$1)</f>
        <v/>
      </c>
      <c r="EY347" s="71" t="str">
        <f t="shared" ref="EY347:EY478" si="6656">IF(BS347="","","|n"&amp;EY$2&amp;"+"&amp;BS347&amp;EY$1)</f>
        <v/>
      </c>
      <c r="EZ347" s="71" t="str">
        <f t="shared" ref="EZ347:EZ478" si="6657">IF(BT347="","","|n"&amp;EZ$2&amp;"+"&amp;BT347&amp;EZ$1)</f>
        <v/>
      </c>
      <c r="FA347" s="71" t="str">
        <f t="shared" ref="FA347:FA478" si="6658">IF(BU347="","","|n"&amp;FA$2&amp;"+"&amp;BU347&amp;FA$1)</f>
        <v/>
      </c>
      <c r="FB347" s="71" t="str">
        <f t="shared" ref="FB347:FB478" si="6659">IF(BV347="","","|n"&amp;FB$2&amp;"+"&amp;BV347&amp;FB$1)</f>
        <v/>
      </c>
      <c r="FC347" s="71" t="str">
        <f t="shared" ref="FC347:FC478" si="6660">IF(BW347="","","|n"&amp;FC$2&amp;"+"&amp;BW347&amp;FC$1)</f>
        <v/>
      </c>
      <c r="FD347" s="71" t="str">
        <f t="shared" ref="FD347:FD478" si="6661">IF(BX347="","","|n"&amp;FD$2&amp;"+"&amp;BX347&amp;FD$1)</f>
        <v/>
      </c>
      <c r="FE347" s="71" t="str">
        <f t="shared" ref="FE347:FE478" si="6662">IF(BY347="","","|n"&amp;FE$2&amp;"+"&amp;BY347&amp;FE$1)</f>
        <v/>
      </c>
      <c r="FF347" s="71" t="str">
        <f t="shared" ref="FF347:FF478" si="6663">IF(BZ347="","","|n"&amp;FF$2&amp;"+"&amp;BZ347&amp;FF$1)</f>
        <v/>
      </c>
      <c r="FG347" s="71" t="str">
        <f t="shared" ref="FG347:FG478" si="6664">IF(CA347="","","|n"&amp;FG$2&amp;"+"&amp;CA347&amp;FG$1)</f>
        <v/>
      </c>
      <c r="FH347" s="71" t="str">
        <f t="shared" ref="FH347:FH478" si="6665">IF(CB347="","","|n"&amp;FH$2&amp;"+"&amp;CB347&amp;FH$1)</f>
        <v/>
      </c>
      <c r="FI347" s="71" t="str">
        <f t="shared" ref="FI347:FI478" si="6666">IF(CC347="","","|n"&amp;FI$2&amp;"+"&amp;CC347&amp;FI$1)</f>
        <v/>
      </c>
      <c r="FJ347" s="71" t="str">
        <f t="shared" ref="FJ347:FJ478" si="6667">IF(CD347="","","|n"&amp;FJ$2&amp;"+"&amp;CD347&amp;FJ$1)</f>
        <v/>
      </c>
      <c r="FK347" s="71" t="str">
        <f t="shared" ref="FK347:FK478" si="6668">IF(CE347="","","|n"&amp;FK$2&amp;"+"&amp;CE347&amp;FK$1)</f>
        <v/>
      </c>
      <c r="FL347" s="71" t="str">
        <f t="shared" ref="FL347:FL478" si="6669">IF(CF347="","","|n"&amp;FL$2&amp;"+"&amp;CF347&amp;FL$1)</f>
        <v/>
      </c>
      <c r="FM347" s="71" t="str">
        <f t="shared" ref="FM347:FM478" si="6670">IF(CG347="","","|n"&amp;FM$2&amp;"+"&amp;CG347&amp;FM$1)</f>
        <v/>
      </c>
      <c r="FN347" s="71" t="str">
        <f t="shared" ref="FN347:FN478" si="6671">IF(CH347="","","|n"&amp;FN$2&amp;"+"&amp;CH347&amp;FN$1)</f>
        <v/>
      </c>
      <c r="FO347" s="71" t="str">
        <f t="shared" ref="FO347:FO478" si="6672">IF(CI347="","","|n"&amp;FO$2&amp;"+"&amp;CI347&amp;FO$1)</f>
        <v/>
      </c>
      <c r="FP347" s="71" t="str">
        <f t="shared" ref="FP347:FP478" si="6673">IF(CJ347="","","|n"&amp;FP$2&amp;"+"&amp;CJ347&amp;FP$1)</f>
        <v/>
      </c>
      <c r="FQ347" s="71" t="str">
        <f t="shared" ref="FQ347:FQ478" si="6674">IF(CK347="","","|n"&amp;FQ$2&amp;"+"&amp;CK347&amp;FQ$1)</f>
        <v/>
      </c>
      <c r="FR347" s="71" t="str">
        <f t="shared" ref="FR347:FR478" si="6675">IF(CL347="","","|n"&amp;FR$2&amp;"+"&amp;CL347&amp;FR$1)</f>
        <v/>
      </c>
      <c r="FS347" s="71" t="str">
        <f t="shared" ref="FS347:FS478" si="6676">IF(CM347="","","|n"&amp;FS$2&amp;"+"&amp;CM347&amp;FS$1)</f>
        <v/>
      </c>
    </row>
    <row r="348" spans="1:175" ht="16.5">
      <c r="A348" s="80"/>
      <c r="B348" s="80" t="s">
        <v>921</v>
      </c>
      <c r="C348" s="187" t="s">
        <v>1546</v>
      </c>
      <c r="T348" s="144"/>
      <c r="U348" s="194" t="s">
        <v>1598</v>
      </c>
      <c r="CN348" s="70" t="str">
        <f t="shared" si="6530"/>
        <v>InitUnitState('IF25',,,,,,,,,,)</v>
      </c>
      <c r="CO348" s="70" t="str">
        <f t="shared" si="6531"/>
        <v>InitUnitNormal('IF25',,,,,,,,,,)</v>
      </c>
      <c r="CP348" s="70" t="str">
        <f t="shared" si="6532"/>
        <v>InitUnitMagic('IF25',,,,,,,,,,)</v>
      </c>
      <c r="CQ348" s="70" t="str">
        <f t="shared" si="6533"/>
        <v>InitUnitAdd('IF25',,,,,,,,,,)</v>
      </c>
      <c r="CR348" s="70" t="str">
        <f t="shared" si="6534"/>
        <v>InitEquipData('IF25',,"",,,,,'','','','','','',"ReplaceableTextures\\CommandButtons\\BTNFB26.BLP")</v>
      </c>
      <c r="CU348" s="95" t="str">
        <f t="shared" si="6606"/>
        <v>|n</v>
      </c>
      <c r="CW348" s="60"/>
      <c r="CX348" s="60"/>
      <c r="CY348" s="60"/>
      <c r="CZ348" s="60"/>
      <c r="DA348" s="60"/>
      <c r="DB348" s="71" t="str">
        <f t="shared" si="6607"/>
        <v/>
      </c>
      <c r="DC348" s="71" t="str">
        <f t="shared" si="6608"/>
        <v/>
      </c>
      <c r="DD348" s="71" t="str">
        <f t="shared" si="6609"/>
        <v/>
      </c>
      <c r="DE348" s="71" t="str">
        <f t="shared" si="6610"/>
        <v/>
      </c>
      <c r="DF348" s="71" t="str">
        <f t="shared" si="6611"/>
        <v/>
      </c>
      <c r="DG348" s="71" t="str">
        <f t="shared" si="6612"/>
        <v/>
      </c>
      <c r="DH348" s="71" t="str">
        <f t="shared" si="6613"/>
        <v/>
      </c>
      <c r="DI348" s="71" t="str">
        <f t="shared" si="6614"/>
        <v/>
      </c>
      <c r="DJ348" s="71" t="str">
        <f t="shared" si="6615"/>
        <v/>
      </c>
      <c r="DK348" s="71" t="str">
        <f t="shared" si="6616"/>
        <v/>
      </c>
      <c r="DL348" s="71" t="str">
        <f t="shared" si="6617"/>
        <v/>
      </c>
      <c r="DM348" s="71" t="str">
        <f t="shared" si="6618"/>
        <v/>
      </c>
      <c r="DN348" s="71" t="str">
        <f t="shared" si="6619"/>
        <v/>
      </c>
      <c r="DO348" s="71" t="str">
        <f t="shared" si="6620"/>
        <v/>
      </c>
      <c r="DP348" s="71" t="str">
        <f t="shared" si="6621"/>
        <v/>
      </c>
      <c r="DQ348" s="71" t="str">
        <f t="shared" si="6622"/>
        <v/>
      </c>
      <c r="DR348" s="71" t="str">
        <f t="shared" si="6623"/>
        <v/>
      </c>
      <c r="DS348" s="71" t="str">
        <f t="shared" si="6624"/>
        <v/>
      </c>
      <c r="DT348" s="71" t="str">
        <f t="shared" si="6625"/>
        <v/>
      </c>
      <c r="DU348" s="71" t="str">
        <f t="shared" si="6626"/>
        <v/>
      </c>
      <c r="DV348" s="71" t="str">
        <f t="shared" si="6627"/>
        <v/>
      </c>
      <c r="DW348" s="71" t="str">
        <f t="shared" si="6628"/>
        <v/>
      </c>
      <c r="DX348" s="71" t="str">
        <f t="shared" si="6629"/>
        <v/>
      </c>
      <c r="DY348" s="71" t="str">
        <f t="shared" si="6630"/>
        <v/>
      </c>
      <c r="DZ348" s="71" t="str">
        <f t="shared" si="6631"/>
        <v/>
      </c>
      <c r="EA348" s="71" t="str">
        <f t="shared" si="6632"/>
        <v/>
      </c>
      <c r="EB348" s="71" t="str">
        <f t="shared" si="6633"/>
        <v/>
      </c>
      <c r="EC348" s="71" t="str">
        <f t="shared" si="6634"/>
        <v/>
      </c>
      <c r="ED348" s="71" t="str">
        <f t="shared" si="6635"/>
        <v/>
      </c>
      <c r="EE348" s="71" t="str">
        <f t="shared" si="6636"/>
        <v/>
      </c>
      <c r="EF348" s="71" t="str">
        <f t="shared" si="6637"/>
        <v/>
      </c>
      <c r="EG348" s="71" t="str">
        <f t="shared" si="6638"/>
        <v/>
      </c>
      <c r="EH348" s="71" t="str">
        <f t="shared" si="6639"/>
        <v/>
      </c>
      <c r="EI348" s="71" t="str">
        <f t="shared" si="6640"/>
        <v/>
      </c>
      <c r="EJ348" s="71" t="str">
        <f t="shared" si="6641"/>
        <v/>
      </c>
      <c r="EK348" s="71" t="str">
        <f t="shared" si="6642"/>
        <v/>
      </c>
      <c r="EL348" s="71" t="str">
        <f t="shared" si="6643"/>
        <v/>
      </c>
      <c r="EM348" s="71" t="str">
        <f t="shared" si="6644"/>
        <v/>
      </c>
      <c r="EN348" s="71" t="str">
        <f t="shared" si="6645"/>
        <v/>
      </c>
      <c r="EO348" s="71" t="str">
        <f t="shared" si="6646"/>
        <v/>
      </c>
      <c r="EP348" s="71" t="str">
        <f t="shared" si="6647"/>
        <v/>
      </c>
      <c r="EQ348" s="71" t="str">
        <f t="shared" si="6648"/>
        <v/>
      </c>
      <c r="ER348" s="71" t="str">
        <f t="shared" si="6649"/>
        <v/>
      </c>
      <c r="ES348" s="71" t="str">
        <f t="shared" si="6650"/>
        <v/>
      </c>
      <c r="ET348" s="71" t="str">
        <f t="shared" si="6651"/>
        <v/>
      </c>
      <c r="EU348" s="71" t="str">
        <f t="shared" si="6652"/>
        <v/>
      </c>
      <c r="EV348" s="71" t="str">
        <f t="shared" si="6653"/>
        <v/>
      </c>
      <c r="EW348" s="71" t="str">
        <f t="shared" si="6654"/>
        <v/>
      </c>
      <c r="EX348" s="71" t="str">
        <f t="shared" si="6655"/>
        <v/>
      </c>
      <c r="EY348" s="71" t="str">
        <f t="shared" si="6656"/>
        <v/>
      </c>
      <c r="EZ348" s="71" t="str">
        <f t="shared" si="6657"/>
        <v/>
      </c>
      <c r="FA348" s="71" t="str">
        <f t="shared" si="6658"/>
        <v/>
      </c>
      <c r="FB348" s="71" t="str">
        <f t="shared" si="6659"/>
        <v/>
      </c>
      <c r="FC348" s="71" t="str">
        <f t="shared" si="6660"/>
        <v/>
      </c>
      <c r="FD348" s="71" t="str">
        <f t="shared" si="6661"/>
        <v/>
      </c>
      <c r="FE348" s="71" t="str">
        <f t="shared" si="6662"/>
        <v/>
      </c>
      <c r="FF348" s="71" t="str">
        <f t="shared" si="6663"/>
        <v/>
      </c>
      <c r="FG348" s="71" t="str">
        <f t="shared" si="6664"/>
        <v/>
      </c>
      <c r="FH348" s="71" t="str">
        <f t="shared" si="6665"/>
        <v/>
      </c>
      <c r="FI348" s="71" t="str">
        <f t="shared" si="6666"/>
        <v/>
      </c>
      <c r="FJ348" s="71" t="str">
        <f t="shared" si="6667"/>
        <v/>
      </c>
      <c r="FK348" s="71" t="str">
        <f t="shared" si="6668"/>
        <v/>
      </c>
      <c r="FL348" s="71" t="str">
        <f t="shared" si="6669"/>
        <v/>
      </c>
      <c r="FM348" s="71" t="str">
        <f t="shared" si="6670"/>
        <v/>
      </c>
      <c r="FN348" s="71" t="str">
        <f t="shared" si="6671"/>
        <v/>
      </c>
      <c r="FO348" s="71" t="str">
        <f t="shared" si="6672"/>
        <v/>
      </c>
      <c r="FP348" s="71" t="str">
        <f t="shared" si="6673"/>
        <v/>
      </c>
      <c r="FQ348" s="71" t="str">
        <f t="shared" si="6674"/>
        <v/>
      </c>
      <c r="FR348" s="71" t="str">
        <f t="shared" si="6675"/>
        <v/>
      </c>
      <c r="FS348" s="71" t="str">
        <f t="shared" si="6676"/>
        <v/>
      </c>
    </row>
    <row r="349" spans="1:175" ht="16.5">
      <c r="A349" s="80"/>
      <c r="B349" s="80" t="s">
        <v>922</v>
      </c>
      <c r="C349" s="11" t="s">
        <v>1547</v>
      </c>
      <c r="T349" s="144"/>
      <c r="U349" s="194" t="s">
        <v>1599</v>
      </c>
      <c r="CN349" s="70" t="str">
        <f t="shared" si="6530"/>
        <v>InitUnitState('IF26',,,,,,,,,,)</v>
      </c>
      <c r="CO349" s="70" t="str">
        <f t="shared" si="6531"/>
        <v>InitUnitNormal('IF26',,,,,,,,,,)</v>
      </c>
      <c r="CP349" s="70" t="str">
        <f t="shared" si="6532"/>
        <v>InitUnitMagic('IF26',,,,,,,,,,)</v>
      </c>
      <c r="CQ349" s="70" t="str">
        <f t="shared" si="6533"/>
        <v>InitUnitAdd('IF26',,,,,,,,,,)</v>
      </c>
      <c r="CR349" s="70" t="str">
        <f t="shared" si="6534"/>
        <v>InitEquipData('IF26',,"",,,,,'','','','','','',"ReplaceableTextures\\CommandButtons\\BTNFB27.BLP")</v>
      </c>
      <c r="CU349" s="95" t="str">
        <f t="shared" si="6606"/>
        <v>|n</v>
      </c>
      <c r="CW349" s="60"/>
      <c r="CX349" s="60"/>
      <c r="CY349" s="60"/>
      <c r="CZ349" s="60"/>
      <c r="DA349" s="60"/>
      <c r="DB349" s="71" t="str">
        <f t="shared" si="6607"/>
        <v/>
      </c>
      <c r="DC349" s="71" t="str">
        <f t="shared" si="6608"/>
        <v/>
      </c>
      <c r="DD349" s="71" t="str">
        <f t="shared" si="6609"/>
        <v/>
      </c>
      <c r="DE349" s="71" t="str">
        <f t="shared" si="6610"/>
        <v/>
      </c>
      <c r="DF349" s="71" t="str">
        <f t="shared" si="6611"/>
        <v/>
      </c>
      <c r="DG349" s="71" t="str">
        <f t="shared" si="6612"/>
        <v/>
      </c>
      <c r="DH349" s="71" t="str">
        <f t="shared" si="6613"/>
        <v/>
      </c>
      <c r="DI349" s="71" t="str">
        <f t="shared" si="6614"/>
        <v/>
      </c>
      <c r="DJ349" s="71" t="str">
        <f t="shared" si="6615"/>
        <v/>
      </c>
      <c r="DK349" s="71" t="str">
        <f t="shared" si="6616"/>
        <v/>
      </c>
      <c r="DL349" s="71" t="str">
        <f t="shared" si="6617"/>
        <v/>
      </c>
      <c r="DM349" s="71" t="str">
        <f t="shared" si="6618"/>
        <v/>
      </c>
      <c r="DN349" s="71" t="str">
        <f t="shared" si="6619"/>
        <v/>
      </c>
      <c r="DO349" s="71" t="str">
        <f t="shared" si="6620"/>
        <v/>
      </c>
      <c r="DP349" s="71" t="str">
        <f t="shared" si="6621"/>
        <v/>
      </c>
      <c r="DQ349" s="71" t="str">
        <f t="shared" si="6622"/>
        <v/>
      </c>
      <c r="DR349" s="71" t="str">
        <f t="shared" si="6623"/>
        <v/>
      </c>
      <c r="DS349" s="71" t="str">
        <f t="shared" si="6624"/>
        <v/>
      </c>
      <c r="DT349" s="71" t="str">
        <f t="shared" si="6625"/>
        <v/>
      </c>
      <c r="DU349" s="71" t="str">
        <f t="shared" si="6626"/>
        <v/>
      </c>
      <c r="DV349" s="71" t="str">
        <f t="shared" si="6627"/>
        <v/>
      </c>
      <c r="DW349" s="71" t="str">
        <f t="shared" si="6628"/>
        <v/>
      </c>
      <c r="DX349" s="71" t="str">
        <f t="shared" si="6629"/>
        <v/>
      </c>
      <c r="DY349" s="71" t="str">
        <f t="shared" si="6630"/>
        <v/>
      </c>
      <c r="DZ349" s="71" t="str">
        <f t="shared" si="6631"/>
        <v/>
      </c>
      <c r="EA349" s="71" t="str">
        <f t="shared" si="6632"/>
        <v/>
      </c>
      <c r="EB349" s="71" t="str">
        <f t="shared" si="6633"/>
        <v/>
      </c>
      <c r="EC349" s="71" t="str">
        <f t="shared" si="6634"/>
        <v/>
      </c>
      <c r="ED349" s="71" t="str">
        <f t="shared" si="6635"/>
        <v/>
      </c>
      <c r="EE349" s="71" t="str">
        <f t="shared" si="6636"/>
        <v/>
      </c>
      <c r="EF349" s="71" t="str">
        <f t="shared" si="6637"/>
        <v/>
      </c>
      <c r="EG349" s="71" t="str">
        <f t="shared" si="6638"/>
        <v/>
      </c>
      <c r="EH349" s="71" t="str">
        <f t="shared" si="6639"/>
        <v/>
      </c>
      <c r="EI349" s="71" t="str">
        <f t="shared" si="6640"/>
        <v/>
      </c>
      <c r="EJ349" s="71" t="str">
        <f t="shared" si="6641"/>
        <v/>
      </c>
      <c r="EK349" s="71" t="str">
        <f t="shared" si="6642"/>
        <v/>
      </c>
      <c r="EL349" s="71" t="str">
        <f t="shared" si="6643"/>
        <v/>
      </c>
      <c r="EM349" s="71" t="str">
        <f t="shared" si="6644"/>
        <v/>
      </c>
      <c r="EN349" s="71" t="str">
        <f t="shared" si="6645"/>
        <v/>
      </c>
      <c r="EO349" s="71" t="str">
        <f t="shared" si="6646"/>
        <v/>
      </c>
      <c r="EP349" s="71" t="str">
        <f t="shared" si="6647"/>
        <v/>
      </c>
      <c r="EQ349" s="71" t="str">
        <f t="shared" si="6648"/>
        <v/>
      </c>
      <c r="ER349" s="71" t="str">
        <f t="shared" si="6649"/>
        <v/>
      </c>
      <c r="ES349" s="71" t="str">
        <f t="shared" si="6650"/>
        <v/>
      </c>
      <c r="ET349" s="71" t="str">
        <f t="shared" si="6651"/>
        <v/>
      </c>
      <c r="EU349" s="71" t="str">
        <f t="shared" si="6652"/>
        <v/>
      </c>
      <c r="EV349" s="71" t="str">
        <f t="shared" si="6653"/>
        <v/>
      </c>
      <c r="EW349" s="71" t="str">
        <f t="shared" si="6654"/>
        <v/>
      </c>
      <c r="EX349" s="71" t="str">
        <f t="shared" si="6655"/>
        <v/>
      </c>
      <c r="EY349" s="71" t="str">
        <f t="shared" si="6656"/>
        <v/>
      </c>
      <c r="EZ349" s="71" t="str">
        <f t="shared" si="6657"/>
        <v/>
      </c>
      <c r="FA349" s="71" t="str">
        <f t="shared" si="6658"/>
        <v/>
      </c>
      <c r="FB349" s="71" t="str">
        <f t="shared" si="6659"/>
        <v/>
      </c>
      <c r="FC349" s="71" t="str">
        <f t="shared" si="6660"/>
        <v/>
      </c>
      <c r="FD349" s="71" t="str">
        <f t="shared" si="6661"/>
        <v/>
      </c>
      <c r="FE349" s="71" t="str">
        <f t="shared" si="6662"/>
        <v/>
      </c>
      <c r="FF349" s="71" t="str">
        <f t="shared" si="6663"/>
        <v/>
      </c>
      <c r="FG349" s="71" t="str">
        <f t="shared" si="6664"/>
        <v/>
      </c>
      <c r="FH349" s="71" t="str">
        <f t="shared" si="6665"/>
        <v/>
      </c>
      <c r="FI349" s="71" t="str">
        <f t="shared" si="6666"/>
        <v/>
      </c>
      <c r="FJ349" s="71" t="str">
        <f t="shared" si="6667"/>
        <v/>
      </c>
      <c r="FK349" s="71" t="str">
        <f t="shared" si="6668"/>
        <v/>
      </c>
      <c r="FL349" s="71" t="str">
        <f t="shared" si="6669"/>
        <v/>
      </c>
      <c r="FM349" s="71" t="str">
        <f t="shared" si="6670"/>
        <v/>
      </c>
      <c r="FN349" s="71" t="str">
        <f t="shared" si="6671"/>
        <v/>
      </c>
      <c r="FO349" s="71" t="str">
        <f t="shared" si="6672"/>
        <v/>
      </c>
      <c r="FP349" s="71" t="str">
        <f t="shared" si="6673"/>
        <v/>
      </c>
      <c r="FQ349" s="71" t="str">
        <f t="shared" si="6674"/>
        <v/>
      </c>
      <c r="FR349" s="71" t="str">
        <f t="shared" si="6675"/>
        <v/>
      </c>
      <c r="FS349" s="71" t="str">
        <f t="shared" si="6676"/>
        <v/>
      </c>
    </row>
    <row r="350" spans="1:175" ht="16.5">
      <c r="A350" s="80"/>
      <c r="B350" s="80" t="s">
        <v>923</v>
      </c>
      <c r="C350" s="11" t="s">
        <v>1548</v>
      </c>
      <c r="T350" s="144"/>
      <c r="U350" s="194" t="s">
        <v>1600</v>
      </c>
      <c r="CN350" s="70" t="str">
        <f t="shared" si="6530"/>
        <v>InitUnitState('IF27',,,,,,,,,,)</v>
      </c>
      <c r="CO350" s="70" t="str">
        <f t="shared" si="6531"/>
        <v>InitUnitNormal('IF27',,,,,,,,,,)</v>
      </c>
      <c r="CP350" s="70" t="str">
        <f t="shared" si="6532"/>
        <v>InitUnitMagic('IF27',,,,,,,,,,)</v>
      </c>
      <c r="CQ350" s="70" t="str">
        <f t="shared" si="6533"/>
        <v>InitUnitAdd('IF27',,,,,,,,,,)</v>
      </c>
      <c r="CR350" s="70" t="str">
        <f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377&amp;CR$1&amp;")"</f>
        <v>InitEquipData('IF27',,"",,,,,'','','','','','',"")</v>
      </c>
      <c r="CU350" s="95" t="str">
        <f t="shared" si="6606"/>
        <v>|n</v>
      </c>
      <c r="CW350" s="60"/>
      <c r="CX350" s="60"/>
      <c r="CY350" s="60"/>
      <c r="CZ350" s="60"/>
      <c r="DA350" s="60"/>
      <c r="DB350" s="71" t="str">
        <f t="shared" si="6607"/>
        <v/>
      </c>
      <c r="DC350" s="71" t="str">
        <f t="shared" si="6608"/>
        <v/>
      </c>
      <c r="DD350" s="71" t="str">
        <f t="shared" si="6609"/>
        <v/>
      </c>
      <c r="DE350" s="71" t="str">
        <f t="shared" si="6610"/>
        <v/>
      </c>
      <c r="DF350" s="71" t="str">
        <f t="shared" si="6611"/>
        <v/>
      </c>
      <c r="DG350" s="71" t="str">
        <f t="shared" si="6612"/>
        <v/>
      </c>
      <c r="DH350" s="71" t="str">
        <f t="shared" si="6613"/>
        <v/>
      </c>
      <c r="DI350" s="71" t="str">
        <f t="shared" si="6614"/>
        <v/>
      </c>
      <c r="DJ350" s="71" t="str">
        <f t="shared" si="6615"/>
        <v/>
      </c>
      <c r="DK350" s="71" t="str">
        <f t="shared" si="6616"/>
        <v/>
      </c>
      <c r="DL350" s="71" t="str">
        <f t="shared" si="6617"/>
        <v/>
      </c>
      <c r="DM350" s="71" t="str">
        <f t="shared" si="6618"/>
        <v/>
      </c>
      <c r="DN350" s="71" t="str">
        <f t="shared" si="6619"/>
        <v/>
      </c>
      <c r="DO350" s="71" t="str">
        <f t="shared" si="6620"/>
        <v/>
      </c>
      <c r="DP350" s="71" t="str">
        <f t="shared" si="6621"/>
        <v/>
      </c>
      <c r="DQ350" s="71" t="str">
        <f t="shared" si="6622"/>
        <v/>
      </c>
      <c r="DR350" s="71" t="str">
        <f t="shared" si="6623"/>
        <v/>
      </c>
      <c r="DS350" s="71" t="str">
        <f t="shared" si="6624"/>
        <v/>
      </c>
      <c r="DT350" s="71" t="str">
        <f t="shared" si="6625"/>
        <v/>
      </c>
      <c r="DU350" s="71" t="str">
        <f t="shared" si="6626"/>
        <v/>
      </c>
      <c r="DV350" s="71" t="str">
        <f t="shared" si="6627"/>
        <v/>
      </c>
      <c r="DW350" s="71" t="str">
        <f t="shared" si="6628"/>
        <v/>
      </c>
      <c r="DX350" s="71" t="str">
        <f t="shared" si="6629"/>
        <v/>
      </c>
      <c r="DY350" s="71" t="str">
        <f t="shared" si="6630"/>
        <v/>
      </c>
      <c r="DZ350" s="71" t="str">
        <f t="shared" si="6631"/>
        <v/>
      </c>
      <c r="EA350" s="71" t="str">
        <f t="shared" si="6632"/>
        <v/>
      </c>
      <c r="EB350" s="71" t="str">
        <f t="shared" si="6633"/>
        <v/>
      </c>
      <c r="EC350" s="71" t="str">
        <f t="shared" si="6634"/>
        <v/>
      </c>
      <c r="ED350" s="71" t="str">
        <f t="shared" si="6635"/>
        <v/>
      </c>
      <c r="EE350" s="71" t="str">
        <f t="shared" si="6636"/>
        <v/>
      </c>
      <c r="EF350" s="71" t="str">
        <f t="shared" si="6637"/>
        <v/>
      </c>
      <c r="EG350" s="71" t="str">
        <f t="shared" si="6638"/>
        <v/>
      </c>
      <c r="EH350" s="71" t="str">
        <f t="shared" si="6639"/>
        <v/>
      </c>
      <c r="EI350" s="71" t="str">
        <f t="shared" si="6640"/>
        <v/>
      </c>
      <c r="EJ350" s="71" t="str">
        <f t="shared" si="6641"/>
        <v/>
      </c>
      <c r="EK350" s="71" t="str">
        <f t="shared" si="6642"/>
        <v/>
      </c>
      <c r="EL350" s="71" t="str">
        <f t="shared" si="6643"/>
        <v/>
      </c>
      <c r="EM350" s="71" t="str">
        <f t="shared" si="6644"/>
        <v/>
      </c>
      <c r="EN350" s="71" t="str">
        <f t="shared" si="6645"/>
        <v/>
      </c>
      <c r="EO350" s="71" t="str">
        <f t="shared" si="6646"/>
        <v/>
      </c>
      <c r="EP350" s="71" t="str">
        <f t="shared" si="6647"/>
        <v/>
      </c>
      <c r="EQ350" s="71" t="str">
        <f t="shared" si="6648"/>
        <v/>
      </c>
      <c r="ER350" s="71" t="str">
        <f t="shared" si="6649"/>
        <v/>
      </c>
      <c r="ES350" s="71" t="str">
        <f t="shared" si="6650"/>
        <v/>
      </c>
      <c r="ET350" s="71" t="str">
        <f t="shared" si="6651"/>
        <v/>
      </c>
      <c r="EU350" s="71" t="str">
        <f t="shared" si="6652"/>
        <v/>
      </c>
      <c r="EV350" s="71" t="str">
        <f t="shared" si="6653"/>
        <v/>
      </c>
      <c r="EW350" s="71" t="str">
        <f t="shared" si="6654"/>
        <v/>
      </c>
      <c r="EX350" s="71" t="str">
        <f t="shared" si="6655"/>
        <v/>
      </c>
      <c r="EY350" s="71" t="str">
        <f t="shared" si="6656"/>
        <v/>
      </c>
      <c r="EZ350" s="71" t="str">
        <f t="shared" si="6657"/>
        <v/>
      </c>
      <c r="FA350" s="71" t="str">
        <f t="shared" si="6658"/>
        <v/>
      </c>
      <c r="FB350" s="71" t="str">
        <f t="shared" si="6659"/>
        <v/>
      </c>
      <c r="FC350" s="71" t="str">
        <f t="shared" si="6660"/>
        <v/>
      </c>
      <c r="FD350" s="71" t="str">
        <f t="shared" si="6661"/>
        <v/>
      </c>
      <c r="FE350" s="71" t="str">
        <f t="shared" si="6662"/>
        <v/>
      </c>
      <c r="FF350" s="71" t="str">
        <f t="shared" si="6663"/>
        <v/>
      </c>
      <c r="FG350" s="71" t="str">
        <f t="shared" si="6664"/>
        <v/>
      </c>
      <c r="FH350" s="71" t="str">
        <f t="shared" si="6665"/>
        <v/>
      </c>
      <c r="FI350" s="71" t="str">
        <f t="shared" si="6666"/>
        <v/>
      </c>
      <c r="FJ350" s="71" t="str">
        <f t="shared" si="6667"/>
        <v/>
      </c>
      <c r="FK350" s="71" t="str">
        <f t="shared" si="6668"/>
        <v/>
      </c>
      <c r="FL350" s="71" t="str">
        <f t="shared" si="6669"/>
        <v/>
      </c>
      <c r="FM350" s="71" t="str">
        <f t="shared" si="6670"/>
        <v/>
      </c>
      <c r="FN350" s="71" t="str">
        <f t="shared" si="6671"/>
        <v/>
      </c>
      <c r="FO350" s="71" t="str">
        <f t="shared" si="6672"/>
        <v/>
      </c>
      <c r="FP350" s="71" t="str">
        <f t="shared" si="6673"/>
        <v/>
      </c>
      <c r="FQ350" s="71" t="str">
        <f t="shared" si="6674"/>
        <v/>
      </c>
      <c r="FR350" s="71" t="str">
        <f t="shared" si="6675"/>
        <v/>
      </c>
      <c r="FS350" s="71" t="str">
        <f t="shared" si="6676"/>
        <v/>
      </c>
    </row>
    <row r="351" spans="1:175" ht="16.5">
      <c r="A351" s="80"/>
      <c r="B351" s="80" t="s">
        <v>924</v>
      </c>
      <c r="C351" s="11" t="s">
        <v>1549</v>
      </c>
      <c r="T351" s="144"/>
      <c r="U351" s="194" t="s">
        <v>1601</v>
      </c>
      <c r="CN351" s="70" t="str">
        <f t="shared" ref="CN351:CN376" si="6677">"InitUnitState('"&amp;B351&amp;"',"&amp;V351&amp;","&amp;W351&amp;","&amp;X351&amp;","&amp;Y351&amp;","&amp;Z351&amp;","&amp;AA351&amp;","&amp;AB351&amp;","&amp;AC351&amp;","&amp;AD351&amp;","&amp;AE351&amp;")"</f>
        <v>InitUnitState('IF28',,,,,,,,,,)</v>
      </c>
      <c r="CO351" s="70" t="str">
        <f t="shared" ref="CO351:CO376" si="6678">"InitUnitNormal('"&amp;B351&amp;"',"&amp;AF351&amp;","&amp;AG351&amp;","&amp;AH351&amp;","&amp;AI351&amp;","&amp;AJ351&amp;","&amp;AK351&amp;","&amp;AL351&amp;","&amp;AM351&amp;","&amp;AN351&amp;","&amp;AO351&amp;")"</f>
        <v>InitUnitNormal('IF28',,,,,,,,,,)</v>
      </c>
      <c r="CP351" s="70" t="str">
        <f t="shared" ref="CP351:CP376" si="6679">"InitUnitMagic('"&amp;B351&amp;"',"&amp;AP351&amp;","&amp;AQ351&amp;","&amp;AR351&amp;","&amp;AS351&amp;","&amp;AT351&amp;","&amp;AU351&amp;","&amp;AV351&amp;","&amp;AW351&amp;","&amp;BI351&amp;","&amp;BJ351&amp;")"</f>
        <v>InitUnitMagic('IF28',,,,,,,,,,)</v>
      </c>
      <c r="CQ351" s="70" t="str">
        <f t="shared" ref="CQ351:CQ376" si="6680">"InitUnitAdd('"&amp;B351&amp;"',"&amp;BK351&amp;","&amp;BL351&amp;","&amp;BM351&amp;","&amp;BN351&amp;","&amp;BO351&amp;","&amp;BP351&amp;","&amp;BQ351&amp;","&amp;BR351&amp;","&amp;BS351&amp;","&amp;BT351&amp;")"</f>
        <v>InitUnitAdd('IF28',,,,,,,,,,)</v>
      </c>
      <c r="CR351" s="70" t="str">
        <f t="shared" ref="CR351:CR353" si="6681">"InitEquipData('"&amp;B351&amp;"',"&amp;D351&amp;","&amp;CR$1&amp;A351&amp;CR$1&amp;","&amp;E351&amp;","&amp;I351&amp;","&amp;F351&amp;","&amp;G351&amp;",'"&amp;J351&amp;"','"&amp;K351&amp;"','"&amp;L351&amp;"','"&amp;M351&amp;"','"&amp;N351&amp;"','"&amp;O351&amp;"',"&amp;CR$1&amp;U352&amp;CR$1&amp;")"</f>
        <v>InitEquipData('IF28',,"",,,,,'','','','','','',"ReplaceableTextures\\CommandButtons\\BTNFB29.BLP")</v>
      </c>
      <c r="CU351" s="95" t="str">
        <f t="shared" ref="CU351:CU376" si="6682">CONCATENATE(DB351,DC351,DD351,DE351,DF351,DG351,DH351,DI351,DJ351,DK351,DL351,DM351,DN351,DO351,DP351,DQ351,DR351,DS351,DT351,DU351,DV351,DW351,DX351,DY351,DZ351,EA351,EB351,EC351,ED351,EE351,EF351,EG351,EH351,EI351,EJ351,EK351,EL351,EM351,EN351,EO351,EP351&amp;"|n")</f>
        <v>|n</v>
      </c>
      <c r="CW351" s="60"/>
      <c r="CX351" s="60"/>
      <c r="CY351" s="60"/>
      <c r="CZ351" s="60"/>
      <c r="DA351" s="60"/>
      <c r="DB351" s="71" t="str">
        <f t="shared" ref="DB351:DB376" si="6683">IF(V351="","","|n"&amp;DB$2&amp;"+"&amp;V351&amp;DB$1)</f>
        <v/>
      </c>
      <c r="DC351" s="71" t="str">
        <f t="shared" ref="DC351:DC376" si="6684">IF(W351="","","|n"&amp;DC$2&amp;"+"&amp;W351&amp;DC$1)</f>
        <v/>
      </c>
      <c r="DD351" s="71" t="str">
        <f t="shared" ref="DD351:DD376" si="6685">IF(X351="","","|n"&amp;DD$2&amp;"+"&amp;X351&amp;DD$1)</f>
        <v/>
      </c>
      <c r="DE351" s="71" t="str">
        <f t="shared" ref="DE351:DE376" si="6686">IF(Y351="","","|n"&amp;DE$2&amp;"+"&amp;Y351&amp;DE$1)</f>
        <v/>
      </c>
      <c r="DF351" s="71" t="str">
        <f t="shared" ref="DF351:DF376" si="6687">IF(Z351="","","|n"&amp;DF$2&amp;"+"&amp;Z351&amp;DF$1)</f>
        <v/>
      </c>
      <c r="DG351" s="71" t="str">
        <f t="shared" ref="DG351:DG376" si="6688">IF(AA351="","","|n"&amp;DG$2&amp;"+"&amp;AA351&amp;DG$1)</f>
        <v/>
      </c>
      <c r="DH351" s="71" t="str">
        <f t="shared" ref="DH351:DH376" si="6689">IF(AB351="","","|n"&amp;DH$2&amp;"+"&amp;AB351&amp;DH$1)</f>
        <v/>
      </c>
      <c r="DI351" s="71" t="str">
        <f t="shared" ref="DI351:DI376" si="6690">IF(AC351="","","|n"&amp;DI$2&amp;"+"&amp;AC351&amp;DI$1)</f>
        <v/>
      </c>
      <c r="DJ351" s="71" t="str">
        <f t="shared" ref="DJ351:DJ376" si="6691">IF(AD351="","","|n"&amp;DJ$2&amp;"+"&amp;AD351&amp;DJ$1)</f>
        <v/>
      </c>
      <c r="DK351" s="71" t="str">
        <f t="shared" ref="DK351:DK376" si="6692">IF(AE351="","","|n"&amp;DK$2&amp;"+"&amp;AE351&amp;DK$1)</f>
        <v/>
      </c>
      <c r="DL351" s="71" t="str">
        <f t="shared" ref="DL351:DL376" si="6693">IF(AF351="","","|n"&amp;DL$2&amp;"+"&amp;AF351&amp;DL$1)</f>
        <v/>
      </c>
      <c r="DM351" s="71" t="str">
        <f t="shared" ref="DM351:DM376" si="6694">IF(AG351="","","|n"&amp;DM$2&amp;"+"&amp;AG351&amp;DM$1)</f>
        <v/>
      </c>
      <c r="DN351" s="71" t="str">
        <f t="shared" ref="DN351:DN376" si="6695">IF(AH351="","","|n"&amp;DN$2&amp;"+"&amp;AH351&amp;DN$1)</f>
        <v/>
      </c>
      <c r="DO351" s="71" t="str">
        <f t="shared" ref="DO351:DO376" si="6696">IF(AI351="","","|n"&amp;DO$2&amp;"+"&amp;AI351&amp;DO$1)</f>
        <v/>
      </c>
      <c r="DP351" s="71" t="str">
        <f t="shared" ref="DP351:DP376" si="6697">IF(AJ351="","","|n"&amp;DP$2&amp;"+"&amp;AJ351&amp;DP$1)</f>
        <v/>
      </c>
      <c r="DQ351" s="71" t="str">
        <f t="shared" ref="DQ351:DQ376" si="6698">IF(AK351="","","|n"&amp;DQ$2&amp;"+"&amp;AK351&amp;DQ$1)</f>
        <v/>
      </c>
      <c r="DR351" s="71" t="str">
        <f t="shared" ref="DR351:DR376" si="6699">IF(AL351="","","|n"&amp;DR$2&amp;"+"&amp;AL351&amp;DR$1)</f>
        <v/>
      </c>
      <c r="DS351" s="71" t="str">
        <f t="shared" ref="DS351:DS376" si="6700">IF(AM351="","","|n"&amp;DS$2&amp;"+"&amp;AM351&amp;DS$1)</f>
        <v/>
      </c>
      <c r="DT351" s="71" t="str">
        <f t="shared" ref="DT351:DT376" si="6701">IF(AN351="","","|n"&amp;DT$2&amp;"+"&amp;AN351&amp;DT$1)</f>
        <v/>
      </c>
      <c r="DU351" s="71" t="str">
        <f t="shared" ref="DU351:DU376" si="6702">IF(AO351="","","|n"&amp;DU$2&amp;"+"&amp;AO351&amp;DU$1)</f>
        <v/>
      </c>
      <c r="DV351" s="71" t="str">
        <f t="shared" ref="DV351:DV376" si="6703">IF(AP351="","","|n"&amp;DV$2&amp;"+"&amp;AP351&amp;DV$1)</f>
        <v/>
      </c>
      <c r="DW351" s="71" t="str">
        <f t="shared" ref="DW351:DW376" si="6704">IF(AQ351="","","|n"&amp;DW$2&amp;"+"&amp;AQ351&amp;DW$1)</f>
        <v/>
      </c>
      <c r="DX351" s="71" t="str">
        <f t="shared" ref="DX351:DX376" si="6705">IF(AR351="","","|n"&amp;DX$2&amp;"+"&amp;AR351&amp;DX$1)</f>
        <v/>
      </c>
      <c r="DY351" s="71" t="str">
        <f t="shared" ref="DY351:DY376" si="6706">IF(AS351="","","|n"&amp;DY$2&amp;"+"&amp;AS351&amp;DY$1)</f>
        <v/>
      </c>
      <c r="DZ351" s="71" t="str">
        <f t="shared" ref="DZ351:DZ376" si="6707">IF(AT351="","","|n"&amp;DZ$2&amp;"+"&amp;AT351&amp;DZ$1)</f>
        <v/>
      </c>
      <c r="EA351" s="71" t="str">
        <f t="shared" ref="EA351:EA376" si="6708">IF(AU351="","","|n"&amp;EA$2&amp;"+"&amp;AU351&amp;EA$1)</f>
        <v/>
      </c>
      <c r="EB351" s="71" t="str">
        <f t="shared" ref="EB351:EB376" si="6709">IF(AV351="","","|n"&amp;EB$2&amp;"+"&amp;AV351&amp;EB$1)</f>
        <v/>
      </c>
      <c r="EC351" s="71" t="str">
        <f t="shared" ref="EC351:EC376" si="6710">IF(AW351="","","|n"&amp;EC$2&amp;"+"&amp;AW351&amp;EC$1)</f>
        <v/>
      </c>
      <c r="ED351" s="71" t="str">
        <f t="shared" ref="ED351:ED376" si="6711">IF(AX351="","","|n"&amp;ED$2&amp;"+"&amp;AX351&amp;ED$1)</f>
        <v/>
      </c>
      <c r="EE351" s="71" t="str">
        <f t="shared" ref="EE351:EE376" si="6712">IF(AY351="","","|n"&amp;EE$2&amp;"+"&amp;AY351&amp;EE$1)</f>
        <v/>
      </c>
      <c r="EF351" s="71" t="str">
        <f t="shared" ref="EF351:EF376" si="6713">IF(AZ351="","","|n"&amp;EF$2&amp;"+"&amp;AZ351&amp;EF$1)</f>
        <v/>
      </c>
      <c r="EG351" s="71" t="str">
        <f t="shared" ref="EG351:EG376" si="6714">IF(BA351="","","|n"&amp;EG$2&amp;"+"&amp;BA351&amp;EG$1)</f>
        <v/>
      </c>
      <c r="EH351" s="71" t="str">
        <f t="shared" ref="EH351:EH376" si="6715">IF(BB351="","","|n"&amp;EH$2&amp;"+"&amp;BB351&amp;EH$1)</f>
        <v/>
      </c>
      <c r="EI351" s="71" t="str">
        <f t="shared" ref="EI351:EI376" si="6716">IF(BC351="","","|n"&amp;EI$2&amp;"+"&amp;BC351&amp;EI$1)</f>
        <v/>
      </c>
      <c r="EJ351" s="71" t="str">
        <f t="shared" ref="EJ351:EJ376" si="6717">IF(BD351="","","|n"&amp;EJ$2&amp;"+"&amp;BD351&amp;EJ$1)</f>
        <v/>
      </c>
      <c r="EK351" s="71" t="str">
        <f t="shared" ref="EK351:EK376" si="6718">IF(BE351="","","|n"&amp;EK$2&amp;"+"&amp;BE351&amp;EK$1)</f>
        <v/>
      </c>
      <c r="EL351" s="71" t="str">
        <f t="shared" ref="EL351:EL376" si="6719">IF(BF351="","","|n"&amp;EL$2&amp;"+"&amp;BF351&amp;EL$1)</f>
        <v/>
      </c>
      <c r="EM351" s="71" t="str">
        <f t="shared" ref="EM351:EM376" si="6720">IF(BG351="","","|n"&amp;EM$2&amp;"+"&amp;BG351&amp;EM$1)</f>
        <v/>
      </c>
      <c r="EN351" s="71" t="str">
        <f t="shared" ref="EN351:EN376" si="6721">IF(BH351="","","|n"&amp;EN$2&amp;"+"&amp;BH351&amp;EN$1)</f>
        <v/>
      </c>
      <c r="EO351" s="71" t="str">
        <f t="shared" ref="EO351:EO376" si="6722">IF(BI351="","","|n"&amp;EO$2&amp;"+"&amp;BI351&amp;EO$1)</f>
        <v/>
      </c>
      <c r="EP351" s="71" t="str">
        <f t="shared" ref="EP351:EP376" si="6723">IF(BJ351="","","|n"&amp;EP$2&amp;"+"&amp;BJ351&amp;EP$1)</f>
        <v/>
      </c>
      <c r="EQ351" s="71" t="str">
        <f t="shared" ref="EQ351:EQ376" si="6724">IF(BK351="","","|n"&amp;EQ$2&amp;"+"&amp;BK351&amp;EQ$1)</f>
        <v/>
      </c>
      <c r="ER351" s="71" t="str">
        <f t="shared" ref="ER351:ER376" si="6725">IF(BL351="","","|n"&amp;ER$2&amp;"+"&amp;BL351&amp;ER$1)</f>
        <v/>
      </c>
      <c r="ES351" s="71" t="str">
        <f t="shared" ref="ES351:ES376" si="6726">IF(BM351="","","|n"&amp;ES$2&amp;"+"&amp;BM351&amp;ES$1)</f>
        <v/>
      </c>
      <c r="ET351" s="71" t="str">
        <f t="shared" ref="ET351:ET376" si="6727">IF(BN351="","","|n"&amp;ET$2&amp;"+"&amp;BN351&amp;ET$1)</f>
        <v/>
      </c>
      <c r="EU351" s="71" t="str">
        <f t="shared" ref="EU351:EU376" si="6728">IF(BO351="","","|n"&amp;EU$2&amp;"+"&amp;BO351&amp;EU$1)</f>
        <v/>
      </c>
      <c r="EV351" s="71" t="str">
        <f t="shared" ref="EV351:EV376" si="6729">IF(BP351="","","|n"&amp;EV$2&amp;"+"&amp;BP351&amp;EV$1)</f>
        <v/>
      </c>
      <c r="EW351" s="71" t="str">
        <f t="shared" ref="EW351:EW376" si="6730">IF(BQ351="","","|n"&amp;EW$2&amp;"+"&amp;BQ351&amp;EW$1)</f>
        <v/>
      </c>
      <c r="EX351" s="71" t="str">
        <f t="shared" ref="EX351:EX376" si="6731">IF(BR351="","","|n"&amp;EX$2&amp;"+"&amp;BR351&amp;EX$1)</f>
        <v/>
      </c>
      <c r="EY351" s="71" t="str">
        <f t="shared" ref="EY351:EY376" si="6732">IF(BS351="","","|n"&amp;EY$2&amp;"+"&amp;BS351&amp;EY$1)</f>
        <v/>
      </c>
      <c r="EZ351" s="71" t="str">
        <f t="shared" ref="EZ351:EZ376" si="6733">IF(BT351="","","|n"&amp;EZ$2&amp;"+"&amp;BT351&amp;EZ$1)</f>
        <v/>
      </c>
      <c r="FA351" s="71" t="str">
        <f t="shared" ref="FA351:FA376" si="6734">IF(BU351="","","|n"&amp;FA$2&amp;"+"&amp;BU351&amp;FA$1)</f>
        <v/>
      </c>
      <c r="FB351" s="71" t="str">
        <f t="shared" ref="FB351:FB376" si="6735">IF(BV351="","","|n"&amp;FB$2&amp;"+"&amp;BV351&amp;FB$1)</f>
        <v/>
      </c>
      <c r="FC351" s="71" t="str">
        <f t="shared" ref="FC351:FC376" si="6736">IF(BW351="","","|n"&amp;FC$2&amp;"+"&amp;BW351&amp;FC$1)</f>
        <v/>
      </c>
      <c r="FD351" s="71" t="str">
        <f t="shared" ref="FD351:FD376" si="6737">IF(BX351="","","|n"&amp;FD$2&amp;"+"&amp;BX351&amp;FD$1)</f>
        <v/>
      </c>
      <c r="FE351" s="71" t="str">
        <f t="shared" ref="FE351:FE376" si="6738">IF(BY351="","","|n"&amp;FE$2&amp;"+"&amp;BY351&amp;FE$1)</f>
        <v/>
      </c>
      <c r="FF351" s="71" t="str">
        <f t="shared" ref="FF351:FF376" si="6739">IF(BZ351="","","|n"&amp;FF$2&amp;"+"&amp;BZ351&amp;FF$1)</f>
        <v/>
      </c>
      <c r="FG351" s="71" t="str">
        <f t="shared" ref="FG351:FG376" si="6740">IF(CA351="","","|n"&amp;FG$2&amp;"+"&amp;CA351&amp;FG$1)</f>
        <v/>
      </c>
      <c r="FH351" s="71" t="str">
        <f t="shared" ref="FH351:FH376" si="6741">IF(CB351="","","|n"&amp;FH$2&amp;"+"&amp;CB351&amp;FH$1)</f>
        <v/>
      </c>
      <c r="FI351" s="71" t="str">
        <f t="shared" ref="FI351:FI376" si="6742">IF(CC351="","","|n"&amp;FI$2&amp;"+"&amp;CC351&amp;FI$1)</f>
        <v/>
      </c>
      <c r="FJ351" s="71" t="str">
        <f t="shared" ref="FJ351:FJ376" si="6743">IF(CD351="","","|n"&amp;FJ$2&amp;"+"&amp;CD351&amp;FJ$1)</f>
        <v/>
      </c>
      <c r="FK351" s="71" t="str">
        <f t="shared" ref="FK351:FK376" si="6744">IF(CE351="","","|n"&amp;FK$2&amp;"+"&amp;CE351&amp;FK$1)</f>
        <v/>
      </c>
      <c r="FL351" s="71" t="str">
        <f t="shared" ref="FL351:FL376" si="6745">IF(CF351="","","|n"&amp;FL$2&amp;"+"&amp;CF351&amp;FL$1)</f>
        <v/>
      </c>
      <c r="FM351" s="71" t="str">
        <f t="shared" ref="FM351:FM376" si="6746">IF(CG351="","","|n"&amp;FM$2&amp;"+"&amp;CG351&amp;FM$1)</f>
        <v/>
      </c>
      <c r="FN351" s="71" t="str">
        <f t="shared" ref="FN351:FN376" si="6747">IF(CH351="","","|n"&amp;FN$2&amp;"+"&amp;CH351&amp;FN$1)</f>
        <v/>
      </c>
      <c r="FO351" s="71" t="str">
        <f t="shared" ref="FO351:FO376" si="6748">IF(CI351="","","|n"&amp;FO$2&amp;"+"&amp;CI351&amp;FO$1)</f>
        <v/>
      </c>
      <c r="FP351" s="71" t="str">
        <f t="shared" ref="FP351:FP376" si="6749">IF(CJ351="","","|n"&amp;FP$2&amp;"+"&amp;CJ351&amp;FP$1)</f>
        <v/>
      </c>
      <c r="FQ351" s="71" t="str">
        <f t="shared" ref="FQ351:FQ376" si="6750">IF(CK351="","","|n"&amp;FQ$2&amp;"+"&amp;CK351&amp;FQ$1)</f>
        <v/>
      </c>
      <c r="FR351" s="71" t="str">
        <f t="shared" ref="FR351:FR376" si="6751">IF(CL351="","","|n"&amp;FR$2&amp;"+"&amp;CL351&amp;FR$1)</f>
        <v/>
      </c>
      <c r="FS351" s="71" t="str">
        <f t="shared" ref="FS351:FS376" si="6752">IF(CM351="","","|n"&amp;FS$2&amp;"+"&amp;CM351&amp;FS$1)</f>
        <v/>
      </c>
    </row>
    <row r="352" spans="1:175" ht="16.5">
      <c r="A352" s="80"/>
      <c r="B352" s="80" t="s">
        <v>925</v>
      </c>
      <c r="C352" s="11" t="s">
        <v>1550</v>
      </c>
      <c r="T352" s="144"/>
      <c r="U352" s="194" t="s">
        <v>1602</v>
      </c>
      <c r="CN352" s="70" t="str">
        <f t="shared" si="6677"/>
        <v>InitUnitState('IF29',,,,,,,,,,)</v>
      </c>
      <c r="CO352" s="70" t="str">
        <f t="shared" si="6678"/>
        <v>InitUnitNormal('IF29',,,,,,,,,,)</v>
      </c>
      <c r="CP352" s="70" t="str">
        <f t="shared" si="6679"/>
        <v>InitUnitMagic('IF29',,,,,,,,,,)</v>
      </c>
      <c r="CQ352" s="70" t="str">
        <f t="shared" si="6680"/>
        <v>InitUnitAdd('IF29',,,,,,,,,,)</v>
      </c>
      <c r="CR352" s="70" t="str">
        <f t="shared" si="6681"/>
        <v>InitEquipData('IF29',,"",,,,,'','','','','','',"ReplaceableTextures\\CommandButtons\\BTNFB30.BLP")</v>
      </c>
      <c r="CU352" s="95" t="str">
        <f t="shared" si="6682"/>
        <v>|n</v>
      </c>
      <c r="CW352" s="60"/>
      <c r="CX352" s="60"/>
      <c r="CY352" s="60"/>
      <c r="CZ352" s="60"/>
      <c r="DA352" s="60"/>
      <c r="DB352" s="71" t="str">
        <f t="shared" si="6683"/>
        <v/>
      </c>
      <c r="DC352" s="71" t="str">
        <f t="shared" si="6684"/>
        <v/>
      </c>
      <c r="DD352" s="71" t="str">
        <f t="shared" si="6685"/>
        <v/>
      </c>
      <c r="DE352" s="71" t="str">
        <f t="shared" si="6686"/>
        <v/>
      </c>
      <c r="DF352" s="71" t="str">
        <f t="shared" si="6687"/>
        <v/>
      </c>
      <c r="DG352" s="71" t="str">
        <f t="shared" si="6688"/>
        <v/>
      </c>
      <c r="DH352" s="71" t="str">
        <f t="shared" si="6689"/>
        <v/>
      </c>
      <c r="DI352" s="71" t="str">
        <f t="shared" si="6690"/>
        <v/>
      </c>
      <c r="DJ352" s="71" t="str">
        <f t="shared" si="6691"/>
        <v/>
      </c>
      <c r="DK352" s="71" t="str">
        <f t="shared" si="6692"/>
        <v/>
      </c>
      <c r="DL352" s="71" t="str">
        <f t="shared" si="6693"/>
        <v/>
      </c>
      <c r="DM352" s="71" t="str">
        <f t="shared" si="6694"/>
        <v/>
      </c>
      <c r="DN352" s="71" t="str">
        <f t="shared" si="6695"/>
        <v/>
      </c>
      <c r="DO352" s="71" t="str">
        <f t="shared" si="6696"/>
        <v/>
      </c>
      <c r="DP352" s="71" t="str">
        <f t="shared" si="6697"/>
        <v/>
      </c>
      <c r="DQ352" s="71" t="str">
        <f t="shared" si="6698"/>
        <v/>
      </c>
      <c r="DR352" s="71" t="str">
        <f t="shared" si="6699"/>
        <v/>
      </c>
      <c r="DS352" s="71" t="str">
        <f t="shared" si="6700"/>
        <v/>
      </c>
      <c r="DT352" s="71" t="str">
        <f t="shared" si="6701"/>
        <v/>
      </c>
      <c r="DU352" s="71" t="str">
        <f t="shared" si="6702"/>
        <v/>
      </c>
      <c r="DV352" s="71" t="str">
        <f t="shared" si="6703"/>
        <v/>
      </c>
      <c r="DW352" s="71" t="str">
        <f t="shared" si="6704"/>
        <v/>
      </c>
      <c r="DX352" s="71" t="str">
        <f t="shared" si="6705"/>
        <v/>
      </c>
      <c r="DY352" s="71" t="str">
        <f t="shared" si="6706"/>
        <v/>
      </c>
      <c r="DZ352" s="71" t="str">
        <f t="shared" si="6707"/>
        <v/>
      </c>
      <c r="EA352" s="71" t="str">
        <f t="shared" si="6708"/>
        <v/>
      </c>
      <c r="EB352" s="71" t="str">
        <f t="shared" si="6709"/>
        <v/>
      </c>
      <c r="EC352" s="71" t="str">
        <f t="shared" si="6710"/>
        <v/>
      </c>
      <c r="ED352" s="71" t="str">
        <f t="shared" si="6711"/>
        <v/>
      </c>
      <c r="EE352" s="71" t="str">
        <f t="shared" si="6712"/>
        <v/>
      </c>
      <c r="EF352" s="71" t="str">
        <f t="shared" si="6713"/>
        <v/>
      </c>
      <c r="EG352" s="71" t="str">
        <f t="shared" si="6714"/>
        <v/>
      </c>
      <c r="EH352" s="71" t="str">
        <f t="shared" si="6715"/>
        <v/>
      </c>
      <c r="EI352" s="71" t="str">
        <f t="shared" si="6716"/>
        <v/>
      </c>
      <c r="EJ352" s="71" t="str">
        <f t="shared" si="6717"/>
        <v/>
      </c>
      <c r="EK352" s="71" t="str">
        <f t="shared" si="6718"/>
        <v/>
      </c>
      <c r="EL352" s="71" t="str">
        <f t="shared" si="6719"/>
        <v/>
      </c>
      <c r="EM352" s="71" t="str">
        <f t="shared" si="6720"/>
        <v/>
      </c>
      <c r="EN352" s="71" t="str">
        <f t="shared" si="6721"/>
        <v/>
      </c>
      <c r="EO352" s="71" t="str">
        <f t="shared" si="6722"/>
        <v/>
      </c>
      <c r="EP352" s="71" t="str">
        <f t="shared" si="6723"/>
        <v/>
      </c>
      <c r="EQ352" s="71" t="str">
        <f t="shared" si="6724"/>
        <v/>
      </c>
      <c r="ER352" s="71" t="str">
        <f t="shared" si="6725"/>
        <v/>
      </c>
      <c r="ES352" s="71" t="str">
        <f t="shared" si="6726"/>
        <v/>
      </c>
      <c r="ET352" s="71" t="str">
        <f t="shared" si="6727"/>
        <v/>
      </c>
      <c r="EU352" s="71" t="str">
        <f t="shared" si="6728"/>
        <v/>
      </c>
      <c r="EV352" s="71" t="str">
        <f t="shared" si="6729"/>
        <v/>
      </c>
      <c r="EW352" s="71" t="str">
        <f t="shared" si="6730"/>
        <v/>
      </c>
      <c r="EX352" s="71" t="str">
        <f t="shared" si="6731"/>
        <v/>
      </c>
      <c r="EY352" s="71" t="str">
        <f t="shared" si="6732"/>
        <v/>
      </c>
      <c r="EZ352" s="71" t="str">
        <f t="shared" si="6733"/>
        <v/>
      </c>
      <c r="FA352" s="71" t="str">
        <f t="shared" si="6734"/>
        <v/>
      </c>
      <c r="FB352" s="71" t="str">
        <f t="shared" si="6735"/>
        <v/>
      </c>
      <c r="FC352" s="71" t="str">
        <f t="shared" si="6736"/>
        <v/>
      </c>
      <c r="FD352" s="71" t="str">
        <f t="shared" si="6737"/>
        <v/>
      </c>
      <c r="FE352" s="71" t="str">
        <f t="shared" si="6738"/>
        <v/>
      </c>
      <c r="FF352" s="71" t="str">
        <f t="shared" si="6739"/>
        <v/>
      </c>
      <c r="FG352" s="71" t="str">
        <f t="shared" si="6740"/>
        <v/>
      </c>
      <c r="FH352" s="71" t="str">
        <f t="shared" si="6741"/>
        <v/>
      </c>
      <c r="FI352" s="71" t="str">
        <f t="shared" si="6742"/>
        <v/>
      </c>
      <c r="FJ352" s="71" t="str">
        <f t="shared" si="6743"/>
        <v/>
      </c>
      <c r="FK352" s="71" t="str">
        <f t="shared" si="6744"/>
        <v/>
      </c>
      <c r="FL352" s="71" t="str">
        <f t="shared" si="6745"/>
        <v/>
      </c>
      <c r="FM352" s="71" t="str">
        <f t="shared" si="6746"/>
        <v/>
      </c>
      <c r="FN352" s="71" t="str">
        <f t="shared" si="6747"/>
        <v/>
      </c>
      <c r="FO352" s="71" t="str">
        <f t="shared" si="6748"/>
        <v/>
      </c>
      <c r="FP352" s="71" t="str">
        <f t="shared" si="6749"/>
        <v/>
      </c>
      <c r="FQ352" s="71" t="str">
        <f t="shared" si="6750"/>
        <v/>
      </c>
      <c r="FR352" s="71" t="str">
        <f t="shared" si="6751"/>
        <v/>
      </c>
      <c r="FS352" s="71" t="str">
        <f t="shared" si="6752"/>
        <v/>
      </c>
    </row>
    <row r="353" spans="1:175" ht="16.5">
      <c r="A353" s="80"/>
      <c r="B353" s="80" t="s">
        <v>926</v>
      </c>
      <c r="C353" s="11" t="s">
        <v>1551</v>
      </c>
      <c r="T353" s="144"/>
      <c r="U353" s="194" t="s">
        <v>1603</v>
      </c>
      <c r="CN353" s="70" t="str">
        <f t="shared" si="6677"/>
        <v>InitUnitState('IF30',,,,,,,,,,)</v>
      </c>
      <c r="CO353" s="70" t="str">
        <f t="shared" si="6678"/>
        <v>InitUnitNormal('IF30',,,,,,,,,,)</v>
      </c>
      <c r="CP353" s="70" t="str">
        <f t="shared" si="6679"/>
        <v>InitUnitMagic('IF30',,,,,,,,,,)</v>
      </c>
      <c r="CQ353" s="70" t="str">
        <f t="shared" si="6680"/>
        <v>InitUnitAdd('IF30',,,,,,,,,,)</v>
      </c>
      <c r="CR353" s="70" t="str">
        <f t="shared" si="6681"/>
        <v>InitEquipData('IF30',,"",,,,,'','','','','','',"ReplaceableTextures\\CommandButtons\\BTNFB31.BLP")</v>
      </c>
      <c r="CU353" s="95" t="str">
        <f t="shared" si="6682"/>
        <v>|n</v>
      </c>
      <c r="CW353" s="60"/>
      <c r="CX353" s="60"/>
      <c r="CY353" s="60"/>
      <c r="CZ353" s="60"/>
      <c r="DA353" s="60"/>
      <c r="DB353" s="71" t="str">
        <f t="shared" si="6683"/>
        <v/>
      </c>
      <c r="DC353" s="71" t="str">
        <f t="shared" si="6684"/>
        <v/>
      </c>
      <c r="DD353" s="71" t="str">
        <f t="shared" si="6685"/>
        <v/>
      </c>
      <c r="DE353" s="71" t="str">
        <f t="shared" si="6686"/>
        <v/>
      </c>
      <c r="DF353" s="71" t="str">
        <f t="shared" si="6687"/>
        <v/>
      </c>
      <c r="DG353" s="71" t="str">
        <f t="shared" si="6688"/>
        <v/>
      </c>
      <c r="DH353" s="71" t="str">
        <f t="shared" si="6689"/>
        <v/>
      </c>
      <c r="DI353" s="71" t="str">
        <f t="shared" si="6690"/>
        <v/>
      </c>
      <c r="DJ353" s="71" t="str">
        <f t="shared" si="6691"/>
        <v/>
      </c>
      <c r="DK353" s="71" t="str">
        <f t="shared" si="6692"/>
        <v/>
      </c>
      <c r="DL353" s="71" t="str">
        <f t="shared" si="6693"/>
        <v/>
      </c>
      <c r="DM353" s="71" t="str">
        <f t="shared" si="6694"/>
        <v/>
      </c>
      <c r="DN353" s="71" t="str">
        <f t="shared" si="6695"/>
        <v/>
      </c>
      <c r="DO353" s="71" t="str">
        <f t="shared" si="6696"/>
        <v/>
      </c>
      <c r="DP353" s="71" t="str">
        <f t="shared" si="6697"/>
        <v/>
      </c>
      <c r="DQ353" s="71" t="str">
        <f t="shared" si="6698"/>
        <v/>
      </c>
      <c r="DR353" s="71" t="str">
        <f t="shared" si="6699"/>
        <v/>
      </c>
      <c r="DS353" s="71" t="str">
        <f t="shared" si="6700"/>
        <v/>
      </c>
      <c r="DT353" s="71" t="str">
        <f t="shared" si="6701"/>
        <v/>
      </c>
      <c r="DU353" s="71" t="str">
        <f t="shared" si="6702"/>
        <v/>
      </c>
      <c r="DV353" s="71" t="str">
        <f t="shared" si="6703"/>
        <v/>
      </c>
      <c r="DW353" s="71" t="str">
        <f t="shared" si="6704"/>
        <v/>
      </c>
      <c r="DX353" s="71" t="str">
        <f t="shared" si="6705"/>
        <v/>
      </c>
      <c r="DY353" s="71" t="str">
        <f t="shared" si="6706"/>
        <v/>
      </c>
      <c r="DZ353" s="71" t="str">
        <f t="shared" si="6707"/>
        <v/>
      </c>
      <c r="EA353" s="71" t="str">
        <f t="shared" si="6708"/>
        <v/>
      </c>
      <c r="EB353" s="71" t="str">
        <f t="shared" si="6709"/>
        <v/>
      </c>
      <c r="EC353" s="71" t="str">
        <f t="shared" si="6710"/>
        <v/>
      </c>
      <c r="ED353" s="71" t="str">
        <f t="shared" si="6711"/>
        <v/>
      </c>
      <c r="EE353" s="71" t="str">
        <f t="shared" si="6712"/>
        <v/>
      </c>
      <c r="EF353" s="71" t="str">
        <f t="shared" si="6713"/>
        <v/>
      </c>
      <c r="EG353" s="71" t="str">
        <f t="shared" si="6714"/>
        <v/>
      </c>
      <c r="EH353" s="71" t="str">
        <f t="shared" si="6715"/>
        <v/>
      </c>
      <c r="EI353" s="71" t="str">
        <f t="shared" si="6716"/>
        <v/>
      </c>
      <c r="EJ353" s="71" t="str">
        <f t="shared" si="6717"/>
        <v/>
      </c>
      <c r="EK353" s="71" t="str">
        <f t="shared" si="6718"/>
        <v/>
      </c>
      <c r="EL353" s="71" t="str">
        <f t="shared" si="6719"/>
        <v/>
      </c>
      <c r="EM353" s="71" t="str">
        <f t="shared" si="6720"/>
        <v/>
      </c>
      <c r="EN353" s="71" t="str">
        <f t="shared" si="6721"/>
        <v/>
      </c>
      <c r="EO353" s="71" t="str">
        <f t="shared" si="6722"/>
        <v/>
      </c>
      <c r="EP353" s="71" t="str">
        <f t="shared" si="6723"/>
        <v/>
      </c>
      <c r="EQ353" s="71" t="str">
        <f t="shared" si="6724"/>
        <v/>
      </c>
      <c r="ER353" s="71" t="str">
        <f t="shared" si="6725"/>
        <v/>
      </c>
      <c r="ES353" s="71" t="str">
        <f t="shared" si="6726"/>
        <v/>
      </c>
      <c r="ET353" s="71" t="str">
        <f t="shared" si="6727"/>
        <v/>
      </c>
      <c r="EU353" s="71" t="str">
        <f t="shared" si="6728"/>
        <v/>
      </c>
      <c r="EV353" s="71" t="str">
        <f t="shared" si="6729"/>
        <v/>
      </c>
      <c r="EW353" s="71" t="str">
        <f t="shared" si="6730"/>
        <v/>
      </c>
      <c r="EX353" s="71" t="str">
        <f t="shared" si="6731"/>
        <v/>
      </c>
      <c r="EY353" s="71" t="str">
        <f t="shared" si="6732"/>
        <v/>
      </c>
      <c r="EZ353" s="71" t="str">
        <f t="shared" si="6733"/>
        <v/>
      </c>
      <c r="FA353" s="71" t="str">
        <f t="shared" si="6734"/>
        <v/>
      </c>
      <c r="FB353" s="71" t="str">
        <f t="shared" si="6735"/>
        <v/>
      </c>
      <c r="FC353" s="71" t="str">
        <f t="shared" si="6736"/>
        <v/>
      </c>
      <c r="FD353" s="71" t="str">
        <f t="shared" si="6737"/>
        <v/>
      </c>
      <c r="FE353" s="71" t="str">
        <f t="shared" si="6738"/>
        <v/>
      </c>
      <c r="FF353" s="71" t="str">
        <f t="shared" si="6739"/>
        <v/>
      </c>
      <c r="FG353" s="71" t="str">
        <f t="shared" si="6740"/>
        <v/>
      </c>
      <c r="FH353" s="71" t="str">
        <f t="shared" si="6741"/>
        <v/>
      </c>
      <c r="FI353" s="71" t="str">
        <f t="shared" si="6742"/>
        <v/>
      </c>
      <c r="FJ353" s="71" t="str">
        <f t="shared" si="6743"/>
        <v/>
      </c>
      <c r="FK353" s="71" t="str">
        <f t="shared" si="6744"/>
        <v/>
      </c>
      <c r="FL353" s="71" t="str">
        <f t="shared" si="6745"/>
        <v/>
      </c>
      <c r="FM353" s="71" t="str">
        <f t="shared" si="6746"/>
        <v/>
      </c>
      <c r="FN353" s="71" t="str">
        <f t="shared" si="6747"/>
        <v/>
      </c>
      <c r="FO353" s="71" t="str">
        <f t="shared" si="6748"/>
        <v/>
      </c>
      <c r="FP353" s="71" t="str">
        <f t="shared" si="6749"/>
        <v/>
      </c>
      <c r="FQ353" s="71" t="str">
        <f t="shared" si="6750"/>
        <v/>
      </c>
      <c r="FR353" s="71" t="str">
        <f t="shared" si="6751"/>
        <v/>
      </c>
      <c r="FS353" s="71" t="str">
        <f t="shared" si="6752"/>
        <v/>
      </c>
    </row>
    <row r="354" spans="1:175" ht="16.5">
      <c r="A354" s="80"/>
      <c r="B354" s="80" t="s">
        <v>927</v>
      </c>
      <c r="C354" s="11" t="s">
        <v>1552</v>
      </c>
      <c r="T354" s="144"/>
      <c r="U354" s="194" t="s">
        <v>1604</v>
      </c>
      <c r="CN354" s="70" t="str">
        <f t="shared" si="6677"/>
        <v>InitUnitState('IF31',,,,,,,,,,)</v>
      </c>
      <c r="CO354" s="70" t="str">
        <f t="shared" si="6678"/>
        <v>InitUnitNormal('IF31',,,,,,,,,,)</v>
      </c>
      <c r="CP354" s="70" t="str">
        <f t="shared" si="6679"/>
        <v>InitUnitMagic('IF31',,,,,,,,,,)</v>
      </c>
      <c r="CQ354" s="70" t="str">
        <f t="shared" si="6680"/>
        <v>InitUnitAdd('IF31',,,,,,,,,,)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381&amp;CR$1&amp;")"</f>
        <v>InitEquipData('IF31',,"",,,,,'','','','','','',"")</v>
      </c>
      <c r="CU354" s="95" t="str">
        <f t="shared" si="6682"/>
        <v>|n</v>
      </c>
      <c r="CW354" s="60"/>
      <c r="CX354" s="60"/>
      <c r="CY354" s="60"/>
      <c r="CZ354" s="60"/>
      <c r="DA354" s="60"/>
      <c r="DB354" s="71" t="str">
        <f t="shared" si="6683"/>
        <v/>
      </c>
      <c r="DC354" s="71" t="str">
        <f t="shared" si="6684"/>
        <v/>
      </c>
      <c r="DD354" s="71" t="str">
        <f t="shared" si="6685"/>
        <v/>
      </c>
      <c r="DE354" s="71" t="str">
        <f t="shared" si="6686"/>
        <v/>
      </c>
      <c r="DF354" s="71" t="str">
        <f t="shared" si="6687"/>
        <v/>
      </c>
      <c r="DG354" s="71" t="str">
        <f t="shared" si="6688"/>
        <v/>
      </c>
      <c r="DH354" s="71" t="str">
        <f t="shared" si="6689"/>
        <v/>
      </c>
      <c r="DI354" s="71" t="str">
        <f t="shared" si="6690"/>
        <v/>
      </c>
      <c r="DJ354" s="71" t="str">
        <f t="shared" si="6691"/>
        <v/>
      </c>
      <c r="DK354" s="71" t="str">
        <f t="shared" si="6692"/>
        <v/>
      </c>
      <c r="DL354" s="71" t="str">
        <f t="shared" si="6693"/>
        <v/>
      </c>
      <c r="DM354" s="71" t="str">
        <f t="shared" si="6694"/>
        <v/>
      </c>
      <c r="DN354" s="71" t="str">
        <f t="shared" si="6695"/>
        <v/>
      </c>
      <c r="DO354" s="71" t="str">
        <f t="shared" si="6696"/>
        <v/>
      </c>
      <c r="DP354" s="71" t="str">
        <f t="shared" si="6697"/>
        <v/>
      </c>
      <c r="DQ354" s="71" t="str">
        <f t="shared" si="6698"/>
        <v/>
      </c>
      <c r="DR354" s="71" t="str">
        <f t="shared" si="6699"/>
        <v/>
      </c>
      <c r="DS354" s="71" t="str">
        <f t="shared" si="6700"/>
        <v/>
      </c>
      <c r="DT354" s="71" t="str">
        <f t="shared" si="6701"/>
        <v/>
      </c>
      <c r="DU354" s="71" t="str">
        <f t="shared" si="6702"/>
        <v/>
      </c>
      <c r="DV354" s="71" t="str">
        <f t="shared" si="6703"/>
        <v/>
      </c>
      <c r="DW354" s="71" t="str">
        <f t="shared" si="6704"/>
        <v/>
      </c>
      <c r="DX354" s="71" t="str">
        <f t="shared" si="6705"/>
        <v/>
      </c>
      <c r="DY354" s="71" t="str">
        <f t="shared" si="6706"/>
        <v/>
      </c>
      <c r="DZ354" s="71" t="str">
        <f t="shared" si="6707"/>
        <v/>
      </c>
      <c r="EA354" s="71" t="str">
        <f t="shared" si="6708"/>
        <v/>
      </c>
      <c r="EB354" s="71" t="str">
        <f t="shared" si="6709"/>
        <v/>
      </c>
      <c r="EC354" s="71" t="str">
        <f t="shared" si="6710"/>
        <v/>
      </c>
      <c r="ED354" s="71" t="str">
        <f t="shared" si="6711"/>
        <v/>
      </c>
      <c r="EE354" s="71" t="str">
        <f t="shared" si="6712"/>
        <v/>
      </c>
      <c r="EF354" s="71" t="str">
        <f t="shared" si="6713"/>
        <v/>
      </c>
      <c r="EG354" s="71" t="str">
        <f t="shared" si="6714"/>
        <v/>
      </c>
      <c r="EH354" s="71" t="str">
        <f t="shared" si="6715"/>
        <v/>
      </c>
      <c r="EI354" s="71" t="str">
        <f t="shared" si="6716"/>
        <v/>
      </c>
      <c r="EJ354" s="71" t="str">
        <f t="shared" si="6717"/>
        <v/>
      </c>
      <c r="EK354" s="71" t="str">
        <f t="shared" si="6718"/>
        <v/>
      </c>
      <c r="EL354" s="71" t="str">
        <f t="shared" si="6719"/>
        <v/>
      </c>
      <c r="EM354" s="71" t="str">
        <f t="shared" si="6720"/>
        <v/>
      </c>
      <c r="EN354" s="71" t="str">
        <f t="shared" si="6721"/>
        <v/>
      </c>
      <c r="EO354" s="71" t="str">
        <f t="shared" si="6722"/>
        <v/>
      </c>
      <c r="EP354" s="71" t="str">
        <f t="shared" si="6723"/>
        <v/>
      </c>
      <c r="EQ354" s="71" t="str">
        <f t="shared" si="6724"/>
        <v/>
      </c>
      <c r="ER354" s="71" t="str">
        <f t="shared" si="6725"/>
        <v/>
      </c>
      <c r="ES354" s="71" t="str">
        <f t="shared" si="6726"/>
        <v/>
      </c>
      <c r="ET354" s="71" t="str">
        <f t="shared" si="6727"/>
        <v/>
      </c>
      <c r="EU354" s="71" t="str">
        <f t="shared" si="6728"/>
        <v/>
      </c>
      <c r="EV354" s="71" t="str">
        <f t="shared" si="6729"/>
        <v/>
      </c>
      <c r="EW354" s="71" t="str">
        <f t="shared" si="6730"/>
        <v/>
      </c>
      <c r="EX354" s="71" t="str">
        <f t="shared" si="6731"/>
        <v/>
      </c>
      <c r="EY354" s="71" t="str">
        <f t="shared" si="6732"/>
        <v/>
      </c>
      <c r="EZ354" s="71" t="str">
        <f t="shared" si="6733"/>
        <v/>
      </c>
      <c r="FA354" s="71" t="str">
        <f t="shared" si="6734"/>
        <v/>
      </c>
      <c r="FB354" s="71" t="str">
        <f t="shared" si="6735"/>
        <v/>
      </c>
      <c r="FC354" s="71" t="str">
        <f t="shared" si="6736"/>
        <v/>
      </c>
      <c r="FD354" s="71" t="str">
        <f t="shared" si="6737"/>
        <v/>
      </c>
      <c r="FE354" s="71" t="str">
        <f t="shared" si="6738"/>
        <v/>
      </c>
      <c r="FF354" s="71" t="str">
        <f t="shared" si="6739"/>
        <v/>
      </c>
      <c r="FG354" s="71" t="str">
        <f t="shared" si="6740"/>
        <v/>
      </c>
      <c r="FH354" s="71" t="str">
        <f t="shared" si="6741"/>
        <v/>
      </c>
      <c r="FI354" s="71" t="str">
        <f t="shared" si="6742"/>
        <v/>
      </c>
      <c r="FJ354" s="71" t="str">
        <f t="shared" si="6743"/>
        <v/>
      </c>
      <c r="FK354" s="71" t="str">
        <f t="shared" si="6744"/>
        <v/>
      </c>
      <c r="FL354" s="71" t="str">
        <f t="shared" si="6745"/>
        <v/>
      </c>
      <c r="FM354" s="71" t="str">
        <f t="shared" si="6746"/>
        <v/>
      </c>
      <c r="FN354" s="71" t="str">
        <f t="shared" si="6747"/>
        <v/>
      </c>
      <c r="FO354" s="71" t="str">
        <f t="shared" si="6748"/>
        <v/>
      </c>
      <c r="FP354" s="71" t="str">
        <f t="shared" si="6749"/>
        <v/>
      </c>
      <c r="FQ354" s="71" t="str">
        <f t="shared" si="6750"/>
        <v/>
      </c>
      <c r="FR354" s="71" t="str">
        <f t="shared" si="6751"/>
        <v/>
      </c>
      <c r="FS354" s="71" t="str">
        <f t="shared" si="6752"/>
        <v/>
      </c>
    </row>
    <row r="355" spans="1:175" ht="16.5">
      <c r="A355" s="80"/>
      <c r="B355" s="80" t="s">
        <v>928</v>
      </c>
      <c r="C355" s="11" t="s">
        <v>1553</v>
      </c>
      <c r="T355" s="144"/>
      <c r="U355" s="194" t="s">
        <v>1605</v>
      </c>
      <c r="CN355" s="70" t="str">
        <f t="shared" ref="CN355:CN373" si="6753">"InitUnitState('"&amp;B355&amp;"',"&amp;V355&amp;","&amp;W355&amp;","&amp;X355&amp;","&amp;Y355&amp;","&amp;Z355&amp;","&amp;AA355&amp;","&amp;AB355&amp;","&amp;AC355&amp;","&amp;AD355&amp;","&amp;AE355&amp;")"</f>
        <v>InitUnitState('IF32',,,,,,,,,,)</v>
      </c>
      <c r="CO355" s="70" t="str">
        <f t="shared" ref="CO355:CO373" si="6754">"InitUnitNormal('"&amp;B355&amp;"',"&amp;AF355&amp;","&amp;AG355&amp;","&amp;AH355&amp;","&amp;AI355&amp;","&amp;AJ355&amp;","&amp;AK355&amp;","&amp;AL355&amp;","&amp;AM355&amp;","&amp;AN355&amp;","&amp;AO355&amp;")"</f>
        <v>InitUnitNormal('IF32',,,,,,,,,,)</v>
      </c>
      <c r="CP355" s="70" t="str">
        <f t="shared" ref="CP355:CP373" si="6755">"InitUnitMagic('"&amp;B355&amp;"',"&amp;AP355&amp;","&amp;AQ355&amp;","&amp;AR355&amp;","&amp;AS355&amp;","&amp;AT355&amp;","&amp;AU355&amp;","&amp;AV355&amp;","&amp;AW355&amp;","&amp;BI355&amp;","&amp;BJ355&amp;")"</f>
        <v>InitUnitMagic('IF32',,,,,,,,,,)</v>
      </c>
      <c r="CQ355" s="70" t="str">
        <f t="shared" ref="CQ355:CQ373" si="6756">"InitUnitAdd('"&amp;B355&amp;"',"&amp;BK355&amp;","&amp;BL355&amp;","&amp;BM355&amp;","&amp;BN355&amp;","&amp;BO355&amp;","&amp;BP355&amp;","&amp;BQ355&amp;","&amp;BR355&amp;","&amp;BS355&amp;","&amp;BT355&amp;")"</f>
        <v>InitUnitAdd('IF32',,,,,,,,,,)</v>
      </c>
      <c r="CR355" s="70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382&amp;CR$1&amp;")"</f>
        <v>InitEquipData('IF32',,"",,,,,'','','','','','',"")</v>
      </c>
      <c r="CU355" s="95" t="str">
        <f t="shared" ref="CU355:CU373" si="6757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W355" s="60"/>
      <c r="CX355" s="60"/>
      <c r="CY355" s="60"/>
      <c r="CZ355" s="60"/>
      <c r="DA355" s="60"/>
      <c r="DB355" s="71" t="str">
        <f t="shared" ref="DB355:DB373" si="6758">IF(V355="","","|n"&amp;DB$2&amp;"+"&amp;V355&amp;DB$1)</f>
        <v/>
      </c>
      <c r="DC355" s="71" t="str">
        <f t="shared" ref="DC355:DC373" si="6759">IF(W355="","","|n"&amp;DC$2&amp;"+"&amp;W355&amp;DC$1)</f>
        <v/>
      </c>
      <c r="DD355" s="71" t="str">
        <f t="shared" ref="DD355:DD373" si="6760">IF(X355="","","|n"&amp;DD$2&amp;"+"&amp;X355&amp;DD$1)</f>
        <v/>
      </c>
      <c r="DE355" s="71" t="str">
        <f t="shared" ref="DE355:DE373" si="6761">IF(Y355="","","|n"&amp;DE$2&amp;"+"&amp;Y355&amp;DE$1)</f>
        <v/>
      </c>
      <c r="DF355" s="71" t="str">
        <f t="shared" ref="DF355:DF373" si="6762">IF(Z355="","","|n"&amp;DF$2&amp;"+"&amp;Z355&amp;DF$1)</f>
        <v/>
      </c>
      <c r="DG355" s="71" t="str">
        <f t="shared" ref="DG355:DG373" si="6763">IF(AA355="","","|n"&amp;DG$2&amp;"+"&amp;AA355&amp;DG$1)</f>
        <v/>
      </c>
      <c r="DH355" s="71" t="str">
        <f t="shared" ref="DH355:DH373" si="6764">IF(AB355="","","|n"&amp;DH$2&amp;"+"&amp;AB355&amp;DH$1)</f>
        <v/>
      </c>
      <c r="DI355" s="71" t="str">
        <f t="shared" ref="DI355:DI373" si="6765">IF(AC355="","","|n"&amp;DI$2&amp;"+"&amp;AC355&amp;DI$1)</f>
        <v/>
      </c>
      <c r="DJ355" s="71" t="str">
        <f t="shared" ref="DJ355:DJ373" si="6766">IF(AD355="","","|n"&amp;DJ$2&amp;"+"&amp;AD355&amp;DJ$1)</f>
        <v/>
      </c>
      <c r="DK355" s="71" t="str">
        <f t="shared" ref="DK355:DK373" si="6767">IF(AE355="","","|n"&amp;DK$2&amp;"+"&amp;AE355&amp;DK$1)</f>
        <v/>
      </c>
      <c r="DL355" s="71" t="str">
        <f t="shared" ref="DL355:DL373" si="6768">IF(AF355="","","|n"&amp;DL$2&amp;"+"&amp;AF355&amp;DL$1)</f>
        <v/>
      </c>
      <c r="DM355" s="71" t="str">
        <f t="shared" ref="DM355:DM373" si="6769">IF(AG355="","","|n"&amp;DM$2&amp;"+"&amp;AG355&amp;DM$1)</f>
        <v/>
      </c>
      <c r="DN355" s="71" t="str">
        <f t="shared" ref="DN355:DN373" si="6770">IF(AH355="","","|n"&amp;DN$2&amp;"+"&amp;AH355&amp;DN$1)</f>
        <v/>
      </c>
      <c r="DO355" s="71" t="str">
        <f t="shared" ref="DO355:DO373" si="6771">IF(AI355="","","|n"&amp;DO$2&amp;"+"&amp;AI355&amp;DO$1)</f>
        <v/>
      </c>
      <c r="DP355" s="71" t="str">
        <f t="shared" ref="DP355:DP373" si="6772">IF(AJ355="","","|n"&amp;DP$2&amp;"+"&amp;AJ355&amp;DP$1)</f>
        <v/>
      </c>
      <c r="DQ355" s="71" t="str">
        <f t="shared" ref="DQ355:DQ373" si="6773">IF(AK355="","","|n"&amp;DQ$2&amp;"+"&amp;AK355&amp;DQ$1)</f>
        <v/>
      </c>
      <c r="DR355" s="71" t="str">
        <f t="shared" ref="DR355:DR373" si="6774">IF(AL355="","","|n"&amp;DR$2&amp;"+"&amp;AL355&amp;DR$1)</f>
        <v/>
      </c>
      <c r="DS355" s="71" t="str">
        <f t="shared" ref="DS355:DS373" si="6775">IF(AM355="","","|n"&amp;DS$2&amp;"+"&amp;AM355&amp;DS$1)</f>
        <v/>
      </c>
      <c r="DT355" s="71" t="str">
        <f t="shared" ref="DT355:DT373" si="6776">IF(AN355="","","|n"&amp;DT$2&amp;"+"&amp;AN355&amp;DT$1)</f>
        <v/>
      </c>
      <c r="DU355" s="71" t="str">
        <f t="shared" ref="DU355:DU373" si="6777">IF(AO355="","","|n"&amp;DU$2&amp;"+"&amp;AO355&amp;DU$1)</f>
        <v/>
      </c>
      <c r="DV355" s="71" t="str">
        <f t="shared" ref="DV355:DV373" si="6778">IF(AP355="","","|n"&amp;DV$2&amp;"+"&amp;AP355&amp;DV$1)</f>
        <v/>
      </c>
      <c r="DW355" s="71" t="str">
        <f t="shared" ref="DW355:DW373" si="6779">IF(AQ355="","","|n"&amp;DW$2&amp;"+"&amp;AQ355&amp;DW$1)</f>
        <v/>
      </c>
      <c r="DX355" s="71" t="str">
        <f t="shared" ref="DX355:DX373" si="6780">IF(AR355="","","|n"&amp;DX$2&amp;"+"&amp;AR355&amp;DX$1)</f>
        <v/>
      </c>
      <c r="DY355" s="71" t="str">
        <f t="shared" ref="DY355:DY373" si="6781">IF(AS355="","","|n"&amp;DY$2&amp;"+"&amp;AS355&amp;DY$1)</f>
        <v/>
      </c>
      <c r="DZ355" s="71" t="str">
        <f t="shared" ref="DZ355:DZ373" si="6782">IF(AT355="","","|n"&amp;DZ$2&amp;"+"&amp;AT355&amp;DZ$1)</f>
        <v/>
      </c>
      <c r="EA355" s="71" t="str">
        <f t="shared" ref="EA355:EA373" si="6783">IF(AU355="","","|n"&amp;EA$2&amp;"+"&amp;AU355&amp;EA$1)</f>
        <v/>
      </c>
      <c r="EB355" s="71" t="str">
        <f t="shared" ref="EB355:EB373" si="6784">IF(AV355="","","|n"&amp;EB$2&amp;"+"&amp;AV355&amp;EB$1)</f>
        <v/>
      </c>
      <c r="EC355" s="71" t="str">
        <f t="shared" ref="EC355:EC373" si="6785">IF(AW355="","","|n"&amp;EC$2&amp;"+"&amp;AW355&amp;EC$1)</f>
        <v/>
      </c>
      <c r="ED355" s="71" t="str">
        <f t="shared" ref="ED355:ED373" si="6786">IF(AX355="","","|n"&amp;ED$2&amp;"+"&amp;AX355&amp;ED$1)</f>
        <v/>
      </c>
      <c r="EE355" s="71" t="str">
        <f t="shared" ref="EE355:EE373" si="6787">IF(AY355="","","|n"&amp;EE$2&amp;"+"&amp;AY355&amp;EE$1)</f>
        <v/>
      </c>
      <c r="EF355" s="71" t="str">
        <f t="shared" ref="EF355:EF373" si="6788">IF(AZ355="","","|n"&amp;EF$2&amp;"+"&amp;AZ355&amp;EF$1)</f>
        <v/>
      </c>
      <c r="EG355" s="71" t="str">
        <f t="shared" ref="EG355:EG373" si="6789">IF(BA355="","","|n"&amp;EG$2&amp;"+"&amp;BA355&amp;EG$1)</f>
        <v/>
      </c>
      <c r="EH355" s="71" t="str">
        <f t="shared" ref="EH355:EH373" si="6790">IF(BB355="","","|n"&amp;EH$2&amp;"+"&amp;BB355&amp;EH$1)</f>
        <v/>
      </c>
      <c r="EI355" s="71" t="str">
        <f t="shared" ref="EI355:EI373" si="6791">IF(BC355="","","|n"&amp;EI$2&amp;"+"&amp;BC355&amp;EI$1)</f>
        <v/>
      </c>
      <c r="EJ355" s="71" t="str">
        <f t="shared" ref="EJ355:EJ373" si="6792">IF(BD355="","","|n"&amp;EJ$2&amp;"+"&amp;BD355&amp;EJ$1)</f>
        <v/>
      </c>
      <c r="EK355" s="71" t="str">
        <f t="shared" ref="EK355:EK373" si="6793">IF(BE355="","","|n"&amp;EK$2&amp;"+"&amp;BE355&amp;EK$1)</f>
        <v/>
      </c>
      <c r="EL355" s="71" t="str">
        <f t="shared" ref="EL355:EL373" si="6794">IF(BF355="","","|n"&amp;EL$2&amp;"+"&amp;BF355&amp;EL$1)</f>
        <v/>
      </c>
      <c r="EM355" s="71" t="str">
        <f t="shared" ref="EM355:EM373" si="6795">IF(BG355="","","|n"&amp;EM$2&amp;"+"&amp;BG355&amp;EM$1)</f>
        <v/>
      </c>
      <c r="EN355" s="71" t="str">
        <f t="shared" ref="EN355:EN373" si="6796">IF(BH355="","","|n"&amp;EN$2&amp;"+"&amp;BH355&amp;EN$1)</f>
        <v/>
      </c>
      <c r="EO355" s="71" t="str">
        <f t="shared" ref="EO355:EO373" si="6797">IF(BI355="","","|n"&amp;EO$2&amp;"+"&amp;BI355&amp;EO$1)</f>
        <v/>
      </c>
      <c r="EP355" s="71" t="str">
        <f t="shared" ref="EP355:EP373" si="6798">IF(BJ355="","","|n"&amp;EP$2&amp;"+"&amp;BJ355&amp;EP$1)</f>
        <v/>
      </c>
      <c r="EQ355" s="71" t="str">
        <f t="shared" ref="EQ355:EQ373" si="6799">IF(BK355="","","|n"&amp;EQ$2&amp;"+"&amp;BK355&amp;EQ$1)</f>
        <v/>
      </c>
      <c r="ER355" s="71" t="str">
        <f t="shared" ref="ER355:ER373" si="6800">IF(BL355="","","|n"&amp;ER$2&amp;"+"&amp;BL355&amp;ER$1)</f>
        <v/>
      </c>
      <c r="ES355" s="71" t="str">
        <f t="shared" ref="ES355:ES373" si="6801">IF(BM355="","","|n"&amp;ES$2&amp;"+"&amp;BM355&amp;ES$1)</f>
        <v/>
      </c>
      <c r="ET355" s="71" t="str">
        <f t="shared" ref="ET355:ET373" si="6802">IF(BN355="","","|n"&amp;ET$2&amp;"+"&amp;BN355&amp;ET$1)</f>
        <v/>
      </c>
      <c r="EU355" s="71" t="str">
        <f t="shared" ref="EU355:EU373" si="6803">IF(BO355="","","|n"&amp;EU$2&amp;"+"&amp;BO355&amp;EU$1)</f>
        <v/>
      </c>
      <c r="EV355" s="71" t="str">
        <f t="shared" ref="EV355:EV373" si="6804">IF(BP355="","","|n"&amp;EV$2&amp;"+"&amp;BP355&amp;EV$1)</f>
        <v/>
      </c>
      <c r="EW355" s="71" t="str">
        <f t="shared" ref="EW355:EW373" si="6805">IF(BQ355="","","|n"&amp;EW$2&amp;"+"&amp;BQ355&amp;EW$1)</f>
        <v/>
      </c>
      <c r="EX355" s="71" t="str">
        <f t="shared" ref="EX355:EX373" si="6806">IF(BR355="","","|n"&amp;EX$2&amp;"+"&amp;BR355&amp;EX$1)</f>
        <v/>
      </c>
      <c r="EY355" s="71" t="str">
        <f t="shared" ref="EY355:EY373" si="6807">IF(BS355="","","|n"&amp;EY$2&amp;"+"&amp;BS355&amp;EY$1)</f>
        <v/>
      </c>
      <c r="EZ355" s="71" t="str">
        <f t="shared" ref="EZ355:EZ373" si="6808">IF(BT355="","","|n"&amp;EZ$2&amp;"+"&amp;BT355&amp;EZ$1)</f>
        <v/>
      </c>
      <c r="FA355" s="71" t="str">
        <f t="shared" ref="FA355:FA373" si="6809">IF(BU355="","","|n"&amp;FA$2&amp;"+"&amp;BU355&amp;FA$1)</f>
        <v/>
      </c>
      <c r="FB355" s="71" t="str">
        <f t="shared" ref="FB355:FB373" si="6810">IF(BV355="","","|n"&amp;FB$2&amp;"+"&amp;BV355&amp;FB$1)</f>
        <v/>
      </c>
      <c r="FC355" s="71" t="str">
        <f t="shared" ref="FC355:FC373" si="6811">IF(BW355="","","|n"&amp;FC$2&amp;"+"&amp;BW355&amp;FC$1)</f>
        <v/>
      </c>
      <c r="FD355" s="71" t="str">
        <f t="shared" ref="FD355:FD373" si="6812">IF(BX355="","","|n"&amp;FD$2&amp;"+"&amp;BX355&amp;FD$1)</f>
        <v/>
      </c>
      <c r="FE355" s="71" t="str">
        <f t="shared" ref="FE355:FE373" si="6813">IF(BY355="","","|n"&amp;FE$2&amp;"+"&amp;BY355&amp;FE$1)</f>
        <v/>
      </c>
      <c r="FF355" s="71" t="str">
        <f t="shared" ref="FF355:FF373" si="6814">IF(BZ355="","","|n"&amp;FF$2&amp;"+"&amp;BZ355&amp;FF$1)</f>
        <v/>
      </c>
      <c r="FG355" s="71" t="str">
        <f t="shared" ref="FG355:FG373" si="6815">IF(CA355="","","|n"&amp;FG$2&amp;"+"&amp;CA355&amp;FG$1)</f>
        <v/>
      </c>
      <c r="FH355" s="71" t="str">
        <f t="shared" ref="FH355:FH373" si="6816">IF(CB355="","","|n"&amp;FH$2&amp;"+"&amp;CB355&amp;FH$1)</f>
        <v/>
      </c>
      <c r="FI355" s="71" t="str">
        <f t="shared" ref="FI355:FI373" si="6817">IF(CC355="","","|n"&amp;FI$2&amp;"+"&amp;CC355&amp;FI$1)</f>
        <v/>
      </c>
      <c r="FJ355" s="71" t="str">
        <f t="shared" ref="FJ355:FJ373" si="6818">IF(CD355="","","|n"&amp;FJ$2&amp;"+"&amp;CD355&amp;FJ$1)</f>
        <v/>
      </c>
      <c r="FK355" s="71" t="str">
        <f t="shared" ref="FK355:FK373" si="6819">IF(CE355="","","|n"&amp;FK$2&amp;"+"&amp;CE355&amp;FK$1)</f>
        <v/>
      </c>
      <c r="FL355" s="71" t="str">
        <f t="shared" ref="FL355:FL373" si="6820">IF(CF355="","","|n"&amp;FL$2&amp;"+"&amp;CF355&amp;FL$1)</f>
        <v/>
      </c>
      <c r="FM355" s="71" t="str">
        <f t="shared" ref="FM355:FM373" si="6821">IF(CG355="","","|n"&amp;FM$2&amp;"+"&amp;CG355&amp;FM$1)</f>
        <v/>
      </c>
      <c r="FN355" s="71" t="str">
        <f t="shared" ref="FN355:FN373" si="6822">IF(CH355="","","|n"&amp;FN$2&amp;"+"&amp;CH355&amp;FN$1)</f>
        <v/>
      </c>
      <c r="FO355" s="71" t="str">
        <f t="shared" ref="FO355:FO373" si="6823">IF(CI355="","","|n"&amp;FO$2&amp;"+"&amp;CI355&amp;FO$1)</f>
        <v/>
      </c>
      <c r="FP355" s="71" t="str">
        <f t="shared" ref="FP355:FP373" si="6824">IF(CJ355="","","|n"&amp;FP$2&amp;"+"&amp;CJ355&amp;FP$1)</f>
        <v/>
      </c>
      <c r="FQ355" s="71" t="str">
        <f t="shared" ref="FQ355:FQ373" si="6825">IF(CK355="","","|n"&amp;FQ$2&amp;"+"&amp;CK355&amp;FQ$1)</f>
        <v/>
      </c>
      <c r="FR355" s="71" t="str">
        <f t="shared" ref="FR355:FR373" si="6826">IF(CL355="","","|n"&amp;FR$2&amp;"+"&amp;CL355&amp;FR$1)</f>
        <v/>
      </c>
      <c r="FS355" s="71" t="str">
        <f t="shared" ref="FS355:FS373" si="6827">IF(CM355="","","|n"&amp;FS$2&amp;"+"&amp;CM355&amp;FS$1)</f>
        <v/>
      </c>
    </row>
    <row r="356" spans="1:175" ht="16.5">
      <c r="A356" s="133"/>
      <c r="B356" s="80" t="s">
        <v>1502</v>
      </c>
      <c r="C356" s="11" t="s">
        <v>1554</v>
      </c>
      <c r="T356" s="142"/>
      <c r="U356" s="194" t="s">
        <v>1606</v>
      </c>
      <c r="CN356" s="70" t="str">
        <f t="shared" si="6753"/>
        <v>InitUnitState('IF33',,,,,,,,,,)</v>
      </c>
      <c r="CO356" s="70" t="str">
        <f t="shared" si="6754"/>
        <v>InitUnitNormal('IF33',,,,,,,,,,)</v>
      </c>
      <c r="CP356" s="70" t="str">
        <f t="shared" si="6755"/>
        <v>InitUnitMagic('IF33',,,,,,,,,,)</v>
      </c>
      <c r="CQ356" s="70" t="str">
        <f t="shared" si="6756"/>
        <v>InitUnitAdd('IF33',,,,,,,,,,)</v>
      </c>
      <c r="CR356" s="70" t="str">
        <f t="shared" ref="CR356:CR368" si="6828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InitEquipData('IF33',,"",,,,,'','','','','','',"ReplaceableTextures\\CommandButtons\\BTNFB34.BLP")</v>
      </c>
      <c r="CU356" s="95" t="str">
        <f t="shared" si="6757"/>
        <v>|n</v>
      </c>
      <c r="CW356" s="60"/>
      <c r="CX356" s="60"/>
      <c r="CY356" s="60"/>
      <c r="CZ356" s="60"/>
      <c r="DA356" s="60"/>
      <c r="DB356" s="71" t="str">
        <f t="shared" si="6758"/>
        <v/>
      </c>
      <c r="DC356" s="71" t="str">
        <f t="shared" si="6759"/>
        <v/>
      </c>
      <c r="DD356" s="71" t="str">
        <f t="shared" si="6760"/>
        <v/>
      </c>
      <c r="DE356" s="71" t="str">
        <f t="shared" si="6761"/>
        <v/>
      </c>
      <c r="DF356" s="71" t="str">
        <f t="shared" si="6762"/>
        <v/>
      </c>
      <c r="DG356" s="71" t="str">
        <f t="shared" si="6763"/>
        <v/>
      </c>
      <c r="DH356" s="71" t="str">
        <f t="shared" si="6764"/>
        <v/>
      </c>
      <c r="DI356" s="71" t="str">
        <f t="shared" si="6765"/>
        <v/>
      </c>
      <c r="DJ356" s="71" t="str">
        <f t="shared" si="6766"/>
        <v/>
      </c>
      <c r="DK356" s="71" t="str">
        <f t="shared" si="6767"/>
        <v/>
      </c>
      <c r="DL356" s="71" t="str">
        <f t="shared" si="6768"/>
        <v/>
      </c>
      <c r="DM356" s="71" t="str">
        <f t="shared" si="6769"/>
        <v/>
      </c>
      <c r="DN356" s="71" t="str">
        <f t="shared" si="6770"/>
        <v/>
      </c>
      <c r="DO356" s="71" t="str">
        <f t="shared" si="6771"/>
        <v/>
      </c>
      <c r="DP356" s="71" t="str">
        <f t="shared" si="6772"/>
        <v/>
      </c>
      <c r="DQ356" s="71" t="str">
        <f t="shared" si="6773"/>
        <v/>
      </c>
      <c r="DR356" s="71" t="str">
        <f t="shared" si="6774"/>
        <v/>
      </c>
      <c r="DS356" s="71" t="str">
        <f t="shared" si="6775"/>
        <v/>
      </c>
      <c r="DT356" s="71" t="str">
        <f t="shared" si="6776"/>
        <v/>
      </c>
      <c r="DU356" s="71" t="str">
        <f t="shared" si="6777"/>
        <v/>
      </c>
      <c r="DV356" s="71" t="str">
        <f t="shared" si="6778"/>
        <v/>
      </c>
      <c r="DW356" s="71" t="str">
        <f t="shared" si="6779"/>
        <v/>
      </c>
      <c r="DX356" s="71" t="str">
        <f t="shared" si="6780"/>
        <v/>
      </c>
      <c r="DY356" s="71" t="str">
        <f t="shared" si="6781"/>
        <v/>
      </c>
      <c r="DZ356" s="71" t="str">
        <f t="shared" si="6782"/>
        <v/>
      </c>
      <c r="EA356" s="71" t="str">
        <f t="shared" si="6783"/>
        <v/>
      </c>
      <c r="EB356" s="71" t="str">
        <f t="shared" si="6784"/>
        <v/>
      </c>
      <c r="EC356" s="71" t="str">
        <f t="shared" si="6785"/>
        <v/>
      </c>
      <c r="ED356" s="71" t="str">
        <f t="shared" si="6786"/>
        <v/>
      </c>
      <c r="EE356" s="71" t="str">
        <f t="shared" si="6787"/>
        <v/>
      </c>
      <c r="EF356" s="71" t="str">
        <f t="shared" si="6788"/>
        <v/>
      </c>
      <c r="EG356" s="71" t="str">
        <f t="shared" si="6789"/>
        <v/>
      </c>
      <c r="EH356" s="71" t="str">
        <f t="shared" si="6790"/>
        <v/>
      </c>
      <c r="EI356" s="71" t="str">
        <f t="shared" si="6791"/>
        <v/>
      </c>
      <c r="EJ356" s="71" t="str">
        <f t="shared" si="6792"/>
        <v/>
      </c>
      <c r="EK356" s="71" t="str">
        <f t="shared" si="6793"/>
        <v/>
      </c>
      <c r="EL356" s="71" t="str">
        <f t="shared" si="6794"/>
        <v/>
      </c>
      <c r="EM356" s="71" t="str">
        <f t="shared" si="6795"/>
        <v/>
      </c>
      <c r="EN356" s="71" t="str">
        <f t="shared" si="6796"/>
        <v/>
      </c>
      <c r="EO356" s="71" t="str">
        <f t="shared" si="6797"/>
        <v/>
      </c>
      <c r="EP356" s="71" t="str">
        <f t="shared" si="6798"/>
        <v/>
      </c>
      <c r="EQ356" s="71" t="str">
        <f t="shared" si="6799"/>
        <v/>
      </c>
      <c r="ER356" s="71" t="str">
        <f t="shared" si="6800"/>
        <v/>
      </c>
      <c r="ES356" s="71" t="str">
        <f t="shared" si="6801"/>
        <v/>
      </c>
      <c r="ET356" s="71" t="str">
        <f t="shared" si="6802"/>
        <v/>
      </c>
      <c r="EU356" s="71" t="str">
        <f t="shared" si="6803"/>
        <v/>
      </c>
      <c r="EV356" s="71" t="str">
        <f t="shared" si="6804"/>
        <v/>
      </c>
      <c r="EW356" s="71" t="str">
        <f t="shared" si="6805"/>
        <v/>
      </c>
      <c r="EX356" s="71" t="str">
        <f t="shared" si="6806"/>
        <v/>
      </c>
      <c r="EY356" s="71" t="str">
        <f t="shared" si="6807"/>
        <v/>
      </c>
      <c r="EZ356" s="71" t="str">
        <f t="shared" si="6808"/>
        <v/>
      </c>
      <c r="FA356" s="71" t="str">
        <f t="shared" si="6809"/>
        <v/>
      </c>
      <c r="FB356" s="71" t="str">
        <f t="shared" si="6810"/>
        <v/>
      </c>
      <c r="FC356" s="71" t="str">
        <f t="shared" si="6811"/>
        <v/>
      </c>
      <c r="FD356" s="71" t="str">
        <f t="shared" si="6812"/>
        <v/>
      </c>
      <c r="FE356" s="71" t="str">
        <f t="shared" si="6813"/>
        <v/>
      </c>
      <c r="FF356" s="71" t="str">
        <f t="shared" si="6814"/>
        <v/>
      </c>
      <c r="FG356" s="71" t="str">
        <f t="shared" si="6815"/>
        <v/>
      </c>
      <c r="FH356" s="71" t="str">
        <f t="shared" si="6816"/>
        <v/>
      </c>
      <c r="FI356" s="71" t="str">
        <f t="shared" si="6817"/>
        <v/>
      </c>
      <c r="FJ356" s="71" t="str">
        <f t="shared" si="6818"/>
        <v/>
      </c>
      <c r="FK356" s="71" t="str">
        <f t="shared" si="6819"/>
        <v/>
      </c>
      <c r="FL356" s="71" t="str">
        <f t="shared" si="6820"/>
        <v/>
      </c>
      <c r="FM356" s="71" t="str">
        <f t="shared" si="6821"/>
        <v/>
      </c>
      <c r="FN356" s="71" t="str">
        <f t="shared" si="6822"/>
        <v/>
      </c>
      <c r="FO356" s="71" t="str">
        <f t="shared" si="6823"/>
        <v/>
      </c>
      <c r="FP356" s="71" t="str">
        <f t="shared" si="6824"/>
        <v/>
      </c>
      <c r="FQ356" s="71" t="str">
        <f t="shared" si="6825"/>
        <v/>
      </c>
      <c r="FR356" s="71" t="str">
        <f t="shared" si="6826"/>
        <v/>
      </c>
      <c r="FS356" s="71" t="str">
        <f t="shared" si="6827"/>
        <v/>
      </c>
    </row>
    <row r="357" spans="1:175" ht="16.5">
      <c r="A357" s="133"/>
      <c r="B357" s="80" t="s">
        <v>1503</v>
      </c>
      <c r="C357" s="11" t="s">
        <v>1555</v>
      </c>
      <c r="T357" s="142"/>
      <c r="U357" s="194" t="s">
        <v>1607</v>
      </c>
      <c r="CN357" s="70" t="str">
        <f t="shared" si="6753"/>
        <v>InitUnitState('IF34',,,,,,,,,,)</v>
      </c>
      <c r="CO357" s="70" t="str">
        <f t="shared" si="6754"/>
        <v>InitUnitNormal('IF34',,,,,,,,,,)</v>
      </c>
      <c r="CP357" s="70" t="str">
        <f t="shared" si="6755"/>
        <v>InitUnitMagic('IF34',,,,,,,,,,)</v>
      </c>
      <c r="CQ357" s="70" t="str">
        <f t="shared" si="6756"/>
        <v>InitUnitAdd('IF34',,,,,,,,,,)</v>
      </c>
      <c r="CR357" s="70" t="str">
        <f t="shared" si="6828"/>
        <v>InitEquipData('IF34',,"",,,,,'','','','','','',"ReplaceableTextures\\CommandButtons\\BTNFB35.BLP")</v>
      </c>
      <c r="CU357" s="95" t="str">
        <f t="shared" si="6757"/>
        <v>|n</v>
      </c>
      <c r="CW357" s="60"/>
      <c r="CX357" s="60"/>
      <c r="CY357" s="60"/>
      <c r="CZ357" s="60"/>
      <c r="DA357" s="60"/>
      <c r="DB357" s="71" t="str">
        <f t="shared" si="6758"/>
        <v/>
      </c>
      <c r="DC357" s="71" t="str">
        <f t="shared" si="6759"/>
        <v/>
      </c>
      <c r="DD357" s="71" t="str">
        <f t="shared" si="6760"/>
        <v/>
      </c>
      <c r="DE357" s="71" t="str">
        <f t="shared" si="6761"/>
        <v/>
      </c>
      <c r="DF357" s="71" t="str">
        <f t="shared" si="6762"/>
        <v/>
      </c>
      <c r="DG357" s="71" t="str">
        <f t="shared" si="6763"/>
        <v/>
      </c>
      <c r="DH357" s="71" t="str">
        <f t="shared" si="6764"/>
        <v/>
      </c>
      <c r="DI357" s="71" t="str">
        <f t="shared" si="6765"/>
        <v/>
      </c>
      <c r="DJ357" s="71" t="str">
        <f t="shared" si="6766"/>
        <v/>
      </c>
      <c r="DK357" s="71" t="str">
        <f t="shared" si="6767"/>
        <v/>
      </c>
      <c r="DL357" s="71" t="str">
        <f t="shared" si="6768"/>
        <v/>
      </c>
      <c r="DM357" s="71" t="str">
        <f t="shared" si="6769"/>
        <v/>
      </c>
      <c r="DN357" s="71" t="str">
        <f t="shared" si="6770"/>
        <v/>
      </c>
      <c r="DO357" s="71" t="str">
        <f t="shared" si="6771"/>
        <v/>
      </c>
      <c r="DP357" s="71" t="str">
        <f t="shared" si="6772"/>
        <v/>
      </c>
      <c r="DQ357" s="71" t="str">
        <f t="shared" si="6773"/>
        <v/>
      </c>
      <c r="DR357" s="71" t="str">
        <f t="shared" si="6774"/>
        <v/>
      </c>
      <c r="DS357" s="71" t="str">
        <f t="shared" si="6775"/>
        <v/>
      </c>
      <c r="DT357" s="71" t="str">
        <f t="shared" si="6776"/>
        <v/>
      </c>
      <c r="DU357" s="71" t="str">
        <f t="shared" si="6777"/>
        <v/>
      </c>
      <c r="DV357" s="71" t="str">
        <f t="shared" si="6778"/>
        <v/>
      </c>
      <c r="DW357" s="71" t="str">
        <f t="shared" si="6779"/>
        <v/>
      </c>
      <c r="DX357" s="71" t="str">
        <f t="shared" si="6780"/>
        <v/>
      </c>
      <c r="DY357" s="71" t="str">
        <f t="shared" si="6781"/>
        <v/>
      </c>
      <c r="DZ357" s="71" t="str">
        <f t="shared" si="6782"/>
        <v/>
      </c>
      <c r="EA357" s="71" t="str">
        <f t="shared" si="6783"/>
        <v/>
      </c>
      <c r="EB357" s="71" t="str">
        <f t="shared" si="6784"/>
        <v/>
      </c>
      <c r="EC357" s="71" t="str">
        <f t="shared" si="6785"/>
        <v/>
      </c>
      <c r="ED357" s="71" t="str">
        <f t="shared" si="6786"/>
        <v/>
      </c>
      <c r="EE357" s="71" t="str">
        <f t="shared" si="6787"/>
        <v/>
      </c>
      <c r="EF357" s="71" t="str">
        <f t="shared" si="6788"/>
        <v/>
      </c>
      <c r="EG357" s="71" t="str">
        <f t="shared" si="6789"/>
        <v/>
      </c>
      <c r="EH357" s="71" t="str">
        <f t="shared" si="6790"/>
        <v/>
      </c>
      <c r="EI357" s="71" t="str">
        <f t="shared" si="6791"/>
        <v/>
      </c>
      <c r="EJ357" s="71" t="str">
        <f t="shared" si="6792"/>
        <v/>
      </c>
      <c r="EK357" s="71" t="str">
        <f t="shared" si="6793"/>
        <v/>
      </c>
      <c r="EL357" s="71" t="str">
        <f t="shared" si="6794"/>
        <v/>
      </c>
      <c r="EM357" s="71" t="str">
        <f t="shared" si="6795"/>
        <v/>
      </c>
      <c r="EN357" s="71" t="str">
        <f t="shared" si="6796"/>
        <v/>
      </c>
      <c r="EO357" s="71" t="str">
        <f t="shared" si="6797"/>
        <v/>
      </c>
      <c r="EP357" s="71" t="str">
        <f t="shared" si="6798"/>
        <v/>
      </c>
      <c r="EQ357" s="71" t="str">
        <f t="shared" si="6799"/>
        <v/>
      </c>
      <c r="ER357" s="71" t="str">
        <f t="shared" si="6800"/>
        <v/>
      </c>
      <c r="ES357" s="71" t="str">
        <f t="shared" si="6801"/>
        <v/>
      </c>
      <c r="ET357" s="71" t="str">
        <f t="shared" si="6802"/>
        <v/>
      </c>
      <c r="EU357" s="71" t="str">
        <f t="shared" si="6803"/>
        <v/>
      </c>
      <c r="EV357" s="71" t="str">
        <f t="shared" si="6804"/>
        <v/>
      </c>
      <c r="EW357" s="71" t="str">
        <f t="shared" si="6805"/>
        <v/>
      </c>
      <c r="EX357" s="71" t="str">
        <f t="shared" si="6806"/>
        <v/>
      </c>
      <c r="EY357" s="71" t="str">
        <f t="shared" si="6807"/>
        <v/>
      </c>
      <c r="EZ357" s="71" t="str">
        <f t="shared" si="6808"/>
        <v/>
      </c>
      <c r="FA357" s="71" t="str">
        <f t="shared" si="6809"/>
        <v/>
      </c>
      <c r="FB357" s="71" t="str">
        <f t="shared" si="6810"/>
        <v/>
      </c>
      <c r="FC357" s="71" t="str">
        <f t="shared" si="6811"/>
        <v/>
      </c>
      <c r="FD357" s="71" t="str">
        <f t="shared" si="6812"/>
        <v/>
      </c>
      <c r="FE357" s="71" t="str">
        <f t="shared" si="6813"/>
        <v/>
      </c>
      <c r="FF357" s="71" t="str">
        <f t="shared" si="6814"/>
        <v/>
      </c>
      <c r="FG357" s="71" t="str">
        <f t="shared" si="6815"/>
        <v/>
      </c>
      <c r="FH357" s="71" t="str">
        <f t="shared" si="6816"/>
        <v/>
      </c>
      <c r="FI357" s="71" t="str">
        <f t="shared" si="6817"/>
        <v/>
      </c>
      <c r="FJ357" s="71" t="str">
        <f t="shared" si="6818"/>
        <v/>
      </c>
      <c r="FK357" s="71" t="str">
        <f t="shared" si="6819"/>
        <v/>
      </c>
      <c r="FL357" s="71" t="str">
        <f t="shared" si="6820"/>
        <v/>
      </c>
      <c r="FM357" s="71" t="str">
        <f t="shared" si="6821"/>
        <v/>
      </c>
      <c r="FN357" s="71" t="str">
        <f t="shared" si="6822"/>
        <v/>
      </c>
      <c r="FO357" s="71" t="str">
        <f t="shared" si="6823"/>
        <v/>
      </c>
      <c r="FP357" s="71" t="str">
        <f t="shared" si="6824"/>
        <v/>
      </c>
      <c r="FQ357" s="71" t="str">
        <f t="shared" si="6825"/>
        <v/>
      </c>
      <c r="FR357" s="71" t="str">
        <f t="shared" si="6826"/>
        <v/>
      </c>
      <c r="FS357" s="71" t="str">
        <f t="shared" si="6827"/>
        <v/>
      </c>
    </row>
    <row r="358" spans="1:175" ht="16.5">
      <c r="A358" s="133"/>
      <c r="B358" s="80" t="s">
        <v>1504</v>
      </c>
      <c r="C358" s="11" t="s">
        <v>1556</v>
      </c>
      <c r="T358" s="142"/>
      <c r="U358" s="194" t="s">
        <v>1608</v>
      </c>
      <c r="CN358" s="70" t="str">
        <f t="shared" si="6753"/>
        <v>InitUnitState('IF35',,,,,,,,,,)</v>
      </c>
      <c r="CO358" s="70" t="str">
        <f t="shared" si="6754"/>
        <v>InitUnitNormal('IF35',,,,,,,,,,)</v>
      </c>
      <c r="CP358" s="70" t="str">
        <f t="shared" si="6755"/>
        <v>InitUnitMagic('IF35',,,,,,,,,,)</v>
      </c>
      <c r="CQ358" s="70" t="str">
        <f t="shared" si="6756"/>
        <v>InitUnitAdd('IF35',,,,,,,,,,)</v>
      </c>
      <c r="CR358" s="70" t="str">
        <f t="shared" si="6828"/>
        <v>InitEquipData('IF35',,"",,,,,'','','','','','',"ReplaceableTextures\\CommandButtons\\BTNFB36.BLP")</v>
      </c>
      <c r="CU358" s="95" t="str">
        <f t="shared" si="6757"/>
        <v>|n</v>
      </c>
      <c r="CW358" s="60"/>
      <c r="CX358" s="60"/>
      <c r="CY358" s="60"/>
      <c r="CZ358" s="60"/>
      <c r="DA358" s="60"/>
      <c r="DB358" s="71" t="str">
        <f t="shared" si="6758"/>
        <v/>
      </c>
      <c r="DC358" s="71" t="str">
        <f t="shared" si="6759"/>
        <v/>
      </c>
      <c r="DD358" s="71" t="str">
        <f t="shared" si="6760"/>
        <v/>
      </c>
      <c r="DE358" s="71" t="str">
        <f t="shared" si="6761"/>
        <v/>
      </c>
      <c r="DF358" s="71" t="str">
        <f t="shared" si="6762"/>
        <v/>
      </c>
      <c r="DG358" s="71" t="str">
        <f t="shared" si="6763"/>
        <v/>
      </c>
      <c r="DH358" s="71" t="str">
        <f t="shared" si="6764"/>
        <v/>
      </c>
      <c r="DI358" s="71" t="str">
        <f t="shared" si="6765"/>
        <v/>
      </c>
      <c r="DJ358" s="71" t="str">
        <f t="shared" si="6766"/>
        <v/>
      </c>
      <c r="DK358" s="71" t="str">
        <f t="shared" si="6767"/>
        <v/>
      </c>
      <c r="DL358" s="71" t="str">
        <f t="shared" si="6768"/>
        <v/>
      </c>
      <c r="DM358" s="71" t="str">
        <f t="shared" si="6769"/>
        <v/>
      </c>
      <c r="DN358" s="71" t="str">
        <f t="shared" si="6770"/>
        <v/>
      </c>
      <c r="DO358" s="71" t="str">
        <f t="shared" si="6771"/>
        <v/>
      </c>
      <c r="DP358" s="71" t="str">
        <f t="shared" si="6772"/>
        <v/>
      </c>
      <c r="DQ358" s="71" t="str">
        <f t="shared" si="6773"/>
        <v/>
      </c>
      <c r="DR358" s="71" t="str">
        <f t="shared" si="6774"/>
        <v/>
      </c>
      <c r="DS358" s="71" t="str">
        <f t="shared" si="6775"/>
        <v/>
      </c>
      <c r="DT358" s="71" t="str">
        <f t="shared" si="6776"/>
        <v/>
      </c>
      <c r="DU358" s="71" t="str">
        <f t="shared" si="6777"/>
        <v/>
      </c>
      <c r="DV358" s="71" t="str">
        <f t="shared" si="6778"/>
        <v/>
      </c>
      <c r="DW358" s="71" t="str">
        <f t="shared" si="6779"/>
        <v/>
      </c>
      <c r="DX358" s="71" t="str">
        <f t="shared" si="6780"/>
        <v/>
      </c>
      <c r="DY358" s="71" t="str">
        <f t="shared" si="6781"/>
        <v/>
      </c>
      <c r="DZ358" s="71" t="str">
        <f t="shared" si="6782"/>
        <v/>
      </c>
      <c r="EA358" s="71" t="str">
        <f t="shared" si="6783"/>
        <v/>
      </c>
      <c r="EB358" s="71" t="str">
        <f t="shared" si="6784"/>
        <v/>
      </c>
      <c r="EC358" s="71" t="str">
        <f t="shared" si="6785"/>
        <v/>
      </c>
      <c r="ED358" s="71" t="str">
        <f t="shared" si="6786"/>
        <v/>
      </c>
      <c r="EE358" s="71" t="str">
        <f t="shared" si="6787"/>
        <v/>
      </c>
      <c r="EF358" s="71" t="str">
        <f t="shared" si="6788"/>
        <v/>
      </c>
      <c r="EG358" s="71" t="str">
        <f t="shared" si="6789"/>
        <v/>
      </c>
      <c r="EH358" s="71" t="str">
        <f t="shared" si="6790"/>
        <v/>
      </c>
      <c r="EI358" s="71" t="str">
        <f t="shared" si="6791"/>
        <v/>
      </c>
      <c r="EJ358" s="71" t="str">
        <f t="shared" si="6792"/>
        <v/>
      </c>
      <c r="EK358" s="71" t="str">
        <f t="shared" si="6793"/>
        <v/>
      </c>
      <c r="EL358" s="71" t="str">
        <f t="shared" si="6794"/>
        <v/>
      </c>
      <c r="EM358" s="71" t="str">
        <f t="shared" si="6795"/>
        <v/>
      </c>
      <c r="EN358" s="71" t="str">
        <f t="shared" si="6796"/>
        <v/>
      </c>
      <c r="EO358" s="71" t="str">
        <f t="shared" si="6797"/>
        <v/>
      </c>
      <c r="EP358" s="71" t="str">
        <f t="shared" si="6798"/>
        <v/>
      </c>
      <c r="EQ358" s="71" t="str">
        <f t="shared" si="6799"/>
        <v/>
      </c>
      <c r="ER358" s="71" t="str">
        <f t="shared" si="6800"/>
        <v/>
      </c>
      <c r="ES358" s="71" t="str">
        <f t="shared" si="6801"/>
        <v/>
      </c>
      <c r="ET358" s="71" t="str">
        <f t="shared" si="6802"/>
        <v/>
      </c>
      <c r="EU358" s="71" t="str">
        <f t="shared" si="6803"/>
        <v/>
      </c>
      <c r="EV358" s="71" t="str">
        <f t="shared" si="6804"/>
        <v/>
      </c>
      <c r="EW358" s="71" t="str">
        <f t="shared" si="6805"/>
        <v/>
      </c>
      <c r="EX358" s="71" t="str">
        <f t="shared" si="6806"/>
        <v/>
      </c>
      <c r="EY358" s="71" t="str">
        <f t="shared" si="6807"/>
        <v/>
      </c>
      <c r="EZ358" s="71" t="str">
        <f t="shared" si="6808"/>
        <v/>
      </c>
      <c r="FA358" s="71" t="str">
        <f t="shared" si="6809"/>
        <v/>
      </c>
      <c r="FB358" s="71" t="str">
        <f t="shared" si="6810"/>
        <v/>
      </c>
      <c r="FC358" s="71" t="str">
        <f t="shared" si="6811"/>
        <v/>
      </c>
      <c r="FD358" s="71" t="str">
        <f t="shared" si="6812"/>
        <v/>
      </c>
      <c r="FE358" s="71" t="str">
        <f t="shared" si="6813"/>
        <v/>
      </c>
      <c r="FF358" s="71" t="str">
        <f t="shared" si="6814"/>
        <v/>
      </c>
      <c r="FG358" s="71" t="str">
        <f t="shared" si="6815"/>
        <v/>
      </c>
      <c r="FH358" s="71" t="str">
        <f t="shared" si="6816"/>
        <v/>
      </c>
      <c r="FI358" s="71" t="str">
        <f t="shared" si="6817"/>
        <v/>
      </c>
      <c r="FJ358" s="71" t="str">
        <f t="shared" si="6818"/>
        <v/>
      </c>
      <c r="FK358" s="71" t="str">
        <f t="shared" si="6819"/>
        <v/>
      </c>
      <c r="FL358" s="71" t="str">
        <f t="shared" si="6820"/>
        <v/>
      </c>
      <c r="FM358" s="71" t="str">
        <f t="shared" si="6821"/>
        <v/>
      </c>
      <c r="FN358" s="71" t="str">
        <f t="shared" si="6822"/>
        <v/>
      </c>
      <c r="FO358" s="71" t="str">
        <f t="shared" si="6823"/>
        <v/>
      </c>
      <c r="FP358" s="71" t="str">
        <f t="shared" si="6824"/>
        <v/>
      </c>
      <c r="FQ358" s="71" t="str">
        <f t="shared" si="6825"/>
        <v/>
      </c>
      <c r="FR358" s="71" t="str">
        <f t="shared" si="6826"/>
        <v/>
      </c>
      <c r="FS358" s="71" t="str">
        <f t="shared" si="6827"/>
        <v/>
      </c>
    </row>
    <row r="359" spans="1:175" ht="16.5">
      <c r="A359" s="133"/>
      <c r="B359" s="80" t="s">
        <v>1505</v>
      </c>
      <c r="C359" s="11" t="s">
        <v>1557</v>
      </c>
      <c r="T359" s="142"/>
      <c r="U359" s="194" t="s">
        <v>1609</v>
      </c>
      <c r="CN359" s="70" t="str">
        <f t="shared" si="6753"/>
        <v>InitUnitState('IF36',,,,,,,,,,)</v>
      </c>
      <c r="CO359" s="70" t="str">
        <f t="shared" si="6754"/>
        <v>InitUnitNormal('IF36',,,,,,,,,,)</v>
      </c>
      <c r="CP359" s="70" t="str">
        <f t="shared" si="6755"/>
        <v>InitUnitMagic('IF36',,,,,,,,,,)</v>
      </c>
      <c r="CQ359" s="70" t="str">
        <f t="shared" si="6756"/>
        <v>InitUnitAdd('IF36',,,,,,,,,,)</v>
      </c>
      <c r="CR359" s="70" t="str">
        <f t="shared" si="6828"/>
        <v>InitEquipData('IF36',,"",,,,,'','','','','','',"ReplaceableTextures\\CommandButtons\\BTNFB37.BLP")</v>
      </c>
      <c r="CU359" s="95" t="str">
        <f t="shared" si="6757"/>
        <v>|n</v>
      </c>
      <c r="CW359" s="60"/>
      <c r="CX359" s="60"/>
      <c r="CY359" s="60"/>
      <c r="CZ359" s="60"/>
      <c r="DA359" s="60"/>
      <c r="DB359" s="71" t="str">
        <f t="shared" si="6758"/>
        <v/>
      </c>
      <c r="DC359" s="71" t="str">
        <f t="shared" si="6759"/>
        <v/>
      </c>
      <c r="DD359" s="71" t="str">
        <f t="shared" si="6760"/>
        <v/>
      </c>
      <c r="DE359" s="71" t="str">
        <f t="shared" si="6761"/>
        <v/>
      </c>
      <c r="DF359" s="71" t="str">
        <f t="shared" si="6762"/>
        <v/>
      </c>
      <c r="DG359" s="71" t="str">
        <f t="shared" si="6763"/>
        <v/>
      </c>
      <c r="DH359" s="71" t="str">
        <f t="shared" si="6764"/>
        <v/>
      </c>
      <c r="DI359" s="71" t="str">
        <f t="shared" si="6765"/>
        <v/>
      </c>
      <c r="DJ359" s="71" t="str">
        <f t="shared" si="6766"/>
        <v/>
      </c>
      <c r="DK359" s="71" t="str">
        <f t="shared" si="6767"/>
        <v/>
      </c>
      <c r="DL359" s="71" t="str">
        <f t="shared" si="6768"/>
        <v/>
      </c>
      <c r="DM359" s="71" t="str">
        <f t="shared" si="6769"/>
        <v/>
      </c>
      <c r="DN359" s="71" t="str">
        <f t="shared" si="6770"/>
        <v/>
      </c>
      <c r="DO359" s="71" t="str">
        <f t="shared" si="6771"/>
        <v/>
      </c>
      <c r="DP359" s="71" t="str">
        <f t="shared" si="6772"/>
        <v/>
      </c>
      <c r="DQ359" s="71" t="str">
        <f t="shared" si="6773"/>
        <v/>
      </c>
      <c r="DR359" s="71" t="str">
        <f t="shared" si="6774"/>
        <v/>
      </c>
      <c r="DS359" s="71" t="str">
        <f t="shared" si="6775"/>
        <v/>
      </c>
      <c r="DT359" s="71" t="str">
        <f t="shared" si="6776"/>
        <v/>
      </c>
      <c r="DU359" s="71" t="str">
        <f t="shared" si="6777"/>
        <v/>
      </c>
      <c r="DV359" s="71" t="str">
        <f t="shared" si="6778"/>
        <v/>
      </c>
      <c r="DW359" s="71" t="str">
        <f t="shared" si="6779"/>
        <v/>
      </c>
      <c r="DX359" s="71" t="str">
        <f t="shared" si="6780"/>
        <v/>
      </c>
      <c r="DY359" s="71" t="str">
        <f t="shared" si="6781"/>
        <v/>
      </c>
      <c r="DZ359" s="71" t="str">
        <f t="shared" si="6782"/>
        <v/>
      </c>
      <c r="EA359" s="71" t="str">
        <f t="shared" si="6783"/>
        <v/>
      </c>
      <c r="EB359" s="71" t="str">
        <f t="shared" si="6784"/>
        <v/>
      </c>
      <c r="EC359" s="71" t="str">
        <f t="shared" si="6785"/>
        <v/>
      </c>
      <c r="ED359" s="71" t="str">
        <f t="shared" si="6786"/>
        <v/>
      </c>
      <c r="EE359" s="71" t="str">
        <f t="shared" si="6787"/>
        <v/>
      </c>
      <c r="EF359" s="71" t="str">
        <f t="shared" si="6788"/>
        <v/>
      </c>
      <c r="EG359" s="71" t="str">
        <f t="shared" si="6789"/>
        <v/>
      </c>
      <c r="EH359" s="71" t="str">
        <f t="shared" si="6790"/>
        <v/>
      </c>
      <c r="EI359" s="71" t="str">
        <f t="shared" si="6791"/>
        <v/>
      </c>
      <c r="EJ359" s="71" t="str">
        <f t="shared" si="6792"/>
        <v/>
      </c>
      <c r="EK359" s="71" t="str">
        <f t="shared" si="6793"/>
        <v/>
      </c>
      <c r="EL359" s="71" t="str">
        <f t="shared" si="6794"/>
        <v/>
      </c>
      <c r="EM359" s="71" t="str">
        <f t="shared" si="6795"/>
        <v/>
      </c>
      <c r="EN359" s="71" t="str">
        <f t="shared" si="6796"/>
        <v/>
      </c>
      <c r="EO359" s="71" t="str">
        <f t="shared" si="6797"/>
        <v/>
      </c>
      <c r="EP359" s="71" t="str">
        <f t="shared" si="6798"/>
        <v/>
      </c>
      <c r="EQ359" s="71" t="str">
        <f t="shared" si="6799"/>
        <v/>
      </c>
      <c r="ER359" s="71" t="str">
        <f t="shared" si="6800"/>
        <v/>
      </c>
      <c r="ES359" s="71" t="str">
        <f t="shared" si="6801"/>
        <v/>
      </c>
      <c r="ET359" s="71" t="str">
        <f t="shared" si="6802"/>
        <v/>
      </c>
      <c r="EU359" s="71" t="str">
        <f t="shared" si="6803"/>
        <v/>
      </c>
      <c r="EV359" s="71" t="str">
        <f t="shared" si="6804"/>
        <v/>
      </c>
      <c r="EW359" s="71" t="str">
        <f t="shared" si="6805"/>
        <v/>
      </c>
      <c r="EX359" s="71" t="str">
        <f t="shared" si="6806"/>
        <v/>
      </c>
      <c r="EY359" s="71" t="str">
        <f t="shared" si="6807"/>
        <v/>
      </c>
      <c r="EZ359" s="71" t="str">
        <f t="shared" si="6808"/>
        <v/>
      </c>
      <c r="FA359" s="71" t="str">
        <f t="shared" si="6809"/>
        <v/>
      </c>
      <c r="FB359" s="71" t="str">
        <f t="shared" si="6810"/>
        <v/>
      </c>
      <c r="FC359" s="71" t="str">
        <f t="shared" si="6811"/>
        <v/>
      </c>
      <c r="FD359" s="71" t="str">
        <f t="shared" si="6812"/>
        <v/>
      </c>
      <c r="FE359" s="71" t="str">
        <f t="shared" si="6813"/>
        <v/>
      </c>
      <c r="FF359" s="71" t="str">
        <f t="shared" si="6814"/>
        <v/>
      </c>
      <c r="FG359" s="71" t="str">
        <f t="shared" si="6815"/>
        <v/>
      </c>
      <c r="FH359" s="71" t="str">
        <f t="shared" si="6816"/>
        <v/>
      </c>
      <c r="FI359" s="71" t="str">
        <f t="shared" si="6817"/>
        <v/>
      </c>
      <c r="FJ359" s="71" t="str">
        <f t="shared" si="6818"/>
        <v/>
      </c>
      <c r="FK359" s="71" t="str">
        <f t="shared" si="6819"/>
        <v/>
      </c>
      <c r="FL359" s="71" t="str">
        <f t="shared" si="6820"/>
        <v/>
      </c>
      <c r="FM359" s="71" t="str">
        <f t="shared" si="6821"/>
        <v/>
      </c>
      <c r="FN359" s="71" t="str">
        <f t="shared" si="6822"/>
        <v/>
      </c>
      <c r="FO359" s="71" t="str">
        <f t="shared" si="6823"/>
        <v/>
      </c>
      <c r="FP359" s="71" t="str">
        <f t="shared" si="6824"/>
        <v/>
      </c>
      <c r="FQ359" s="71" t="str">
        <f t="shared" si="6825"/>
        <v/>
      </c>
      <c r="FR359" s="71" t="str">
        <f t="shared" si="6826"/>
        <v/>
      </c>
      <c r="FS359" s="71" t="str">
        <f t="shared" si="6827"/>
        <v/>
      </c>
    </row>
    <row r="360" spans="1:175" ht="16.5">
      <c r="A360" s="133"/>
      <c r="B360" s="80" t="s">
        <v>1506</v>
      </c>
      <c r="C360" s="11" t="s">
        <v>1558</v>
      </c>
      <c r="T360" s="143"/>
      <c r="U360" s="194" t="s">
        <v>1610</v>
      </c>
      <c r="CN360" s="70" t="str">
        <f t="shared" si="6753"/>
        <v>InitUnitState('IF37',,,,,,,,,,)</v>
      </c>
      <c r="CO360" s="70" t="str">
        <f t="shared" si="6754"/>
        <v>InitUnitNormal('IF37',,,,,,,,,,)</v>
      </c>
      <c r="CP360" s="70" t="str">
        <f t="shared" si="6755"/>
        <v>InitUnitMagic('IF37',,,,,,,,,,)</v>
      </c>
      <c r="CQ360" s="70" t="str">
        <f t="shared" si="6756"/>
        <v>InitUnitAdd('IF37',,,,,,,,,,)</v>
      </c>
      <c r="CR360" s="70" t="str">
        <f t="shared" si="6828"/>
        <v>InitEquipData('IF37',,"",,,,,'','','','','','',"ReplaceableTextures\\CommandButtons\\BTNFB38.BLP")</v>
      </c>
      <c r="CU360" s="95" t="str">
        <f t="shared" si="6757"/>
        <v>|n</v>
      </c>
      <c r="CW360" s="60"/>
      <c r="CX360" s="60"/>
      <c r="CY360" s="60"/>
      <c r="CZ360" s="60"/>
      <c r="DA360" s="60"/>
      <c r="DB360" s="71" t="str">
        <f t="shared" si="6758"/>
        <v/>
      </c>
      <c r="DC360" s="71" t="str">
        <f t="shared" si="6759"/>
        <v/>
      </c>
      <c r="DD360" s="71" t="str">
        <f t="shared" si="6760"/>
        <v/>
      </c>
      <c r="DE360" s="71" t="str">
        <f t="shared" si="6761"/>
        <v/>
      </c>
      <c r="DF360" s="71" t="str">
        <f t="shared" si="6762"/>
        <v/>
      </c>
      <c r="DG360" s="71" t="str">
        <f t="shared" si="6763"/>
        <v/>
      </c>
      <c r="DH360" s="71" t="str">
        <f t="shared" si="6764"/>
        <v/>
      </c>
      <c r="DI360" s="71" t="str">
        <f t="shared" si="6765"/>
        <v/>
      </c>
      <c r="DJ360" s="71" t="str">
        <f t="shared" si="6766"/>
        <v/>
      </c>
      <c r="DK360" s="71" t="str">
        <f t="shared" si="6767"/>
        <v/>
      </c>
      <c r="DL360" s="71" t="str">
        <f t="shared" si="6768"/>
        <v/>
      </c>
      <c r="DM360" s="71" t="str">
        <f t="shared" si="6769"/>
        <v/>
      </c>
      <c r="DN360" s="71" t="str">
        <f t="shared" si="6770"/>
        <v/>
      </c>
      <c r="DO360" s="71" t="str">
        <f t="shared" si="6771"/>
        <v/>
      </c>
      <c r="DP360" s="71" t="str">
        <f t="shared" si="6772"/>
        <v/>
      </c>
      <c r="DQ360" s="71" t="str">
        <f t="shared" si="6773"/>
        <v/>
      </c>
      <c r="DR360" s="71" t="str">
        <f t="shared" si="6774"/>
        <v/>
      </c>
      <c r="DS360" s="71" t="str">
        <f t="shared" si="6775"/>
        <v/>
      </c>
      <c r="DT360" s="71" t="str">
        <f t="shared" si="6776"/>
        <v/>
      </c>
      <c r="DU360" s="71" t="str">
        <f t="shared" si="6777"/>
        <v/>
      </c>
      <c r="DV360" s="71" t="str">
        <f t="shared" si="6778"/>
        <v/>
      </c>
      <c r="DW360" s="71" t="str">
        <f t="shared" si="6779"/>
        <v/>
      </c>
      <c r="DX360" s="71" t="str">
        <f t="shared" si="6780"/>
        <v/>
      </c>
      <c r="DY360" s="71" t="str">
        <f t="shared" si="6781"/>
        <v/>
      </c>
      <c r="DZ360" s="71" t="str">
        <f t="shared" si="6782"/>
        <v/>
      </c>
      <c r="EA360" s="71" t="str">
        <f t="shared" si="6783"/>
        <v/>
      </c>
      <c r="EB360" s="71" t="str">
        <f t="shared" si="6784"/>
        <v/>
      </c>
      <c r="EC360" s="71" t="str">
        <f t="shared" si="6785"/>
        <v/>
      </c>
      <c r="ED360" s="71" t="str">
        <f t="shared" si="6786"/>
        <v/>
      </c>
      <c r="EE360" s="71" t="str">
        <f t="shared" si="6787"/>
        <v/>
      </c>
      <c r="EF360" s="71" t="str">
        <f t="shared" si="6788"/>
        <v/>
      </c>
      <c r="EG360" s="71" t="str">
        <f t="shared" si="6789"/>
        <v/>
      </c>
      <c r="EH360" s="71" t="str">
        <f t="shared" si="6790"/>
        <v/>
      </c>
      <c r="EI360" s="71" t="str">
        <f t="shared" si="6791"/>
        <v/>
      </c>
      <c r="EJ360" s="71" t="str">
        <f t="shared" si="6792"/>
        <v/>
      </c>
      <c r="EK360" s="71" t="str">
        <f t="shared" si="6793"/>
        <v/>
      </c>
      <c r="EL360" s="71" t="str">
        <f t="shared" si="6794"/>
        <v/>
      </c>
      <c r="EM360" s="71" t="str">
        <f t="shared" si="6795"/>
        <v/>
      </c>
      <c r="EN360" s="71" t="str">
        <f t="shared" si="6796"/>
        <v/>
      </c>
      <c r="EO360" s="71" t="str">
        <f t="shared" si="6797"/>
        <v/>
      </c>
      <c r="EP360" s="71" t="str">
        <f t="shared" si="6798"/>
        <v/>
      </c>
      <c r="EQ360" s="71" t="str">
        <f t="shared" si="6799"/>
        <v/>
      </c>
      <c r="ER360" s="71" t="str">
        <f t="shared" si="6800"/>
        <v/>
      </c>
      <c r="ES360" s="71" t="str">
        <f t="shared" si="6801"/>
        <v/>
      </c>
      <c r="ET360" s="71" t="str">
        <f t="shared" si="6802"/>
        <v/>
      </c>
      <c r="EU360" s="71" t="str">
        <f t="shared" si="6803"/>
        <v/>
      </c>
      <c r="EV360" s="71" t="str">
        <f t="shared" si="6804"/>
        <v/>
      </c>
      <c r="EW360" s="71" t="str">
        <f t="shared" si="6805"/>
        <v/>
      </c>
      <c r="EX360" s="71" t="str">
        <f t="shared" si="6806"/>
        <v/>
      </c>
      <c r="EY360" s="71" t="str">
        <f t="shared" si="6807"/>
        <v/>
      </c>
      <c r="EZ360" s="71" t="str">
        <f t="shared" si="6808"/>
        <v/>
      </c>
      <c r="FA360" s="71" t="str">
        <f t="shared" si="6809"/>
        <v/>
      </c>
      <c r="FB360" s="71" t="str">
        <f t="shared" si="6810"/>
        <v/>
      </c>
      <c r="FC360" s="71" t="str">
        <f t="shared" si="6811"/>
        <v/>
      </c>
      <c r="FD360" s="71" t="str">
        <f t="shared" si="6812"/>
        <v/>
      </c>
      <c r="FE360" s="71" t="str">
        <f t="shared" si="6813"/>
        <v/>
      </c>
      <c r="FF360" s="71" t="str">
        <f t="shared" si="6814"/>
        <v/>
      </c>
      <c r="FG360" s="71" t="str">
        <f t="shared" si="6815"/>
        <v/>
      </c>
      <c r="FH360" s="71" t="str">
        <f t="shared" si="6816"/>
        <v/>
      </c>
      <c r="FI360" s="71" t="str">
        <f t="shared" si="6817"/>
        <v/>
      </c>
      <c r="FJ360" s="71" t="str">
        <f t="shared" si="6818"/>
        <v/>
      </c>
      <c r="FK360" s="71" t="str">
        <f t="shared" si="6819"/>
        <v/>
      </c>
      <c r="FL360" s="71" t="str">
        <f t="shared" si="6820"/>
        <v/>
      </c>
      <c r="FM360" s="71" t="str">
        <f t="shared" si="6821"/>
        <v/>
      </c>
      <c r="FN360" s="71" t="str">
        <f t="shared" si="6822"/>
        <v/>
      </c>
      <c r="FO360" s="71" t="str">
        <f t="shared" si="6823"/>
        <v/>
      </c>
      <c r="FP360" s="71" t="str">
        <f t="shared" si="6824"/>
        <v/>
      </c>
      <c r="FQ360" s="71" t="str">
        <f t="shared" si="6825"/>
        <v/>
      </c>
      <c r="FR360" s="71" t="str">
        <f t="shared" si="6826"/>
        <v/>
      </c>
      <c r="FS360" s="71" t="str">
        <f t="shared" si="6827"/>
        <v/>
      </c>
    </row>
    <row r="361" spans="1:175" ht="16.5">
      <c r="A361" s="133"/>
      <c r="B361" s="80" t="s">
        <v>1507</v>
      </c>
      <c r="C361" s="11" t="s">
        <v>1559</v>
      </c>
      <c r="T361" s="143"/>
      <c r="U361" s="194" t="s">
        <v>1611</v>
      </c>
      <c r="CN361" s="70" t="str">
        <f t="shared" si="6753"/>
        <v>InitUnitState('IF38',,,,,,,,,,)</v>
      </c>
      <c r="CO361" s="70" t="str">
        <f t="shared" si="6754"/>
        <v>InitUnitNormal('IF38',,,,,,,,,,)</v>
      </c>
      <c r="CP361" s="70" t="str">
        <f t="shared" si="6755"/>
        <v>InitUnitMagic('IF38',,,,,,,,,,)</v>
      </c>
      <c r="CQ361" s="70" t="str">
        <f t="shared" si="6756"/>
        <v>InitUnitAdd('IF38',,,,,,,,,,)</v>
      </c>
      <c r="CR361" s="70" t="str">
        <f t="shared" si="6828"/>
        <v>InitEquipData('IF38',,"",,,,,'','','','','','',"ReplaceableTextures\\CommandButtons\\BTNFB39.BLP")</v>
      </c>
      <c r="CU361" s="95" t="str">
        <f t="shared" si="6757"/>
        <v>|n</v>
      </c>
      <c r="CW361" s="60"/>
      <c r="CX361" s="60"/>
      <c r="CY361" s="60"/>
      <c r="CZ361" s="60"/>
      <c r="DA361" s="60"/>
      <c r="DB361" s="71" t="str">
        <f t="shared" si="6758"/>
        <v/>
      </c>
      <c r="DC361" s="71" t="str">
        <f t="shared" si="6759"/>
        <v/>
      </c>
      <c r="DD361" s="71" t="str">
        <f t="shared" si="6760"/>
        <v/>
      </c>
      <c r="DE361" s="71" t="str">
        <f t="shared" si="6761"/>
        <v/>
      </c>
      <c r="DF361" s="71" t="str">
        <f t="shared" si="6762"/>
        <v/>
      </c>
      <c r="DG361" s="71" t="str">
        <f t="shared" si="6763"/>
        <v/>
      </c>
      <c r="DH361" s="71" t="str">
        <f t="shared" si="6764"/>
        <v/>
      </c>
      <c r="DI361" s="71" t="str">
        <f t="shared" si="6765"/>
        <v/>
      </c>
      <c r="DJ361" s="71" t="str">
        <f t="shared" si="6766"/>
        <v/>
      </c>
      <c r="DK361" s="71" t="str">
        <f t="shared" si="6767"/>
        <v/>
      </c>
      <c r="DL361" s="71" t="str">
        <f t="shared" si="6768"/>
        <v/>
      </c>
      <c r="DM361" s="71" t="str">
        <f t="shared" si="6769"/>
        <v/>
      </c>
      <c r="DN361" s="71" t="str">
        <f t="shared" si="6770"/>
        <v/>
      </c>
      <c r="DO361" s="71" t="str">
        <f t="shared" si="6771"/>
        <v/>
      </c>
      <c r="DP361" s="71" t="str">
        <f t="shared" si="6772"/>
        <v/>
      </c>
      <c r="DQ361" s="71" t="str">
        <f t="shared" si="6773"/>
        <v/>
      </c>
      <c r="DR361" s="71" t="str">
        <f t="shared" si="6774"/>
        <v/>
      </c>
      <c r="DS361" s="71" t="str">
        <f t="shared" si="6775"/>
        <v/>
      </c>
      <c r="DT361" s="71" t="str">
        <f t="shared" si="6776"/>
        <v/>
      </c>
      <c r="DU361" s="71" t="str">
        <f t="shared" si="6777"/>
        <v/>
      </c>
      <c r="DV361" s="71" t="str">
        <f t="shared" si="6778"/>
        <v/>
      </c>
      <c r="DW361" s="71" t="str">
        <f t="shared" si="6779"/>
        <v/>
      </c>
      <c r="DX361" s="71" t="str">
        <f t="shared" si="6780"/>
        <v/>
      </c>
      <c r="DY361" s="71" t="str">
        <f t="shared" si="6781"/>
        <v/>
      </c>
      <c r="DZ361" s="71" t="str">
        <f t="shared" si="6782"/>
        <v/>
      </c>
      <c r="EA361" s="71" t="str">
        <f t="shared" si="6783"/>
        <v/>
      </c>
      <c r="EB361" s="71" t="str">
        <f t="shared" si="6784"/>
        <v/>
      </c>
      <c r="EC361" s="71" t="str">
        <f t="shared" si="6785"/>
        <v/>
      </c>
      <c r="ED361" s="71" t="str">
        <f t="shared" si="6786"/>
        <v/>
      </c>
      <c r="EE361" s="71" t="str">
        <f t="shared" si="6787"/>
        <v/>
      </c>
      <c r="EF361" s="71" t="str">
        <f t="shared" si="6788"/>
        <v/>
      </c>
      <c r="EG361" s="71" t="str">
        <f t="shared" si="6789"/>
        <v/>
      </c>
      <c r="EH361" s="71" t="str">
        <f t="shared" si="6790"/>
        <v/>
      </c>
      <c r="EI361" s="71" t="str">
        <f t="shared" si="6791"/>
        <v/>
      </c>
      <c r="EJ361" s="71" t="str">
        <f t="shared" si="6792"/>
        <v/>
      </c>
      <c r="EK361" s="71" t="str">
        <f t="shared" si="6793"/>
        <v/>
      </c>
      <c r="EL361" s="71" t="str">
        <f t="shared" si="6794"/>
        <v/>
      </c>
      <c r="EM361" s="71" t="str">
        <f t="shared" si="6795"/>
        <v/>
      </c>
      <c r="EN361" s="71" t="str">
        <f t="shared" si="6796"/>
        <v/>
      </c>
      <c r="EO361" s="71" t="str">
        <f t="shared" si="6797"/>
        <v/>
      </c>
      <c r="EP361" s="71" t="str">
        <f t="shared" si="6798"/>
        <v/>
      </c>
      <c r="EQ361" s="71" t="str">
        <f t="shared" si="6799"/>
        <v/>
      </c>
      <c r="ER361" s="71" t="str">
        <f t="shared" si="6800"/>
        <v/>
      </c>
      <c r="ES361" s="71" t="str">
        <f t="shared" si="6801"/>
        <v/>
      </c>
      <c r="ET361" s="71" t="str">
        <f t="shared" si="6802"/>
        <v/>
      </c>
      <c r="EU361" s="71" t="str">
        <f t="shared" si="6803"/>
        <v/>
      </c>
      <c r="EV361" s="71" t="str">
        <f t="shared" si="6804"/>
        <v/>
      </c>
      <c r="EW361" s="71" t="str">
        <f t="shared" si="6805"/>
        <v/>
      </c>
      <c r="EX361" s="71" t="str">
        <f t="shared" si="6806"/>
        <v/>
      </c>
      <c r="EY361" s="71" t="str">
        <f t="shared" si="6807"/>
        <v/>
      </c>
      <c r="EZ361" s="71" t="str">
        <f t="shared" si="6808"/>
        <v/>
      </c>
      <c r="FA361" s="71" t="str">
        <f t="shared" si="6809"/>
        <v/>
      </c>
      <c r="FB361" s="71" t="str">
        <f t="shared" si="6810"/>
        <v/>
      </c>
      <c r="FC361" s="71" t="str">
        <f t="shared" si="6811"/>
        <v/>
      </c>
      <c r="FD361" s="71" t="str">
        <f t="shared" si="6812"/>
        <v/>
      </c>
      <c r="FE361" s="71" t="str">
        <f t="shared" si="6813"/>
        <v/>
      </c>
      <c r="FF361" s="71" t="str">
        <f t="shared" si="6814"/>
        <v/>
      </c>
      <c r="FG361" s="71" t="str">
        <f t="shared" si="6815"/>
        <v/>
      </c>
      <c r="FH361" s="71" t="str">
        <f t="shared" si="6816"/>
        <v/>
      </c>
      <c r="FI361" s="71" t="str">
        <f t="shared" si="6817"/>
        <v/>
      </c>
      <c r="FJ361" s="71" t="str">
        <f t="shared" si="6818"/>
        <v/>
      </c>
      <c r="FK361" s="71" t="str">
        <f t="shared" si="6819"/>
        <v/>
      </c>
      <c r="FL361" s="71" t="str">
        <f t="shared" si="6820"/>
        <v/>
      </c>
      <c r="FM361" s="71" t="str">
        <f t="shared" si="6821"/>
        <v/>
      </c>
      <c r="FN361" s="71" t="str">
        <f t="shared" si="6822"/>
        <v/>
      </c>
      <c r="FO361" s="71" t="str">
        <f t="shared" si="6823"/>
        <v/>
      </c>
      <c r="FP361" s="71" t="str">
        <f t="shared" si="6824"/>
        <v/>
      </c>
      <c r="FQ361" s="71" t="str">
        <f t="shared" si="6825"/>
        <v/>
      </c>
      <c r="FR361" s="71" t="str">
        <f t="shared" si="6826"/>
        <v/>
      </c>
      <c r="FS361" s="71" t="str">
        <f t="shared" si="6827"/>
        <v/>
      </c>
    </row>
    <row r="362" spans="1:175" ht="16.5">
      <c r="A362" s="133"/>
      <c r="B362" s="80" t="s">
        <v>1508</v>
      </c>
      <c r="C362" s="11" t="s">
        <v>1560</v>
      </c>
      <c r="T362" s="143"/>
      <c r="U362" s="194" t="s">
        <v>1612</v>
      </c>
      <c r="CN362" s="70" t="str">
        <f t="shared" si="6753"/>
        <v>InitUnitState('IF39',,,,,,,,,,)</v>
      </c>
      <c r="CO362" s="70" t="str">
        <f t="shared" si="6754"/>
        <v>InitUnitNormal('IF39',,,,,,,,,,)</v>
      </c>
      <c r="CP362" s="70" t="str">
        <f t="shared" si="6755"/>
        <v>InitUnitMagic('IF39',,,,,,,,,,)</v>
      </c>
      <c r="CQ362" s="70" t="str">
        <f t="shared" si="6756"/>
        <v>InitUnitAdd('IF39',,,,,,,,,,)</v>
      </c>
      <c r="CR362" s="70" t="str">
        <f t="shared" si="6828"/>
        <v>InitEquipData('IF39',,"",,,,,'','','','','','',"ReplaceableTextures\\CommandButtons\\BTNFB40.BLP")</v>
      </c>
      <c r="CU362" s="95" t="str">
        <f t="shared" si="6757"/>
        <v>|n</v>
      </c>
      <c r="CW362" s="60"/>
      <c r="CX362" s="60"/>
      <c r="CY362" s="60"/>
      <c r="CZ362" s="60"/>
      <c r="DA362" s="60"/>
      <c r="DB362" s="71" t="str">
        <f t="shared" si="6758"/>
        <v/>
      </c>
      <c r="DC362" s="71" t="str">
        <f t="shared" si="6759"/>
        <v/>
      </c>
      <c r="DD362" s="71" t="str">
        <f t="shared" si="6760"/>
        <v/>
      </c>
      <c r="DE362" s="71" t="str">
        <f t="shared" si="6761"/>
        <v/>
      </c>
      <c r="DF362" s="71" t="str">
        <f t="shared" si="6762"/>
        <v/>
      </c>
      <c r="DG362" s="71" t="str">
        <f t="shared" si="6763"/>
        <v/>
      </c>
      <c r="DH362" s="71" t="str">
        <f t="shared" si="6764"/>
        <v/>
      </c>
      <c r="DI362" s="71" t="str">
        <f t="shared" si="6765"/>
        <v/>
      </c>
      <c r="DJ362" s="71" t="str">
        <f t="shared" si="6766"/>
        <v/>
      </c>
      <c r="DK362" s="71" t="str">
        <f t="shared" si="6767"/>
        <v/>
      </c>
      <c r="DL362" s="71" t="str">
        <f t="shared" si="6768"/>
        <v/>
      </c>
      <c r="DM362" s="71" t="str">
        <f t="shared" si="6769"/>
        <v/>
      </c>
      <c r="DN362" s="71" t="str">
        <f t="shared" si="6770"/>
        <v/>
      </c>
      <c r="DO362" s="71" t="str">
        <f t="shared" si="6771"/>
        <v/>
      </c>
      <c r="DP362" s="71" t="str">
        <f t="shared" si="6772"/>
        <v/>
      </c>
      <c r="DQ362" s="71" t="str">
        <f t="shared" si="6773"/>
        <v/>
      </c>
      <c r="DR362" s="71" t="str">
        <f t="shared" si="6774"/>
        <v/>
      </c>
      <c r="DS362" s="71" t="str">
        <f t="shared" si="6775"/>
        <v/>
      </c>
      <c r="DT362" s="71" t="str">
        <f t="shared" si="6776"/>
        <v/>
      </c>
      <c r="DU362" s="71" t="str">
        <f t="shared" si="6777"/>
        <v/>
      </c>
      <c r="DV362" s="71" t="str">
        <f t="shared" si="6778"/>
        <v/>
      </c>
      <c r="DW362" s="71" t="str">
        <f t="shared" si="6779"/>
        <v/>
      </c>
      <c r="DX362" s="71" t="str">
        <f t="shared" si="6780"/>
        <v/>
      </c>
      <c r="DY362" s="71" t="str">
        <f t="shared" si="6781"/>
        <v/>
      </c>
      <c r="DZ362" s="71" t="str">
        <f t="shared" si="6782"/>
        <v/>
      </c>
      <c r="EA362" s="71" t="str">
        <f t="shared" si="6783"/>
        <v/>
      </c>
      <c r="EB362" s="71" t="str">
        <f t="shared" si="6784"/>
        <v/>
      </c>
      <c r="EC362" s="71" t="str">
        <f t="shared" si="6785"/>
        <v/>
      </c>
      <c r="ED362" s="71" t="str">
        <f t="shared" si="6786"/>
        <v/>
      </c>
      <c r="EE362" s="71" t="str">
        <f t="shared" si="6787"/>
        <v/>
      </c>
      <c r="EF362" s="71" t="str">
        <f t="shared" si="6788"/>
        <v/>
      </c>
      <c r="EG362" s="71" t="str">
        <f t="shared" si="6789"/>
        <v/>
      </c>
      <c r="EH362" s="71" t="str">
        <f t="shared" si="6790"/>
        <v/>
      </c>
      <c r="EI362" s="71" t="str">
        <f t="shared" si="6791"/>
        <v/>
      </c>
      <c r="EJ362" s="71" t="str">
        <f t="shared" si="6792"/>
        <v/>
      </c>
      <c r="EK362" s="71" t="str">
        <f t="shared" si="6793"/>
        <v/>
      </c>
      <c r="EL362" s="71" t="str">
        <f t="shared" si="6794"/>
        <v/>
      </c>
      <c r="EM362" s="71" t="str">
        <f t="shared" si="6795"/>
        <v/>
      </c>
      <c r="EN362" s="71" t="str">
        <f t="shared" si="6796"/>
        <v/>
      </c>
      <c r="EO362" s="71" t="str">
        <f t="shared" si="6797"/>
        <v/>
      </c>
      <c r="EP362" s="71" t="str">
        <f t="shared" si="6798"/>
        <v/>
      </c>
      <c r="EQ362" s="71" t="str">
        <f t="shared" si="6799"/>
        <v/>
      </c>
      <c r="ER362" s="71" t="str">
        <f t="shared" si="6800"/>
        <v/>
      </c>
      <c r="ES362" s="71" t="str">
        <f t="shared" si="6801"/>
        <v/>
      </c>
      <c r="ET362" s="71" t="str">
        <f t="shared" si="6802"/>
        <v/>
      </c>
      <c r="EU362" s="71" t="str">
        <f t="shared" si="6803"/>
        <v/>
      </c>
      <c r="EV362" s="71" t="str">
        <f t="shared" si="6804"/>
        <v/>
      </c>
      <c r="EW362" s="71" t="str">
        <f t="shared" si="6805"/>
        <v/>
      </c>
      <c r="EX362" s="71" t="str">
        <f t="shared" si="6806"/>
        <v/>
      </c>
      <c r="EY362" s="71" t="str">
        <f t="shared" si="6807"/>
        <v/>
      </c>
      <c r="EZ362" s="71" t="str">
        <f t="shared" si="6808"/>
        <v/>
      </c>
      <c r="FA362" s="71" t="str">
        <f t="shared" si="6809"/>
        <v/>
      </c>
      <c r="FB362" s="71" t="str">
        <f t="shared" si="6810"/>
        <v/>
      </c>
      <c r="FC362" s="71" t="str">
        <f t="shared" si="6811"/>
        <v/>
      </c>
      <c r="FD362" s="71" t="str">
        <f t="shared" si="6812"/>
        <v/>
      </c>
      <c r="FE362" s="71" t="str">
        <f t="shared" si="6813"/>
        <v/>
      </c>
      <c r="FF362" s="71" t="str">
        <f t="shared" si="6814"/>
        <v/>
      </c>
      <c r="FG362" s="71" t="str">
        <f t="shared" si="6815"/>
        <v/>
      </c>
      <c r="FH362" s="71" t="str">
        <f t="shared" si="6816"/>
        <v/>
      </c>
      <c r="FI362" s="71" t="str">
        <f t="shared" si="6817"/>
        <v/>
      </c>
      <c r="FJ362" s="71" t="str">
        <f t="shared" si="6818"/>
        <v/>
      </c>
      <c r="FK362" s="71" t="str">
        <f t="shared" si="6819"/>
        <v/>
      </c>
      <c r="FL362" s="71" t="str">
        <f t="shared" si="6820"/>
        <v/>
      </c>
      <c r="FM362" s="71" t="str">
        <f t="shared" si="6821"/>
        <v/>
      </c>
      <c r="FN362" s="71" t="str">
        <f t="shared" si="6822"/>
        <v/>
      </c>
      <c r="FO362" s="71" t="str">
        <f t="shared" si="6823"/>
        <v/>
      </c>
      <c r="FP362" s="71" t="str">
        <f t="shared" si="6824"/>
        <v/>
      </c>
      <c r="FQ362" s="71" t="str">
        <f t="shared" si="6825"/>
        <v/>
      </c>
      <c r="FR362" s="71" t="str">
        <f t="shared" si="6826"/>
        <v/>
      </c>
      <c r="FS362" s="71" t="str">
        <f t="shared" si="6827"/>
        <v/>
      </c>
    </row>
    <row r="363" spans="1:175" ht="16.5">
      <c r="A363" s="80"/>
      <c r="B363" s="80" t="s">
        <v>1509</v>
      </c>
      <c r="C363" s="11" t="s">
        <v>1561</v>
      </c>
      <c r="T363" s="144"/>
      <c r="U363" s="194" t="s">
        <v>1613</v>
      </c>
      <c r="CN363" s="70" t="str">
        <f t="shared" si="6753"/>
        <v>InitUnitState('IF40',,,,,,,,,,)</v>
      </c>
      <c r="CO363" s="70" t="str">
        <f t="shared" si="6754"/>
        <v>InitUnitNormal('IF40',,,,,,,,,,)</v>
      </c>
      <c r="CP363" s="70" t="str">
        <f t="shared" si="6755"/>
        <v>InitUnitMagic('IF40',,,,,,,,,,)</v>
      </c>
      <c r="CQ363" s="70" t="str">
        <f t="shared" si="6756"/>
        <v>InitUnitAdd('IF40',,,,,,,,,,)</v>
      </c>
      <c r="CR363" s="70" t="str">
        <f t="shared" si="6828"/>
        <v>InitEquipData('IF40',,"",,,,,'','','','','','',"ReplaceableTextures\\CommandButtons\\BTNFB41.BLP")</v>
      </c>
      <c r="CU363" s="95" t="str">
        <f t="shared" si="6757"/>
        <v>|n</v>
      </c>
      <c r="CW363" s="60"/>
      <c r="CX363" s="60"/>
      <c r="CY363" s="60"/>
      <c r="CZ363" s="60"/>
      <c r="DA363" s="60"/>
      <c r="DB363" s="71" t="str">
        <f t="shared" si="6758"/>
        <v/>
      </c>
      <c r="DC363" s="71" t="str">
        <f t="shared" si="6759"/>
        <v/>
      </c>
      <c r="DD363" s="71" t="str">
        <f t="shared" si="6760"/>
        <v/>
      </c>
      <c r="DE363" s="71" t="str">
        <f t="shared" si="6761"/>
        <v/>
      </c>
      <c r="DF363" s="71" t="str">
        <f t="shared" si="6762"/>
        <v/>
      </c>
      <c r="DG363" s="71" t="str">
        <f t="shared" si="6763"/>
        <v/>
      </c>
      <c r="DH363" s="71" t="str">
        <f t="shared" si="6764"/>
        <v/>
      </c>
      <c r="DI363" s="71" t="str">
        <f t="shared" si="6765"/>
        <v/>
      </c>
      <c r="DJ363" s="71" t="str">
        <f t="shared" si="6766"/>
        <v/>
      </c>
      <c r="DK363" s="71" t="str">
        <f t="shared" si="6767"/>
        <v/>
      </c>
      <c r="DL363" s="71" t="str">
        <f t="shared" si="6768"/>
        <v/>
      </c>
      <c r="DM363" s="71" t="str">
        <f t="shared" si="6769"/>
        <v/>
      </c>
      <c r="DN363" s="71" t="str">
        <f t="shared" si="6770"/>
        <v/>
      </c>
      <c r="DO363" s="71" t="str">
        <f t="shared" si="6771"/>
        <v/>
      </c>
      <c r="DP363" s="71" t="str">
        <f t="shared" si="6772"/>
        <v/>
      </c>
      <c r="DQ363" s="71" t="str">
        <f t="shared" si="6773"/>
        <v/>
      </c>
      <c r="DR363" s="71" t="str">
        <f t="shared" si="6774"/>
        <v/>
      </c>
      <c r="DS363" s="71" t="str">
        <f t="shared" si="6775"/>
        <v/>
      </c>
      <c r="DT363" s="71" t="str">
        <f t="shared" si="6776"/>
        <v/>
      </c>
      <c r="DU363" s="71" t="str">
        <f t="shared" si="6777"/>
        <v/>
      </c>
      <c r="DV363" s="71" t="str">
        <f t="shared" si="6778"/>
        <v/>
      </c>
      <c r="DW363" s="71" t="str">
        <f t="shared" si="6779"/>
        <v/>
      </c>
      <c r="DX363" s="71" t="str">
        <f t="shared" si="6780"/>
        <v/>
      </c>
      <c r="DY363" s="71" t="str">
        <f t="shared" si="6781"/>
        <v/>
      </c>
      <c r="DZ363" s="71" t="str">
        <f t="shared" si="6782"/>
        <v/>
      </c>
      <c r="EA363" s="71" t="str">
        <f t="shared" si="6783"/>
        <v/>
      </c>
      <c r="EB363" s="71" t="str">
        <f t="shared" si="6784"/>
        <v/>
      </c>
      <c r="EC363" s="71" t="str">
        <f t="shared" si="6785"/>
        <v/>
      </c>
      <c r="ED363" s="71" t="str">
        <f t="shared" si="6786"/>
        <v/>
      </c>
      <c r="EE363" s="71" t="str">
        <f t="shared" si="6787"/>
        <v/>
      </c>
      <c r="EF363" s="71" t="str">
        <f t="shared" si="6788"/>
        <v/>
      </c>
      <c r="EG363" s="71" t="str">
        <f t="shared" si="6789"/>
        <v/>
      </c>
      <c r="EH363" s="71" t="str">
        <f t="shared" si="6790"/>
        <v/>
      </c>
      <c r="EI363" s="71" t="str">
        <f t="shared" si="6791"/>
        <v/>
      </c>
      <c r="EJ363" s="71" t="str">
        <f t="shared" si="6792"/>
        <v/>
      </c>
      <c r="EK363" s="71" t="str">
        <f t="shared" si="6793"/>
        <v/>
      </c>
      <c r="EL363" s="71" t="str">
        <f t="shared" si="6794"/>
        <v/>
      </c>
      <c r="EM363" s="71" t="str">
        <f t="shared" si="6795"/>
        <v/>
      </c>
      <c r="EN363" s="71" t="str">
        <f t="shared" si="6796"/>
        <v/>
      </c>
      <c r="EO363" s="71" t="str">
        <f t="shared" si="6797"/>
        <v/>
      </c>
      <c r="EP363" s="71" t="str">
        <f t="shared" si="6798"/>
        <v/>
      </c>
      <c r="EQ363" s="71" t="str">
        <f t="shared" si="6799"/>
        <v/>
      </c>
      <c r="ER363" s="71" t="str">
        <f t="shared" si="6800"/>
        <v/>
      </c>
      <c r="ES363" s="71" t="str">
        <f t="shared" si="6801"/>
        <v/>
      </c>
      <c r="ET363" s="71" t="str">
        <f t="shared" si="6802"/>
        <v/>
      </c>
      <c r="EU363" s="71" t="str">
        <f t="shared" si="6803"/>
        <v/>
      </c>
      <c r="EV363" s="71" t="str">
        <f t="shared" si="6804"/>
        <v/>
      </c>
      <c r="EW363" s="71" t="str">
        <f t="shared" si="6805"/>
        <v/>
      </c>
      <c r="EX363" s="71" t="str">
        <f t="shared" si="6806"/>
        <v/>
      </c>
      <c r="EY363" s="71" t="str">
        <f t="shared" si="6807"/>
        <v/>
      </c>
      <c r="EZ363" s="71" t="str">
        <f t="shared" si="6808"/>
        <v/>
      </c>
      <c r="FA363" s="71" t="str">
        <f t="shared" si="6809"/>
        <v/>
      </c>
      <c r="FB363" s="71" t="str">
        <f t="shared" si="6810"/>
        <v/>
      </c>
      <c r="FC363" s="71" t="str">
        <f t="shared" si="6811"/>
        <v/>
      </c>
      <c r="FD363" s="71" t="str">
        <f t="shared" si="6812"/>
        <v/>
      </c>
      <c r="FE363" s="71" t="str">
        <f t="shared" si="6813"/>
        <v/>
      </c>
      <c r="FF363" s="71" t="str">
        <f t="shared" si="6814"/>
        <v/>
      </c>
      <c r="FG363" s="71" t="str">
        <f t="shared" si="6815"/>
        <v/>
      </c>
      <c r="FH363" s="71" t="str">
        <f t="shared" si="6816"/>
        <v/>
      </c>
      <c r="FI363" s="71" t="str">
        <f t="shared" si="6817"/>
        <v/>
      </c>
      <c r="FJ363" s="71" t="str">
        <f t="shared" si="6818"/>
        <v/>
      </c>
      <c r="FK363" s="71" t="str">
        <f t="shared" si="6819"/>
        <v/>
      </c>
      <c r="FL363" s="71" t="str">
        <f t="shared" si="6820"/>
        <v/>
      </c>
      <c r="FM363" s="71" t="str">
        <f t="shared" si="6821"/>
        <v/>
      </c>
      <c r="FN363" s="71" t="str">
        <f t="shared" si="6822"/>
        <v/>
      </c>
      <c r="FO363" s="71" t="str">
        <f t="shared" si="6823"/>
        <v/>
      </c>
      <c r="FP363" s="71" t="str">
        <f t="shared" si="6824"/>
        <v/>
      </c>
      <c r="FQ363" s="71" t="str">
        <f t="shared" si="6825"/>
        <v/>
      </c>
      <c r="FR363" s="71" t="str">
        <f t="shared" si="6826"/>
        <v/>
      </c>
      <c r="FS363" s="71" t="str">
        <f t="shared" si="6827"/>
        <v/>
      </c>
    </row>
    <row r="364" spans="1:175" ht="16.5">
      <c r="A364" s="80"/>
      <c r="B364" s="80" t="s">
        <v>1510</v>
      </c>
      <c r="C364" s="11" t="s">
        <v>1562</v>
      </c>
      <c r="T364" s="144"/>
      <c r="U364" s="194" t="s">
        <v>1614</v>
      </c>
      <c r="CN364" s="70" t="str">
        <f t="shared" si="6753"/>
        <v>InitUnitState('IF41',,,,,,,,,,)</v>
      </c>
      <c r="CO364" s="70" t="str">
        <f t="shared" si="6754"/>
        <v>InitUnitNormal('IF41',,,,,,,,,,)</v>
      </c>
      <c r="CP364" s="70" t="str">
        <f t="shared" si="6755"/>
        <v>InitUnitMagic('IF41',,,,,,,,,,)</v>
      </c>
      <c r="CQ364" s="70" t="str">
        <f t="shared" si="6756"/>
        <v>InitUnitAdd('IF41',,,,,,,,,,)</v>
      </c>
      <c r="CR364" s="70" t="str">
        <f t="shared" si="6828"/>
        <v>InitEquipData('IF41',,"",,,,,'','','','','','',"ReplaceableTextures\\CommandButtons\\BTNFB42.BLP")</v>
      </c>
      <c r="CU364" s="95" t="str">
        <f t="shared" si="6757"/>
        <v>|n</v>
      </c>
      <c r="CW364" s="60"/>
      <c r="CX364" s="60"/>
      <c r="CY364" s="60"/>
      <c r="CZ364" s="60"/>
      <c r="DA364" s="60"/>
      <c r="DB364" s="71" t="str">
        <f t="shared" si="6758"/>
        <v/>
      </c>
      <c r="DC364" s="71" t="str">
        <f t="shared" si="6759"/>
        <v/>
      </c>
      <c r="DD364" s="71" t="str">
        <f t="shared" si="6760"/>
        <v/>
      </c>
      <c r="DE364" s="71" t="str">
        <f t="shared" si="6761"/>
        <v/>
      </c>
      <c r="DF364" s="71" t="str">
        <f t="shared" si="6762"/>
        <v/>
      </c>
      <c r="DG364" s="71" t="str">
        <f t="shared" si="6763"/>
        <v/>
      </c>
      <c r="DH364" s="71" t="str">
        <f t="shared" si="6764"/>
        <v/>
      </c>
      <c r="DI364" s="71" t="str">
        <f t="shared" si="6765"/>
        <v/>
      </c>
      <c r="DJ364" s="71" t="str">
        <f t="shared" si="6766"/>
        <v/>
      </c>
      <c r="DK364" s="71" t="str">
        <f t="shared" si="6767"/>
        <v/>
      </c>
      <c r="DL364" s="71" t="str">
        <f t="shared" si="6768"/>
        <v/>
      </c>
      <c r="DM364" s="71" t="str">
        <f t="shared" si="6769"/>
        <v/>
      </c>
      <c r="DN364" s="71" t="str">
        <f t="shared" si="6770"/>
        <v/>
      </c>
      <c r="DO364" s="71" t="str">
        <f t="shared" si="6771"/>
        <v/>
      </c>
      <c r="DP364" s="71" t="str">
        <f t="shared" si="6772"/>
        <v/>
      </c>
      <c r="DQ364" s="71" t="str">
        <f t="shared" si="6773"/>
        <v/>
      </c>
      <c r="DR364" s="71" t="str">
        <f t="shared" si="6774"/>
        <v/>
      </c>
      <c r="DS364" s="71" t="str">
        <f t="shared" si="6775"/>
        <v/>
      </c>
      <c r="DT364" s="71" t="str">
        <f t="shared" si="6776"/>
        <v/>
      </c>
      <c r="DU364" s="71" t="str">
        <f t="shared" si="6777"/>
        <v/>
      </c>
      <c r="DV364" s="71" t="str">
        <f t="shared" si="6778"/>
        <v/>
      </c>
      <c r="DW364" s="71" t="str">
        <f t="shared" si="6779"/>
        <v/>
      </c>
      <c r="DX364" s="71" t="str">
        <f t="shared" si="6780"/>
        <v/>
      </c>
      <c r="DY364" s="71" t="str">
        <f t="shared" si="6781"/>
        <v/>
      </c>
      <c r="DZ364" s="71" t="str">
        <f t="shared" si="6782"/>
        <v/>
      </c>
      <c r="EA364" s="71" t="str">
        <f t="shared" si="6783"/>
        <v/>
      </c>
      <c r="EB364" s="71" t="str">
        <f t="shared" si="6784"/>
        <v/>
      </c>
      <c r="EC364" s="71" t="str">
        <f t="shared" si="6785"/>
        <v/>
      </c>
      <c r="ED364" s="71" t="str">
        <f t="shared" si="6786"/>
        <v/>
      </c>
      <c r="EE364" s="71" t="str">
        <f t="shared" si="6787"/>
        <v/>
      </c>
      <c r="EF364" s="71" t="str">
        <f t="shared" si="6788"/>
        <v/>
      </c>
      <c r="EG364" s="71" t="str">
        <f t="shared" si="6789"/>
        <v/>
      </c>
      <c r="EH364" s="71" t="str">
        <f t="shared" si="6790"/>
        <v/>
      </c>
      <c r="EI364" s="71" t="str">
        <f t="shared" si="6791"/>
        <v/>
      </c>
      <c r="EJ364" s="71" t="str">
        <f t="shared" si="6792"/>
        <v/>
      </c>
      <c r="EK364" s="71" t="str">
        <f t="shared" si="6793"/>
        <v/>
      </c>
      <c r="EL364" s="71" t="str">
        <f t="shared" si="6794"/>
        <v/>
      </c>
      <c r="EM364" s="71" t="str">
        <f t="shared" si="6795"/>
        <v/>
      </c>
      <c r="EN364" s="71" t="str">
        <f t="shared" si="6796"/>
        <v/>
      </c>
      <c r="EO364" s="71" t="str">
        <f t="shared" si="6797"/>
        <v/>
      </c>
      <c r="EP364" s="71" t="str">
        <f t="shared" si="6798"/>
        <v/>
      </c>
      <c r="EQ364" s="71" t="str">
        <f t="shared" si="6799"/>
        <v/>
      </c>
      <c r="ER364" s="71" t="str">
        <f t="shared" si="6800"/>
        <v/>
      </c>
      <c r="ES364" s="71" t="str">
        <f t="shared" si="6801"/>
        <v/>
      </c>
      <c r="ET364" s="71" t="str">
        <f t="shared" si="6802"/>
        <v/>
      </c>
      <c r="EU364" s="71" t="str">
        <f t="shared" si="6803"/>
        <v/>
      </c>
      <c r="EV364" s="71" t="str">
        <f t="shared" si="6804"/>
        <v/>
      </c>
      <c r="EW364" s="71" t="str">
        <f t="shared" si="6805"/>
        <v/>
      </c>
      <c r="EX364" s="71" t="str">
        <f t="shared" si="6806"/>
        <v/>
      </c>
      <c r="EY364" s="71" t="str">
        <f t="shared" si="6807"/>
        <v/>
      </c>
      <c r="EZ364" s="71" t="str">
        <f t="shared" si="6808"/>
        <v/>
      </c>
      <c r="FA364" s="71" t="str">
        <f t="shared" si="6809"/>
        <v/>
      </c>
      <c r="FB364" s="71" t="str">
        <f t="shared" si="6810"/>
        <v/>
      </c>
      <c r="FC364" s="71" t="str">
        <f t="shared" si="6811"/>
        <v/>
      </c>
      <c r="FD364" s="71" t="str">
        <f t="shared" si="6812"/>
        <v/>
      </c>
      <c r="FE364" s="71" t="str">
        <f t="shared" si="6813"/>
        <v/>
      </c>
      <c r="FF364" s="71" t="str">
        <f t="shared" si="6814"/>
        <v/>
      </c>
      <c r="FG364" s="71" t="str">
        <f t="shared" si="6815"/>
        <v/>
      </c>
      <c r="FH364" s="71" t="str">
        <f t="shared" si="6816"/>
        <v/>
      </c>
      <c r="FI364" s="71" t="str">
        <f t="shared" si="6817"/>
        <v/>
      </c>
      <c r="FJ364" s="71" t="str">
        <f t="shared" si="6818"/>
        <v/>
      </c>
      <c r="FK364" s="71" t="str">
        <f t="shared" si="6819"/>
        <v/>
      </c>
      <c r="FL364" s="71" t="str">
        <f t="shared" si="6820"/>
        <v/>
      </c>
      <c r="FM364" s="71" t="str">
        <f t="shared" si="6821"/>
        <v/>
      </c>
      <c r="FN364" s="71" t="str">
        <f t="shared" si="6822"/>
        <v/>
      </c>
      <c r="FO364" s="71" t="str">
        <f t="shared" si="6823"/>
        <v/>
      </c>
      <c r="FP364" s="71" t="str">
        <f t="shared" si="6824"/>
        <v/>
      </c>
      <c r="FQ364" s="71" t="str">
        <f t="shared" si="6825"/>
        <v/>
      </c>
      <c r="FR364" s="71" t="str">
        <f t="shared" si="6826"/>
        <v/>
      </c>
      <c r="FS364" s="71" t="str">
        <f t="shared" si="6827"/>
        <v/>
      </c>
    </row>
    <row r="365" spans="1:175" ht="16.5">
      <c r="A365" s="80"/>
      <c r="B365" s="80" t="s">
        <v>1511</v>
      </c>
      <c r="C365" s="187" t="s">
        <v>1563</v>
      </c>
      <c r="T365" s="144"/>
      <c r="U365" s="194" t="s">
        <v>1615</v>
      </c>
      <c r="CN365" s="70" t="str">
        <f t="shared" si="6753"/>
        <v>InitUnitState('IF42',,,,,,,,,,)</v>
      </c>
      <c r="CO365" s="70" t="str">
        <f t="shared" si="6754"/>
        <v>InitUnitNormal('IF42',,,,,,,,,,)</v>
      </c>
      <c r="CP365" s="70" t="str">
        <f t="shared" si="6755"/>
        <v>InitUnitMagic('IF42',,,,,,,,,,)</v>
      </c>
      <c r="CQ365" s="70" t="str">
        <f t="shared" si="6756"/>
        <v>InitUnitAdd('IF42',,,,,,,,,,)</v>
      </c>
      <c r="CR365" s="70" t="str">
        <f t="shared" si="6828"/>
        <v>InitEquipData('IF42',,"",,,,,'','','','','','',"ReplaceableTextures\\CommandButtons\\BTNFB43.BLP")</v>
      </c>
      <c r="CU365" s="95" t="str">
        <f t="shared" si="6757"/>
        <v>|n</v>
      </c>
      <c r="CW365" s="60"/>
      <c r="CX365" s="60"/>
      <c r="CY365" s="60"/>
      <c r="CZ365" s="60"/>
      <c r="DA365" s="60"/>
      <c r="DB365" s="71" t="str">
        <f t="shared" si="6758"/>
        <v/>
      </c>
      <c r="DC365" s="71" t="str">
        <f t="shared" si="6759"/>
        <v/>
      </c>
      <c r="DD365" s="71" t="str">
        <f t="shared" si="6760"/>
        <v/>
      </c>
      <c r="DE365" s="71" t="str">
        <f t="shared" si="6761"/>
        <v/>
      </c>
      <c r="DF365" s="71" t="str">
        <f t="shared" si="6762"/>
        <v/>
      </c>
      <c r="DG365" s="71" t="str">
        <f t="shared" si="6763"/>
        <v/>
      </c>
      <c r="DH365" s="71" t="str">
        <f t="shared" si="6764"/>
        <v/>
      </c>
      <c r="DI365" s="71" t="str">
        <f t="shared" si="6765"/>
        <v/>
      </c>
      <c r="DJ365" s="71" t="str">
        <f t="shared" si="6766"/>
        <v/>
      </c>
      <c r="DK365" s="71" t="str">
        <f t="shared" si="6767"/>
        <v/>
      </c>
      <c r="DL365" s="71" t="str">
        <f t="shared" si="6768"/>
        <v/>
      </c>
      <c r="DM365" s="71" t="str">
        <f t="shared" si="6769"/>
        <v/>
      </c>
      <c r="DN365" s="71" t="str">
        <f t="shared" si="6770"/>
        <v/>
      </c>
      <c r="DO365" s="71" t="str">
        <f t="shared" si="6771"/>
        <v/>
      </c>
      <c r="DP365" s="71" t="str">
        <f t="shared" si="6772"/>
        <v/>
      </c>
      <c r="DQ365" s="71" t="str">
        <f t="shared" si="6773"/>
        <v/>
      </c>
      <c r="DR365" s="71" t="str">
        <f t="shared" si="6774"/>
        <v/>
      </c>
      <c r="DS365" s="71" t="str">
        <f t="shared" si="6775"/>
        <v/>
      </c>
      <c r="DT365" s="71" t="str">
        <f t="shared" si="6776"/>
        <v/>
      </c>
      <c r="DU365" s="71" t="str">
        <f t="shared" si="6777"/>
        <v/>
      </c>
      <c r="DV365" s="71" t="str">
        <f t="shared" si="6778"/>
        <v/>
      </c>
      <c r="DW365" s="71" t="str">
        <f t="shared" si="6779"/>
        <v/>
      </c>
      <c r="DX365" s="71" t="str">
        <f t="shared" si="6780"/>
        <v/>
      </c>
      <c r="DY365" s="71" t="str">
        <f t="shared" si="6781"/>
        <v/>
      </c>
      <c r="DZ365" s="71" t="str">
        <f t="shared" si="6782"/>
        <v/>
      </c>
      <c r="EA365" s="71" t="str">
        <f t="shared" si="6783"/>
        <v/>
      </c>
      <c r="EB365" s="71" t="str">
        <f t="shared" si="6784"/>
        <v/>
      </c>
      <c r="EC365" s="71" t="str">
        <f t="shared" si="6785"/>
        <v/>
      </c>
      <c r="ED365" s="71" t="str">
        <f t="shared" si="6786"/>
        <v/>
      </c>
      <c r="EE365" s="71" t="str">
        <f t="shared" si="6787"/>
        <v/>
      </c>
      <c r="EF365" s="71" t="str">
        <f t="shared" si="6788"/>
        <v/>
      </c>
      <c r="EG365" s="71" t="str">
        <f t="shared" si="6789"/>
        <v/>
      </c>
      <c r="EH365" s="71" t="str">
        <f t="shared" si="6790"/>
        <v/>
      </c>
      <c r="EI365" s="71" t="str">
        <f t="shared" si="6791"/>
        <v/>
      </c>
      <c r="EJ365" s="71" t="str">
        <f t="shared" si="6792"/>
        <v/>
      </c>
      <c r="EK365" s="71" t="str">
        <f t="shared" si="6793"/>
        <v/>
      </c>
      <c r="EL365" s="71" t="str">
        <f t="shared" si="6794"/>
        <v/>
      </c>
      <c r="EM365" s="71" t="str">
        <f t="shared" si="6795"/>
        <v/>
      </c>
      <c r="EN365" s="71" t="str">
        <f t="shared" si="6796"/>
        <v/>
      </c>
      <c r="EO365" s="71" t="str">
        <f t="shared" si="6797"/>
        <v/>
      </c>
      <c r="EP365" s="71" t="str">
        <f t="shared" si="6798"/>
        <v/>
      </c>
      <c r="EQ365" s="71" t="str">
        <f t="shared" si="6799"/>
        <v/>
      </c>
      <c r="ER365" s="71" t="str">
        <f t="shared" si="6800"/>
        <v/>
      </c>
      <c r="ES365" s="71" t="str">
        <f t="shared" si="6801"/>
        <v/>
      </c>
      <c r="ET365" s="71" t="str">
        <f t="shared" si="6802"/>
        <v/>
      </c>
      <c r="EU365" s="71" t="str">
        <f t="shared" si="6803"/>
        <v/>
      </c>
      <c r="EV365" s="71" t="str">
        <f t="shared" si="6804"/>
        <v/>
      </c>
      <c r="EW365" s="71" t="str">
        <f t="shared" si="6805"/>
        <v/>
      </c>
      <c r="EX365" s="71" t="str">
        <f t="shared" si="6806"/>
        <v/>
      </c>
      <c r="EY365" s="71" t="str">
        <f t="shared" si="6807"/>
        <v/>
      </c>
      <c r="EZ365" s="71" t="str">
        <f t="shared" si="6808"/>
        <v/>
      </c>
      <c r="FA365" s="71" t="str">
        <f t="shared" si="6809"/>
        <v/>
      </c>
      <c r="FB365" s="71" t="str">
        <f t="shared" si="6810"/>
        <v/>
      </c>
      <c r="FC365" s="71" t="str">
        <f t="shared" si="6811"/>
        <v/>
      </c>
      <c r="FD365" s="71" t="str">
        <f t="shared" si="6812"/>
        <v/>
      </c>
      <c r="FE365" s="71" t="str">
        <f t="shared" si="6813"/>
        <v/>
      </c>
      <c r="FF365" s="71" t="str">
        <f t="shared" si="6814"/>
        <v/>
      </c>
      <c r="FG365" s="71" t="str">
        <f t="shared" si="6815"/>
        <v/>
      </c>
      <c r="FH365" s="71" t="str">
        <f t="shared" si="6816"/>
        <v/>
      </c>
      <c r="FI365" s="71" t="str">
        <f t="shared" si="6817"/>
        <v/>
      </c>
      <c r="FJ365" s="71" t="str">
        <f t="shared" si="6818"/>
        <v/>
      </c>
      <c r="FK365" s="71" t="str">
        <f t="shared" si="6819"/>
        <v/>
      </c>
      <c r="FL365" s="71" t="str">
        <f t="shared" si="6820"/>
        <v/>
      </c>
      <c r="FM365" s="71" t="str">
        <f t="shared" si="6821"/>
        <v/>
      </c>
      <c r="FN365" s="71" t="str">
        <f t="shared" si="6822"/>
        <v/>
      </c>
      <c r="FO365" s="71" t="str">
        <f t="shared" si="6823"/>
        <v/>
      </c>
      <c r="FP365" s="71" t="str">
        <f t="shared" si="6824"/>
        <v/>
      </c>
      <c r="FQ365" s="71" t="str">
        <f t="shared" si="6825"/>
        <v/>
      </c>
      <c r="FR365" s="71" t="str">
        <f t="shared" si="6826"/>
        <v/>
      </c>
      <c r="FS365" s="71" t="str">
        <f t="shared" si="6827"/>
        <v/>
      </c>
    </row>
    <row r="366" spans="1:175" ht="16.5">
      <c r="A366" s="80"/>
      <c r="B366" s="80" t="s">
        <v>1512</v>
      </c>
      <c r="C366" s="187" t="s">
        <v>1564</v>
      </c>
      <c r="T366" s="144"/>
      <c r="U366" s="194" t="s">
        <v>1616</v>
      </c>
      <c r="CN366" s="70" t="str">
        <f t="shared" si="6753"/>
        <v>InitUnitState('IF43',,,,,,,,,,)</v>
      </c>
      <c r="CO366" s="70" t="str">
        <f t="shared" si="6754"/>
        <v>InitUnitNormal('IF43',,,,,,,,,,)</v>
      </c>
      <c r="CP366" s="70" t="str">
        <f t="shared" si="6755"/>
        <v>InitUnitMagic('IF43',,,,,,,,,,)</v>
      </c>
      <c r="CQ366" s="70" t="str">
        <f t="shared" si="6756"/>
        <v>InitUnitAdd('IF43',,,,,,,,,,)</v>
      </c>
      <c r="CR366" s="70" t="str">
        <f t="shared" si="6828"/>
        <v>InitEquipData('IF43',,"",,,,,'','','','','','',"ReplaceableTextures\\CommandButtons\\BTNFB44.BLP")</v>
      </c>
      <c r="CU366" s="95" t="str">
        <f t="shared" si="6757"/>
        <v>|n</v>
      </c>
      <c r="CW366" s="60"/>
      <c r="CX366" s="60"/>
      <c r="CY366" s="60"/>
      <c r="CZ366" s="60"/>
      <c r="DA366" s="60"/>
      <c r="DB366" s="71" t="str">
        <f t="shared" si="6758"/>
        <v/>
      </c>
      <c r="DC366" s="71" t="str">
        <f t="shared" si="6759"/>
        <v/>
      </c>
      <c r="DD366" s="71" t="str">
        <f t="shared" si="6760"/>
        <v/>
      </c>
      <c r="DE366" s="71" t="str">
        <f t="shared" si="6761"/>
        <v/>
      </c>
      <c r="DF366" s="71" t="str">
        <f t="shared" si="6762"/>
        <v/>
      </c>
      <c r="DG366" s="71" t="str">
        <f t="shared" si="6763"/>
        <v/>
      </c>
      <c r="DH366" s="71" t="str">
        <f t="shared" si="6764"/>
        <v/>
      </c>
      <c r="DI366" s="71" t="str">
        <f t="shared" si="6765"/>
        <v/>
      </c>
      <c r="DJ366" s="71" t="str">
        <f t="shared" si="6766"/>
        <v/>
      </c>
      <c r="DK366" s="71" t="str">
        <f t="shared" si="6767"/>
        <v/>
      </c>
      <c r="DL366" s="71" t="str">
        <f t="shared" si="6768"/>
        <v/>
      </c>
      <c r="DM366" s="71" t="str">
        <f t="shared" si="6769"/>
        <v/>
      </c>
      <c r="DN366" s="71" t="str">
        <f t="shared" si="6770"/>
        <v/>
      </c>
      <c r="DO366" s="71" t="str">
        <f t="shared" si="6771"/>
        <v/>
      </c>
      <c r="DP366" s="71" t="str">
        <f t="shared" si="6772"/>
        <v/>
      </c>
      <c r="DQ366" s="71" t="str">
        <f t="shared" si="6773"/>
        <v/>
      </c>
      <c r="DR366" s="71" t="str">
        <f t="shared" si="6774"/>
        <v/>
      </c>
      <c r="DS366" s="71" t="str">
        <f t="shared" si="6775"/>
        <v/>
      </c>
      <c r="DT366" s="71" t="str">
        <f t="shared" si="6776"/>
        <v/>
      </c>
      <c r="DU366" s="71" t="str">
        <f t="shared" si="6777"/>
        <v/>
      </c>
      <c r="DV366" s="71" t="str">
        <f t="shared" si="6778"/>
        <v/>
      </c>
      <c r="DW366" s="71" t="str">
        <f t="shared" si="6779"/>
        <v/>
      </c>
      <c r="DX366" s="71" t="str">
        <f t="shared" si="6780"/>
        <v/>
      </c>
      <c r="DY366" s="71" t="str">
        <f t="shared" si="6781"/>
        <v/>
      </c>
      <c r="DZ366" s="71" t="str">
        <f t="shared" si="6782"/>
        <v/>
      </c>
      <c r="EA366" s="71" t="str">
        <f t="shared" si="6783"/>
        <v/>
      </c>
      <c r="EB366" s="71" t="str">
        <f t="shared" si="6784"/>
        <v/>
      </c>
      <c r="EC366" s="71" t="str">
        <f t="shared" si="6785"/>
        <v/>
      </c>
      <c r="ED366" s="71" t="str">
        <f t="shared" si="6786"/>
        <v/>
      </c>
      <c r="EE366" s="71" t="str">
        <f t="shared" si="6787"/>
        <v/>
      </c>
      <c r="EF366" s="71" t="str">
        <f t="shared" si="6788"/>
        <v/>
      </c>
      <c r="EG366" s="71" t="str">
        <f t="shared" si="6789"/>
        <v/>
      </c>
      <c r="EH366" s="71" t="str">
        <f t="shared" si="6790"/>
        <v/>
      </c>
      <c r="EI366" s="71" t="str">
        <f t="shared" si="6791"/>
        <v/>
      </c>
      <c r="EJ366" s="71" t="str">
        <f t="shared" si="6792"/>
        <v/>
      </c>
      <c r="EK366" s="71" t="str">
        <f t="shared" si="6793"/>
        <v/>
      </c>
      <c r="EL366" s="71" t="str">
        <f t="shared" si="6794"/>
        <v/>
      </c>
      <c r="EM366" s="71" t="str">
        <f t="shared" si="6795"/>
        <v/>
      </c>
      <c r="EN366" s="71" t="str">
        <f t="shared" si="6796"/>
        <v/>
      </c>
      <c r="EO366" s="71" t="str">
        <f t="shared" si="6797"/>
        <v/>
      </c>
      <c r="EP366" s="71" t="str">
        <f t="shared" si="6798"/>
        <v/>
      </c>
      <c r="EQ366" s="71" t="str">
        <f t="shared" si="6799"/>
        <v/>
      </c>
      <c r="ER366" s="71" t="str">
        <f t="shared" si="6800"/>
        <v/>
      </c>
      <c r="ES366" s="71" t="str">
        <f t="shared" si="6801"/>
        <v/>
      </c>
      <c r="ET366" s="71" t="str">
        <f t="shared" si="6802"/>
        <v/>
      </c>
      <c r="EU366" s="71" t="str">
        <f t="shared" si="6803"/>
        <v/>
      </c>
      <c r="EV366" s="71" t="str">
        <f t="shared" si="6804"/>
        <v/>
      </c>
      <c r="EW366" s="71" t="str">
        <f t="shared" si="6805"/>
        <v/>
      </c>
      <c r="EX366" s="71" t="str">
        <f t="shared" si="6806"/>
        <v/>
      </c>
      <c r="EY366" s="71" t="str">
        <f t="shared" si="6807"/>
        <v/>
      </c>
      <c r="EZ366" s="71" t="str">
        <f t="shared" si="6808"/>
        <v/>
      </c>
      <c r="FA366" s="71" t="str">
        <f t="shared" si="6809"/>
        <v/>
      </c>
      <c r="FB366" s="71" t="str">
        <f t="shared" si="6810"/>
        <v/>
      </c>
      <c r="FC366" s="71" t="str">
        <f t="shared" si="6811"/>
        <v/>
      </c>
      <c r="FD366" s="71" t="str">
        <f t="shared" si="6812"/>
        <v/>
      </c>
      <c r="FE366" s="71" t="str">
        <f t="shared" si="6813"/>
        <v/>
      </c>
      <c r="FF366" s="71" t="str">
        <f t="shared" si="6814"/>
        <v/>
      </c>
      <c r="FG366" s="71" t="str">
        <f t="shared" si="6815"/>
        <v/>
      </c>
      <c r="FH366" s="71" t="str">
        <f t="shared" si="6816"/>
        <v/>
      </c>
      <c r="FI366" s="71" t="str">
        <f t="shared" si="6817"/>
        <v/>
      </c>
      <c r="FJ366" s="71" t="str">
        <f t="shared" si="6818"/>
        <v/>
      </c>
      <c r="FK366" s="71" t="str">
        <f t="shared" si="6819"/>
        <v/>
      </c>
      <c r="FL366" s="71" t="str">
        <f t="shared" si="6820"/>
        <v/>
      </c>
      <c r="FM366" s="71" t="str">
        <f t="shared" si="6821"/>
        <v/>
      </c>
      <c r="FN366" s="71" t="str">
        <f t="shared" si="6822"/>
        <v/>
      </c>
      <c r="FO366" s="71" t="str">
        <f t="shared" si="6823"/>
        <v/>
      </c>
      <c r="FP366" s="71" t="str">
        <f t="shared" si="6824"/>
        <v/>
      </c>
      <c r="FQ366" s="71" t="str">
        <f t="shared" si="6825"/>
        <v/>
      </c>
      <c r="FR366" s="71" t="str">
        <f t="shared" si="6826"/>
        <v/>
      </c>
      <c r="FS366" s="71" t="str">
        <f t="shared" si="6827"/>
        <v/>
      </c>
    </row>
    <row r="367" spans="1:175" ht="16.5">
      <c r="A367" s="80"/>
      <c r="B367" s="80" t="s">
        <v>1513</v>
      </c>
      <c r="C367" s="11" t="s">
        <v>1565</v>
      </c>
      <c r="T367" s="144"/>
      <c r="U367" s="194" t="s">
        <v>1617</v>
      </c>
      <c r="CN367" s="70" t="str">
        <f t="shared" si="6753"/>
        <v>InitUnitState('IF44',,,,,,,,,,)</v>
      </c>
      <c r="CO367" s="70" t="str">
        <f t="shared" si="6754"/>
        <v>InitUnitNormal('IF44',,,,,,,,,,)</v>
      </c>
      <c r="CP367" s="70" t="str">
        <f t="shared" si="6755"/>
        <v>InitUnitMagic('IF44',,,,,,,,,,)</v>
      </c>
      <c r="CQ367" s="70" t="str">
        <f t="shared" si="6756"/>
        <v>InitUnitAdd('IF44',,,,,,,,,,)</v>
      </c>
      <c r="CR367" s="70" t="str">
        <f t="shared" si="6828"/>
        <v>InitEquipData('IF44',,"",,,,,'','','','','','',"ReplaceableTextures\\CommandButtons\\BTNFB45.BLP")</v>
      </c>
      <c r="CU367" s="95" t="str">
        <f t="shared" si="6757"/>
        <v>|n</v>
      </c>
      <c r="CW367" s="60"/>
      <c r="CX367" s="60"/>
      <c r="CY367" s="60"/>
      <c r="CZ367" s="60"/>
      <c r="DA367" s="60"/>
      <c r="DB367" s="71" t="str">
        <f t="shared" si="6758"/>
        <v/>
      </c>
      <c r="DC367" s="71" t="str">
        <f t="shared" si="6759"/>
        <v/>
      </c>
      <c r="DD367" s="71" t="str">
        <f t="shared" si="6760"/>
        <v/>
      </c>
      <c r="DE367" s="71" t="str">
        <f t="shared" si="6761"/>
        <v/>
      </c>
      <c r="DF367" s="71" t="str">
        <f t="shared" si="6762"/>
        <v/>
      </c>
      <c r="DG367" s="71" t="str">
        <f t="shared" si="6763"/>
        <v/>
      </c>
      <c r="DH367" s="71" t="str">
        <f t="shared" si="6764"/>
        <v/>
      </c>
      <c r="DI367" s="71" t="str">
        <f t="shared" si="6765"/>
        <v/>
      </c>
      <c r="DJ367" s="71" t="str">
        <f t="shared" si="6766"/>
        <v/>
      </c>
      <c r="DK367" s="71" t="str">
        <f t="shared" si="6767"/>
        <v/>
      </c>
      <c r="DL367" s="71" t="str">
        <f t="shared" si="6768"/>
        <v/>
      </c>
      <c r="DM367" s="71" t="str">
        <f t="shared" si="6769"/>
        <v/>
      </c>
      <c r="DN367" s="71" t="str">
        <f t="shared" si="6770"/>
        <v/>
      </c>
      <c r="DO367" s="71" t="str">
        <f t="shared" si="6771"/>
        <v/>
      </c>
      <c r="DP367" s="71" t="str">
        <f t="shared" si="6772"/>
        <v/>
      </c>
      <c r="DQ367" s="71" t="str">
        <f t="shared" si="6773"/>
        <v/>
      </c>
      <c r="DR367" s="71" t="str">
        <f t="shared" si="6774"/>
        <v/>
      </c>
      <c r="DS367" s="71" t="str">
        <f t="shared" si="6775"/>
        <v/>
      </c>
      <c r="DT367" s="71" t="str">
        <f t="shared" si="6776"/>
        <v/>
      </c>
      <c r="DU367" s="71" t="str">
        <f t="shared" si="6777"/>
        <v/>
      </c>
      <c r="DV367" s="71" t="str">
        <f t="shared" si="6778"/>
        <v/>
      </c>
      <c r="DW367" s="71" t="str">
        <f t="shared" si="6779"/>
        <v/>
      </c>
      <c r="DX367" s="71" t="str">
        <f t="shared" si="6780"/>
        <v/>
      </c>
      <c r="DY367" s="71" t="str">
        <f t="shared" si="6781"/>
        <v/>
      </c>
      <c r="DZ367" s="71" t="str">
        <f t="shared" si="6782"/>
        <v/>
      </c>
      <c r="EA367" s="71" t="str">
        <f t="shared" si="6783"/>
        <v/>
      </c>
      <c r="EB367" s="71" t="str">
        <f t="shared" si="6784"/>
        <v/>
      </c>
      <c r="EC367" s="71" t="str">
        <f t="shared" si="6785"/>
        <v/>
      </c>
      <c r="ED367" s="71" t="str">
        <f t="shared" si="6786"/>
        <v/>
      </c>
      <c r="EE367" s="71" t="str">
        <f t="shared" si="6787"/>
        <v/>
      </c>
      <c r="EF367" s="71" t="str">
        <f t="shared" si="6788"/>
        <v/>
      </c>
      <c r="EG367" s="71" t="str">
        <f t="shared" si="6789"/>
        <v/>
      </c>
      <c r="EH367" s="71" t="str">
        <f t="shared" si="6790"/>
        <v/>
      </c>
      <c r="EI367" s="71" t="str">
        <f t="shared" si="6791"/>
        <v/>
      </c>
      <c r="EJ367" s="71" t="str">
        <f t="shared" si="6792"/>
        <v/>
      </c>
      <c r="EK367" s="71" t="str">
        <f t="shared" si="6793"/>
        <v/>
      </c>
      <c r="EL367" s="71" t="str">
        <f t="shared" si="6794"/>
        <v/>
      </c>
      <c r="EM367" s="71" t="str">
        <f t="shared" si="6795"/>
        <v/>
      </c>
      <c r="EN367" s="71" t="str">
        <f t="shared" si="6796"/>
        <v/>
      </c>
      <c r="EO367" s="71" t="str">
        <f t="shared" si="6797"/>
        <v/>
      </c>
      <c r="EP367" s="71" t="str">
        <f t="shared" si="6798"/>
        <v/>
      </c>
      <c r="EQ367" s="71" t="str">
        <f t="shared" si="6799"/>
        <v/>
      </c>
      <c r="ER367" s="71" t="str">
        <f t="shared" si="6800"/>
        <v/>
      </c>
      <c r="ES367" s="71" t="str">
        <f t="shared" si="6801"/>
        <v/>
      </c>
      <c r="ET367" s="71" t="str">
        <f t="shared" si="6802"/>
        <v/>
      </c>
      <c r="EU367" s="71" t="str">
        <f t="shared" si="6803"/>
        <v/>
      </c>
      <c r="EV367" s="71" t="str">
        <f t="shared" si="6804"/>
        <v/>
      </c>
      <c r="EW367" s="71" t="str">
        <f t="shared" si="6805"/>
        <v/>
      </c>
      <c r="EX367" s="71" t="str">
        <f t="shared" si="6806"/>
        <v/>
      </c>
      <c r="EY367" s="71" t="str">
        <f t="shared" si="6807"/>
        <v/>
      </c>
      <c r="EZ367" s="71" t="str">
        <f t="shared" si="6808"/>
        <v/>
      </c>
      <c r="FA367" s="71" t="str">
        <f t="shared" si="6809"/>
        <v/>
      </c>
      <c r="FB367" s="71" t="str">
        <f t="shared" si="6810"/>
        <v/>
      </c>
      <c r="FC367" s="71" t="str">
        <f t="shared" si="6811"/>
        <v/>
      </c>
      <c r="FD367" s="71" t="str">
        <f t="shared" si="6812"/>
        <v/>
      </c>
      <c r="FE367" s="71" t="str">
        <f t="shared" si="6813"/>
        <v/>
      </c>
      <c r="FF367" s="71" t="str">
        <f t="shared" si="6814"/>
        <v/>
      </c>
      <c r="FG367" s="71" t="str">
        <f t="shared" si="6815"/>
        <v/>
      </c>
      <c r="FH367" s="71" t="str">
        <f t="shared" si="6816"/>
        <v/>
      </c>
      <c r="FI367" s="71" t="str">
        <f t="shared" si="6817"/>
        <v/>
      </c>
      <c r="FJ367" s="71" t="str">
        <f t="shared" si="6818"/>
        <v/>
      </c>
      <c r="FK367" s="71" t="str">
        <f t="shared" si="6819"/>
        <v/>
      </c>
      <c r="FL367" s="71" t="str">
        <f t="shared" si="6820"/>
        <v/>
      </c>
      <c r="FM367" s="71" t="str">
        <f t="shared" si="6821"/>
        <v/>
      </c>
      <c r="FN367" s="71" t="str">
        <f t="shared" si="6822"/>
        <v/>
      </c>
      <c r="FO367" s="71" t="str">
        <f t="shared" si="6823"/>
        <v/>
      </c>
      <c r="FP367" s="71" t="str">
        <f t="shared" si="6824"/>
        <v/>
      </c>
      <c r="FQ367" s="71" t="str">
        <f t="shared" si="6825"/>
        <v/>
      </c>
      <c r="FR367" s="71" t="str">
        <f t="shared" si="6826"/>
        <v/>
      </c>
      <c r="FS367" s="71" t="str">
        <f t="shared" si="6827"/>
        <v/>
      </c>
    </row>
    <row r="368" spans="1:175" ht="16.5">
      <c r="A368" s="80"/>
      <c r="B368" s="80" t="s">
        <v>1514</v>
      </c>
      <c r="C368" s="11" t="s">
        <v>1566</v>
      </c>
      <c r="T368" s="144"/>
      <c r="U368" s="194" t="s">
        <v>1618</v>
      </c>
      <c r="CN368" s="70" t="str">
        <f t="shared" si="6753"/>
        <v>InitUnitState('IF45',,,,,,,,,,)</v>
      </c>
      <c r="CO368" s="70" t="str">
        <f t="shared" si="6754"/>
        <v>InitUnitNormal('IF45',,,,,,,,,,)</v>
      </c>
      <c r="CP368" s="70" t="str">
        <f t="shared" si="6755"/>
        <v>InitUnitMagic('IF45',,,,,,,,,,)</v>
      </c>
      <c r="CQ368" s="70" t="str">
        <f t="shared" si="6756"/>
        <v>InitUnitAdd('IF45',,,,,,,,,,)</v>
      </c>
      <c r="CR368" s="70" t="str">
        <f t="shared" si="6828"/>
        <v>InitEquipData('IF45',,"",,,,,'','','','','','',"ReplaceableTextures\\CommandButtons\\BTNFB46.BLP")</v>
      </c>
      <c r="CU368" s="95" t="str">
        <f t="shared" si="6757"/>
        <v>|n</v>
      </c>
      <c r="CW368" s="60"/>
      <c r="CX368" s="60"/>
      <c r="CY368" s="60"/>
      <c r="CZ368" s="60"/>
      <c r="DA368" s="60"/>
      <c r="DB368" s="71" t="str">
        <f t="shared" si="6758"/>
        <v/>
      </c>
      <c r="DC368" s="71" t="str">
        <f t="shared" si="6759"/>
        <v/>
      </c>
      <c r="DD368" s="71" t="str">
        <f t="shared" si="6760"/>
        <v/>
      </c>
      <c r="DE368" s="71" t="str">
        <f t="shared" si="6761"/>
        <v/>
      </c>
      <c r="DF368" s="71" t="str">
        <f t="shared" si="6762"/>
        <v/>
      </c>
      <c r="DG368" s="71" t="str">
        <f t="shared" si="6763"/>
        <v/>
      </c>
      <c r="DH368" s="71" t="str">
        <f t="shared" si="6764"/>
        <v/>
      </c>
      <c r="DI368" s="71" t="str">
        <f t="shared" si="6765"/>
        <v/>
      </c>
      <c r="DJ368" s="71" t="str">
        <f t="shared" si="6766"/>
        <v/>
      </c>
      <c r="DK368" s="71" t="str">
        <f t="shared" si="6767"/>
        <v/>
      </c>
      <c r="DL368" s="71" t="str">
        <f t="shared" si="6768"/>
        <v/>
      </c>
      <c r="DM368" s="71" t="str">
        <f t="shared" si="6769"/>
        <v/>
      </c>
      <c r="DN368" s="71" t="str">
        <f t="shared" si="6770"/>
        <v/>
      </c>
      <c r="DO368" s="71" t="str">
        <f t="shared" si="6771"/>
        <v/>
      </c>
      <c r="DP368" s="71" t="str">
        <f t="shared" si="6772"/>
        <v/>
      </c>
      <c r="DQ368" s="71" t="str">
        <f t="shared" si="6773"/>
        <v/>
      </c>
      <c r="DR368" s="71" t="str">
        <f t="shared" si="6774"/>
        <v/>
      </c>
      <c r="DS368" s="71" t="str">
        <f t="shared" si="6775"/>
        <v/>
      </c>
      <c r="DT368" s="71" t="str">
        <f t="shared" si="6776"/>
        <v/>
      </c>
      <c r="DU368" s="71" t="str">
        <f t="shared" si="6777"/>
        <v/>
      </c>
      <c r="DV368" s="71" t="str">
        <f t="shared" si="6778"/>
        <v/>
      </c>
      <c r="DW368" s="71" t="str">
        <f t="shared" si="6779"/>
        <v/>
      </c>
      <c r="DX368" s="71" t="str">
        <f t="shared" si="6780"/>
        <v/>
      </c>
      <c r="DY368" s="71" t="str">
        <f t="shared" si="6781"/>
        <v/>
      </c>
      <c r="DZ368" s="71" t="str">
        <f t="shared" si="6782"/>
        <v/>
      </c>
      <c r="EA368" s="71" t="str">
        <f t="shared" si="6783"/>
        <v/>
      </c>
      <c r="EB368" s="71" t="str">
        <f t="shared" si="6784"/>
        <v/>
      </c>
      <c r="EC368" s="71" t="str">
        <f t="shared" si="6785"/>
        <v/>
      </c>
      <c r="ED368" s="71" t="str">
        <f t="shared" si="6786"/>
        <v/>
      </c>
      <c r="EE368" s="71" t="str">
        <f t="shared" si="6787"/>
        <v/>
      </c>
      <c r="EF368" s="71" t="str">
        <f t="shared" si="6788"/>
        <v/>
      </c>
      <c r="EG368" s="71" t="str">
        <f t="shared" si="6789"/>
        <v/>
      </c>
      <c r="EH368" s="71" t="str">
        <f t="shared" si="6790"/>
        <v/>
      </c>
      <c r="EI368" s="71" t="str">
        <f t="shared" si="6791"/>
        <v/>
      </c>
      <c r="EJ368" s="71" t="str">
        <f t="shared" si="6792"/>
        <v/>
      </c>
      <c r="EK368" s="71" t="str">
        <f t="shared" si="6793"/>
        <v/>
      </c>
      <c r="EL368" s="71" t="str">
        <f t="shared" si="6794"/>
        <v/>
      </c>
      <c r="EM368" s="71" t="str">
        <f t="shared" si="6795"/>
        <v/>
      </c>
      <c r="EN368" s="71" t="str">
        <f t="shared" si="6796"/>
        <v/>
      </c>
      <c r="EO368" s="71" t="str">
        <f t="shared" si="6797"/>
        <v/>
      </c>
      <c r="EP368" s="71" t="str">
        <f t="shared" si="6798"/>
        <v/>
      </c>
      <c r="EQ368" s="71" t="str">
        <f t="shared" si="6799"/>
        <v/>
      </c>
      <c r="ER368" s="71" t="str">
        <f t="shared" si="6800"/>
        <v/>
      </c>
      <c r="ES368" s="71" t="str">
        <f t="shared" si="6801"/>
        <v/>
      </c>
      <c r="ET368" s="71" t="str">
        <f t="shared" si="6802"/>
        <v/>
      </c>
      <c r="EU368" s="71" t="str">
        <f t="shared" si="6803"/>
        <v/>
      </c>
      <c r="EV368" s="71" t="str">
        <f t="shared" si="6804"/>
        <v/>
      </c>
      <c r="EW368" s="71" t="str">
        <f t="shared" si="6805"/>
        <v/>
      </c>
      <c r="EX368" s="71" t="str">
        <f t="shared" si="6806"/>
        <v/>
      </c>
      <c r="EY368" s="71" t="str">
        <f t="shared" si="6807"/>
        <v/>
      </c>
      <c r="EZ368" s="71" t="str">
        <f t="shared" si="6808"/>
        <v/>
      </c>
      <c r="FA368" s="71" t="str">
        <f t="shared" si="6809"/>
        <v/>
      </c>
      <c r="FB368" s="71" t="str">
        <f t="shared" si="6810"/>
        <v/>
      </c>
      <c r="FC368" s="71" t="str">
        <f t="shared" si="6811"/>
        <v/>
      </c>
      <c r="FD368" s="71" t="str">
        <f t="shared" si="6812"/>
        <v/>
      </c>
      <c r="FE368" s="71" t="str">
        <f t="shared" si="6813"/>
        <v/>
      </c>
      <c r="FF368" s="71" t="str">
        <f t="shared" si="6814"/>
        <v/>
      </c>
      <c r="FG368" s="71" t="str">
        <f t="shared" si="6815"/>
        <v/>
      </c>
      <c r="FH368" s="71" t="str">
        <f t="shared" si="6816"/>
        <v/>
      </c>
      <c r="FI368" s="71" t="str">
        <f t="shared" si="6817"/>
        <v/>
      </c>
      <c r="FJ368" s="71" t="str">
        <f t="shared" si="6818"/>
        <v/>
      </c>
      <c r="FK368" s="71" t="str">
        <f t="shared" si="6819"/>
        <v/>
      </c>
      <c r="FL368" s="71" t="str">
        <f t="shared" si="6820"/>
        <v/>
      </c>
      <c r="FM368" s="71" t="str">
        <f t="shared" si="6821"/>
        <v/>
      </c>
      <c r="FN368" s="71" t="str">
        <f t="shared" si="6822"/>
        <v/>
      </c>
      <c r="FO368" s="71" t="str">
        <f t="shared" si="6823"/>
        <v/>
      </c>
      <c r="FP368" s="71" t="str">
        <f t="shared" si="6824"/>
        <v/>
      </c>
      <c r="FQ368" s="71" t="str">
        <f t="shared" si="6825"/>
        <v/>
      </c>
      <c r="FR368" s="71" t="str">
        <f t="shared" si="6826"/>
        <v/>
      </c>
      <c r="FS368" s="71" t="str">
        <f t="shared" si="6827"/>
        <v/>
      </c>
    </row>
    <row r="369" spans="1:175" ht="16.5">
      <c r="A369" s="80"/>
      <c r="B369" s="80" t="s">
        <v>1515</v>
      </c>
      <c r="C369" s="11" t="s">
        <v>1567</v>
      </c>
      <c r="T369" s="144"/>
      <c r="U369" s="194" t="s">
        <v>1619</v>
      </c>
      <c r="CN369" s="70" t="str">
        <f t="shared" si="6753"/>
        <v>InitUnitState('IF46',,,,,,,,,,)</v>
      </c>
      <c r="CO369" s="70" t="str">
        <f t="shared" si="6754"/>
        <v>InitUnitNormal('IF46',,,,,,,,,,)</v>
      </c>
      <c r="CP369" s="70" t="str">
        <f t="shared" si="6755"/>
        <v>InitUnitMagic('IF46',,,,,,,,,,)</v>
      </c>
      <c r="CQ369" s="70" t="str">
        <f t="shared" si="6756"/>
        <v>InitUnitAdd('IF46',,,,,,,,,,)</v>
      </c>
      <c r="CR369" s="70" t="str">
        <f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396&amp;CR$1&amp;")"</f>
        <v>InitEquipData('IF46',,"",,,,,'','','','','','',"ReplaceableTextures\\CommandButtons\\BTNSST09.blp")</v>
      </c>
      <c r="CU369" s="95" t="str">
        <f t="shared" si="6757"/>
        <v>|n</v>
      </c>
      <c r="CW369" s="60"/>
      <c r="CX369" s="60"/>
      <c r="CY369" s="60"/>
      <c r="CZ369" s="60"/>
      <c r="DA369" s="60"/>
      <c r="DB369" s="71" t="str">
        <f t="shared" si="6758"/>
        <v/>
      </c>
      <c r="DC369" s="71" t="str">
        <f t="shared" si="6759"/>
        <v/>
      </c>
      <c r="DD369" s="71" t="str">
        <f t="shared" si="6760"/>
        <v/>
      </c>
      <c r="DE369" s="71" t="str">
        <f t="shared" si="6761"/>
        <v/>
      </c>
      <c r="DF369" s="71" t="str">
        <f t="shared" si="6762"/>
        <v/>
      </c>
      <c r="DG369" s="71" t="str">
        <f t="shared" si="6763"/>
        <v/>
      </c>
      <c r="DH369" s="71" t="str">
        <f t="shared" si="6764"/>
        <v/>
      </c>
      <c r="DI369" s="71" t="str">
        <f t="shared" si="6765"/>
        <v/>
      </c>
      <c r="DJ369" s="71" t="str">
        <f t="shared" si="6766"/>
        <v/>
      </c>
      <c r="DK369" s="71" t="str">
        <f t="shared" si="6767"/>
        <v/>
      </c>
      <c r="DL369" s="71" t="str">
        <f t="shared" si="6768"/>
        <v/>
      </c>
      <c r="DM369" s="71" t="str">
        <f t="shared" si="6769"/>
        <v/>
      </c>
      <c r="DN369" s="71" t="str">
        <f t="shared" si="6770"/>
        <v/>
      </c>
      <c r="DO369" s="71" t="str">
        <f t="shared" si="6771"/>
        <v/>
      </c>
      <c r="DP369" s="71" t="str">
        <f t="shared" si="6772"/>
        <v/>
      </c>
      <c r="DQ369" s="71" t="str">
        <f t="shared" si="6773"/>
        <v/>
      </c>
      <c r="DR369" s="71" t="str">
        <f t="shared" si="6774"/>
        <v/>
      </c>
      <c r="DS369" s="71" t="str">
        <f t="shared" si="6775"/>
        <v/>
      </c>
      <c r="DT369" s="71" t="str">
        <f t="shared" si="6776"/>
        <v/>
      </c>
      <c r="DU369" s="71" t="str">
        <f t="shared" si="6777"/>
        <v/>
      </c>
      <c r="DV369" s="71" t="str">
        <f t="shared" si="6778"/>
        <v/>
      </c>
      <c r="DW369" s="71" t="str">
        <f t="shared" si="6779"/>
        <v/>
      </c>
      <c r="DX369" s="71" t="str">
        <f t="shared" si="6780"/>
        <v/>
      </c>
      <c r="DY369" s="71" t="str">
        <f t="shared" si="6781"/>
        <v/>
      </c>
      <c r="DZ369" s="71" t="str">
        <f t="shared" si="6782"/>
        <v/>
      </c>
      <c r="EA369" s="71" t="str">
        <f t="shared" si="6783"/>
        <v/>
      </c>
      <c r="EB369" s="71" t="str">
        <f t="shared" si="6784"/>
        <v/>
      </c>
      <c r="EC369" s="71" t="str">
        <f t="shared" si="6785"/>
        <v/>
      </c>
      <c r="ED369" s="71" t="str">
        <f t="shared" si="6786"/>
        <v/>
      </c>
      <c r="EE369" s="71" t="str">
        <f t="shared" si="6787"/>
        <v/>
      </c>
      <c r="EF369" s="71" t="str">
        <f t="shared" si="6788"/>
        <v/>
      </c>
      <c r="EG369" s="71" t="str">
        <f t="shared" si="6789"/>
        <v/>
      </c>
      <c r="EH369" s="71" t="str">
        <f t="shared" si="6790"/>
        <v/>
      </c>
      <c r="EI369" s="71" t="str">
        <f t="shared" si="6791"/>
        <v/>
      </c>
      <c r="EJ369" s="71" t="str">
        <f t="shared" si="6792"/>
        <v/>
      </c>
      <c r="EK369" s="71" t="str">
        <f t="shared" si="6793"/>
        <v/>
      </c>
      <c r="EL369" s="71" t="str">
        <f t="shared" si="6794"/>
        <v/>
      </c>
      <c r="EM369" s="71" t="str">
        <f t="shared" si="6795"/>
        <v/>
      </c>
      <c r="EN369" s="71" t="str">
        <f t="shared" si="6796"/>
        <v/>
      </c>
      <c r="EO369" s="71" t="str">
        <f t="shared" si="6797"/>
        <v/>
      </c>
      <c r="EP369" s="71" t="str">
        <f t="shared" si="6798"/>
        <v/>
      </c>
      <c r="EQ369" s="71" t="str">
        <f t="shared" si="6799"/>
        <v/>
      </c>
      <c r="ER369" s="71" t="str">
        <f t="shared" si="6800"/>
        <v/>
      </c>
      <c r="ES369" s="71" t="str">
        <f t="shared" si="6801"/>
        <v/>
      </c>
      <c r="ET369" s="71" t="str">
        <f t="shared" si="6802"/>
        <v/>
      </c>
      <c r="EU369" s="71" t="str">
        <f t="shared" si="6803"/>
        <v/>
      </c>
      <c r="EV369" s="71" t="str">
        <f t="shared" si="6804"/>
        <v/>
      </c>
      <c r="EW369" s="71" t="str">
        <f t="shared" si="6805"/>
        <v/>
      </c>
      <c r="EX369" s="71" t="str">
        <f t="shared" si="6806"/>
        <v/>
      </c>
      <c r="EY369" s="71" t="str">
        <f t="shared" si="6807"/>
        <v/>
      </c>
      <c r="EZ369" s="71" t="str">
        <f t="shared" si="6808"/>
        <v/>
      </c>
      <c r="FA369" s="71" t="str">
        <f t="shared" si="6809"/>
        <v/>
      </c>
      <c r="FB369" s="71" t="str">
        <f t="shared" si="6810"/>
        <v/>
      </c>
      <c r="FC369" s="71" t="str">
        <f t="shared" si="6811"/>
        <v/>
      </c>
      <c r="FD369" s="71" t="str">
        <f t="shared" si="6812"/>
        <v/>
      </c>
      <c r="FE369" s="71" t="str">
        <f t="shared" si="6813"/>
        <v/>
      </c>
      <c r="FF369" s="71" t="str">
        <f t="shared" si="6814"/>
        <v/>
      </c>
      <c r="FG369" s="71" t="str">
        <f t="shared" si="6815"/>
        <v/>
      </c>
      <c r="FH369" s="71" t="str">
        <f t="shared" si="6816"/>
        <v/>
      </c>
      <c r="FI369" s="71" t="str">
        <f t="shared" si="6817"/>
        <v/>
      </c>
      <c r="FJ369" s="71" t="str">
        <f t="shared" si="6818"/>
        <v/>
      </c>
      <c r="FK369" s="71" t="str">
        <f t="shared" si="6819"/>
        <v/>
      </c>
      <c r="FL369" s="71" t="str">
        <f t="shared" si="6820"/>
        <v/>
      </c>
      <c r="FM369" s="71" t="str">
        <f t="shared" si="6821"/>
        <v/>
      </c>
      <c r="FN369" s="71" t="str">
        <f t="shared" si="6822"/>
        <v/>
      </c>
      <c r="FO369" s="71" t="str">
        <f t="shared" si="6823"/>
        <v/>
      </c>
      <c r="FP369" s="71" t="str">
        <f t="shared" si="6824"/>
        <v/>
      </c>
      <c r="FQ369" s="71" t="str">
        <f t="shared" si="6825"/>
        <v/>
      </c>
      <c r="FR369" s="71" t="str">
        <f t="shared" si="6826"/>
        <v/>
      </c>
      <c r="FS369" s="71" t="str">
        <f t="shared" si="6827"/>
        <v/>
      </c>
    </row>
    <row r="370" spans="1:175" ht="16.5">
      <c r="A370" s="80"/>
      <c r="B370" s="80" t="s">
        <v>1516</v>
      </c>
      <c r="C370" s="11" t="s">
        <v>1568</v>
      </c>
      <c r="T370" s="144"/>
      <c r="U370" s="194" t="s">
        <v>1620</v>
      </c>
      <c r="CN370" s="70" t="str">
        <f t="shared" si="6753"/>
        <v>InitUnitState('IF47',,,,,,,,,,)</v>
      </c>
      <c r="CO370" s="70" t="str">
        <f t="shared" si="6754"/>
        <v>InitUnitNormal('IF47',,,,,,,,,,)</v>
      </c>
      <c r="CP370" s="70" t="str">
        <f t="shared" si="6755"/>
        <v>InitUnitMagic('IF47',,,,,,,,,,)</v>
      </c>
      <c r="CQ370" s="70" t="str">
        <f t="shared" si="6756"/>
        <v>InitUnitAdd('IF47',,,,,,,,,,)</v>
      </c>
      <c r="CR370" s="70" t="str">
        <f t="shared" ref="CR370:CR372" si="6829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InitEquipData('IF47',,"",,,,,'','','','','','',"ReplaceableTextures\\CommandButtons\\BTNFB48.BLP")</v>
      </c>
      <c r="CU370" s="95" t="str">
        <f t="shared" si="6757"/>
        <v>|n</v>
      </c>
      <c r="CW370" s="60"/>
      <c r="CX370" s="60"/>
      <c r="CY370" s="60"/>
      <c r="CZ370" s="60"/>
      <c r="DA370" s="60"/>
      <c r="DB370" s="71" t="str">
        <f t="shared" si="6758"/>
        <v/>
      </c>
      <c r="DC370" s="71" t="str">
        <f t="shared" si="6759"/>
        <v/>
      </c>
      <c r="DD370" s="71" t="str">
        <f t="shared" si="6760"/>
        <v/>
      </c>
      <c r="DE370" s="71" t="str">
        <f t="shared" si="6761"/>
        <v/>
      </c>
      <c r="DF370" s="71" t="str">
        <f t="shared" si="6762"/>
        <v/>
      </c>
      <c r="DG370" s="71" t="str">
        <f t="shared" si="6763"/>
        <v/>
      </c>
      <c r="DH370" s="71" t="str">
        <f t="shared" si="6764"/>
        <v/>
      </c>
      <c r="DI370" s="71" t="str">
        <f t="shared" si="6765"/>
        <v/>
      </c>
      <c r="DJ370" s="71" t="str">
        <f t="shared" si="6766"/>
        <v/>
      </c>
      <c r="DK370" s="71" t="str">
        <f t="shared" si="6767"/>
        <v/>
      </c>
      <c r="DL370" s="71" t="str">
        <f t="shared" si="6768"/>
        <v/>
      </c>
      <c r="DM370" s="71" t="str">
        <f t="shared" si="6769"/>
        <v/>
      </c>
      <c r="DN370" s="71" t="str">
        <f t="shared" si="6770"/>
        <v/>
      </c>
      <c r="DO370" s="71" t="str">
        <f t="shared" si="6771"/>
        <v/>
      </c>
      <c r="DP370" s="71" t="str">
        <f t="shared" si="6772"/>
        <v/>
      </c>
      <c r="DQ370" s="71" t="str">
        <f t="shared" si="6773"/>
        <v/>
      </c>
      <c r="DR370" s="71" t="str">
        <f t="shared" si="6774"/>
        <v/>
      </c>
      <c r="DS370" s="71" t="str">
        <f t="shared" si="6775"/>
        <v/>
      </c>
      <c r="DT370" s="71" t="str">
        <f t="shared" si="6776"/>
        <v/>
      </c>
      <c r="DU370" s="71" t="str">
        <f t="shared" si="6777"/>
        <v/>
      </c>
      <c r="DV370" s="71" t="str">
        <f t="shared" si="6778"/>
        <v/>
      </c>
      <c r="DW370" s="71" t="str">
        <f t="shared" si="6779"/>
        <v/>
      </c>
      <c r="DX370" s="71" t="str">
        <f t="shared" si="6780"/>
        <v/>
      </c>
      <c r="DY370" s="71" t="str">
        <f t="shared" si="6781"/>
        <v/>
      </c>
      <c r="DZ370" s="71" t="str">
        <f t="shared" si="6782"/>
        <v/>
      </c>
      <c r="EA370" s="71" t="str">
        <f t="shared" si="6783"/>
        <v/>
      </c>
      <c r="EB370" s="71" t="str">
        <f t="shared" si="6784"/>
        <v/>
      </c>
      <c r="EC370" s="71" t="str">
        <f t="shared" si="6785"/>
        <v/>
      </c>
      <c r="ED370" s="71" t="str">
        <f t="shared" si="6786"/>
        <v/>
      </c>
      <c r="EE370" s="71" t="str">
        <f t="shared" si="6787"/>
        <v/>
      </c>
      <c r="EF370" s="71" t="str">
        <f t="shared" si="6788"/>
        <v/>
      </c>
      <c r="EG370" s="71" t="str">
        <f t="shared" si="6789"/>
        <v/>
      </c>
      <c r="EH370" s="71" t="str">
        <f t="shared" si="6790"/>
        <v/>
      </c>
      <c r="EI370" s="71" t="str">
        <f t="shared" si="6791"/>
        <v/>
      </c>
      <c r="EJ370" s="71" t="str">
        <f t="shared" si="6792"/>
        <v/>
      </c>
      <c r="EK370" s="71" t="str">
        <f t="shared" si="6793"/>
        <v/>
      </c>
      <c r="EL370" s="71" t="str">
        <f t="shared" si="6794"/>
        <v/>
      </c>
      <c r="EM370" s="71" t="str">
        <f t="shared" si="6795"/>
        <v/>
      </c>
      <c r="EN370" s="71" t="str">
        <f t="shared" si="6796"/>
        <v/>
      </c>
      <c r="EO370" s="71" t="str">
        <f t="shared" si="6797"/>
        <v/>
      </c>
      <c r="EP370" s="71" t="str">
        <f t="shared" si="6798"/>
        <v/>
      </c>
      <c r="EQ370" s="71" t="str">
        <f t="shared" si="6799"/>
        <v/>
      </c>
      <c r="ER370" s="71" t="str">
        <f t="shared" si="6800"/>
        <v/>
      </c>
      <c r="ES370" s="71" t="str">
        <f t="shared" si="6801"/>
        <v/>
      </c>
      <c r="ET370" s="71" t="str">
        <f t="shared" si="6802"/>
        <v/>
      </c>
      <c r="EU370" s="71" t="str">
        <f t="shared" si="6803"/>
        <v/>
      </c>
      <c r="EV370" s="71" t="str">
        <f t="shared" si="6804"/>
        <v/>
      </c>
      <c r="EW370" s="71" t="str">
        <f t="shared" si="6805"/>
        <v/>
      </c>
      <c r="EX370" s="71" t="str">
        <f t="shared" si="6806"/>
        <v/>
      </c>
      <c r="EY370" s="71" t="str">
        <f t="shared" si="6807"/>
        <v/>
      </c>
      <c r="EZ370" s="71" t="str">
        <f t="shared" si="6808"/>
        <v/>
      </c>
      <c r="FA370" s="71" t="str">
        <f t="shared" si="6809"/>
        <v/>
      </c>
      <c r="FB370" s="71" t="str">
        <f t="shared" si="6810"/>
        <v/>
      </c>
      <c r="FC370" s="71" t="str">
        <f t="shared" si="6811"/>
        <v/>
      </c>
      <c r="FD370" s="71" t="str">
        <f t="shared" si="6812"/>
        <v/>
      </c>
      <c r="FE370" s="71" t="str">
        <f t="shared" si="6813"/>
        <v/>
      </c>
      <c r="FF370" s="71" t="str">
        <f t="shared" si="6814"/>
        <v/>
      </c>
      <c r="FG370" s="71" t="str">
        <f t="shared" si="6815"/>
        <v/>
      </c>
      <c r="FH370" s="71" t="str">
        <f t="shared" si="6816"/>
        <v/>
      </c>
      <c r="FI370" s="71" t="str">
        <f t="shared" si="6817"/>
        <v/>
      </c>
      <c r="FJ370" s="71" t="str">
        <f t="shared" si="6818"/>
        <v/>
      </c>
      <c r="FK370" s="71" t="str">
        <f t="shared" si="6819"/>
        <v/>
      </c>
      <c r="FL370" s="71" t="str">
        <f t="shared" si="6820"/>
        <v/>
      </c>
      <c r="FM370" s="71" t="str">
        <f t="shared" si="6821"/>
        <v/>
      </c>
      <c r="FN370" s="71" t="str">
        <f t="shared" si="6822"/>
        <v/>
      </c>
      <c r="FO370" s="71" t="str">
        <f t="shared" si="6823"/>
        <v/>
      </c>
      <c r="FP370" s="71" t="str">
        <f t="shared" si="6824"/>
        <v/>
      </c>
      <c r="FQ370" s="71" t="str">
        <f t="shared" si="6825"/>
        <v/>
      </c>
      <c r="FR370" s="71" t="str">
        <f t="shared" si="6826"/>
        <v/>
      </c>
      <c r="FS370" s="71" t="str">
        <f t="shared" si="6827"/>
        <v/>
      </c>
    </row>
    <row r="371" spans="1:175" ht="16.5">
      <c r="A371" s="80"/>
      <c r="B371" s="80" t="s">
        <v>1517</v>
      </c>
      <c r="C371" s="11" t="s">
        <v>1569</v>
      </c>
      <c r="T371" s="144"/>
      <c r="U371" s="194" t="s">
        <v>1621</v>
      </c>
      <c r="CN371" s="70" t="str">
        <f t="shared" si="6753"/>
        <v>InitUnitState('IF48',,,,,,,,,,)</v>
      </c>
      <c r="CO371" s="70" t="str">
        <f t="shared" si="6754"/>
        <v>InitUnitNormal('IF48',,,,,,,,,,)</v>
      </c>
      <c r="CP371" s="70" t="str">
        <f t="shared" si="6755"/>
        <v>InitUnitMagic('IF48',,,,,,,,,,)</v>
      </c>
      <c r="CQ371" s="70" t="str">
        <f t="shared" si="6756"/>
        <v>InitUnitAdd('IF48',,,,,,,,,,)</v>
      </c>
      <c r="CR371" s="70" t="str">
        <f t="shared" si="6829"/>
        <v>InitEquipData('IF48',,"",,,,,'','','','','','',"ReplaceableTextures\\CommandButtons\\BTNFB49.BLP")</v>
      </c>
      <c r="CU371" s="95" t="str">
        <f t="shared" si="6757"/>
        <v>|n</v>
      </c>
      <c r="CW371" s="60"/>
      <c r="CX371" s="60"/>
      <c r="CY371" s="60"/>
      <c r="CZ371" s="60"/>
      <c r="DA371" s="60"/>
      <c r="DB371" s="71" t="str">
        <f t="shared" si="6758"/>
        <v/>
      </c>
      <c r="DC371" s="71" t="str">
        <f t="shared" si="6759"/>
        <v/>
      </c>
      <c r="DD371" s="71" t="str">
        <f t="shared" si="6760"/>
        <v/>
      </c>
      <c r="DE371" s="71" t="str">
        <f t="shared" si="6761"/>
        <v/>
      </c>
      <c r="DF371" s="71" t="str">
        <f t="shared" si="6762"/>
        <v/>
      </c>
      <c r="DG371" s="71" t="str">
        <f t="shared" si="6763"/>
        <v/>
      </c>
      <c r="DH371" s="71" t="str">
        <f t="shared" si="6764"/>
        <v/>
      </c>
      <c r="DI371" s="71" t="str">
        <f t="shared" si="6765"/>
        <v/>
      </c>
      <c r="DJ371" s="71" t="str">
        <f t="shared" si="6766"/>
        <v/>
      </c>
      <c r="DK371" s="71" t="str">
        <f t="shared" si="6767"/>
        <v/>
      </c>
      <c r="DL371" s="71" t="str">
        <f t="shared" si="6768"/>
        <v/>
      </c>
      <c r="DM371" s="71" t="str">
        <f t="shared" si="6769"/>
        <v/>
      </c>
      <c r="DN371" s="71" t="str">
        <f t="shared" si="6770"/>
        <v/>
      </c>
      <c r="DO371" s="71" t="str">
        <f t="shared" si="6771"/>
        <v/>
      </c>
      <c r="DP371" s="71" t="str">
        <f t="shared" si="6772"/>
        <v/>
      </c>
      <c r="DQ371" s="71" t="str">
        <f t="shared" si="6773"/>
        <v/>
      </c>
      <c r="DR371" s="71" t="str">
        <f t="shared" si="6774"/>
        <v/>
      </c>
      <c r="DS371" s="71" t="str">
        <f t="shared" si="6775"/>
        <v/>
      </c>
      <c r="DT371" s="71" t="str">
        <f t="shared" si="6776"/>
        <v/>
      </c>
      <c r="DU371" s="71" t="str">
        <f t="shared" si="6777"/>
        <v/>
      </c>
      <c r="DV371" s="71" t="str">
        <f t="shared" si="6778"/>
        <v/>
      </c>
      <c r="DW371" s="71" t="str">
        <f t="shared" si="6779"/>
        <v/>
      </c>
      <c r="DX371" s="71" t="str">
        <f t="shared" si="6780"/>
        <v/>
      </c>
      <c r="DY371" s="71" t="str">
        <f t="shared" si="6781"/>
        <v/>
      </c>
      <c r="DZ371" s="71" t="str">
        <f t="shared" si="6782"/>
        <v/>
      </c>
      <c r="EA371" s="71" t="str">
        <f t="shared" si="6783"/>
        <v/>
      </c>
      <c r="EB371" s="71" t="str">
        <f t="shared" si="6784"/>
        <v/>
      </c>
      <c r="EC371" s="71" t="str">
        <f t="shared" si="6785"/>
        <v/>
      </c>
      <c r="ED371" s="71" t="str">
        <f t="shared" si="6786"/>
        <v/>
      </c>
      <c r="EE371" s="71" t="str">
        <f t="shared" si="6787"/>
        <v/>
      </c>
      <c r="EF371" s="71" t="str">
        <f t="shared" si="6788"/>
        <v/>
      </c>
      <c r="EG371" s="71" t="str">
        <f t="shared" si="6789"/>
        <v/>
      </c>
      <c r="EH371" s="71" t="str">
        <f t="shared" si="6790"/>
        <v/>
      </c>
      <c r="EI371" s="71" t="str">
        <f t="shared" si="6791"/>
        <v/>
      </c>
      <c r="EJ371" s="71" t="str">
        <f t="shared" si="6792"/>
        <v/>
      </c>
      <c r="EK371" s="71" t="str">
        <f t="shared" si="6793"/>
        <v/>
      </c>
      <c r="EL371" s="71" t="str">
        <f t="shared" si="6794"/>
        <v/>
      </c>
      <c r="EM371" s="71" t="str">
        <f t="shared" si="6795"/>
        <v/>
      </c>
      <c r="EN371" s="71" t="str">
        <f t="shared" si="6796"/>
        <v/>
      </c>
      <c r="EO371" s="71" t="str">
        <f t="shared" si="6797"/>
        <v/>
      </c>
      <c r="EP371" s="71" t="str">
        <f t="shared" si="6798"/>
        <v/>
      </c>
      <c r="EQ371" s="71" t="str">
        <f t="shared" si="6799"/>
        <v/>
      </c>
      <c r="ER371" s="71" t="str">
        <f t="shared" si="6800"/>
        <v/>
      </c>
      <c r="ES371" s="71" t="str">
        <f t="shared" si="6801"/>
        <v/>
      </c>
      <c r="ET371" s="71" t="str">
        <f t="shared" si="6802"/>
        <v/>
      </c>
      <c r="EU371" s="71" t="str">
        <f t="shared" si="6803"/>
        <v/>
      </c>
      <c r="EV371" s="71" t="str">
        <f t="shared" si="6804"/>
        <v/>
      </c>
      <c r="EW371" s="71" t="str">
        <f t="shared" si="6805"/>
        <v/>
      </c>
      <c r="EX371" s="71" t="str">
        <f t="shared" si="6806"/>
        <v/>
      </c>
      <c r="EY371" s="71" t="str">
        <f t="shared" si="6807"/>
        <v/>
      </c>
      <c r="EZ371" s="71" t="str">
        <f t="shared" si="6808"/>
        <v/>
      </c>
      <c r="FA371" s="71" t="str">
        <f t="shared" si="6809"/>
        <v/>
      </c>
      <c r="FB371" s="71" t="str">
        <f t="shared" si="6810"/>
        <v/>
      </c>
      <c r="FC371" s="71" t="str">
        <f t="shared" si="6811"/>
        <v/>
      </c>
      <c r="FD371" s="71" t="str">
        <f t="shared" si="6812"/>
        <v/>
      </c>
      <c r="FE371" s="71" t="str">
        <f t="shared" si="6813"/>
        <v/>
      </c>
      <c r="FF371" s="71" t="str">
        <f t="shared" si="6814"/>
        <v/>
      </c>
      <c r="FG371" s="71" t="str">
        <f t="shared" si="6815"/>
        <v/>
      </c>
      <c r="FH371" s="71" t="str">
        <f t="shared" si="6816"/>
        <v/>
      </c>
      <c r="FI371" s="71" t="str">
        <f t="shared" si="6817"/>
        <v/>
      </c>
      <c r="FJ371" s="71" t="str">
        <f t="shared" si="6818"/>
        <v/>
      </c>
      <c r="FK371" s="71" t="str">
        <f t="shared" si="6819"/>
        <v/>
      </c>
      <c r="FL371" s="71" t="str">
        <f t="shared" si="6820"/>
        <v/>
      </c>
      <c r="FM371" s="71" t="str">
        <f t="shared" si="6821"/>
        <v/>
      </c>
      <c r="FN371" s="71" t="str">
        <f t="shared" si="6822"/>
        <v/>
      </c>
      <c r="FO371" s="71" t="str">
        <f t="shared" si="6823"/>
        <v/>
      </c>
      <c r="FP371" s="71" t="str">
        <f t="shared" si="6824"/>
        <v/>
      </c>
      <c r="FQ371" s="71" t="str">
        <f t="shared" si="6825"/>
        <v/>
      </c>
      <c r="FR371" s="71" t="str">
        <f t="shared" si="6826"/>
        <v/>
      </c>
      <c r="FS371" s="71" t="str">
        <f t="shared" si="6827"/>
        <v/>
      </c>
    </row>
    <row r="372" spans="1:175" ht="16.5">
      <c r="A372" s="80"/>
      <c r="B372" s="80" t="s">
        <v>1518</v>
      </c>
      <c r="C372" s="11" t="s">
        <v>1570</v>
      </c>
      <c r="T372" s="144"/>
      <c r="U372" s="194" t="s">
        <v>1622</v>
      </c>
      <c r="CN372" s="70" t="str">
        <f t="shared" si="6753"/>
        <v>InitUnitState('IF49',,,,,,,,,,)</v>
      </c>
      <c r="CO372" s="70" t="str">
        <f t="shared" si="6754"/>
        <v>InitUnitNormal('IF49',,,,,,,,,,)</v>
      </c>
      <c r="CP372" s="70" t="str">
        <f t="shared" si="6755"/>
        <v>InitUnitMagic('IF49',,,,,,,,,,)</v>
      </c>
      <c r="CQ372" s="70" t="str">
        <f t="shared" si="6756"/>
        <v>InitUnitAdd('IF49',,,,,,,,,,)</v>
      </c>
      <c r="CR372" s="70" t="str">
        <f t="shared" si="6829"/>
        <v>InitEquipData('IF49',,"",,,,,'','','','','','',"ReplaceableTextures\\CommandButtons\\BTNFB50.BLP")</v>
      </c>
      <c r="CU372" s="95" t="str">
        <f t="shared" si="6757"/>
        <v>|n</v>
      </c>
      <c r="CW372" s="60"/>
      <c r="CX372" s="60"/>
      <c r="CY372" s="60"/>
      <c r="CZ372" s="60"/>
      <c r="DA372" s="60"/>
      <c r="DB372" s="71" t="str">
        <f t="shared" si="6758"/>
        <v/>
      </c>
      <c r="DC372" s="71" t="str">
        <f t="shared" si="6759"/>
        <v/>
      </c>
      <c r="DD372" s="71" t="str">
        <f t="shared" si="6760"/>
        <v/>
      </c>
      <c r="DE372" s="71" t="str">
        <f t="shared" si="6761"/>
        <v/>
      </c>
      <c r="DF372" s="71" t="str">
        <f t="shared" si="6762"/>
        <v/>
      </c>
      <c r="DG372" s="71" t="str">
        <f t="shared" si="6763"/>
        <v/>
      </c>
      <c r="DH372" s="71" t="str">
        <f t="shared" si="6764"/>
        <v/>
      </c>
      <c r="DI372" s="71" t="str">
        <f t="shared" si="6765"/>
        <v/>
      </c>
      <c r="DJ372" s="71" t="str">
        <f t="shared" si="6766"/>
        <v/>
      </c>
      <c r="DK372" s="71" t="str">
        <f t="shared" si="6767"/>
        <v/>
      </c>
      <c r="DL372" s="71" t="str">
        <f t="shared" si="6768"/>
        <v/>
      </c>
      <c r="DM372" s="71" t="str">
        <f t="shared" si="6769"/>
        <v/>
      </c>
      <c r="DN372" s="71" t="str">
        <f t="shared" si="6770"/>
        <v/>
      </c>
      <c r="DO372" s="71" t="str">
        <f t="shared" si="6771"/>
        <v/>
      </c>
      <c r="DP372" s="71" t="str">
        <f t="shared" si="6772"/>
        <v/>
      </c>
      <c r="DQ372" s="71" t="str">
        <f t="shared" si="6773"/>
        <v/>
      </c>
      <c r="DR372" s="71" t="str">
        <f t="shared" si="6774"/>
        <v/>
      </c>
      <c r="DS372" s="71" t="str">
        <f t="shared" si="6775"/>
        <v/>
      </c>
      <c r="DT372" s="71" t="str">
        <f t="shared" si="6776"/>
        <v/>
      </c>
      <c r="DU372" s="71" t="str">
        <f t="shared" si="6777"/>
        <v/>
      </c>
      <c r="DV372" s="71" t="str">
        <f t="shared" si="6778"/>
        <v/>
      </c>
      <c r="DW372" s="71" t="str">
        <f t="shared" si="6779"/>
        <v/>
      </c>
      <c r="DX372" s="71" t="str">
        <f t="shared" si="6780"/>
        <v/>
      </c>
      <c r="DY372" s="71" t="str">
        <f t="shared" si="6781"/>
        <v/>
      </c>
      <c r="DZ372" s="71" t="str">
        <f t="shared" si="6782"/>
        <v/>
      </c>
      <c r="EA372" s="71" t="str">
        <f t="shared" si="6783"/>
        <v/>
      </c>
      <c r="EB372" s="71" t="str">
        <f t="shared" si="6784"/>
        <v/>
      </c>
      <c r="EC372" s="71" t="str">
        <f t="shared" si="6785"/>
        <v/>
      </c>
      <c r="ED372" s="71" t="str">
        <f t="shared" si="6786"/>
        <v/>
      </c>
      <c r="EE372" s="71" t="str">
        <f t="shared" si="6787"/>
        <v/>
      </c>
      <c r="EF372" s="71" t="str">
        <f t="shared" si="6788"/>
        <v/>
      </c>
      <c r="EG372" s="71" t="str">
        <f t="shared" si="6789"/>
        <v/>
      </c>
      <c r="EH372" s="71" t="str">
        <f t="shared" si="6790"/>
        <v/>
      </c>
      <c r="EI372" s="71" t="str">
        <f t="shared" si="6791"/>
        <v/>
      </c>
      <c r="EJ372" s="71" t="str">
        <f t="shared" si="6792"/>
        <v/>
      </c>
      <c r="EK372" s="71" t="str">
        <f t="shared" si="6793"/>
        <v/>
      </c>
      <c r="EL372" s="71" t="str">
        <f t="shared" si="6794"/>
        <v/>
      </c>
      <c r="EM372" s="71" t="str">
        <f t="shared" si="6795"/>
        <v/>
      </c>
      <c r="EN372" s="71" t="str">
        <f t="shared" si="6796"/>
        <v/>
      </c>
      <c r="EO372" s="71" t="str">
        <f t="shared" si="6797"/>
        <v/>
      </c>
      <c r="EP372" s="71" t="str">
        <f t="shared" si="6798"/>
        <v/>
      </c>
      <c r="EQ372" s="71" t="str">
        <f t="shared" si="6799"/>
        <v/>
      </c>
      <c r="ER372" s="71" t="str">
        <f t="shared" si="6800"/>
        <v/>
      </c>
      <c r="ES372" s="71" t="str">
        <f t="shared" si="6801"/>
        <v/>
      </c>
      <c r="ET372" s="71" t="str">
        <f t="shared" si="6802"/>
        <v/>
      </c>
      <c r="EU372" s="71" t="str">
        <f t="shared" si="6803"/>
        <v/>
      </c>
      <c r="EV372" s="71" t="str">
        <f t="shared" si="6804"/>
        <v/>
      </c>
      <c r="EW372" s="71" t="str">
        <f t="shared" si="6805"/>
        <v/>
      </c>
      <c r="EX372" s="71" t="str">
        <f t="shared" si="6806"/>
        <v/>
      </c>
      <c r="EY372" s="71" t="str">
        <f t="shared" si="6807"/>
        <v/>
      </c>
      <c r="EZ372" s="71" t="str">
        <f t="shared" si="6808"/>
        <v/>
      </c>
      <c r="FA372" s="71" t="str">
        <f t="shared" si="6809"/>
        <v/>
      </c>
      <c r="FB372" s="71" t="str">
        <f t="shared" si="6810"/>
        <v/>
      </c>
      <c r="FC372" s="71" t="str">
        <f t="shared" si="6811"/>
        <v/>
      </c>
      <c r="FD372" s="71" t="str">
        <f t="shared" si="6812"/>
        <v/>
      </c>
      <c r="FE372" s="71" t="str">
        <f t="shared" si="6813"/>
        <v/>
      </c>
      <c r="FF372" s="71" t="str">
        <f t="shared" si="6814"/>
        <v/>
      </c>
      <c r="FG372" s="71" t="str">
        <f t="shared" si="6815"/>
        <v/>
      </c>
      <c r="FH372" s="71" t="str">
        <f t="shared" si="6816"/>
        <v/>
      </c>
      <c r="FI372" s="71" t="str">
        <f t="shared" si="6817"/>
        <v/>
      </c>
      <c r="FJ372" s="71" t="str">
        <f t="shared" si="6818"/>
        <v/>
      </c>
      <c r="FK372" s="71" t="str">
        <f t="shared" si="6819"/>
        <v/>
      </c>
      <c r="FL372" s="71" t="str">
        <f t="shared" si="6820"/>
        <v/>
      </c>
      <c r="FM372" s="71" t="str">
        <f t="shared" si="6821"/>
        <v/>
      </c>
      <c r="FN372" s="71" t="str">
        <f t="shared" si="6822"/>
        <v/>
      </c>
      <c r="FO372" s="71" t="str">
        <f t="shared" si="6823"/>
        <v/>
      </c>
      <c r="FP372" s="71" t="str">
        <f t="shared" si="6824"/>
        <v/>
      </c>
      <c r="FQ372" s="71" t="str">
        <f t="shared" si="6825"/>
        <v/>
      </c>
      <c r="FR372" s="71" t="str">
        <f t="shared" si="6826"/>
        <v/>
      </c>
      <c r="FS372" s="71" t="str">
        <f t="shared" si="6827"/>
        <v/>
      </c>
    </row>
    <row r="373" spans="1:175" ht="16.5">
      <c r="A373" s="80"/>
      <c r="B373" s="80" t="s">
        <v>1519</v>
      </c>
      <c r="C373" s="11" t="s">
        <v>1571</v>
      </c>
      <c r="T373" s="144"/>
      <c r="U373" s="194" t="s">
        <v>1623</v>
      </c>
      <c r="CN373" s="70" t="str">
        <f t="shared" si="6753"/>
        <v>InitUnitState('IF50',,,,,,,,,,)</v>
      </c>
      <c r="CO373" s="70" t="str">
        <f t="shared" si="6754"/>
        <v>InitUnitNormal('IF50',,,,,,,,,,)</v>
      </c>
      <c r="CP373" s="70" t="str">
        <f t="shared" si="6755"/>
        <v>InitUnitMagic('IF50',,,,,,,,,,)</v>
      </c>
      <c r="CQ373" s="70" t="str">
        <f t="shared" si="6756"/>
        <v>InitUnitAdd('IF50',,,,,,,,,,)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400&amp;CR$1&amp;")"</f>
        <v>InitEquipData('IF50',,"",,,,,'','','','','','',"ReplaceableTextures\\CommandButtons\\BTNSST09.blp")</v>
      </c>
      <c r="CU373" s="95" t="str">
        <f t="shared" si="6757"/>
        <v>|n</v>
      </c>
      <c r="CW373" s="60"/>
      <c r="CX373" s="60"/>
      <c r="CY373" s="60"/>
      <c r="CZ373" s="60"/>
      <c r="DA373" s="60"/>
      <c r="DB373" s="71" t="str">
        <f t="shared" si="6758"/>
        <v/>
      </c>
      <c r="DC373" s="71" t="str">
        <f t="shared" si="6759"/>
        <v/>
      </c>
      <c r="DD373" s="71" t="str">
        <f t="shared" si="6760"/>
        <v/>
      </c>
      <c r="DE373" s="71" t="str">
        <f t="shared" si="6761"/>
        <v/>
      </c>
      <c r="DF373" s="71" t="str">
        <f t="shared" si="6762"/>
        <v/>
      </c>
      <c r="DG373" s="71" t="str">
        <f t="shared" si="6763"/>
        <v/>
      </c>
      <c r="DH373" s="71" t="str">
        <f t="shared" si="6764"/>
        <v/>
      </c>
      <c r="DI373" s="71" t="str">
        <f t="shared" si="6765"/>
        <v/>
      </c>
      <c r="DJ373" s="71" t="str">
        <f t="shared" si="6766"/>
        <v/>
      </c>
      <c r="DK373" s="71" t="str">
        <f t="shared" si="6767"/>
        <v/>
      </c>
      <c r="DL373" s="71" t="str">
        <f t="shared" si="6768"/>
        <v/>
      </c>
      <c r="DM373" s="71" t="str">
        <f t="shared" si="6769"/>
        <v/>
      </c>
      <c r="DN373" s="71" t="str">
        <f t="shared" si="6770"/>
        <v/>
      </c>
      <c r="DO373" s="71" t="str">
        <f t="shared" si="6771"/>
        <v/>
      </c>
      <c r="DP373" s="71" t="str">
        <f t="shared" si="6772"/>
        <v/>
      </c>
      <c r="DQ373" s="71" t="str">
        <f t="shared" si="6773"/>
        <v/>
      </c>
      <c r="DR373" s="71" t="str">
        <f t="shared" si="6774"/>
        <v/>
      </c>
      <c r="DS373" s="71" t="str">
        <f t="shared" si="6775"/>
        <v/>
      </c>
      <c r="DT373" s="71" t="str">
        <f t="shared" si="6776"/>
        <v/>
      </c>
      <c r="DU373" s="71" t="str">
        <f t="shared" si="6777"/>
        <v/>
      </c>
      <c r="DV373" s="71" t="str">
        <f t="shared" si="6778"/>
        <v/>
      </c>
      <c r="DW373" s="71" t="str">
        <f t="shared" si="6779"/>
        <v/>
      </c>
      <c r="DX373" s="71" t="str">
        <f t="shared" si="6780"/>
        <v/>
      </c>
      <c r="DY373" s="71" t="str">
        <f t="shared" si="6781"/>
        <v/>
      </c>
      <c r="DZ373" s="71" t="str">
        <f t="shared" si="6782"/>
        <v/>
      </c>
      <c r="EA373" s="71" t="str">
        <f t="shared" si="6783"/>
        <v/>
      </c>
      <c r="EB373" s="71" t="str">
        <f t="shared" si="6784"/>
        <v/>
      </c>
      <c r="EC373" s="71" t="str">
        <f t="shared" si="6785"/>
        <v/>
      </c>
      <c r="ED373" s="71" t="str">
        <f t="shared" si="6786"/>
        <v/>
      </c>
      <c r="EE373" s="71" t="str">
        <f t="shared" si="6787"/>
        <v/>
      </c>
      <c r="EF373" s="71" t="str">
        <f t="shared" si="6788"/>
        <v/>
      </c>
      <c r="EG373" s="71" t="str">
        <f t="shared" si="6789"/>
        <v/>
      </c>
      <c r="EH373" s="71" t="str">
        <f t="shared" si="6790"/>
        <v/>
      </c>
      <c r="EI373" s="71" t="str">
        <f t="shared" si="6791"/>
        <v/>
      </c>
      <c r="EJ373" s="71" t="str">
        <f t="shared" si="6792"/>
        <v/>
      </c>
      <c r="EK373" s="71" t="str">
        <f t="shared" si="6793"/>
        <v/>
      </c>
      <c r="EL373" s="71" t="str">
        <f t="shared" si="6794"/>
        <v/>
      </c>
      <c r="EM373" s="71" t="str">
        <f t="shared" si="6795"/>
        <v/>
      </c>
      <c r="EN373" s="71" t="str">
        <f t="shared" si="6796"/>
        <v/>
      </c>
      <c r="EO373" s="71" t="str">
        <f t="shared" si="6797"/>
        <v/>
      </c>
      <c r="EP373" s="71" t="str">
        <f t="shared" si="6798"/>
        <v/>
      </c>
      <c r="EQ373" s="71" t="str">
        <f t="shared" si="6799"/>
        <v/>
      </c>
      <c r="ER373" s="71" t="str">
        <f t="shared" si="6800"/>
        <v/>
      </c>
      <c r="ES373" s="71" t="str">
        <f t="shared" si="6801"/>
        <v/>
      </c>
      <c r="ET373" s="71" t="str">
        <f t="shared" si="6802"/>
        <v/>
      </c>
      <c r="EU373" s="71" t="str">
        <f t="shared" si="6803"/>
        <v/>
      </c>
      <c r="EV373" s="71" t="str">
        <f t="shared" si="6804"/>
        <v/>
      </c>
      <c r="EW373" s="71" t="str">
        <f t="shared" si="6805"/>
        <v/>
      </c>
      <c r="EX373" s="71" t="str">
        <f t="shared" si="6806"/>
        <v/>
      </c>
      <c r="EY373" s="71" t="str">
        <f t="shared" si="6807"/>
        <v/>
      </c>
      <c r="EZ373" s="71" t="str">
        <f t="shared" si="6808"/>
        <v/>
      </c>
      <c r="FA373" s="71" t="str">
        <f t="shared" si="6809"/>
        <v/>
      </c>
      <c r="FB373" s="71" t="str">
        <f t="shared" si="6810"/>
        <v/>
      </c>
      <c r="FC373" s="71" t="str">
        <f t="shared" si="6811"/>
        <v/>
      </c>
      <c r="FD373" s="71" t="str">
        <f t="shared" si="6812"/>
        <v/>
      </c>
      <c r="FE373" s="71" t="str">
        <f t="shared" si="6813"/>
        <v/>
      </c>
      <c r="FF373" s="71" t="str">
        <f t="shared" si="6814"/>
        <v/>
      </c>
      <c r="FG373" s="71" t="str">
        <f t="shared" si="6815"/>
        <v/>
      </c>
      <c r="FH373" s="71" t="str">
        <f t="shared" si="6816"/>
        <v/>
      </c>
      <c r="FI373" s="71" t="str">
        <f t="shared" si="6817"/>
        <v/>
      </c>
      <c r="FJ373" s="71" t="str">
        <f t="shared" si="6818"/>
        <v/>
      </c>
      <c r="FK373" s="71" t="str">
        <f t="shared" si="6819"/>
        <v/>
      </c>
      <c r="FL373" s="71" t="str">
        <f t="shared" si="6820"/>
        <v/>
      </c>
      <c r="FM373" s="71" t="str">
        <f t="shared" si="6821"/>
        <v/>
      </c>
      <c r="FN373" s="71" t="str">
        <f t="shared" si="6822"/>
        <v/>
      </c>
      <c r="FO373" s="71" t="str">
        <f t="shared" si="6823"/>
        <v/>
      </c>
      <c r="FP373" s="71" t="str">
        <f t="shared" si="6824"/>
        <v/>
      </c>
      <c r="FQ373" s="71" t="str">
        <f t="shared" si="6825"/>
        <v/>
      </c>
      <c r="FR373" s="71" t="str">
        <f t="shared" si="6826"/>
        <v/>
      </c>
      <c r="FS373" s="71" t="str">
        <f t="shared" si="6827"/>
        <v/>
      </c>
    </row>
    <row r="374" spans="1:175" ht="16.5">
      <c r="A374" s="80"/>
      <c r="B374" s="80" t="s">
        <v>1520</v>
      </c>
      <c r="C374" s="11" t="s">
        <v>1572</v>
      </c>
      <c r="T374" s="144"/>
      <c r="U374" s="194" t="s">
        <v>1624</v>
      </c>
      <c r="CN374" s="70" t="str">
        <f t="shared" ref="CN374:CN375" si="6830">"InitUnitState('"&amp;B374&amp;"',"&amp;V374&amp;","&amp;W374&amp;","&amp;X374&amp;","&amp;Y374&amp;","&amp;Z374&amp;","&amp;AA374&amp;","&amp;AB374&amp;","&amp;AC374&amp;","&amp;AD374&amp;","&amp;AE374&amp;")"</f>
        <v>InitUnitState('IF51',,,,,,,,,,)</v>
      </c>
      <c r="CO374" s="70" t="str">
        <f t="shared" ref="CO374:CO375" si="6831">"InitUnitNormal('"&amp;B374&amp;"',"&amp;AF374&amp;","&amp;AG374&amp;","&amp;AH374&amp;","&amp;AI374&amp;","&amp;AJ374&amp;","&amp;AK374&amp;","&amp;AL374&amp;","&amp;AM374&amp;","&amp;AN374&amp;","&amp;AO374&amp;")"</f>
        <v>InitUnitNormal('IF51',,,,,,,,,,)</v>
      </c>
      <c r="CP374" s="70" t="str">
        <f t="shared" ref="CP374:CP375" si="6832">"InitUnitMagic('"&amp;B374&amp;"',"&amp;AP374&amp;","&amp;AQ374&amp;","&amp;AR374&amp;","&amp;AS374&amp;","&amp;AT374&amp;","&amp;AU374&amp;","&amp;AV374&amp;","&amp;AW374&amp;","&amp;BI374&amp;","&amp;BJ374&amp;")"</f>
        <v>InitUnitMagic('IF51',,,,,,,,,,)</v>
      </c>
      <c r="CQ374" s="70" t="str">
        <f t="shared" ref="CQ374:CQ375" si="6833">"InitUnitAdd('"&amp;B374&amp;"',"&amp;BK374&amp;","&amp;BL374&amp;","&amp;BM374&amp;","&amp;BN374&amp;","&amp;BO374&amp;","&amp;BP374&amp;","&amp;BQ374&amp;","&amp;BR374&amp;","&amp;BS374&amp;","&amp;BT374&amp;")"</f>
        <v>InitUnitAdd('IF51',,,,,,,,,,)</v>
      </c>
      <c r="CR374" s="70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401&amp;CR$1&amp;")"</f>
        <v>InitEquipData('IF51',,"",,,,,'','','','','','',"ReplaceableTextures\\CommandButtons\\BTNSST09.blp")</v>
      </c>
      <c r="CU374" s="95" t="str">
        <f t="shared" ref="CU374:CU375" si="6834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W374" s="60"/>
      <c r="CX374" s="60"/>
      <c r="CY374" s="60"/>
      <c r="CZ374" s="60"/>
      <c r="DA374" s="60"/>
      <c r="DB374" s="71" t="str">
        <f t="shared" ref="DB374:DB375" si="6835">IF(V374="","","|n"&amp;DB$2&amp;"+"&amp;V374&amp;DB$1)</f>
        <v/>
      </c>
      <c r="DC374" s="71" t="str">
        <f t="shared" ref="DC374:DC375" si="6836">IF(W374="","","|n"&amp;DC$2&amp;"+"&amp;W374&amp;DC$1)</f>
        <v/>
      </c>
      <c r="DD374" s="71" t="str">
        <f t="shared" ref="DD374:DD375" si="6837">IF(X374="","","|n"&amp;DD$2&amp;"+"&amp;X374&amp;DD$1)</f>
        <v/>
      </c>
      <c r="DE374" s="71" t="str">
        <f t="shared" ref="DE374:DE375" si="6838">IF(Y374="","","|n"&amp;DE$2&amp;"+"&amp;Y374&amp;DE$1)</f>
        <v/>
      </c>
      <c r="DF374" s="71" t="str">
        <f t="shared" ref="DF374:DF375" si="6839">IF(Z374="","","|n"&amp;DF$2&amp;"+"&amp;Z374&amp;DF$1)</f>
        <v/>
      </c>
      <c r="DG374" s="71" t="str">
        <f t="shared" ref="DG374:DG375" si="6840">IF(AA374="","","|n"&amp;DG$2&amp;"+"&amp;AA374&amp;DG$1)</f>
        <v/>
      </c>
      <c r="DH374" s="71" t="str">
        <f t="shared" ref="DH374:DH375" si="6841">IF(AB374="","","|n"&amp;DH$2&amp;"+"&amp;AB374&amp;DH$1)</f>
        <v/>
      </c>
      <c r="DI374" s="71" t="str">
        <f t="shared" ref="DI374:DI375" si="6842">IF(AC374="","","|n"&amp;DI$2&amp;"+"&amp;AC374&amp;DI$1)</f>
        <v/>
      </c>
      <c r="DJ374" s="71" t="str">
        <f t="shared" ref="DJ374:DJ375" si="6843">IF(AD374="","","|n"&amp;DJ$2&amp;"+"&amp;AD374&amp;DJ$1)</f>
        <v/>
      </c>
      <c r="DK374" s="71" t="str">
        <f t="shared" ref="DK374:DK375" si="6844">IF(AE374="","","|n"&amp;DK$2&amp;"+"&amp;AE374&amp;DK$1)</f>
        <v/>
      </c>
      <c r="DL374" s="71" t="str">
        <f t="shared" ref="DL374:DL375" si="6845">IF(AF374="","","|n"&amp;DL$2&amp;"+"&amp;AF374&amp;DL$1)</f>
        <v/>
      </c>
      <c r="DM374" s="71" t="str">
        <f t="shared" ref="DM374:DM375" si="6846">IF(AG374="","","|n"&amp;DM$2&amp;"+"&amp;AG374&amp;DM$1)</f>
        <v/>
      </c>
      <c r="DN374" s="71" t="str">
        <f t="shared" ref="DN374:DN375" si="6847">IF(AH374="","","|n"&amp;DN$2&amp;"+"&amp;AH374&amp;DN$1)</f>
        <v/>
      </c>
      <c r="DO374" s="71" t="str">
        <f t="shared" ref="DO374:DO375" si="6848">IF(AI374="","","|n"&amp;DO$2&amp;"+"&amp;AI374&amp;DO$1)</f>
        <v/>
      </c>
      <c r="DP374" s="71" t="str">
        <f t="shared" ref="DP374:DP375" si="6849">IF(AJ374="","","|n"&amp;DP$2&amp;"+"&amp;AJ374&amp;DP$1)</f>
        <v/>
      </c>
      <c r="DQ374" s="71" t="str">
        <f t="shared" ref="DQ374:DQ375" si="6850">IF(AK374="","","|n"&amp;DQ$2&amp;"+"&amp;AK374&amp;DQ$1)</f>
        <v/>
      </c>
      <c r="DR374" s="71" t="str">
        <f t="shared" ref="DR374:DR375" si="6851">IF(AL374="","","|n"&amp;DR$2&amp;"+"&amp;AL374&amp;DR$1)</f>
        <v/>
      </c>
      <c r="DS374" s="71" t="str">
        <f t="shared" ref="DS374:DS375" si="6852">IF(AM374="","","|n"&amp;DS$2&amp;"+"&amp;AM374&amp;DS$1)</f>
        <v/>
      </c>
      <c r="DT374" s="71" t="str">
        <f t="shared" ref="DT374:DT375" si="6853">IF(AN374="","","|n"&amp;DT$2&amp;"+"&amp;AN374&amp;DT$1)</f>
        <v/>
      </c>
      <c r="DU374" s="71" t="str">
        <f t="shared" ref="DU374:DU375" si="6854">IF(AO374="","","|n"&amp;DU$2&amp;"+"&amp;AO374&amp;DU$1)</f>
        <v/>
      </c>
      <c r="DV374" s="71" t="str">
        <f t="shared" ref="DV374:DV375" si="6855">IF(AP374="","","|n"&amp;DV$2&amp;"+"&amp;AP374&amp;DV$1)</f>
        <v/>
      </c>
      <c r="DW374" s="71" t="str">
        <f t="shared" ref="DW374:DW375" si="6856">IF(AQ374="","","|n"&amp;DW$2&amp;"+"&amp;AQ374&amp;DW$1)</f>
        <v/>
      </c>
      <c r="DX374" s="71" t="str">
        <f t="shared" ref="DX374:DX375" si="6857">IF(AR374="","","|n"&amp;DX$2&amp;"+"&amp;AR374&amp;DX$1)</f>
        <v/>
      </c>
      <c r="DY374" s="71" t="str">
        <f t="shared" ref="DY374:DY375" si="6858">IF(AS374="","","|n"&amp;DY$2&amp;"+"&amp;AS374&amp;DY$1)</f>
        <v/>
      </c>
      <c r="DZ374" s="71" t="str">
        <f t="shared" ref="DZ374:DZ375" si="6859">IF(AT374="","","|n"&amp;DZ$2&amp;"+"&amp;AT374&amp;DZ$1)</f>
        <v/>
      </c>
      <c r="EA374" s="71" t="str">
        <f t="shared" ref="EA374:EA375" si="6860">IF(AU374="","","|n"&amp;EA$2&amp;"+"&amp;AU374&amp;EA$1)</f>
        <v/>
      </c>
      <c r="EB374" s="71" t="str">
        <f t="shared" ref="EB374:EB375" si="6861">IF(AV374="","","|n"&amp;EB$2&amp;"+"&amp;AV374&amp;EB$1)</f>
        <v/>
      </c>
      <c r="EC374" s="71" t="str">
        <f t="shared" ref="EC374:EC375" si="6862">IF(AW374="","","|n"&amp;EC$2&amp;"+"&amp;AW374&amp;EC$1)</f>
        <v/>
      </c>
      <c r="ED374" s="71" t="str">
        <f t="shared" ref="ED374:ED375" si="6863">IF(AX374="","","|n"&amp;ED$2&amp;"+"&amp;AX374&amp;ED$1)</f>
        <v/>
      </c>
      <c r="EE374" s="71" t="str">
        <f t="shared" ref="EE374:EE375" si="6864">IF(AY374="","","|n"&amp;EE$2&amp;"+"&amp;AY374&amp;EE$1)</f>
        <v/>
      </c>
      <c r="EF374" s="71" t="str">
        <f t="shared" ref="EF374:EF375" si="6865">IF(AZ374="","","|n"&amp;EF$2&amp;"+"&amp;AZ374&amp;EF$1)</f>
        <v/>
      </c>
      <c r="EG374" s="71" t="str">
        <f t="shared" ref="EG374:EG375" si="6866">IF(BA374="","","|n"&amp;EG$2&amp;"+"&amp;BA374&amp;EG$1)</f>
        <v/>
      </c>
      <c r="EH374" s="71" t="str">
        <f t="shared" ref="EH374:EH375" si="6867">IF(BB374="","","|n"&amp;EH$2&amp;"+"&amp;BB374&amp;EH$1)</f>
        <v/>
      </c>
      <c r="EI374" s="71" t="str">
        <f t="shared" ref="EI374:EI375" si="6868">IF(BC374="","","|n"&amp;EI$2&amp;"+"&amp;BC374&amp;EI$1)</f>
        <v/>
      </c>
      <c r="EJ374" s="71" t="str">
        <f t="shared" ref="EJ374:EJ375" si="6869">IF(BD374="","","|n"&amp;EJ$2&amp;"+"&amp;BD374&amp;EJ$1)</f>
        <v/>
      </c>
      <c r="EK374" s="71" t="str">
        <f t="shared" ref="EK374:EK375" si="6870">IF(BE374="","","|n"&amp;EK$2&amp;"+"&amp;BE374&amp;EK$1)</f>
        <v/>
      </c>
      <c r="EL374" s="71" t="str">
        <f t="shared" ref="EL374:EL375" si="6871">IF(BF374="","","|n"&amp;EL$2&amp;"+"&amp;BF374&amp;EL$1)</f>
        <v/>
      </c>
      <c r="EM374" s="71" t="str">
        <f t="shared" ref="EM374:EM375" si="6872">IF(BG374="","","|n"&amp;EM$2&amp;"+"&amp;BG374&amp;EM$1)</f>
        <v/>
      </c>
      <c r="EN374" s="71" t="str">
        <f t="shared" ref="EN374:EN375" si="6873">IF(BH374="","","|n"&amp;EN$2&amp;"+"&amp;BH374&amp;EN$1)</f>
        <v/>
      </c>
      <c r="EO374" s="71" t="str">
        <f t="shared" ref="EO374:EO375" si="6874">IF(BI374="","","|n"&amp;EO$2&amp;"+"&amp;BI374&amp;EO$1)</f>
        <v/>
      </c>
      <c r="EP374" s="71" t="str">
        <f t="shared" ref="EP374:EP375" si="6875">IF(BJ374="","","|n"&amp;EP$2&amp;"+"&amp;BJ374&amp;EP$1)</f>
        <v/>
      </c>
      <c r="EQ374" s="71" t="str">
        <f t="shared" ref="EQ374:EQ375" si="6876">IF(BK374="","","|n"&amp;EQ$2&amp;"+"&amp;BK374&amp;EQ$1)</f>
        <v/>
      </c>
      <c r="ER374" s="71" t="str">
        <f t="shared" ref="ER374:ER375" si="6877">IF(BL374="","","|n"&amp;ER$2&amp;"+"&amp;BL374&amp;ER$1)</f>
        <v/>
      </c>
      <c r="ES374" s="71" t="str">
        <f t="shared" ref="ES374:ES375" si="6878">IF(BM374="","","|n"&amp;ES$2&amp;"+"&amp;BM374&amp;ES$1)</f>
        <v/>
      </c>
      <c r="ET374" s="71" t="str">
        <f t="shared" ref="ET374:ET375" si="6879">IF(BN374="","","|n"&amp;ET$2&amp;"+"&amp;BN374&amp;ET$1)</f>
        <v/>
      </c>
      <c r="EU374" s="71" t="str">
        <f t="shared" ref="EU374:EU375" si="6880">IF(BO374="","","|n"&amp;EU$2&amp;"+"&amp;BO374&amp;EU$1)</f>
        <v/>
      </c>
      <c r="EV374" s="71" t="str">
        <f t="shared" ref="EV374:EV375" si="6881">IF(BP374="","","|n"&amp;EV$2&amp;"+"&amp;BP374&amp;EV$1)</f>
        <v/>
      </c>
      <c r="EW374" s="71" t="str">
        <f t="shared" ref="EW374:EW375" si="6882">IF(BQ374="","","|n"&amp;EW$2&amp;"+"&amp;BQ374&amp;EW$1)</f>
        <v/>
      </c>
      <c r="EX374" s="71" t="str">
        <f t="shared" ref="EX374:EX375" si="6883">IF(BR374="","","|n"&amp;EX$2&amp;"+"&amp;BR374&amp;EX$1)</f>
        <v/>
      </c>
      <c r="EY374" s="71" t="str">
        <f t="shared" ref="EY374:EY375" si="6884">IF(BS374="","","|n"&amp;EY$2&amp;"+"&amp;BS374&amp;EY$1)</f>
        <v/>
      </c>
      <c r="EZ374" s="71" t="str">
        <f t="shared" ref="EZ374:EZ375" si="6885">IF(BT374="","","|n"&amp;EZ$2&amp;"+"&amp;BT374&amp;EZ$1)</f>
        <v/>
      </c>
      <c r="FA374" s="71" t="str">
        <f t="shared" ref="FA374:FA375" si="6886">IF(BU374="","","|n"&amp;FA$2&amp;"+"&amp;BU374&amp;FA$1)</f>
        <v/>
      </c>
      <c r="FB374" s="71" t="str">
        <f t="shared" ref="FB374:FB375" si="6887">IF(BV374="","","|n"&amp;FB$2&amp;"+"&amp;BV374&amp;FB$1)</f>
        <v/>
      </c>
      <c r="FC374" s="71" t="str">
        <f t="shared" ref="FC374:FC375" si="6888">IF(BW374="","","|n"&amp;FC$2&amp;"+"&amp;BW374&amp;FC$1)</f>
        <v/>
      </c>
      <c r="FD374" s="71" t="str">
        <f t="shared" ref="FD374:FD375" si="6889">IF(BX374="","","|n"&amp;FD$2&amp;"+"&amp;BX374&amp;FD$1)</f>
        <v/>
      </c>
      <c r="FE374" s="71" t="str">
        <f t="shared" ref="FE374:FE375" si="6890">IF(BY374="","","|n"&amp;FE$2&amp;"+"&amp;BY374&amp;FE$1)</f>
        <v/>
      </c>
      <c r="FF374" s="71" t="str">
        <f t="shared" ref="FF374:FF375" si="6891">IF(BZ374="","","|n"&amp;FF$2&amp;"+"&amp;BZ374&amp;FF$1)</f>
        <v/>
      </c>
      <c r="FG374" s="71" t="str">
        <f t="shared" ref="FG374:FG375" si="6892">IF(CA374="","","|n"&amp;FG$2&amp;"+"&amp;CA374&amp;FG$1)</f>
        <v/>
      </c>
      <c r="FH374" s="71" t="str">
        <f t="shared" ref="FH374:FH375" si="6893">IF(CB374="","","|n"&amp;FH$2&amp;"+"&amp;CB374&amp;FH$1)</f>
        <v/>
      </c>
      <c r="FI374" s="71" t="str">
        <f t="shared" ref="FI374:FI375" si="6894">IF(CC374="","","|n"&amp;FI$2&amp;"+"&amp;CC374&amp;FI$1)</f>
        <v/>
      </c>
      <c r="FJ374" s="71" t="str">
        <f t="shared" ref="FJ374:FJ375" si="6895">IF(CD374="","","|n"&amp;FJ$2&amp;"+"&amp;CD374&amp;FJ$1)</f>
        <v/>
      </c>
      <c r="FK374" s="71" t="str">
        <f t="shared" ref="FK374:FK375" si="6896">IF(CE374="","","|n"&amp;FK$2&amp;"+"&amp;CE374&amp;FK$1)</f>
        <v/>
      </c>
      <c r="FL374" s="71" t="str">
        <f t="shared" ref="FL374:FL375" si="6897">IF(CF374="","","|n"&amp;FL$2&amp;"+"&amp;CF374&amp;FL$1)</f>
        <v/>
      </c>
      <c r="FM374" s="71" t="str">
        <f t="shared" ref="FM374:FM375" si="6898">IF(CG374="","","|n"&amp;FM$2&amp;"+"&amp;CG374&amp;FM$1)</f>
        <v/>
      </c>
      <c r="FN374" s="71" t="str">
        <f t="shared" ref="FN374:FN375" si="6899">IF(CH374="","","|n"&amp;FN$2&amp;"+"&amp;CH374&amp;FN$1)</f>
        <v/>
      </c>
      <c r="FO374" s="71" t="str">
        <f t="shared" ref="FO374:FO375" si="6900">IF(CI374="","","|n"&amp;FO$2&amp;"+"&amp;CI374&amp;FO$1)</f>
        <v/>
      </c>
      <c r="FP374" s="71" t="str">
        <f t="shared" ref="FP374:FP375" si="6901">IF(CJ374="","","|n"&amp;FP$2&amp;"+"&amp;CJ374&amp;FP$1)</f>
        <v/>
      </c>
      <c r="FQ374" s="71" t="str">
        <f t="shared" ref="FQ374:FQ375" si="6902">IF(CK374="","","|n"&amp;FQ$2&amp;"+"&amp;CK374&amp;FQ$1)</f>
        <v/>
      </c>
      <c r="FR374" s="71" t="str">
        <f t="shared" ref="FR374:FR375" si="6903">IF(CL374="","","|n"&amp;FR$2&amp;"+"&amp;CL374&amp;FR$1)</f>
        <v/>
      </c>
      <c r="FS374" s="71" t="str">
        <f t="shared" ref="FS374:FS375" si="6904">IF(CM374="","","|n"&amp;FS$2&amp;"+"&amp;CM374&amp;FS$1)</f>
        <v/>
      </c>
    </row>
    <row r="375" spans="1:175" ht="16.5">
      <c r="A375" s="80"/>
      <c r="B375" s="80" t="s">
        <v>1521</v>
      </c>
      <c r="C375" s="11" t="s">
        <v>1573</v>
      </c>
      <c r="T375" s="144"/>
      <c r="U375" s="194" t="s">
        <v>1625</v>
      </c>
      <c r="CN375" s="70" t="str">
        <f t="shared" si="6830"/>
        <v>InitUnitState('IF52',,,,,,,,,,)</v>
      </c>
      <c r="CO375" s="70" t="str">
        <f t="shared" si="6831"/>
        <v>InitUnitNormal('IF52',,,,,,,,,,)</v>
      </c>
      <c r="CP375" s="70" t="str">
        <f t="shared" si="6832"/>
        <v>InitUnitMagic('IF52',,,,,,,,,,)</v>
      </c>
      <c r="CQ375" s="70" t="str">
        <f t="shared" si="6833"/>
        <v>InitUnitAdd('IF52',,,,,,,,,,)</v>
      </c>
      <c r="CR375" s="70" t="e">
        <f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#REF!&amp;CR$1&amp;")"</f>
        <v>#REF!</v>
      </c>
      <c r="CU375" s="95" t="str">
        <f t="shared" si="6834"/>
        <v>|n</v>
      </c>
      <c r="CW375" s="60"/>
      <c r="CX375" s="60"/>
      <c r="CY375" s="60"/>
      <c r="CZ375" s="60"/>
      <c r="DA375" s="60"/>
      <c r="DB375" s="71" t="str">
        <f t="shared" si="6835"/>
        <v/>
      </c>
      <c r="DC375" s="71" t="str">
        <f t="shared" si="6836"/>
        <v/>
      </c>
      <c r="DD375" s="71" t="str">
        <f t="shared" si="6837"/>
        <v/>
      </c>
      <c r="DE375" s="71" t="str">
        <f t="shared" si="6838"/>
        <v/>
      </c>
      <c r="DF375" s="71" t="str">
        <f t="shared" si="6839"/>
        <v/>
      </c>
      <c r="DG375" s="71" t="str">
        <f t="shared" si="6840"/>
        <v/>
      </c>
      <c r="DH375" s="71" t="str">
        <f t="shared" si="6841"/>
        <v/>
      </c>
      <c r="DI375" s="71" t="str">
        <f t="shared" si="6842"/>
        <v/>
      </c>
      <c r="DJ375" s="71" t="str">
        <f t="shared" si="6843"/>
        <v/>
      </c>
      <c r="DK375" s="71" t="str">
        <f t="shared" si="6844"/>
        <v/>
      </c>
      <c r="DL375" s="71" t="str">
        <f t="shared" si="6845"/>
        <v/>
      </c>
      <c r="DM375" s="71" t="str">
        <f t="shared" si="6846"/>
        <v/>
      </c>
      <c r="DN375" s="71" t="str">
        <f t="shared" si="6847"/>
        <v/>
      </c>
      <c r="DO375" s="71" t="str">
        <f t="shared" si="6848"/>
        <v/>
      </c>
      <c r="DP375" s="71" t="str">
        <f t="shared" si="6849"/>
        <v/>
      </c>
      <c r="DQ375" s="71" t="str">
        <f t="shared" si="6850"/>
        <v/>
      </c>
      <c r="DR375" s="71" t="str">
        <f t="shared" si="6851"/>
        <v/>
      </c>
      <c r="DS375" s="71" t="str">
        <f t="shared" si="6852"/>
        <v/>
      </c>
      <c r="DT375" s="71" t="str">
        <f t="shared" si="6853"/>
        <v/>
      </c>
      <c r="DU375" s="71" t="str">
        <f t="shared" si="6854"/>
        <v/>
      </c>
      <c r="DV375" s="71" t="str">
        <f t="shared" si="6855"/>
        <v/>
      </c>
      <c r="DW375" s="71" t="str">
        <f t="shared" si="6856"/>
        <v/>
      </c>
      <c r="DX375" s="71" t="str">
        <f t="shared" si="6857"/>
        <v/>
      </c>
      <c r="DY375" s="71" t="str">
        <f t="shared" si="6858"/>
        <v/>
      </c>
      <c r="DZ375" s="71" t="str">
        <f t="shared" si="6859"/>
        <v/>
      </c>
      <c r="EA375" s="71" t="str">
        <f t="shared" si="6860"/>
        <v/>
      </c>
      <c r="EB375" s="71" t="str">
        <f t="shared" si="6861"/>
        <v/>
      </c>
      <c r="EC375" s="71" t="str">
        <f t="shared" si="6862"/>
        <v/>
      </c>
      <c r="ED375" s="71" t="str">
        <f t="shared" si="6863"/>
        <v/>
      </c>
      <c r="EE375" s="71" t="str">
        <f t="shared" si="6864"/>
        <v/>
      </c>
      <c r="EF375" s="71" t="str">
        <f t="shared" si="6865"/>
        <v/>
      </c>
      <c r="EG375" s="71" t="str">
        <f t="shared" si="6866"/>
        <v/>
      </c>
      <c r="EH375" s="71" t="str">
        <f t="shared" si="6867"/>
        <v/>
      </c>
      <c r="EI375" s="71" t="str">
        <f t="shared" si="6868"/>
        <v/>
      </c>
      <c r="EJ375" s="71" t="str">
        <f t="shared" si="6869"/>
        <v/>
      </c>
      <c r="EK375" s="71" t="str">
        <f t="shared" si="6870"/>
        <v/>
      </c>
      <c r="EL375" s="71" t="str">
        <f t="shared" si="6871"/>
        <v/>
      </c>
      <c r="EM375" s="71" t="str">
        <f t="shared" si="6872"/>
        <v/>
      </c>
      <c r="EN375" s="71" t="str">
        <f t="shared" si="6873"/>
        <v/>
      </c>
      <c r="EO375" s="71" t="str">
        <f t="shared" si="6874"/>
        <v/>
      </c>
      <c r="EP375" s="71" t="str">
        <f t="shared" si="6875"/>
        <v/>
      </c>
      <c r="EQ375" s="71" t="str">
        <f t="shared" si="6876"/>
        <v/>
      </c>
      <c r="ER375" s="71" t="str">
        <f t="shared" si="6877"/>
        <v/>
      </c>
      <c r="ES375" s="71" t="str">
        <f t="shared" si="6878"/>
        <v/>
      </c>
      <c r="ET375" s="71" t="str">
        <f t="shared" si="6879"/>
        <v/>
      </c>
      <c r="EU375" s="71" t="str">
        <f t="shared" si="6880"/>
        <v/>
      </c>
      <c r="EV375" s="71" t="str">
        <f t="shared" si="6881"/>
        <v/>
      </c>
      <c r="EW375" s="71" t="str">
        <f t="shared" si="6882"/>
        <v/>
      </c>
      <c r="EX375" s="71" t="str">
        <f t="shared" si="6883"/>
        <v/>
      </c>
      <c r="EY375" s="71" t="str">
        <f t="shared" si="6884"/>
        <v/>
      </c>
      <c r="EZ375" s="71" t="str">
        <f t="shared" si="6885"/>
        <v/>
      </c>
      <c r="FA375" s="71" t="str">
        <f t="shared" si="6886"/>
        <v/>
      </c>
      <c r="FB375" s="71" t="str">
        <f t="shared" si="6887"/>
        <v/>
      </c>
      <c r="FC375" s="71" t="str">
        <f t="shared" si="6888"/>
        <v/>
      </c>
      <c r="FD375" s="71" t="str">
        <f t="shared" si="6889"/>
        <v/>
      </c>
      <c r="FE375" s="71" t="str">
        <f t="shared" si="6890"/>
        <v/>
      </c>
      <c r="FF375" s="71" t="str">
        <f t="shared" si="6891"/>
        <v/>
      </c>
      <c r="FG375" s="71" t="str">
        <f t="shared" si="6892"/>
        <v/>
      </c>
      <c r="FH375" s="71" t="str">
        <f t="shared" si="6893"/>
        <v/>
      </c>
      <c r="FI375" s="71" t="str">
        <f t="shared" si="6894"/>
        <v/>
      </c>
      <c r="FJ375" s="71" t="str">
        <f t="shared" si="6895"/>
        <v/>
      </c>
      <c r="FK375" s="71" t="str">
        <f t="shared" si="6896"/>
        <v/>
      </c>
      <c r="FL375" s="71" t="str">
        <f t="shared" si="6897"/>
        <v/>
      </c>
      <c r="FM375" s="71" t="str">
        <f t="shared" si="6898"/>
        <v/>
      </c>
      <c r="FN375" s="71" t="str">
        <f t="shared" si="6899"/>
        <v/>
      </c>
      <c r="FO375" s="71" t="str">
        <f t="shared" si="6900"/>
        <v/>
      </c>
      <c r="FP375" s="71" t="str">
        <f t="shared" si="6901"/>
        <v/>
      </c>
      <c r="FQ375" s="71" t="str">
        <f t="shared" si="6902"/>
        <v/>
      </c>
      <c r="FR375" s="71" t="str">
        <f t="shared" si="6903"/>
        <v/>
      </c>
      <c r="FS375" s="71" t="str">
        <f t="shared" si="6904"/>
        <v/>
      </c>
    </row>
    <row r="376" spans="1:175" ht="16.5">
      <c r="A376" s="133"/>
      <c r="B376" s="101" t="s">
        <v>929</v>
      </c>
      <c r="C376" s="101" t="s">
        <v>930</v>
      </c>
      <c r="T376" s="140"/>
      <c r="U376" s="85"/>
      <c r="CN376" s="70" t="str">
        <f t="shared" si="6677"/>
        <v>InitUnitState('IC00',,,,,,,,,,)</v>
      </c>
      <c r="CO376" s="70" t="str">
        <f t="shared" si="6678"/>
        <v>InitUnitNormal('IC00',,,,,,,,,,)</v>
      </c>
      <c r="CP376" s="70" t="str">
        <f t="shared" si="6679"/>
        <v>InitUnitMagic('IC00',,,,,,,,,,)</v>
      </c>
      <c r="CQ376" s="70" t="str">
        <f t="shared" si="6680"/>
        <v>InitUnitAdd('IC00',,,,,,,,,,)</v>
      </c>
      <c r="CR376" s="70" t="str">
        <f t="shared" ref="CR376" si="6905"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377&amp;CR$1&amp;")"</f>
        <v>InitEquipData('IC00',,"",,,,,'','','','','','',"")</v>
      </c>
      <c r="CU376" s="95" t="str">
        <f t="shared" si="6682"/>
        <v>|n</v>
      </c>
      <c r="CW376" s="60"/>
      <c r="CX376" s="60"/>
      <c r="CY376" s="60"/>
      <c r="CZ376" s="60"/>
      <c r="DA376" s="60"/>
      <c r="DB376" s="71" t="str">
        <f t="shared" si="6683"/>
        <v/>
      </c>
      <c r="DC376" s="71" t="str">
        <f t="shared" si="6684"/>
        <v/>
      </c>
      <c r="DD376" s="71" t="str">
        <f t="shared" si="6685"/>
        <v/>
      </c>
      <c r="DE376" s="71" t="str">
        <f t="shared" si="6686"/>
        <v/>
      </c>
      <c r="DF376" s="71" t="str">
        <f t="shared" si="6687"/>
        <v/>
      </c>
      <c r="DG376" s="71" t="str">
        <f t="shared" si="6688"/>
        <v/>
      </c>
      <c r="DH376" s="71" t="str">
        <f t="shared" si="6689"/>
        <v/>
      </c>
      <c r="DI376" s="71" t="str">
        <f t="shared" si="6690"/>
        <v/>
      </c>
      <c r="DJ376" s="71" t="str">
        <f t="shared" si="6691"/>
        <v/>
      </c>
      <c r="DK376" s="71" t="str">
        <f t="shared" si="6692"/>
        <v/>
      </c>
      <c r="DL376" s="71" t="str">
        <f t="shared" si="6693"/>
        <v/>
      </c>
      <c r="DM376" s="71" t="str">
        <f t="shared" si="6694"/>
        <v/>
      </c>
      <c r="DN376" s="71" t="str">
        <f t="shared" si="6695"/>
        <v/>
      </c>
      <c r="DO376" s="71" t="str">
        <f t="shared" si="6696"/>
        <v/>
      </c>
      <c r="DP376" s="71" t="str">
        <f t="shared" si="6697"/>
        <v/>
      </c>
      <c r="DQ376" s="71" t="str">
        <f t="shared" si="6698"/>
        <v/>
      </c>
      <c r="DR376" s="71" t="str">
        <f t="shared" si="6699"/>
        <v/>
      </c>
      <c r="DS376" s="71" t="str">
        <f t="shared" si="6700"/>
        <v/>
      </c>
      <c r="DT376" s="71" t="str">
        <f t="shared" si="6701"/>
        <v/>
      </c>
      <c r="DU376" s="71" t="str">
        <f t="shared" si="6702"/>
        <v/>
      </c>
      <c r="DV376" s="71" t="str">
        <f t="shared" si="6703"/>
        <v/>
      </c>
      <c r="DW376" s="71" t="str">
        <f t="shared" si="6704"/>
        <v/>
      </c>
      <c r="DX376" s="71" t="str">
        <f t="shared" si="6705"/>
        <v/>
      </c>
      <c r="DY376" s="71" t="str">
        <f t="shared" si="6706"/>
        <v/>
      </c>
      <c r="DZ376" s="71" t="str">
        <f t="shared" si="6707"/>
        <v/>
      </c>
      <c r="EA376" s="71" t="str">
        <f t="shared" si="6708"/>
        <v/>
      </c>
      <c r="EB376" s="71" t="str">
        <f t="shared" si="6709"/>
        <v/>
      </c>
      <c r="EC376" s="71" t="str">
        <f t="shared" si="6710"/>
        <v/>
      </c>
      <c r="ED376" s="71" t="str">
        <f t="shared" si="6711"/>
        <v/>
      </c>
      <c r="EE376" s="71" t="str">
        <f t="shared" si="6712"/>
        <v/>
      </c>
      <c r="EF376" s="71" t="str">
        <f t="shared" si="6713"/>
        <v/>
      </c>
      <c r="EG376" s="71" t="str">
        <f t="shared" si="6714"/>
        <v/>
      </c>
      <c r="EH376" s="71" t="str">
        <f t="shared" si="6715"/>
        <v/>
      </c>
      <c r="EI376" s="71" t="str">
        <f t="shared" si="6716"/>
        <v/>
      </c>
      <c r="EJ376" s="71" t="str">
        <f t="shared" si="6717"/>
        <v/>
      </c>
      <c r="EK376" s="71" t="str">
        <f t="shared" si="6718"/>
        <v/>
      </c>
      <c r="EL376" s="71" t="str">
        <f t="shared" si="6719"/>
        <v/>
      </c>
      <c r="EM376" s="71" t="str">
        <f t="shared" si="6720"/>
        <v/>
      </c>
      <c r="EN376" s="71" t="str">
        <f t="shared" si="6721"/>
        <v/>
      </c>
      <c r="EO376" s="71" t="str">
        <f t="shared" si="6722"/>
        <v/>
      </c>
      <c r="EP376" s="71" t="str">
        <f t="shared" si="6723"/>
        <v/>
      </c>
      <c r="EQ376" s="71" t="str">
        <f t="shared" si="6724"/>
        <v/>
      </c>
      <c r="ER376" s="71" t="str">
        <f t="shared" si="6725"/>
        <v/>
      </c>
      <c r="ES376" s="71" t="str">
        <f t="shared" si="6726"/>
        <v/>
      </c>
      <c r="ET376" s="71" t="str">
        <f t="shared" si="6727"/>
        <v/>
      </c>
      <c r="EU376" s="71" t="str">
        <f t="shared" si="6728"/>
        <v/>
      </c>
      <c r="EV376" s="71" t="str">
        <f t="shared" si="6729"/>
        <v/>
      </c>
      <c r="EW376" s="71" t="str">
        <f t="shared" si="6730"/>
        <v/>
      </c>
      <c r="EX376" s="71" t="str">
        <f t="shared" si="6731"/>
        <v/>
      </c>
      <c r="EY376" s="71" t="str">
        <f t="shared" si="6732"/>
        <v/>
      </c>
      <c r="EZ376" s="71" t="str">
        <f t="shared" si="6733"/>
        <v/>
      </c>
      <c r="FA376" s="71" t="str">
        <f t="shared" si="6734"/>
        <v/>
      </c>
      <c r="FB376" s="71" t="str">
        <f t="shared" si="6735"/>
        <v/>
      </c>
      <c r="FC376" s="71" t="str">
        <f t="shared" si="6736"/>
        <v/>
      </c>
      <c r="FD376" s="71" t="str">
        <f t="shared" si="6737"/>
        <v/>
      </c>
      <c r="FE376" s="71" t="str">
        <f t="shared" si="6738"/>
        <v/>
      </c>
      <c r="FF376" s="71" t="str">
        <f t="shared" si="6739"/>
        <v/>
      </c>
      <c r="FG376" s="71" t="str">
        <f t="shared" si="6740"/>
        <v/>
      </c>
      <c r="FH376" s="71" t="str">
        <f t="shared" si="6741"/>
        <v/>
      </c>
      <c r="FI376" s="71" t="str">
        <f t="shared" si="6742"/>
        <v/>
      </c>
      <c r="FJ376" s="71" t="str">
        <f t="shared" si="6743"/>
        <v/>
      </c>
      <c r="FK376" s="71" t="str">
        <f t="shared" si="6744"/>
        <v/>
      </c>
      <c r="FL376" s="71" t="str">
        <f t="shared" si="6745"/>
        <v/>
      </c>
      <c r="FM376" s="71" t="str">
        <f t="shared" si="6746"/>
        <v/>
      </c>
      <c r="FN376" s="71" t="str">
        <f t="shared" si="6747"/>
        <v/>
      </c>
      <c r="FO376" s="71" t="str">
        <f t="shared" si="6748"/>
        <v/>
      </c>
      <c r="FP376" s="71" t="str">
        <f t="shared" si="6749"/>
        <v/>
      </c>
      <c r="FQ376" s="71" t="str">
        <f t="shared" si="6750"/>
        <v/>
      </c>
      <c r="FR376" s="71" t="str">
        <f t="shared" si="6751"/>
        <v/>
      </c>
      <c r="FS376" s="71" t="str">
        <f t="shared" si="6752"/>
        <v/>
      </c>
    </row>
    <row r="377" spans="1:175" ht="16.5">
      <c r="A377" s="133"/>
      <c r="B377" s="101" t="s">
        <v>931</v>
      </c>
      <c r="C377" s="140" t="s">
        <v>1416</v>
      </c>
      <c r="T377" s="140" t="s">
        <v>1416</v>
      </c>
      <c r="U377" s="85"/>
      <c r="CN377" s="70" t="str">
        <f t="shared" ref="CN377" si="6906">"InitUnitState('"&amp;B377&amp;"',"&amp;V377&amp;","&amp;W377&amp;","&amp;X377&amp;","&amp;Y377&amp;","&amp;Z377&amp;","&amp;AA377&amp;","&amp;AB377&amp;","&amp;AC377&amp;","&amp;AD377&amp;","&amp;AE377&amp;")"</f>
        <v>InitUnitState('IC01',,,,,,,,,,)</v>
      </c>
      <c r="CO377" s="70" t="str">
        <f t="shared" ref="CO377" si="6907">"InitUnitNormal('"&amp;B377&amp;"',"&amp;AF377&amp;","&amp;AG377&amp;","&amp;AH377&amp;","&amp;AI377&amp;","&amp;AJ377&amp;","&amp;AK377&amp;","&amp;AL377&amp;","&amp;AM377&amp;","&amp;AN377&amp;","&amp;AO377&amp;")"</f>
        <v>InitUnitNormal('IC01',,,,,,,,,,)</v>
      </c>
      <c r="CP377" s="70" t="str">
        <f t="shared" ref="CP377" si="6908">"InitUnitMagic('"&amp;B377&amp;"',"&amp;AP377&amp;","&amp;AQ377&amp;","&amp;AR377&amp;","&amp;AS377&amp;","&amp;AT377&amp;","&amp;AU377&amp;","&amp;AV377&amp;","&amp;AW377&amp;","&amp;BI377&amp;","&amp;BJ377&amp;")"</f>
        <v>InitUnitMagic('IC01',,,,,,,,,,)</v>
      </c>
      <c r="CQ377" s="70" t="str">
        <f t="shared" ref="CQ377" si="6909">"InitUnitAdd('"&amp;B377&amp;"',"&amp;BK377&amp;","&amp;BL377&amp;","&amp;BM377&amp;","&amp;BN377&amp;","&amp;BO377&amp;","&amp;BP377&amp;","&amp;BQ377&amp;","&amp;BR377&amp;","&amp;BS377&amp;","&amp;BT377&amp;")"</f>
        <v>InitUnitAdd('IC01',,,,,,,,,,)</v>
      </c>
      <c r="CR377" s="70" t="str">
        <f t="shared" ref="CR377" si="6910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378&amp;CR$1&amp;")"</f>
        <v>InitEquipData('IC01',,"",,,,,'','','','','','',"ReplaceableTextures\\CommandButtons\\BTNChestOfGold.blp")</v>
      </c>
      <c r="CU377" s="95" t="str">
        <f t="shared" si="6606"/>
        <v>|n</v>
      </c>
      <c r="CW377" s="60"/>
      <c r="CX377" s="60"/>
      <c r="CY377" s="60"/>
      <c r="CZ377" s="60"/>
      <c r="DA377" s="60"/>
      <c r="DB377" s="71" t="str">
        <f t="shared" si="6607"/>
        <v/>
      </c>
      <c r="DC377" s="71" t="str">
        <f t="shared" si="6608"/>
        <v/>
      </c>
      <c r="DD377" s="71" t="str">
        <f t="shared" si="6609"/>
        <v/>
      </c>
      <c r="DE377" s="71" t="str">
        <f t="shared" si="6610"/>
        <v/>
      </c>
      <c r="DF377" s="71" t="str">
        <f t="shared" si="6611"/>
        <v/>
      </c>
      <c r="DG377" s="71" t="str">
        <f t="shared" si="6612"/>
        <v/>
      </c>
      <c r="DH377" s="71" t="str">
        <f t="shared" si="6613"/>
        <v/>
      </c>
      <c r="DI377" s="71" t="str">
        <f t="shared" si="6614"/>
        <v/>
      </c>
      <c r="DJ377" s="71" t="str">
        <f t="shared" si="6615"/>
        <v/>
      </c>
      <c r="DK377" s="71" t="str">
        <f t="shared" si="6616"/>
        <v/>
      </c>
      <c r="DL377" s="71" t="str">
        <f t="shared" si="6617"/>
        <v/>
      </c>
      <c r="DM377" s="71" t="str">
        <f t="shared" si="6618"/>
        <v/>
      </c>
      <c r="DN377" s="71" t="str">
        <f t="shared" si="6619"/>
        <v/>
      </c>
      <c r="DO377" s="71" t="str">
        <f t="shared" si="6620"/>
        <v/>
      </c>
      <c r="DP377" s="71" t="str">
        <f t="shared" si="6621"/>
        <v/>
      </c>
      <c r="DQ377" s="71" t="str">
        <f t="shared" si="6622"/>
        <v/>
      </c>
      <c r="DR377" s="71" t="str">
        <f t="shared" si="6623"/>
        <v/>
      </c>
      <c r="DS377" s="71" t="str">
        <f t="shared" si="6624"/>
        <v/>
      </c>
      <c r="DT377" s="71" t="str">
        <f t="shared" si="6625"/>
        <v/>
      </c>
      <c r="DU377" s="71" t="str">
        <f t="shared" si="6626"/>
        <v/>
      </c>
      <c r="DV377" s="71" t="str">
        <f t="shared" si="6627"/>
        <v/>
      </c>
      <c r="DW377" s="71" t="str">
        <f t="shared" si="6628"/>
        <v/>
      </c>
      <c r="DX377" s="71" t="str">
        <f t="shared" si="6629"/>
        <v/>
      </c>
      <c r="DY377" s="71" t="str">
        <f t="shared" si="6630"/>
        <v/>
      </c>
      <c r="DZ377" s="71" t="str">
        <f t="shared" si="6631"/>
        <v/>
      </c>
      <c r="EA377" s="71" t="str">
        <f t="shared" si="6632"/>
        <v/>
      </c>
      <c r="EB377" s="71" t="str">
        <f t="shared" si="6633"/>
        <v/>
      </c>
      <c r="EC377" s="71" t="str">
        <f t="shared" si="6634"/>
        <v/>
      </c>
      <c r="ED377" s="71" t="str">
        <f t="shared" si="6635"/>
        <v/>
      </c>
      <c r="EE377" s="71" t="str">
        <f t="shared" si="6636"/>
        <v/>
      </c>
      <c r="EF377" s="71" t="str">
        <f t="shared" si="6637"/>
        <v/>
      </c>
      <c r="EG377" s="71" t="str">
        <f t="shared" si="6638"/>
        <v/>
      </c>
      <c r="EH377" s="71" t="str">
        <f t="shared" si="6639"/>
        <v/>
      </c>
      <c r="EI377" s="71" t="str">
        <f t="shared" si="6640"/>
        <v/>
      </c>
      <c r="EJ377" s="71" t="str">
        <f t="shared" si="6641"/>
        <v/>
      </c>
      <c r="EK377" s="71" t="str">
        <f t="shared" si="6642"/>
        <v/>
      </c>
      <c r="EL377" s="71" t="str">
        <f t="shared" si="6643"/>
        <v/>
      </c>
      <c r="EM377" s="71" t="str">
        <f t="shared" si="6644"/>
        <v/>
      </c>
      <c r="EN377" s="71" t="str">
        <f t="shared" si="6645"/>
        <v/>
      </c>
      <c r="EO377" s="71" t="str">
        <f t="shared" si="6646"/>
        <v/>
      </c>
      <c r="EP377" s="71" t="str">
        <f t="shared" si="6647"/>
        <v/>
      </c>
      <c r="EQ377" s="71" t="str">
        <f t="shared" si="6648"/>
        <v/>
      </c>
      <c r="ER377" s="71" t="str">
        <f t="shared" si="6649"/>
        <v/>
      </c>
      <c r="ES377" s="71" t="str">
        <f t="shared" si="6650"/>
        <v/>
      </c>
      <c r="ET377" s="71" t="str">
        <f t="shared" si="6651"/>
        <v/>
      </c>
      <c r="EU377" s="71" t="str">
        <f t="shared" si="6652"/>
        <v/>
      </c>
      <c r="EV377" s="71" t="str">
        <f t="shared" si="6653"/>
        <v/>
      </c>
      <c r="EW377" s="71" t="str">
        <f t="shared" si="6654"/>
        <v/>
      </c>
      <c r="EX377" s="71" t="str">
        <f t="shared" si="6655"/>
        <v/>
      </c>
      <c r="EY377" s="71" t="str">
        <f t="shared" si="6656"/>
        <v/>
      </c>
      <c r="EZ377" s="71" t="str">
        <f t="shared" si="6657"/>
        <v/>
      </c>
      <c r="FA377" s="71" t="str">
        <f t="shared" si="6658"/>
        <v/>
      </c>
      <c r="FB377" s="71" t="str">
        <f t="shared" si="6659"/>
        <v/>
      </c>
      <c r="FC377" s="71" t="str">
        <f t="shared" si="6660"/>
        <v/>
      </c>
      <c r="FD377" s="71" t="str">
        <f t="shared" si="6661"/>
        <v/>
      </c>
      <c r="FE377" s="71" t="str">
        <f t="shared" si="6662"/>
        <v/>
      </c>
      <c r="FF377" s="71" t="str">
        <f t="shared" si="6663"/>
        <v/>
      </c>
      <c r="FG377" s="71" t="str">
        <f t="shared" si="6664"/>
        <v/>
      </c>
      <c r="FH377" s="71" t="str">
        <f t="shared" si="6665"/>
        <v/>
      </c>
      <c r="FI377" s="71" t="str">
        <f t="shared" si="6666"/>
        <v/>
      </c>
      <c r="FJ377" s="71" t="str">
        <f t="shared" si="6667"/>
        <v/>
      </c>
      <c r="FK377" s="71" t="str">
        <f t="shared" si="6668"/>
        <v/>
      </c>
      <c r="FL377" s="71" t="str">
        <f t="shared" si="6669"/>
        <v/>
      </c>
      <c r="FM377" s="71" t="str">
        <f t="shared" si="6670"/>
        <v/>
      </c>
      <c r="FN377" s="71" t="str">
        <f t="shared" si="6671"/>
        <v/>
      </c>
      <c r="FO377" s="71" t="str">
        <f t="shared" si="6672"/>
        <v/>
      </c>
      <c r="FP377" s="71" t="str">
        <f t="shared" si="6673"/>
        <v/>
      </c>
      <c r="FQ377" s="71" t="str">
        <f t="shared" si="6674"/>
        <v/>
      </c>
      <c r="FR377" s="71" t="str">
        <f t="shared" si="6675"/>
        <v/>
      </c>
      <c r="FS377" s="71" t="str">
        <f t="shared" si="6676"/>
        <v/>
      </c>
    </row>
    <row r="378" spans="1:175" ht="16.5">
      <c r="A378" s="80"/>
      <c r="B378" s="101" t="s">
        <v>933</v>
      </c>
      <c r="C378" s="101" t="s">
        <v>1499</v>
      </c>
      <c r="T378" s="144" t="s">
        <v>1499</v>
      </c>
      <c r="U378" s="85" t="s">
        <v>1500</v>
      </c>
      <c r="CN378" s="70" t="str">
        <f t="shared" ref="CN378:CN386" si="6911">"InitUnitState('"&amp;B378&amp;"',"&amp;V378&amp;","&amp;W378&amp;","&amp;X378&amp;","&amp;Y378&amp;","&amp;Z378&amp;","&amp;AA378&amp;","&amp;AB378&amp;","&amp;AC378&amp;","&amp;AD378&amp;","&amp;AE378&amp;")"</f>
        <v>InitUnitState('IC02',,,,,,,,,,)</v>
      </c>
      <c r="CO378" s="70" t="str">
        <f t="shared" ref="CO378:CO386" si="6912">"InitUnitNormal('"&amp;B378&amp;"',"&amp;AF378&amp;","&amp;AG378&amp;","&amp;AH378&amp;","&amp;AI378&amp;","&amp;AJ378&amp;","&amp;AK378&amp;","&amp;AL378&amp;","&amp;AM378&amp;","&amp;AN378&amp;","&amp;AO378&amp;")"</f>
        <v>InitUnitNormal('IC02',,,,,,,,,,)</v>
      </c>
      <c r="CP378" s="70" t="str">
        <f t="shared" ref="CP378:CP386" si="6913">"InitUnitMagic('"&amp;B378&amp;"',"&amp;AP378&amp;","&amp;AQ378&amp;","&amp;AR378&amp;","&amp;AS378&amp;","&amp;AT378&amp;","&amp;AU378&amp;","&amp;AV378&amp;","&amp;AW378&amp;","&amp;BI378&amp;","&amp;BJ378&amp;")"</f>
        <v>InitUnitMagic('IC02',,,,,,,,,,)</v>
      </c>
      <c r="CQ378" s="70" t="str">
        <f t="shared" ref="CQ378:CQ386" si="6914">"InitUnitAdd('"&amp;B378&amp;"',"&amp;BK378&amp;","&amp;BL378&amp;","&amp;BM378&amp;","&amp;BN378&amp;","&amp;BO378&amp;","&amp;BP378&amp;","&amp;BQ378&amp;","&amp;BR378&amp;","&amp;BS378&amp;","&amp;BT378&amp;")"</f>
        <v>InitUnitAdd('IC02',,,,,,,,,,)</v>
      </c>
      <c r="CR378" s="70" t="str">
        <f t="shared" si="6534"/>
        <v>InitEquipData('IC02',,"",,,,,'','','','','','',"")</v>
      </c>
      <c r="CU378" s="95" t="str">
        <f t="shared" si="6606"/>
        <v>|n</v>
      </c>
      <c r="CW378" s="60"/>
      <c r="CX378" s="60"/>
      <c r="CY378" s="60"/>
      <c r="CZ378" s="60"/>
      <c r="DA378" s="60"/>
      <c r="DB378" s="71" t="str">
        <f t="shared" si="6607"/>
        <v/>
      </c>
      <c r="DC378" s="71" t="str">
        <f t="shared" si="6608"/>
        <v/>
      </c>
      <c r="DD378" s="71" t="str">
        <f t="shared" si="6609"/>
        <v/>
      </c>
      <c r="DE378" s="71" t="str">
        <f t="shared" si="6610"/>
        <v/>
      </c>
      <c r="DF378" s="71" t="str">
        <f t="shared" si="6611"/>
        <v/>
      </c>
      <c r="DG378" s="71" t="str">
        <f t="shared" si="6612"/>
        <v/>
      </c>
      <c r="DH378" s="71" t="str">
        <f t="shared" si="6613"/>
        <v/>
      </c>
      <c r="DI378" s="71" t="str">
        <f t="shared" si="6614"/>
        <v/>
      </c>
      <c r="DJ378" s="71" t="str">
        <f t="shared" si="6615"/>
        <v/>
      </c>
      <c r="DK378" s="71" t="str">
        <f t="shared" si="6616"/>
        <v/>
      </c>
      <c r="DL378" s="71" t="str">
        <f t="shared" si="6617"/>
        <v/>
      </c>
      <c r="DM378" s="71" t="str">
        <f t="shared" si="6618"/>
        <v/>
      </c>
      <c r="DN378" s="71" t="str">
        <f t="shared" si="6619"/>
        <v/>
      </c>
      <c r="DO378" s="71" t="str">
        <f t="shared" si="6620"/>
        <v/>
      </c>
      <c r="DP378" s="71" t="str">
        <f t="shared" si="6621"/>
        <v/>
      </c>
      <c r="DQ378" s="71" t="str">
        <f t="shared" si="6622"/>
        <v/>
      </c>
      <c r="DR378" s="71" t="str">
        <f t="shared" si="6623"/>
        <v/>
      </c>
      <c r="DS378" s="71" t="str">
        <f t="shared" si="6624"/>
        <v/>
      </c>
      <c r="DT378" s="71" t="str">
        <f t="shared" si="6625"/>
        <v/>
      </c>
      <c r="DU378" s="71" t="str">
        <f t="shared" si="6626"/>
        <v/>
      </c>
      <c r="DV378" s="71" t="str">
        <f t="shared" si="6627"/>
        <v/>
      </c>
      <c r="DW378" s="71" t="str">
        <f t="shared" si="6628"/>
        <v/>
      </c>
      <c r="DX378" s="71" t="str">
        <f t="shared" si="6629"/>
        <v/>
      </c>
      <c r="DY378" s="71" t="str">
        <f t="shared" si="6630"/>
        <v/>
      </c>
      <c r="DZ378" s="71" t="str">
        <f t="shared" si="6631"/>
        <v/>
      </c>
      <c r="EA378" s="71" t="str">
        <f t="shared" si="6632"/>
        <v/>
      </c>
      <c r="EB378" s="71" t="str">
        <f t="shared" si="6633"/>
        <v/>
      </c>
      <c r="EC378" s="71" t="str">
        <f t="shared" si="6634"/>
        <v/>
      </c>
      <c r="ED378" s="71" t="str">
        <f t="shared" si="6635"/>
        <v/>
      </c>
      <c r="EE378" s="71" t="str">
        <f t="shared" si="6636"/>
        <v/>
      </c>
      <c r="EF378" s="71" t="str">
        <f t="shared" si="6637"/>
        <v/>
      </c>
      <c r="EG378" s="71" t="str">
        <f t="shared" si="6638"/>
        <v/>
      </c>
      <c r="EH378" s="71" t="str">
        <f t="shared" si="6639"/>
        <v/>
      </c>
      <c r="EI378" s="71" t="str">
        <f t="shared" si="6640"/>
        <v/>
      </c>
      <c r="EJ378" s="71" t="str">
        <f t="shared" si="6641"/>
        <v/>
      </c>
      <c r="EK378" s="71" t="str">
        <f t="shared" si="6642"/>
        <v/>
      </c>
      <c r="EL378" s="71" t="str">
        <f t="shared" si="6643"/>
        <v/>
      </c>
      <c r="EM378" s="71" t="str">
        <f t="shared" si="6644"/>
        <v/>
      </c>
      <c r="EN378" s="71" t="str">
        <f t="shared" si="6645"/>
        <v/>
      </c>
      <c r="EO378" s="71" t="str">
        <f t="shared" si="6646"/>
        <v/>
      </c>
      <c r="EP378" s="71" t="str">
        <f t="shared" si="6647"/>
        <v/>
      </c>
      <c r="EQ378" s="71" t="str">
        <f t="shared" si="6648"/>
        <v/>
      </c>
      <c r="ER378" s="71" t="str">
        <f t="shared" si="6649"/>
        <v/>
      </c>
      <c r="ES378" s="71" t="str">
        <f t="shared" si="6650"/>
        <v/>
      </c>
      <c r="ET378" s="71" t="str">
        <f t="shared" si="6651"/>
        <v/>
      </c>
      <c r="EU378" s="71" t="str">
        <f t="shared" si="6652"/>
        <v/>
      </c>
      <c r="EV378" s="71" t="str">
        <f t="shared" si="6653"/>
        <v/>
      </c>
      <c r="EW378" s="71" t="str">
        <f t="shared" si="6654"/>
        <v/>
      </c>
      <c r="EX378" s="71" t="str">
        <f t="shared" si="6655"/>
        <v/>
      </c>
      <c r="EY378" s="71" t="str">
        <f t="shared" si="6656"/>
        <v/>
      </c>
      <c r="EZ378" s="71" t="str">
        <f t="shared" si="6657"/>
        <v/>
      </c>
      <c r="FA378" s="71" t="str">
        <f t="shared" si="6658"/>
        <v/>
      </c>
      <c r="FB378" s="71" t="str">
        <f t="shared" si="6659"/>
        <v/>
      </c>
      <c r="FC378" s="71" t="str">
        <f t="shared" si="6660"/>
        <v/>
      </c>
      <c r="FD378" s="71" t="str">
        <f t="shared" si="6661"/>
        <v/>
      </c>
      <c r="FE378" s="71" t="str">
        <f t="shared" si="6662"/>
        <v/>
      </c>
      <c r="FF378" s="71" t="str">
        <f t="shared" si="6663"/>
        <v/>
      </c>
      <c r="FG378" s="71" t="str">
        <f t="shared" si="6664"/>
        <v/>
      </c>
      <c r="FH378" s="71" t="str">
        <f t="shared" si="6665"/>
        <v/>
      </c>
      <c r="FI378" s="71" t="str">
        <f t="shared" si="6666"/>
        <v/>
      </c>
      <c r="FJ378" s="71" t="str">
        <f t="shared" si="6667"/>
        <v/>
      </c>
      <c r="FK378" s="71" t="str">
        <f t="shared" si="6668"/>
        <v/>
      </c>
      <c r="FL378" s="71" t="str">
        <f t="shared" si="6669"/>
        <v/>
      </c>
      <c r="FM378" s="71" t="str">
        <f t="shared" si="6670"/>
        <v/>
      </c>
      <c r="FN378" s="71" t="str">
        <f t="shared" si="6671"/>
        <v/>
      </c>
      <c r="FO378" s="71" t="str">
        <f t="shared" si="6672"/>
        <v/>
      </c>
      <c r="FP378" s="71" t="str">
        <f t="shared" si="6673"/>
        <v/>
      </c>
      <c r="FQ378" s="71" t="str">
        <f t="shared" si="6674"/>
        <v/>
      </c>
      <c r="FR378" s="71" t="str">
        <f t="shared" si="6675"/>
        <v/>
      </c>
      <c r="FS378" s="71" t="str">
        <f t="shared" si="6676"/>
        <v/>
      </c>
    </row>
    <row r="379" spans="1:175" s="60" customFormat="1" ht="16.5">
      <c r="A379" s="135"/>
      <c r="B379" s="101" t="s">
        <v>934</v>
      </c>
      <c r="C379" s="101" t="s">
        <v>935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911"/>
        <v>InitUnitState('IC03',,,,,,,,,,)</v>
      </c>
      <c r="CO379" s="93" t="str">
        <f t="shared" si="6912"/>
        <v>InitUnitNormal('IC03',,,,,,,,,,)</v>
      </c>
      <c r="CP379" s="93" t="str">
        <f t="shared" si="6913"/>
        <v>InitUnitMagic('IC03',,,,,,,,,,)</v>
      </c>
      <c r="CQ379" s="93" t="str">
        <f t="shared" si="6914"/>
        <v>InitUnitAdd('IC03',,,,,,,,,,)</v>
      </c>
      <c r="CR379" s="93" t="str">
        <f t="shared" si="6534"/>
        <v>InitEquipData('IC03',,"",,,,,'','','','','','',"")</v>
      </c>
      <c r="CS379" s="93"/>
      <c r="CT379" s="93"/>
      <c r="CU379" s="95" t="str">
        <f t="shared" si="6606"/>
        <v>|n</v>
      </c>
      <c r="CV379" s="61"/>
      <c r="DB379" s="71" t="str">
        <f t="shared" si="6607"/>
        <v/>
      </c>
      <c r="DC379" s="71" t="str">
        <f t="shared" si="6608"/>
        <v/>
      </c>
      <c r="DD379" s="71" t="str">
        <f t="shared" si="6609"/>
        <v/>
      </c>
      <c r="DE379" s="71" t="str">
        <f t="shared" si="6610"/>
        <v/>
      </c>
      <c r="DF379" s="71" t="str">
        <f t="shared" si="6611"/>
        <v/>
      </c>
      <c r="DG379" s="71" t="str">
        <f t="shared" si="6612"/>
        <v/>
      </c>
      <c r="DH379" s="71" t="str">
        <f t="shared" si="6613"/>
        <v/>
      </c>
      <c r="DI379" s="71" t="str">
        <f t="shared" si="6614"/>
        <v/>
      </c>
      <c r="DJ379" s="71" t="str">
        <f t="shared" si="6615"/>
        <v/>
      </c>
      <c r="DK379" s="71" t="str">
        <f t="shared" si="6616"/>
        <v/>
      </c>
      <c r="DL379" s="71" t="str">
        <f t="shared" si="6617"/>
        <v/>
      </c>
      <c r="DM379" s="71" t="str">
        <f t="shared" si="6618"/>
        <v/>
      </c>
      <c r="DN379" s="71" t="str">
        <f t="shared" si="6619"/>
        <v/>
      </c>
      <c r="DO379" s="71" t="str">
        <f t="shared" si="6620"/>
        <v/>
      </c>
      <c r="DP379" s="71" t="str">
        <f t="shared" si="6621"/>
        <v/>
      </c>
      <c r="DQ379" s="71" t="str">
        <f t="shared" si="6622"/>
        <v/>
      </c>
      <c r="DR379" s="71" t="str">
        <f t="shared" si="6623"/>
        <v/>
      </c>
      <c r="DS379" s="71" t="str">
        <f t="shared" si="6624"/>
        <v/>
      </c>
      <c r="DT379" s="71" t="str">
        <f t="shared" si="6625"/>
        <v/>
      </c>
      <c r="DU379" s="71" t="str">
        <f t="shared" si="6626"/>
        <v/>
      </c>
      <c r="DV379" s="71" t="str">
        <f t="shared" si="6627"/>
        <v/>
      </c>
      <c r="DW379" s="71" t="str">
        <f t="shared" si="6628"/>
        <v/>
      </c>
      <c r="DX379" s="71" t="str">
        <f t="shared" si="6629"/>
        <v/>
      </c>
      <c r="DY379" s="71" t="str">
        <f t="shared" si="6630"/>
        <v/>
      </c>
      <c r="DZ379" s="71" t="str">
        <f t="shared" si="6631"/>
        <v/>
      </c>
      <c r="EA379" s="71" t="str">
        <f t="shared" si="6632"/>
        <v/>
      </c>
      <c r="EB379" s="71" t="str">
        <f t="shared" si="6633"/>
        <v/>
      </c>
      <c r="EC379" s="71" t="str">
        <f t="shared" si="6634"/>
        <v/>
      </c>
      <c r="ED379" s="71" t="str">
        <f t="shared" si="6635"/>
        <v/>
      </c>
      <c r="EE379" s="71" t="str">
        <f t="shared" si="6636"/>
        <v/>
      </c>
      <c r="EF379" s="71" t="str">
        <f t="shared" si="6637"/>
        <v/>
      </c>
      <c r="EG379" s="71" t="str">
        <f t="shared" si="6638"/>
        <v/>
      </c>
      <c r="EH379" s="71" t="str">
        <f t="shared" si="6639"/>
        <v/>
      </c>
      <c r="EI379" s="71" t="str">
        <f t="shared" si="6640"/>
        <v/>
      </c>
      <c r="EJ379" s="71" t="str">
        <f t="shared" si="6641"/>
        <v/>
      </c>
      <c r="EK379" s="71" t="str">
        <f t="shared" si="6642"/>
        <v/>
      </c>
      <c r="EL379" s="71" t="str">
        <f t="shared" si="6643"/>
        <v/>
      </c>
      <c r="EM379" s="71" t="str">
        <f t="shared" si="6644"/>
        <v/>
      </c>
      <c r="EN379" s="71" t="str">
        <f t="shared" si="6645"/>
        <v/>
      </c>
      <c r="EO379" s="71" t="str">
        <f t="shared" si="6646"/>
        <v/>
      </c>
      <c r="EP379" s="71" t="str">
        <f t="shared" si="6647"/>
        <v/>
      </c>
      <c r="EQ379" s="71" t="str">
        <f t="shared" si="6648"/>
        <v/>
      </c>
      <c r="ER379" s="71" t="str">
        <f t="shared" si="6649"/>
        <v/>
      </c>
      <c r="ES379" s="71" t="str">
        <f t="shared" si="6650"/>
        <v/>
      </c>
      <c r="ET379" s="71" t="str">
        <f t="shared" si="6651"/>
        <v/>
      </c>
      <c r="EU379" s="71" t="str">
        <f t="shared" si="6652"/>
        <v/>
      </c>
      <c r="EV379" s="71" t="str">
        <f t="shared" si="6653"/>
        <v/>
      </c>
      <c r="EW379" s="71" t="str">
        <f t="shared" si="6654"/>
        <v/>
      </c>
      <c r="EX379" s="71" t="str">
        <f t="shared" si="6655"/>
        <v/>
      </c>
      <c r="EY379" s="71" t="str">
        <f t="shared" si="6656"/>
        <v/>
      </c>
      <c r="EZ379" s="71" t="str">
        <f t="shared" si="6657"/>
        <v/>
      </c>
      <c r="FA379" s="71" t="str">
        <f t="shared" si="6658"/>
        <v/>
      </c>
      <c r="FB379" s="71" t="str">
        <f t="shared" si="6659"/>
        <v/>
      </c>
      <c r="FC379" s="71" t="str">
        <f t="shared" si="6660"/>
        <v/>
      </c>
      <c r="FD379" s="71" t="str">
        <f t="shared" si="6661"/>
        <v/>
      </c>
      <c r="FE379" s="71" t="str">
        <f t="shared" si="6662"/>
        <v/>
      </c>
      <c r="FF379" s="71" t="str">
        <f t="shared" si="6663"/>
        <v/>
      </c>
      <c r="FG379" s="71" t="str">
        <f t="shared" si="6664"/>
        <v/>
      </c>
      <c r="FH379" s="71" t="str">
        <f t="shared" si="6665"/>
        <v/>
      </c>
      <c r="FI379" s="71" t="str">
        <f t="shared" si="6666"/>
        <v/>
      </c>
      <c r="FJ379" s="71" t="str">
        <f t="shared" si="6667"/>
        <v/>
      </c>
      <c r="FK379" s="71" t="str">
        <f t="shared" si="6668"/>
        <v/>
      </c>
      <c r="FL379" s="71" t="str">
        <f t="shared" si="6669"/>
        <v/>
      </c>
      <c r="FM379" s="71" t="str">
        <f t="shared" si="6670"/>
        <v/>
      </c>
      <c r="FN379" s="71" t="str">
        <f t="shared" si="6671"/>
        <v/>
      </c>
      <c r="FO379" s="71" t="str">
        <f t="shared" si="6672"/>
        <v/>
      </c>
      <c r="FP379" s="71" t="str">
        <f t="shared" si="6673"/>
        <v/>
      </c>
      <c r="FQ379" s="71" t="str">
        <f t="shared" si="6674"/>
        <v/>
      </c>
      <c r="FR379" s="71" t="str">
        <f t="shared" si="6675"/>
        <v/>
      </c>
      <c r="FS379" s="71" t="str">
        <f t="shared" si="6676"/>
        <v/>
      </c>
    </row>
    <row r="380" spans="1:175" s="60" customFormat="1" ht="16.5">
      <c r="A380" s="135"/>
      <c r="B380" s="101" t="s">
        <v>936</v>
      </c>
      <c r="C380" s="101" t="s">
        <v>937</v>
      </c>
      <c r="D380" s="74"/>
      <c r="E380" s="75"/>
      <c r="F380" s="136"/>
      <c r="G380" s="137"/>
      <c r="H380" s="137"/>
      <c r="I380" s="137"/>
      <c r="J380" s="137"/>
      <c r="K380" s="137"/>
      <c r="L380" s="137"/>
      <c r="M380" s="137"/>
      <c r="N380" s="137"/>
      <c r="O380" s="137"/>
      <c r="P380" s="82"/>
      <c r="Q380" s="82"/>
      <c r="R380" s="82"/>
      <c r="S380" s="82"/>
      <c r="T380" s="105"/>
      <c r="U380" s="85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1"/>
      <c r="AS380" s="91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3" t="str">
        <f t="shared" si="6911"/>
        <v>InitUnitState('IC04',,,,,,,,,,)</v>
      </c>
      <c r="CO380" s="93" t="str">
        <f t="shared" si="6912"/>
        <v>InitUnitNormal('IC04',,,,,,,,,,)</v>
      </c>
      <c r="CP380" s="93" t="str">
        <f t="shared" si="6913"/>
        <v>InitUnitMagic('IC04',,,,,,,,,,)</v>
      </c>
      <c r="CQ380" s="93" t="str">
        <f t="shared" si="6914"/>
        <v>InitUnitAdd('IC04',,,,,,,,,,)</v>
      </c>
      <c r="CR380" s="93" t="str">
        <f t="shared" si="6534"/>
        <v>InitEquipData('IC04',,"",,,,,'','','','','','',"")</v>
      </c>
      <c r="CS380" s="93"/>
      <c r="CT380" s="93"/>
      <c r="CU380" s="95" t="str">
        <f t="shared" si="6606"/>
        <v>|n</v>
      </c>
      <c r="CV380" s="61"/>
      <c r="DB380" s="71" t="str">
        <f t="shared" si="6607"/>
        <v/>
      </c>
      <c r="DC380" s="71" t="str">
        <f t="shared" si="6608"/>
        <v/>
      </c>
      <c r="DD380" s="71" t="str">
        <f t="shared" si="6609"/>
        <v/>
      </c>
      <c r="DE380" s="71" t="str">
        <f t="shared" si="6610"/>
        <v/>
      </c>
      <c r="DF380" s="71" t="str">
        <f t="shared" si="6611"/>
        <v/>
      </c>
      <c r="DG380" s="71" t="str">
        <f t="shared" si="6612"/>
        <v/>
      </c>
      <c r="DH380" s="71" t="str">
        <f t="shared" si="6613"/>
        <v/>
      </c>
      <c r="DI380" s="71" t="str">
        <f t="shared" si="6614"/>
        <v/>
      </c>
      <c r="DJ380" s="71" t="str">
        <f t="shared" si="6615"/>
        <v/>
      </c>
      <c r="DK380" s="71" t="str">
        <f t="shared" si="6616"/>
        <v/>
      </c>
      <c r="DL380" s="71" t="str">
        <f t="shared" si="6617"/>
        <v/>
      </c>
      <c r="DM380" s="71" t="str">
        <f t="shared" si="6618"/>
        <v/>
      </c>
      <c r="DN380" s="71" t="str">
        <f t="shared" si="6619"/>
        <v/>
      </c>
      <c r="DO380" s="71" t="str">
        <f t="shared" si="6620"/>
        <v/>
      </c>
      <c r="DP380" s="71" t="str">
        <f t="shared" si="6621"/>
        <v/>
      </c>
      <c r="DQ380" s="71" t="str">
        <f t="shared" si="6622"/>
        <v/>
      </c>
      <c r="DR380" s="71" t="str">
        <f t="shared" si="6623"/>
        <v/>
      </c>
      <c r="DS380" s="71" t="str">
        <f t="shared" si="6624"/>
        <v/>
      </c>
      <c r="DT380" s="71" t="str">
        <f t="shared" si="6625"/>
        <v/>
      </c>
      <c r="DU380" s="71" t="str">
        <f t="shared" si="6626"/>
        <v/>
      </c>
      <c r="DV380" s="71" t="str">
        <f t="shared" si="6627"/>
        <v/>
      </c>
      <c r="DW380" s="71" t="str">
        <f t="shared" si="6628"/>
        <v/>
      </c>
      <c r="DX380" s="71" t="str">
        <f t="shared" si="6629"/>
        <v/>
      </c>
      <c r="DY380" s="71" t="str">
        <f t="shared" si="6630"/>
        <v/>
      </c>
      <c r="DZ380" s="71" t="str">
        <f t="shared" si="6631"/>
        <v/>
      </c>
      <c r="EA380" s="71" t="str">
        <f t="shared" si="6632"/>
        <v/>
      </c>
      <c r="EB380" s="71" t="str">
        <f t="shared" si="6633"/>
        <v/>
      </c>
      <c r="EC380" s="71" t="str">
        <f t="shared" si="6634"/>
        <v/>
      </c>
      <c r="ED380" s="71" t="str">
        <f t="shared" si="6635"/>
        <v/>
      </c>
      <c r="EE380" s="71" t="str">
        <f t="shared" si="6636"/>
        <v/>
      </c>
      <c r="EF380" s="71" t="str">
        <f t="shared" si="6637"/>
        <v/>
      </c>
      <c r="EG380" s="71" t="str">
        <f t="shared" si="6638"/>
        <v/>
      </c>
      <c r="EH380" s="71" t="str">
        <f t="shared" si="6639"/>
        <v/>
      </c>
      <c r="EI380" s="71" t="str">
        <f t="shared" si="6640"/>
        <v/>
      </c>
      <c r="EJ380" s="71" t="str">
        <f t="shared" si="6641"/>
        <v/>
      </c>
      <c r="EK380" s="71" t="str">
        <f t="shared" si="6642"/>
        <v/>
      </c>
      <c r="EL380" s="71" t="str">
        <f t="shared" si="6643"/>
        <v/>
      </c>
      <c r="EM380" s="71" t="str">
        <f t="shared" si="6644"/>
        <v/>
      </c>
      <c r="EN380" s="71" t="str">
        <f t="shared" si="6645"/>
        <v/>
      </c>
      <c r="EO380" s="71" t="str">
        <f t="shared" si="6646"/>
        <v/>
      </c>
      <c r="EP380" s="71" t="str">
        <f t="shared" si="6647"/>
        <v/>
      </c>
      <c r="EQ380" s="71" t="str">
        <f t="shared" si="6648"/>
        <v/>
      </c>
      <c r="ER380" s="71" t="str">
        <f t="shared" si="6649"/>
        <v/>
      </c>
      <c r="ES380" s="71" t="str">
        <f t="shared" si="6650"/>
        <v/>
      </c>
      <c r="ET380" s="71" t="str">
        <f t="shared" si="6651"/>
        <v/>
      </c>
      <c r="EU380" s="71" t="str">
        <f t="shared" si="6652"/>
        <v/>
      </c>
      <c r="EV380" s="71" t="str">
        <f t="shared" si="6653"/>
        <v/>
      </c>
      <c r="EW380" s="71" t="str">
        <f t="shared" si="6654"/>
        <v/>
      </c>
      <c r="EX380" s="71" t="str">
        <f t="shared" si="6655"/>
        <v/>
      </c>
      <c r="EY380" s="71" t="str">
        <f t="shared" si="6656"/>
        <v/>
      </c>
      <c r="EZ380" s="71" t="str">
        <f t="shared" si="6657"/>
        <v/>
      </c>
      <c r="FA380" s="71" t="str">
        <f t="shared" si="6658"/>
        <v/>
      </c>
      <c r="FB380" s="71" t="str">
        <f t="shared" si="6659"/>
        <v/>
      </c>
      <c r="FC380" s="71" t="str">
        <f t="shared" si="6660"/>
        <v/>
      </c>
      <c r="FD380" s="71" t="str">
        <f t="shared" si="6661"/>
        <v/>
      </c>
      <c r="FE380" s="71" t="str">
        <f t="shared" si="6662"/>
        <v/>
      </c>
      <c r="FF380" s="71" t="str">
        <f t="shared" si="6663"/>
        <v/>
      </c>
      <c r="FG380" s="71" t="str">
        <f t="shared" si="6664"/>
        <v/>
      </c>
      <c r="FH380" s="71" t="str">
        <f t="shared" si="6665"/>
        <v/>
      </c>
      <c r="FI380" s="71" t="str">
        <f t="shared" si="6666"/>
        <v/>
      </c>
      <c r="FJ380" s="71" t="str">
        <f t="shared" si="6667"/>
        <v/>
      </c>
      <c r="FK380" s="71" t="str">
        <f t="shared" si="6668"/>
        <v/>
      </c>
      <c r="FL380" s="71" t="str">
        <f t="shared" si="6669"/>
        <v/>
      </c>
      <c r="FM380" s="71" t="str">
        <f t="shared" si="6670"/>
        <v/>
      </c>
      <c r="FN380" s="71" t="str">
        <f t="shared" si="6671"/>
        <v/>
      </c>
      <c r="FO380" s="71" t="str">
        <f t="shared" si="6672"/>
        <v/>
      </c>
      <c r="FP380" s="71" t="str">
        <f t="shared" si="6673"/>
        <v/>
      </c>
      <c r="FQ380" s="71" t="str">
        <f t="shared" si="6674"/>
        <v/>
      </c>
      <c r="FR380" s="71" t="str">
        <f t="shared" si="6675"/>
        <v/>
      </c>
      <c r="FS380" s="71" t="str">
        <f t="shared" si="6676"/>
        <v/>
      </c>
    </row>
    <row r="381" spans="1:175" s="60" customFormat="1" ht="16.5">
      <c r="A381" s="135"/>
      <c r="B381" s="101" t="s">
        <v>938</v>
      </c>
      <c r="C381" s="101" t="s">
        <v>939</v>
      </c>
      <c r="D381" s="74"/>
      <c r="E381" s="75"/>
      <c r="F381" s="136"/>
      <c r="G381" s="137"/>
      <c r="H381" s="137"/>
      <c r="I381" s="137"/>
      <c r="J381" s="137"/>
      <c r="K381" s="137"/>
      <c r="L381" s="137"/>
      <c r="M381" s="137"/>
      <c r="N381" s="137"/>
      <c r="O381" s="137"/>
      <c r="P381" s="82"/>
      <c r="Q381" s="82"/>
      <c r="R381" s="82"/>
      <c r="S381" s="82"/>
      <c r="T381" s="105"/>
      <c r="U381" s="85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1"/>
      <c r="AS381" s="91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3" t="str">
        <f t="shared" si="6911"/>
        <v>InitUnitState('IC05',,,,,,,,,,)</v>
      </c>
      <c r="CO381" s="93" t="str">
        <f t="shared" si="6912"/>
        <v>InitUnitNormal('IC05',,,,,,,,,,)</v>
      </c>
      <c r="CP381" s="93" t="str">
        <f t="shared" si="6913"/>
        <v>InitUnitMagic('IC05',,,,,,,,,,)</v>
      </c>
      <c r="CQ381" s="93" t="str">
        <f t="shared" si="6914"/>
        <v>InitUnitAdd('IC05',,,,,,,,,,)</v>
      </c>
      <c r="CR381" s="93" t="str">
        <f t="shared" si="6534"/>
        <v>InitEquipData('IC05',,"",,,,,'','','','','','',"")</v>
      </c>
      <c r="CS381" s="93"/>
      <c r="CT381" s="93"/>
      <c r="CU381" s="95" t="str">
        <f t="shared" si="6606"/>
        <v>|n</v>
      </c>
      <c r="CV381" s="61"/>
      <c r="DB381" s="71" t="str">
        <f t="shared" si="6607"/>
        <v/>
      </c>
      <c r="DC381" s="71" t="str">
        <f t="shared" si="6608"/>
        <v/>
      </c>
      <c r="DD381" s="71" t="str">
        <f t="shared" si="6609"/>
        <v/>
      </c>
      <c r="DE381" s="71" t="str">
        <f t="shared" si="6610"/>
        <v/>
      </c>
      <c r="DF381" s="71" t="str">
        <f t="shared" si="6611"/>
        <v/>
      </c>
      <c r="DG381" s="71" t="str">
        <f t="shared" si="6612"/>
        <v/>
      </c>
      <c r="DH381" s="71" t="str">
        <f t="shared" si="6613"/>
        <v/>
      </c>
      <c r="DI381" s="71" t="str">
        <f t="shared" si="6614"/>
        <v/>
      </c>
      <c r="DJ381" s="71" t="str">
        <f t="shared" si="6615"/>
        <v/>
      </c>
      <c r="DK381" s="71" t="str">
        <f t="shared" si="6616"/>
        <v/>
      </c>
      <c r="DL381" s="71" t="str">
        <f t="shared" si="6617"/>
        <v/>
      </c>
      <c r="DM381" s="71" t="str">
        <f t="shared" si="6618"/>
        <v/>
      </c>
      <c r="DN381" s="71" t="str">
        <f t="shared" si="6619"/>
        <v/>
      </c>
      <c r="DO381" s="71" t="str">
        <f t="shared" si="6620"/>
        <v/>
      </c>
      <c r="DP381" s="71" t="str">
        <f t="shared" si="6621"/>
        <v/>
      </c>
      <c r="DQ381" s="71" t="str">
        <f t="shared" si="6622"/>
        <v/>
      </c>
      <c r="DR381" s="71" t="str">
        <f t="shared" si="6623"/>
        <v/>
      </c>
      <c r="DS381" s="71" t="str">
        <f t="shared" si="6624"/>
        <v/>
      </c>
      <c r="DT381" s="71" t="str">
        <f t="shared" si="6625"/>
        <v/>
      </c>
      <c r="DU381" s="71" t="str">
        <f t="shared" si="6626"/>
        <v/>
      </c>
      <c r="DV381" s="71" t="str">
        <f t="shared" si="6627"/>
        <v/>
      </c>
      <c r="DW381" s="71" t="str">
        <f t="shared" si="6628"/>
        <v/>
      </c>
      <c r="DX381" s="71" t="str">
        <f t="shared" si="6629"/>
        <v/>
      </c>
      <c r="DY381" s="71" t="str">
        <f t="shared" si="6630"/>
        <v/>
      </c>
      <c r="DZ381" s="71" t="str">
        <f t="shared" si="6631"/>
        <v/>
      </c>
      <c r="EA381" s="71" t="str">
        <f t="shared" si="6632"/>
        <v/>
      </c>
      <c r="EB381" s="71" t="str">
        <f t="shared" si="6633"/>
        <v/>
      </c>
      <c r="EC381" s="71" t="str">
        <f t="shared" si="6634"/>
        <v/>
      </c>
      <c r="ED381" s="71" t="str">
        <f t="shared" si="6635"/>
        <v/>
      </c>
      <c r="EE381" s="71" t="str">
        <f t="shared" si="6636"/>
        <v/>
      </c>
      <c r="EF381" s="71" t="str">
        <f t="shared" si="6637"/>
        <v/>
      </c>
      <c r="EG381" s="71" t="str">
        <f t="shared" si="6638"/>
        <v/>
      </c>
      <c r="EH381" s="71" t="str">
        <f t="shared" si="6639"/>
        <v/>
      </c>
      <c r="EI381" s="71" t="str">
        <f t="shared" si="6640"/>
        <v/>
      </c>
      <c r="EJ381" s="71" t="str">
        <f t="shared" si="6641"/>
        <v/>
      </c>
      <c r="EK381" s="71" t="str">
        <f t="shared" si="6642"/>
        <v/>
      </c>
      <c r="EL381" s="71" t="str">
        <f t="shared" si="6643"/>
        <v/>
      </c>
      <c r="EM381" s="71" t="str">
        <f t="shared" si="6644"/>
        <v/>
      </c>
      <c r="EN381" s="71" t="str">
        <f t="shared" si="6645"/>
        <v/>
      </c>
      <c r="EO381" s="71" t="str">
        <f t="shared" si="6646"/>
        <v/>
      </c>
      <c r="EP381" s="71" t="str">
        <f t="shared" si="6647"/>
        <v/>
      </c>
      <c r="EQ381" s="71" t="str">
        <f t="shared" si="6648"/>
        <v/>
      </c>
      <c r="ER381" s="71" t="str">
        <f t="shared" si="6649"/>
        <v/>
      </c>
      <c r="ES381" s="71" t="str">
        <f t="shared" si="6650"/>
        <v/>
      </c>
      <c r="ET381" s="71" t="str">
        <f t="shared" si="6651"/>
        <v/>
      </c>
      <c r="EU381" s="71" t="str">
        <f t="shared" si="6652"/>
        <v/>
      </c>
      <c r="EV381" s="71" t="str">
        <f t="shared" si="6653"/>
        <v/>
      </c>
      <c r="EW381" s="71" t="str">
        <f t="shared" si="6654"/>
        <v/>
      </c>
      <c r="EX381" s="71" t="str">
        <f t="shared" si="6655"/>
        <v/>
      </c>
      <c r="EY381" s="71" t="str">
        <f t="shared" si="6656"/>
        <v/>
      </c>
      <c r="EZ381" s="71" t="str">
        <f t="shared" si="6657"/>
        <v/>
      </c>
      <c r="FA381" s="71" t="str">
        <f t="shared" si="6658"/>
        <v/>
      </c>
      <c r="FB381" s="71" t="str">
        <f t="shared" si="6659"/>
        <v/>
      </c>
      <c r="FC381" s="71" t="str">
        <f t="shared" si="6660"/>
        <v/>
      </c>
      <c r="FD381" s="71" t="str">
        <f t="shared" si="6661"/>
        <v/>
      </c>
      <c r="FE381" s="71" t="str">
        <f t="shared" si="6662"/>
        <v/>
      </c>
      <c r="FF381" s="71" t="str">
        <f t="shared" si="6663"/>
        <v/>
      </c>
      <c r="FG381" s="71" t="str">
        <f t="shared" si="6664"/>
        <v/>
      </c>
      <c r="FH381" s="71" t="str">
        <f t="shared" si="6665"/>
        <v/>
      </c>
      <c r="FI381" s="71" t="str">
        <f t="shared" si="6666"/>
        <v/>
      </c>
      <c r="FJ381" s="71" t="str">
        <f t="shared" si="6667"/>
        <v/>
      </c>
      <c r="FK381" s="71" t="str">
        <f t="shared" si="6668"/>
        <v/>
      </c>
      <c r="FL381" s="71" t="str">
        <f t="shared" si="6669"/>
        <v/>
      </c>
      <c r="FM381" s="71" t="str">
        <f t="shared" si="6670"/>
        <v/>
      </c>
      <c r="FN381" s="71" t="str">
        <f t="shared" si="6671"/>
        <v/>
      </c>
      <c r="FO381" s="71" t="str">
        <f t="shared" si="6672"/>
        <v/>
      </c>
      <c r="FP381" s="71" t="str">
        <f t="shared" si="6673"/>
        <v/>
      </c>
      <c r="FQ381" s="71" t="str">
        <f t="shared" si="6674"/>
        <v/>
      </c>
      <c r="FR381" s="71" t="str">
        <f t="shared" si="6675"/>
        <v/>
      </c>
      <c r="FS381" s="71" t="str">
        <f t="shared" si="6676"/>
        <v/>
      </c>
    </row>
    <row r="382" spans="1:175" s="60" customFormat="1" ht="16.5">
      <c r="A382" s="135"/>
      <c r="B382" s="101" t="s">
        <v>940</v>
      </c>
      <c r="C382" s="101" t="s">
        <v>941</v>
      </c>
      <c r="D382" s="74"/>
      <c r="E382" s="75"/>
      <c r="F382" s="136"/>
      <c r="G382" s="137"/>
      <c r="H382" s="137"/>
      <c r="I382" s="137"/>
      <c r="J382" s="137"/>
      <c r="K382" s="137"/>
      <c r="L382" s="137"/>
      <c r="M382" s="137"/>
      <c r="N382" s="137"/>
      <c r="O382" s="137"/>
      <c r="P382" s="82"/>
      <c r="Q382" s="82"/>
      <c r="R382" s="82"/>
      <c r="S382" s="82"/>
      <c r="T382" s="105"/>
      <c r="U382" s="85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1"/>
      <c r="AS382" s="91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3" t="str">
        <f t="shared" si="6911"/>
        <v>InitUnitState('IC06',,,,,,,,,,)</v>
      </c>
      <c r="CO382" s="93" t="str">
        <f t="shared" si="6912"/>
        <v>InitUnitNormal('IC06',,,,,,,,,,)</v>
      </c>
      <c r="CP382" s="93" t="str">
        <f t="shared" si="6913"/>
        <v>InitUnitMagic('IC06',,,,,,,,,,)</v>
      </c>
      <c r="CQ382" s="93" t="str">
        <f t="shared" si="6914"/>
        <v>InitUnitAdd('IC06',,,,,,,,,,)</v>
      </c>
      <c r="CR382" s="93" t="str">
        <f t="shared" si="6534"/>
        <v>InitEquipData('IC06',,"",,,,,'','','','','','',"")</v>
      </c>
      <c r="CS382" s="93"/>
      <c r="CT382" s="93"/>
      <c r="CU382" s="95" t="str">
        <f t="shared" si="6606"/>
        <v>|n</v>
      </c>
      <c r="CV382" s="61"/>
      <c r="DB382" s="71" t="str">
        <f t="shared" si="6607"/>
        <v/>
      </c>
      <c r="DC382" s="71" t="str">
        <f t="shared" si="6608"/>
        <v/>
      </c>
      <c r="DD382" s="71" t="str">
        <f t="shared" si="6609"/>
        <v/>
      </c>
      <c r="DE382" s="71" t="str">
        <f t="shared" si="6610"/>
        <v/>
      </c>
      <c r="DF382" s="71" t="str">
        <f t="shared" si="6611"/>
        <v/>
      </c>
      <c r="DG382" s="71" t="str">
        <f t="shared" si="6612"/>
        <v/>
      </c>
      <c r="DH382" s="71" t="str">
        <f t="shared" si="6613"/>
        <v/>
      </c>
      <c r="DI382" s="71" t="str">
        <f t="shared" si="6614"/>
        <v/>
      </c>
      <c r="DJ382" s="71" t="str">
        <f t="shared" si="6615"/>
        <v/>
      </c>
      <c r="DK382" s="71" t="str">
        <f t="shared" si="6616"/>
        <v/>
      </c>
      <c r="DL382" s="71" t="str">
        <f t="shared" si="6617"/>
        <v/>
      </c>
      <c r="DM382" s="71" t="str">
        <f t="shared" si="6618"/>
        <v/>
      </c>
      <c r="DN382" s="71" t="str">
        <f t="shared" si="6619"/>
        <v/>
      </c>
      <c r="DO382" s="71" t="str">
        <f t="shared" si="6620"/>
        <v/>
      </c>
      <c r="DP382" s="71" t="str">
        <f t="shared" si="6621"/>
        <v/>
      </c>
      <c r="DQ382" s="71" t="str">
        <f t="shared" si="6622"/>
        <v/>
      </c>
      <c r="DR382" s="71" t="str">
        <f t="shared" si="6623"/>
        <v/>
      </c>
      <c r="DS382" s="71" t="str">
        <f t="shared" si="6624"/>
        <v/>
      </c>
      <c r="DT382" s="71" t="str">
        <f t="shared" si="6625"/>
        <v/>
      </c>
      <c r="DU382" s="71" t="str">
        <f t="shared" si="6626"/>
        <v/>
      </c>
      <c r="DV382" s="71" t="str">
        <f t="shared" si="6627"/>
        <v/>
      </c>
      <c r="DW382" s="71" t="str">
        <f t="shared" si="6628"/>
        <v/>
      </c>
      <c r="DX382" s="71" t="str">
        <f t="shared" si="6629"/>
        <v/>
      </c>
      <c r="DY382" s="71" t="str">
        <f t="shared" si="6630"/>
        <v/>
      </c>
      <c r="DZ382" s="71" t="str">
        <f t="shared" si="6631"/>
        <v/>
      </c>
      <c r="EA382" s="71" t="str">
        <f t="shared" si="6632"/>
        <v/>
      </c>
      <c r="EB382" s="71" t="str">
        <f t="shared" si="6633"/>
        <v/>
      </c>
      <c r="EC382" s="71" t="str">
        <f t="shared" si="6634"/>
        <v/>
      </c>
      <c r="ED382" s="71" t="str">
        <f t="shared" si="6635"/>
        <v/>
      </c>
      <c r="EE382" s="71" t="str">
        <f t="shared" si="6636"/>
        <v/>
      </c>
      <c r="EF382" s="71" t="str">
        <f t="shared" si="6637"/>
        <v/>
      </c>
      <c r="EG382" s="71" t="str">
        <f t="shared" si="6638"/>
        <v/>
      </c>
      <c r="EH382" s="71" t="str">
        <f t="shared" si="6639"/>
        <v/>
      </c>
      <c r="EI382" s="71" t="str">
        <f t="shared" si="6640"/>
        <v/>
      </c>
      <c r="EJ382" s="71" t="str">
        <f t="shared" si="6641"/>
        <v/>
      </c>
      <c r="EK382" s="71" t="str">
        <f t="shared" si="6642"/>
        <v/>
      </c>
      <c r="EL382" s="71" t="str">
        <f t="shared" si="6643"/>
        <v/>
      </c>
      <c r="EM382" s="71" t="str">
        <f t="shared" si="6644"/>
        <v/>
      </c>
      <c r="EN382" s="71" t="str">
        <f t="shared" si="6645"/>
        <v/>
      </c>
      <c r="EO382" s="71" t="str">
        <f t="shared" si="6646"/>
        <v/>
      </c>
      <c r="EP382" s="71" t="str">
        <f t="shared" si="6647"/>
        <v/>
      </c>
      <c r="EQ382" s="71" t="str">
        <f t="shared" si="6648"/>
        <v/>
      </c>
      <c r="ER382" s="71" t="str">
        <f t="shared" si="6649"/>
        <v/>
      </c>
      <c r="ES382" s="71" t="str">
        <f t="shared" si="6650"/>
        <v/>
      </c>
      <c r="ET382" s="71" t="str">
        <f t="shared" si="6651"/>
        <v/>
      </c>
      <c r="EU382" s="71" t="str">
        <f t="shared" si="6652"/>
        <v/>
      </c>
      <c r="EV382" s="71" t="str">
        <f t="shared" si="6653"/>
        <v/>
      </c>
      <c r="EW382" s="71" t="str">
        <f t="shared" si="6654"/>
        <v/>
      </c>
      <c r="EX382" s="71" t="str">
        <f t="shared" si="6655"/>
        <v/>
      </c>
      <c r="EY382" s="71" t="str">
        <f t="shared" si="6656"/>
        <v/>
      </c>
      <c r="EZ382" s="71" t="str">
        <f t="shared" si="6657"/>
        <v/>
      </c>
      <c r="FA382" s="71" t="str">
        <f t="shared" si="6658"/>
        <v/>
      </c>
      <c r="FB382" s="71" t="str">
        <f t="shared" si="6659"/>
        <v/>
      </c>
      <c r="FC382" s="71" t="str">
        <f t="shared" si="6660"/>
        <v/>
      </c>
      <c r="FD382" s="71" t="str">
        <f t="shared" si="6661"/>
        <v/>
      </c>
      <c r="FE382" s="71" t="str">
        <f t="shared" si="6662"/>
        <v/>
      </c>
      <c r="FF382" s="71" t="str">
        <f t="shared" si="6663"/>
        <v/>
      </c>
      <c r="FG382" s="71" t="str">
        <f t="shared" si="6664"/>
        <v/>
      </c>
      <c r="FH382" s="71" t="str">
        <f t="shared" si="6665"/>
        <v/>
      </c>
      <c r="FI382" s="71" t="str">
        <f t="shared" si="6666"/>
        <v/>
      </c>
      <c r="FJ382" s="71" t="str">
        <f t="shared" si="6667"/>
        <v/>
      </c>
      <c r="FK382" s="71" t="str">
        <f t="shared" si="6668"/>
        <v/>
      </c>
      <c r="FL382" s="71" t="str">
        <f t="shared" si="6669"/>
        <v/>
      </c>
      <c r="FM382" s="71" t="str">
        <f t="shared" si="6670"/>
        <v/>
      </c>
      <c r="FN382" s="71" t="str">
        <f t="shared" si="6671"/>
        <v/>
      </c>
      <c r="FO382" s="71" t="str">
        <f t="shared" si="6672"/>
        <v/>
      </c>
      <c r="FP382" s="71" t="str">
        <f t="shared" si="6673"/>
        <v/>
      </c>
      <c r="FQ382" s="71" t="str">
        <f t="shared" si="6674"/>
        <v/>
      </c>
      <c r="FR382" s="71" t="str">
        <f t="shared" si="6675"/>
        <v/>
      </c>
      <c r="FS382" s="71" t="str">
        <f t="shared" si="6676"/>
        <v/>
      </c>
    </row>
    <row r="383" spans="1:175" s="60" customFormat="1" ht="16.5">
      <c r="A383" s="135"/>
      <c r="B383" s="101" t="s">
        <v>942</v>
      </c>
      <c r="C383" s="101" t="s">
        <v>943</v>
      </c>
      <c r="D383" s="74"/>
      <c r="E383" s="75"/>
      <c r="F383" s="136"/>
      <c r="G383" s="137"/>
      <c r="H383" s="137"/>
      <c r="I383" s="137"/>
      <c r="J383" s="137"/>
      <c r="K383" s="137"/>
      <c r="L383" s="137"/>
      <c r="M383" s="137"/>
      <c r="N383" s="137"/>
      <c r="O383" s="137"/>
      <c r="P383" s="82"/>
      <c r="Q383" s="82"/>
      <c r="R383" s="82"/>
      <c r="S383" s="82"/>
      <c r="T383" s="105"/>
      <c r="U383" s="85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1"/>
      <c r="AS383" s="91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3" t="str">
        <f t="shared" si="6911"/>
        <v>InitUnitState('IC07',,,,,,,,,,)</v>
      </c>
      <c r="CO383" s="93" t="str">
        <f t="shared" si="6912"/>
        <v>InitUnitNormal('IC07',,,,,,,,,,)</v>
      </c>
      <c r="CP383" s="93" t="str">
        <f t="shared" si="6913"/>
        <v>InitUnitMagic('IC07',,,,,,,,,,)</v>
      </c>
      <c r="CQ383" s="93" t="str">
        <f t="shared" si="6914"/>
        <v>InitUnitAdd('IC07',,,,,,,,,,)</v>
      </c>
      <c r="CR383" s="93" t="str">
        <f t="shared" si="6534"/>
        <v>InitEquipData('IC07',,"",,,,,'','','','','','',"")</v>
      </c>
      <c r="CS383" s="93"/>
      <c r="CT383" s="93"/>
      <c r="CU383" s="95" t="str">
        <f t="shared" si="6606"/>
        <v>|n</v>
      </c>
      <c r="CV383" s="61"/>
      <c r="DB383" s="71" t="str">
        <f t="shared" si="6607"/>
        <v/>
      </c>
      <c r="DC383" s="71" t="str">
        <f t="shared" si="6608"/>
        <v/>
      </c>
      <c r="DD383" s="71" t="str">
        <f t="shared" si="6609"/>
        <v/>
      </c>
      <c r="DE383" s="71" t="str">
        <f t="shared" si="6610"/>
        <v/>
      </c>
      <c r="DF383" s="71" t="str">
        <f t="shared" si="6611"/>
        <v/>
      </c>
      <c r="DG383" s="71" t="str">
        <f t="shared" si="6612"/>
        <v/>
      </c>
      <c r="DH383" s="71" t="str">
        <f t="shared" si="6613"/>
        <v/>
      </c>
      <c r="DI383" s="71" t="str">
        <f t="shared" si="6614"/>
        <v/>
      </c>
      <c r="DJ383" s="71" t="str">
        <f t="shared" si="6615"/>
        <v/>
      </c>
      <c r="DK383" s="71" t="str">
        <f t="shared" si="6616"/>
        <v/>
      </c>
      <c r="DL383" s="71" t="str">
        <f t="shared" si="6617"/>
        <v/>
      </c>
      <c r="DM383" s="71" t="str">
        <f t="shared" si="6618"/>
        <v/>
      </c>
      <c r="DN383" s="71" t="str">
        <f t="shared" si="6619"/>
        <v/>
      </c>
      <c r="DO383" s="71" t="str">
        <f t="shared" si="6620"/>
        <v/>
      </c>
      <c r="DP383" s="71" t="str">
        <f t="shared" si="6621"/>
        <v/>
      </c>
      <c r="DQ383" s="71" t="str">
        <f t="shared" si="6622"/>
        <v/>
      </c>
      <c r="DR383" s="71" t="str">
        <f t="shared" si="6623"/>
        <v/>
      </c>
      <c r="DS383" s="71" t="str">
        <f t="shared" si="6624"/>
        <v/>
      </c>
      <c r="DT383" s="71" t="str">
        <f t="shared" si="6625"/>
        <v/>
      </c>
      <c r="DU383" s="71" t="str">
        <f t="shared" si="6626"/>
        <v/>
      </c>
      <c r="DV383" s="71" t="str">
        <f t="shared" si="6627"/>
        <v/>
      </c>
      <c r="DW383" s="71" t="str">
        <f t="shared" si="6628"/>
        <v/>
      </c>
      <c r="DX383" s="71" t="str">
        <f t="shared" si="6629"/>
        <v/>
      </c>
      <c r="DY383" s="71" t="str">
        <f t="shared" si="6630"/>
        <v/>
      </c>
      <c r="DZ383" s="71" t="str">
        <f t="shared" si="6631"/>
        <v/>
      </c>
      <c r="EA383" s="71" t="str">
        <f t="shared" si="6632"/>
        <v/>
      </c>
      <c r="EB383" s="71" t="str">
        <f t="shared" si="6633"/>
        <v/>
      </c>
      <c r="EC383" s="71" t="str">
        <f t="shared" si="6634"/>
        <v/>
      </c>
      <c r="ED383" s="71" t="str">
        <f t="shared" si="6635"/>
        <v/>
      </c>
      <c r="EE383" s="71" t="str">
        <f t="shared" si="6636"/>
        <v/>
      </c>
      <c r="EF383" s="71" t="str">
        <f t="shared" si="6637"/>
        <v/>
      </c>
      <c r="EG383" s="71" t="str">
        <f t="shared" si="6638"/>
        <v/>
      </c>
      <c r="EH383" s="71" t="str">
        <f t="shared" si="6639"/>
        <v/>
      </c>
      <c r="EI383" s="71" t="str">
        <f t="shared" si="6640"/>
        <v/>
      </c>
      <c r="EJ383" s="71" t="str">
        <f t="shared" si="6641"/>
        <v/>
      </c>
      <c r="EK383" s="71" t="str">
        <f t="shared" si="6642"/>
        <v/>
      </c>
      <c r="EL383" s="71" t="str">
        <f t="shared" si="6643"/>
        <v/>
      </c>
      <c r="EM383" s="71" t="str">
        <f t="shared" si="6644"/>
        <v/>
      </c>
      <c r="EN383" s="71" t="str">
        <f t="shared" si="6645"/>
        <v/>
      </c>
      <c r="EO383" s="71" t="str">
        <f t="shared" si="6646"/>
        <v/>
      </c>
      <c r="EP383" s="71" t="str">
        <f t="shared" si="6647"/>
        <v/>
      </c>
      <c r="EQ383" s="71" t="str">
        <f t="shared" si="6648"/>
        <v/>
      </c>
      <c r="ER383" s="71" t="str">
        <f t="shared" si="6649"/>
        <v/>
      </c>
      <c r="ES383" s="71" t="str">
        <f t="shared" si="6650"/>
        <v/>
      </c>
      <c r="ET383" s="71" t="str">
        <f t="shared" si="6651"/>
        <v/>
      </c>
      <c r="EU383" s="71" t="str">
        <f t="shared" si="6652"/>
        <v/>
      </c>
      <c r="EV383" s="71" t="str">
        <f t="shared" si="6653"/>
        <v/>
      </c>
      <c r="EW383" s="71" t="str">
        <f t="shared" si="6654"/>
        <v/>
      </c>
      <c r="EX383" s="71" t="str">
        <f t="shared" si="6655"/>
        <v/>
      </c>
      <c r="EY383" s="71" t="str">
        <f t="shared" si="6656"/>
        <v/>
      </c>
      <c r="EZ383" s="71" t="str">
        <f t="shared" si="6657"/>
        <v/>
      </c>
      <c r="FA383" s="71" t="str">
        <f t="shared" si="6658"/>
        <v/>
      </c>
      <c r="FB383" s="71" t="str">
        <f t="shared" si="6659"/>
        <v/>
      </c>
      <c r="FC383" s="71" t="str">
        <f t="shared" si="6660"/>
        <v/>
      </c>
      <c r="FD383" s="71" t="str">
        <f t="shared" si="6661"/>
        <v/>
      </c>
      <c r="FE383" s="71" t="str">
        <f t="shared" si="6662"/>
        <v/>
      </c>
      <c r="FF383" s="71" t="str">
        <f t="shared" si="6663"/>
        <v/>
      </c>
      <c r="FG383" s="71" t="str">
        <f t="shared" si="6664"/>
        <v/>
      </c>
      <c r="FH383" s="71" t="str">
        <f t="shared" si="6665"/>
        <v/>
      </c>
      <c r="FI383" s="71" t="str">
        <f t="shared" si="6666"/>
        <v/>
      </c>
      <c r="FJ383" s="71" t="str">
        <f t="shared" si="6667"/>
        <v/>
      </c>
      <c r="FK383" s="71" t="str">
        <f t="shared" si="6668"/>
        <v/>
      </c>
      <c r="FL383" s="71" t="str">
        <f t="shared" si="6669"/>
        <v/>
      </c>
      <c r="FM383" s="71" t="str">
        <f t="shared" si="6670"/>
        <v/>
      </c>
      <c r="FN383" s="71" t="str">
        <f t="shared" si="6671"/>
        <v/>
      </c>
      <c r="FO383" s="71" t="str">
        <f t="shared" si="6672"/>
        <v/>
      </c>
      <c r="FP383" s="71" t="str">
        <f t="shared" si="6673"/>
        <v/>
      </c>
      <c r="FQ383" s="71" t="str">
        <f t="shared" si="6674"/>
        <v/>
      </c>
      <c r="FR383" s="71" t="str">
        <f t="shared" si="6675"/>
        <v/>
      </c>
      <c r="FS383" s="71" t="str">
        <f t="shared" si="6676"/>
        <v/>
      </c>
    </row>
    <row r="384" spans="1:175" s="60" customFormat="1" ht="16.5">
      <c r="A384" s="135"/>
      <c r="B384" s="101" t="s">
        <v>944</v>
      </c>
      <c r="C384" s="101" t="s">
        <v>945</v>
      </c>
      <c r="D384" s="74"/>
      <c r="E384" s="75"/>
      <c r="F384" s="136"/>
      <c r="G384" s="137"/>
      <c r="H384" s="137"/>
      <c r="I384" s="137"/>
      <c r="J384" s="137"/>
      <c r="K384" s="137"/>
      <c r="L384" s="137"/>
      <c r="M384" s="137"/>
      <c r="N384" s="137"/>
      <c r="O384" s="137"/>
      <c r="P384" s="82"/>
      <c r="Q384" s="82"/>
      <c r="R384" s="82"/>
      <c r="S384" s="82"/>
      <c r="T384" s="105"/>
      <c r="U384" s="85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1"/>
      <c r="AS384" s="91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3" t="str">
        <f t="shared" si="6911"/>
        <v>InitUnitState('IC08',,,,,,,,,,)</v>
      </c>
      <c r="CO384" s="93" t="str">
        <f t="shared" si="6912"/>
        <v>InitUnitNormal('IC08',,,,,,,,,,)</v>
      </c>
      <c r="CP384" s="93" t="str">
        <f t="shared" si="6913"/>
        <v>InitUnitMagic('IC08',,,,,,,,,,)</v>
      </c>
      <c r="CQ384" s="93" t="str">
        <f t="shared" si="6914"/>
        <v>InitUnitAdd('IC08',,,,,,,,,,)</v>
      </c>
      <c r="CR384" s="93" t="str">
        <f t="shared" si="6534"/>
        <v>InitEquipData('IC08',,"",,,,,'','','','','','',"")</v>
      </c>
      <c r="CS384" s="93"/>
      <c r="CT384" s="93"/>
      <c r="CU384" s="95" t="str">
        <f t="shared" si="6606"/>
        <v>|n</v>
      </c>
      <c r="CV384" s="61"/>
      <c r="DB384" s="71" t="str">
        <f t="shared" si="6607"/>
        <v/>
      </c>
      <c r="DC384" s="71" t="str">
        <f t="shared" si="6608"/>
        <v/>
      </c>
      <c r="DD384" s="71" t="str">
        <f t="shared" si="6609"/>
        <v/>
      </c>
      <c r="DE384" s="71" t="str">
        <f t="shared" si="6610"/>
        <v/>
      </c>
      <c r="DF384" s="71" t="str">
        <f t="shared" si="6611"/>
        <v/>
      </c>
      <c r="DG384" s="71" t="str">
        <f t="shared" si="6612"/>
        <v/>
      </c>
      <c r="DH384" s="71" t="str">
        <f t="shared" si="6613"/>
        <v/>
      </c>
      <c r="DI384" s="71" t="str">
        <f t="shared" si="6614"/>
        <v/>
      </c>
      <c r="DJ384" s="71" t="str">
        <f t="shared" si="6615"/>
        <v/>
      </c>
      <c r="DK384" s="71" t="str">
        <f t="shared" si="6616"/>
        <v/>
      </c>
      <c r="DL384" s="71" t="str">
        <f t="shared" si="6617"/>
        <v/>
      </c>
      <c r="DM384" s="71" t="str">
        <f t="shared" si="6618"/>
        <v/>
      </c>
      <c r="DN384" s="71" t="str">
        <f t="shared" si="6619"/>
        <v/>
      </c>
      <c r="DO384" s="71" t="str">
        <f t="shared" si="6620"/>
        <v/>
      </c>
      <c r="DP384" s="71" t="str">
        <f t="shared" si="6621"/>
        <v/>
      </c>
      <c r="DQ384" s="71" t="str">
        <f t="shared" si="6622"/>
        <v/>
      </c>
      <c r="DR384" s="71" t="str">
        <f t="shared" si="6623"/>
        <v/>
      </c>
      <c r="DS384" s="71" t="str">
        <f t="shared" si="6624"/>
        <v/>
      </c>
      <c r="DT384" s="71" t="str">
        <f t="shared" si="6625"/>
        <v/>
      </c>
      <c r="DU384" s="71" t="str">
        <f t="shared" si="6626"/>
        <v/>
      </c>
      <c r="DV384" s="71" t="str">
        <f t="shared" si="6627"/>
        <v/>
      </c>
      <c r="DW384" s="71" t="str">
        <f t="shared" si="6628"/>
        <v/>
      </c>
      <c r="DX384" s="71" t="str">
        <f t="shared" si="6629"/>
        <v/>
      </c>
      <c r="DY384" s="71" t="str">
        <f t="shared" si="6630"/>
        <v/>
      </c>
      <c r="DZ384" s="71" t="str">
        <f t="shared" si="6631"/>
        <v/>
      </c>
      <c r="EA384" s="71" t="str">
        <f t="shared" si="6632"/>
        <v/>
      </c>
      <c r="EB384" s="71" t="str">
        <f t="shared" si="6633"/>
        <v/>
      </c>
      <c r="EC384" s="71" t="str">
        <f t="shared" si="6634"/>
        <v/>
      </c>
      <c r="ED384" s="71" t="str">
        <f t="shared" si="6635"/>
        <v/>
      </c>
      <c r="EE384" s="71" t="str">
        <f t="shared" si="6636"/>
        <v/>
      </c>
      <c r="EF384" s="71" t="str">
        <f t="shared" si="6637"/>
        <v/>
      </c>
      <c r="EG384" s="71" t="str">
        <f t="shared" si="6638"/>
        <v/>
      </c>
      <c r="EH384" s="71" t="str">
        <f t="shared" si="6639"/>
        <v/>
      </c>
      <c r="EI384" s="71" t="str">
        <f t="shared" si="6640"/>
        <v/>
      </c>
      <c r="EJ384" s="71" t="str">
        <f t="shared" si="6641"/>
        <v/>
      </c>
      <c r="EK384" s="71" t="str">
        <f t="shared" si="6642"/>
        <v/>
      </c>
      <c r="EL384" s="71" t="str">
        <f t="shared" si="6643"/>
        <v/>
      </c>
      <c r="EM384" s="71" t="str">
        <f t="shared" si="6644"/>
        <v/>
      </c>
      <c r="EN384" s="71" t="str">
        <f t="shared" si="6645"/>
        <v/>
      </c>
      <c r="EO384" s="71" t="str">
        <f t="shared" si="6646"/>
        <v/>
      </c>
      <c r="EP384" s="71" t="str">
        <f t="shared" si="6647"/>
        <v/>
      </c>
      <c r="EQ384" s="71" t="str">
        <f t="shared" si="6648"/>
        <v/>
      </c>
      <c r="ER384" s="71" t="str">
        <f t="shared" si="6649"/>
        <v/>
      </c>
      <c r="ES384" s="71" t="str">
        <f t="shared" si="6650"/>
        <v/>
      </c>
      <c r="ET384" s="71" t="str">
        <f t="shared" si="6651"/>
        <v/>
      </c>
      <c r="EU384" s="71" t="str">
        <f t="shared" si="6652"/>
        <v/>
      </c>
      <c r="EV384" s="71" t="str">
        <f t="shared" si="6653"/>
        <v/>
      </c>
      <c r="EW384" s="71" t="str">
        <f t="shared" si="6654"/>
        <v/>
      </c>
      <c r="EX384" s="71" t="str">
        <f t="shared" si="6655"/>
        <v/>
      </c>
      <c r="EY384" s="71" t="str">
        <f t="shared" si="6656"/>
        <v/>
      </c>
      <c r="EZ384" s="71" t="str">
        <f t="shared" si="6657"/>
        <v/>
      </c>
      <c r="FA384" s="71" t="str">
        <f t="shared" si="6658"/>
        <v/>
      </c>
      <c r="FB384" s="71" t="str">
        <f t="shared" si="6659"/>
        <v/>
      </c>
      <c r="FC384" s="71" t="str">
        <f t="shared" si="6660"/>
        <v/>
      </c>
      <c r="FD384" s="71" t="str">
        <f t="shared" si="6661"/>
        <v/>
      </c>
      <c r="FE384" s="71" t="str">
        <f t="shared" si="6662"/>
        <v/>
      </c>
      <c r="FF384" s="71" t="str">
        <f t="shared" si="6663"/>
        <v/>
      </c>
      <c r="FG384" s="71" t="str">
        <f t="shared" si="6664"/>
        <v/>
      </c>
      <c r="FH384" s="71" t="str">
        <f t="shared" si="6665"/>
        <v/>
      </c>
      <c r="FI384" s="71" t="str">
        <f t="shared" si="6666"/>
        <v/>
      </c>
      <c r="FJ384" s="71" t="str">
        <f t="shared" si="6667"/>
        <v/>
      </c>
      <c r="FK384" s="71" t="str">
        <f t="shared" si="6668"/>
        <v/>
      </c>
      <c r="FL384" s="71" t="str">
        <f t="shared" si="6669"/>
        <v/>
      </c>
      <c r="FM384" s="71" t="str">
        <f t="shared" si="6670"/>
        <v/>
      </c>
      <c r="FN384" s="71" t="str">
        <f t="shared" si="6671"/>
        <v/>
      </c>
      <c r="FO384" s="71" t="str">
        <f t="shared" si="6672"/>
        <v/>
      </c>
      <c r="FP384" s="71" t="str">
        <f t="shared" si="6673"/>
        <v/>
      </c>
      <c r="FQ384" s="71" t="str">
        <f t="shared" si="6674"/>
        <v/>
      </c>
      <c r="FR384" s="71" t="str">
        <f t="shared" si="6675"/>
        <v/>
      </c>
      <c r="FS384" s="71" t="str">
        <f t="shared" si="6676"/>
        <v/>
      </c>
    </row>
    <row r="385" spans="1:175" s="60" customFormat="1" ht="16.5">
      <c r="A385" s="135"/>
      <c r="B385" s="101" t="s">
        <v>946</v>
      </c>
      <c r="C385" s="101" t="s">
        <v>947</v>
      </c>
      <c r="D385" s="74"/>
      <c r="E385" s="75"/>
      <c r="F385" s="136"/>
      <c r="G385" s="137"/>
      <c r="H385" s="137"/>
      <c r="I385" s="137"/>
      <c r="J385" s="137"/>
      <c r="K385" s="137"/>
      <c r="L385" s="137"/>
      <c r="M385" s="137"/>
      <c r="N385" s="137"/>
      <c r="O385" s="137"/>
      <c r="P385" s="82"/>
      <c r="Q385" s="82"/>
      <c r="R385" s="82"/>
      <c r="S385" s="82"/>
      <c r="T385" s="105"/>
      <c r="U385" s="85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1"/>
      <c r="AS385" s="91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3" t="str">
        <f t="shared" si="6911"/>
        <v>InitUnitState('IC09',,,,,,,,,,)</v>
      </c>
      <c r="CO385" s="93" t="str">
        <f t="shared" si="6912"/>
        <v>InitUnitNormal('IC09',,,,,,,,,,)</v>
      </c>
      <c r="CP385" s="93" t="str">
        <f t="shared" si="6913"/>
        <v>InitUnitMagic('IC09',,,,,,,,,,)</v>
      </c>
      <c r="CQ385" s="93" t="str">
        <f t="shared" si="6914"/>
        <v>InitUnitAdd('IC09',,,,,,,,,,)</v>
      </c>
      <c r="CR385" s="93" t="str">
        <f t="shared" si="6534"/>
        <v>InitEquipData('IC09',,"",,,,,'','','','','','',"")</v>
      </c>
      <c r="CS385" s="93"/>
      <c r="CT385" s="93"/>
      <c r="CU385" s="95" t="str">
        <f t="shared" si="6606"/>
        <v>|n</v>
      </c>
      <c r="CV385" s="61"/>
      <c r="DB385" s="71" t="str">
        <f t="shared" si="6607"/>
        <v/>
      </c>
      <c r="DC385" s="71" t="str">
        <f t="shared" si="6608"/>
        <v/>
      </c>
      <c r="DD385" s="71" t="str">
        <f t="shared" si="6609"/>
        <v/>
      </c>
      <c r="DE385" s="71" t="str">
        <f t="shared" si="6610"/>
        <v/>
      </c>
      <c r="DF385" s="71" t="str">
        <f t="shared" si="6611"/>
        <v/>
      </c>
      <c r="DG385" s="71" t="str">
        <f t="shared" si="6612"/>
        <v/>
      </c>
      <c r="DH385" s="71" t="str">
        <f t="shared" si="6613"/>
        <v/>
      </c>
      <c r="DI385" s="71" t="str">
        <f t="shared" si="6614"/>
        <v/>
      </c>
      <c r="DJ385" s="71" t="str">
        <f t="shared" si="6615"/>
        <v/>
      </c>
      <c r="DK385" s="71" t="str">
        <f t="shared" si="6616"/>
        <v/>
      </c>
      <c r="DL385" s="71" t="str">
        <f t="shared" si="6617"/>
        <v/>
      </c>
      <c r="DM385" s="71" t="str">
        <f t="shared" si="6618"/>
        <v/>
      </c>
      <c r="DN385" s="71" t="str">
        <f t="shared" si="6619"/>
        <v/>
      </c>
      <c r="DO385" s="71" t="str">
        <f t="shared" si="6620"/>
        <v/>
      </c>
      <c r="DP385" s="71" t="str">
        <f t="shared" si="6621"/>
        <v/>
      </c>
      <c r="DQ385" s="71" t="str">
        <f t="shared" si="6622"/>
        <v/>
      </c>
      <c r="DR385" s="71" t="str">
        <f t="shared" si="6623"/>
        <v/>
      </c>
      <c r="DS385" s="71" t="str">
        <f t="shared" si="6624"/>
        <v/>
      </c>
      <c r="DT385" s="71" t="str">
        <f t="shared" si="6625"/>
        <v/>
      </c>
      <c r="DU385" s="71" t="str">
        <f t="shared" si="6626"/>
        <v/>
      </c>
      <c r="DV385" s="71" t="str">
        <f t="shared" si="6627"/>
        <v/>
      </c>
      <c r="DW385" s="71" t="str">
        <f t="shared" si="6628"/>
        <v/>
      </c>
      <c r="DX385" s="71" t="str">
        <f t="shared" si="6629"/>
        <v/>
      </c>
      <c r="DY385" s="71" t="str">
        <f t="shared" si="6630"/>
        <v/>
      </c>
      <c r="DZ385" s="71" t="str">
        <f t="shared" si="6631"/>
        <v/>
      </c>
      <c r="EA385" s="71" t="str">
        <f t="shared" si="6632"/>
        <v/>
      </c>
      <c r="EB385" s="71" t="str">
        <f t="shared" si="6633"/>
        <v/>
      </c>
      <c r="EC385" s="71" t="str">
        <f t="shared" si="6634"/>
        <v/>
      </c>
      <c r="ED385" s="71" t="str">
        <f t="shared" si="6635"/>
        <v/>
      </c>
      <c r="EE385" s="71" t="str">
        <f t="shared" si="6636"/>
        <v/>
      </c>
      <c r="EF385" s="71" t="str">
        <f t="shared" si="6637"/>
        <v/>
      </c>
      <c r="EG385" s="71" t="str">
        <f t="shared" si="6638"/>
        <v/>
      </c>
      <c r="EH385" s="71" t="str">
        <f t="shared" si="6639"/>
        <v/>
      </c>
      <c r="EI385" s="71" t="str">
        <f t="shared" si="6640"/>
        <v/>
      </c>
      <c r="EJ385" s="71" t="str">
        <f t="shared" si="6641"/>
        <v/>
      </c>
      <c r="EK385" s="71" t="str">
        <f t="shared" si="6642"/>
        <v/>
      </c>
      <c r="EL385" s="71" t="str">
        <f t="shared" si="6643"/>
        <v/>
      </c>
      <c r="EM385" s="71" t="str">
        <f t="shared" si="6644"/>
        <v/>
      </c>
      <c r="EN385" s="71" t="str">
        <f t="shared" si="6645"/>
        <v/>
      </c>
      <c r="EO385" s="71" t="str">
        <f t="shared" si="6646"/>
        <v/>
      </c>
      <c r="EP385" s="71" t="str">
        <f t="shared" si="6647"/>
        <v/>
      </c>
      <c r="EQ385" s="71" t="str">
        <f t="shared" si="6648"/>
        <v/>
      </c>
      <c r="ER385" s="71" t="str">
        <f t="shared" si="6649"/>
        <v/>
      </c>
      <c r="ES385" s="71" t="str">
        <f t="shared" si="6650"/>
        <v/>
      </c>
      <c r="ET385" s="71" t="str">
        <f t="shared" si="6651"/>
        <v/>
      </c>
      <c r="EU385" s="71" t="str">
        <f t="shared" si="6652"/>
        <v/>
      </c>
      <c r="EV385" s="71" t="str">
        <f t="shared" si="6653"/>
        <v/>
      </c>
      <c r="EW385" s="71" t="str">
        <f t="shared" si="6654"/>
        <v/>
      </c>
      <c r="EX385" s="71" t="str">
        <f t="shared" si="6655"/>
        <v/>
      </c>
      <c r="EY385" s="71" t="str">
        <f t="shared" si="6656"/>
        <v/>
      </c>
      <c r="EZ385" s="71" t="str">
        <f t="shared" si="6657"/>
        <v/>
      </c>
      <c r="FA385" s="71" t="str">
        <f t="shared" si="6658"/>
        <v/>
      </c>
      <c r="FB385" s="71" t="str">
        <f t="shared" si="6659"/>
        <v/>
      </c>
      <c r="FC385" s="71" t="str">
        <f t="shared" si="6660"/>
        <v/>
      </c>
      <c r="FD385" s="71" t="str">
        <f t="shared" si="6661"/>
        <v/>
      </c>
      <c r="FE385" s="71" t="str">
        <f t="shared" si="6662"/>
        <v/>
      </c>
      <c r="FF385" s="71" t="str">
        <f t="shared" si="6663"/>
        <v/>
      </c>
      <c r="FG385" s="71" t="str">
        <f t="shared" si="6664"/>
        <v/>
      </c>
      <c r="FH385" s="71" t="str">
        <f t="shared" si="6665"/>
        <v/>
      </c>
      <c r="FI385" s="71" t="str">
        <f t="shared" si="6666"/>
        <v/>
      </c>
      <c r="FJ385" s="71" t="str">
        <f t="shared" si="6667"/>
        <v/>
      </c>
      <c r="FK385" s="71" t="str">
        <f t="shared" si="6668"/>
        <v/>
      </c>
      <c r="FL385" s="71" t="str">
        <f t="shared" si="6669"/>
        <v/>
      </c>
      <c r="FM385" s="71" t="str">
        <f t="shared" si="6670"/>
        <v/>
      </c>
      <c r="FN385" s="71" t="str">
        <f t="shared" si="6671"/>
        <v/>
      </c>
      <c r="FO385" s="71" t="str">
        <f t="shared" si="6672"/>
        <v/>
      </c>
      <c r="FP385" s="71" t="str">
        <f t="shared" si="6673"/>
        <v/>
      </c>
      <c r="FQ385" s="71" t="str">
        <f t="shared" si="6674"/>
        <v/>
      </c>
      <c r="FR385" s="71" t="str">
        <f t="shared" si="6675"/>
        <v/>
      </c>
      <c r="FS385" s="71" t="str">
        <f t="shared" si="6676"/>
        <v/>
      </c>
    </row>
    <row r="386" spans="1:175" s="60" customFormat="1" ht="16.5">
      <c r="A386" s="135"/>
      <c r="B386" s="101" t="s">
        <v>948</v>
      </c>
      <c r="C386" s="101" t="s">
        <v>949</v>
      </c>
      <c r="D386" s="74"/>
      <c r="E386" s="75"/>
      <c r="F386" s="136"/>
      <c r="G386" s="137"/>
      <c r="H386" s="137"/>
      <c r="I386" s="137"/>
      <c r="J386" s="137"/>
      <c r="K386" s="137"/>
      <c r="L386" s="137"/>
      <c r="M386" s="137"/>
      <c r="N386" s="137"/>
      <c r="O386" s="137"/>
      <c r="P386" s="82"/>
      <c r="Q386" s="82"/>
      <c r="R386" s="82"/>
      <c r="S386" s="82"/>
      <c r="T386" s="105"/>
      <c r="U386" s="85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1"/>
      <c r="AS386" s="91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3" t="str">
        <f t="shared" si="6911"/>
        <v>InitUnitState('IC10',,,,,,,,,,)</v>
      </c>
      <c r="CO386" s="93" t="str">
        <f t="shared" si="6912"/>
        <v>InitUnitNormal('IC10',,,,,,,,,,)</v>
      </c>
      <c r="CP386" s="93" t="str">
        <f t="shared" si="6913"/>
        <v>InitUnitMagic('IC10',,,,,,,,,,)</v>
      </c>
      <c r="CQ386" s="93" t="str">
        <f t="shared" si="6914"/>
        <v>InitUnitAdd('IC10',,,,,,,,,,)</v>
      </c>
      <c r="CR386" s="93" t="str">
        <f t="shared" si="6534"/>
        <v>InitEquipData('IC10',,"",,,,,'','','','','','',"")</v>
      </c>
      <c r="CS386" s="93"/>
      <c r="CT386" s="93"/>
      <c r="CU386" s="95" t="str">
        <f t="shared" si="6606"/>
        <v>|n</v>
      </c>
      <c r="CV386" s="61"/>
      <c r="DB386" s="71" t="str">
        <f t="shared" si="6607"/>
        <v/>
      </c>
      <c r="DC386" s="71" t="str">
        <f t="shared" si="6608"/>
        <v/>
      </c>
      <c r="DD386" s="71" t="str">
        <f t="shared" si="6609"/>
        <v/>
      </c>
      <c r="DE386" s="71" t="str">
        <f t="shared" si="6610"/>
        <v/>
      </c>
      <c r="DF386" s="71" t="str">
        <f t="shared" si="6611"/>
        <v/>
      </c>
      <c r="DG386" s="71" t="str">
        <f t="shared" si="6612"/>
        <v/>
      </c>
      <c r="DH386" s="71" t="str">
        <f t="shared" si="6613"/>
        <v/>
      </c>
      <c r="DI386" s="71" t="str">
        <f t="shared" si="6614"/>
        <v/>
      </c>
      <c r="DJ386" s="71" t="str">
        <f t="shared" si="6615"/>
        <v/>
      </c>
      <c r="DK386" s="71" t="str">
        <f t="shared" si="6616"/>
        <v/>
      </c>
      <c r="DL386" s="71" t="str">
        <f t="shared" si="6617"/>
        <v/>
      </c>
      <c r="DM386" s="71" t="str">
        <f t="shared" si="6618"/>
        <v/>
      </c>
      <c r="DN386" s="71" t="str">
        <f t="shared" si="6619"/>
        <v/>
      </c>
      <c r="DO386" s="71" t="str">
        <f t="shared" si="6620"/>
        <v/>
      </c>
      <c r="DP386" s="71" t="str">
        <f t="shared" si="6621"/>
        <v/>
      </c>
      <c r="DQ386" s="71" t="str">
        <f t="shared" si="6622"/>
        <v/>
      </c>
      <c r="DR386" s="71" t="str">
        <f t="shared" si="6623"/>
        <v/>
      </c>
      <c r="DS386" s="71" t="str">
        <f t="shared" si="6624"/>
        <v/>
      </c>
      <c r="DT386" s="71" t="str">
        <f t="shared" si="6625"/>
        <v/>
      </c>
      <c r="DU386" s="71" t="str">
        <f t="shared" si="6626"/>
        <v/>
      </c>
      <c r="DV386" s="71" t="str">
        <f t="shared" si="6627"/>
        <v/>
      </c>
      <c r="DW386" s="71" t="str">
        <f t="shared" si="6628"/>
        <v/>
      </c>
      <c r="DX386" s="71" t="str">
        <f t="shared" si="6629"/>
        <v/>
      </c>
      <c r="DY386" s="71" t="str">
        <f t="shared" si="6630"/>
        <v/>
      </c>
      <c r="DZ386" s="71" t="str">
        <f t="shared" si="6631"/>
        <v/>
      </c>
      <c r="EA386" s="71" t="str">
        <f t="shared" si="6632"/>
        <v/>
      </c>
      <c r="EB386" s="71" t="str">
        <f t="shared" si="6633"/>
        <v/>
      </c>
      <c r="EC386" s="71" t="str">
        <f t="shared" si="6634"/>
        <v/>
      </c>
      <c r="ED386" s="71" t="str">
        <f t="shared" si="6635"/>
        <v/>
      </c>
      <c r="EE386" s="71" t="str">
        <f t="shared" si="6636"/>
        <v/>
      </c>
      <c r="EF386" s="71" t="str">
        <f t="shared" si="6637"/>
        <v/>
      </c>
      <c r="EG386" s="71" t="str">
        <f t="shared" si="6638"/>
        <v/>
      </c>
      <c r="EH386" s="71" t="str">
        <f t="shared" si="6639"/>
        <v/>
      </c>
      <c r="EI386" s="71" t="str">
        <f t="shared" si="6640"/>
        <v/>
      </c>
      <c r="EJ386" s="71" t="str">
        <f t="shared" si="6641"/>
        <v/>
      </c>
      <c r="EK386" s="71" t="str">
        <f t="shared" si="6642"/>
        <v/>
      </c>
      <c r="EL386" s="71" t="str">
        <f t="shared" si="6643"/>
        <v/>
      </c>
      <c r="EM386" s="71" t="str">
        <f t="shared" si="6644"/>
        <v/>
      </c>
      <c r="EN386" s="71" t="str">
        <f t="shared" si="6645"/>
        <v/>
      </c>
      <c r="EO386" s="71" t="str">
        <f t="shared" si="6646"/>
        <v/>
      </c>
      <c r="EP386" s="71" t="str">
        <f t="shared" si="6647"/>
        <v/>
      </c>
      <c r="EQ386" s="71" t="str">
        <f t="shared" si="6648"/>
        <v/>
      </c>
      <c r="ER386" s="71" t="str">
        <f t="shared" si="6649"/>
        <v/>
      </c>
      <c r="ES386" s="71" t="str">
        <f t="shared" si="6650"/>
        <v/>
      </c>
      <c r="ET386" s="71" t="str">
        <f t="shared" si="6651"/>
        <v/>
      </c>
      <c r="EU386" s="71" t="str">
        <f t="shared" si="6652"/>
        <v/>
      </c>
      <c r="EV386" s="71" t="str">
        <f t="shared" si="6653"/>
        <v/>
      </c>
      <c r="EW386" s="71" t="str">
        <f t="shared" si="6654"/>
        <v/>
      </c>
      <c r="EX386" s="71" t="str">
        <f t="shared" si="6655"/>
        <v/>
      </c>
      <c r="EY386" s="71" t="str">
        <f t="shared" si="6656"/>
        <v/>
      </c>
      <c r="EZ386" s="71" t="str">
        <f t="shared" si="6657"/>
        <v/>
      </c>
      <c r="FA386" s="71" t="str">
        <f t="shared" si="6658"/>
        <v/>
      </c>
      <c r="FB386" s="71" t="str">
        <f t="shared" si="6659"/>
        <v/>
      </c>
      <c r="FC386" s="71" t="str">
        <f t="shared" si="6660"/>
        <v/>
      </c>
      <c r="FD386" s="71" t="str">
        <f t="shared" si="6661"/>
        <v/>
      </c>
      <c r="FE386" s="71" t="str">
        <f t="shared" si="6662"/>
        <v/>
      </c>
      <c r="FF386" s="71" t="str">
        <f t="shared" si="6663"/>
        <v/>
      </c>
      <c r="FG386" s="71" t="str">
        <f t="shared" si="6664"/>
        <v/>
      </c>
      <c r="FH386" s="71" t="str">
        <f t="shared" si="6665"/>
        <v/>
      </c>
      <c r="FI386" s="71" t="str">
        <f t="shared" si="6666"/>
        <v/>
      </c>
      <c r="FJ386" s="71" t="str">
        <f t="shared" si="6667"/>
        <v/>
      </c>
      <c r="FK386" s="71" t="str">
        <f t="shared" si="6668"/>
        <v/>
      </c>
      <c r="FL386" s="71" t="str">
        <f t="shared" si="6669"/>
        <v/>
      </c>
      <c r="FM386" s="71" t="str">
        <f t="shared" si="6670"/>
        <v/>
      </c>
      <c r="FN386" s="71" t="str">
        <f t="shared" si="6671"/>
        <v/>
      </c>
      <c r="FO386" s="71" t="str">
        <f t="shared" si="6672"/>
        <v/>
      </c>
      <c r="FP386" s="71" t="str">
        <f t="shared" si="6673"/>
        <v/>
      </c>
      <c r="FQ386" s="71" t="str">
        <f t="shared" si="6674"/>
        <v/>
      </c>
      <c r="FR386" s="71" t="str">
        <f t="shared" si="6675"/>
        <v/>
      </c>
      <c r="FS386" s="71" t="str">
        <f t="shared" si="6676"/>
        <v/>
      </c>
    </row>
    <row r="387" spans="1:175" ht="16.5">
      <c r="A387" s="72"/>
      <c r="B387" s="101" t="s">
        <v>950</v>
      </c>
      <c r="C387" s="101" t="s">
        <v>951</v>
      </c>
      <c r="E387" s="138"/>
      <c r="T387" s="145"/>
      <c r="U387" s="85"/>
      <c r="CU387" s="95" t="str">
        <f t="shared" si="6606"/>
        <v>|n</v>
      </c>
      <c r="CW387" s="60"/>
      <c r="CX387" s="60"/>
      <c r="CY387" s="60"/>
      <c r="CZ387" s="60"/>
      <c r="DA387" s="60"/>
      <c r="DB387" s="71" t="str">
        <f t="shared" si="6607"/>
        <v/>
      </c>
      <c r="DC387" s="71" t="str">
        <f t="shared" si="6608"/>
        <v/>
      </c>
      <c r="DD387" s="71" t="str">
        <f t="shared" si="6609"/>
        <v/>
      </c>
      <c r="DE387" s="71" t="str">
        <f t="shared" si="6610"/>
        <v/>
      </c>
      <c r="DF387" s="71" t="str">
        <f t="shared" si="6611"/>
        <v/>
      </c>
      <c r="DG387" s="71" t="str">
        <f t="shared" si="6612"/>
        <v/>
      </c>
      <c r="DH387" s="71" t="str">
        <f t="shared" si="6613"/>
        <v/>
      </c>
      <c r="DI387" s="71" t="str">
        <f t="shared" si="6614"/>
        <v/>
      </c>
      <c r="DJ387" s="71" t="str">
        <f t="shared" si="6615"/>
        <v/>
      </c>
      <c r="DK387" s="71" t="str">
        <f t="shared" si="6616"/>
        <v/>
      </c>
      <c r="DL387" s="71" t="str">
        <f t="shared" si="6617"/>
        <v/>
      </c>
      <c r="DM387" s="71" t="str">
        <f t="shared" si="6618"/>
        <v/>
      </c>
      <c r="DN387" s="71" t="str">
        <f t="shared" si="6619"/>
        <v/>
      </c>
      <c r="DO387" s="71" t="str">
        <f t="shared" si="6620"/>
        <v/>
      </c>
      <c r="DP387" s="71" t="str">
        <f t="shared" si="6621"/>
        <v/>
      </c>
      <c r="DQ387" s="71" t="str">
        <f t="shared" si="6622"/>
        <v/>
      </c>
      <c r="DR387" s="71" t="str">
        <f t="shared" si="6623"/>
        <v/>
      </c>
      <c r="DS387" s="71" t="str">
        <f t="shared" si="6624"/>
        <v/>
      </c>
      <c r="DT387" s="71" t="str">
        <f t="shared" si="6625"/>
        <v/>
      </c>
      <c r="DU387" s="71" t="str">
        <f t="shared" si="6626"/>
        <v/>
      </c>
      <c r="DV387" s="71" t="str">
        <f t="shared" si="6627"/>
        <v/>
      </c>
      <c r="DW387" s="71" t="str">
        <f t="shared" si="6628"/>
        <v/>
      </c>
      <c r="DX387" s="71" t="str">
        <f t="shared" si="6629"/>
        <v/>
      </c>
      <c r="DY387" s="71" t="str">
        <f t="shared" si="6630"/>
        <v/>
      </c>
      <c r="DZ387" s="71" t="str">
        <f t="shared" si="6631"/>
        <v/>
      </c>
      <c r="EA387" s="71" t="str">
        <f t="shared" si="6632"/>
        <v/>
      </c>
      <c r="EB387" s="71" t="str">
        <f t="shared" si="6633"/>
        <v/>
      </c>
      <c r="EC387" s="71" t="str">
        <f t="shared" si="6634"/>
        <v/>
      </c>
      <c r="ED387" s="71" t="str">
        <f t="shared" si="6635"/>
        <v/>
      </c>
      <c r="EE387" s="71" t="str">
        <f t="shared" si="6636"/>
        <v/>
      </c>
      <c r="EF387" s="71" t="str">
        <f t="shared" si="6637"/>
        <v/>
      </c>
      <c r="EG387" s="71" t="str">
        <f t="shared" si="6638"/>
        <v/>
      </c>
      <c r="EH387" s="71" t="str">
        <f t="shared" si="6639"/>
        <v/>
      </c>
      <c r="EI387" s="71" t="str">
        <f t="shared" si="6640"/>
        <v/>
      </c>
      <c r="EJ387" s="71" t="str">
        <f t="shared" si="6641"/>
        <v/>
      </c>
      <c r="EK387" s="71" t="str">
        <f t="shared" si="6642"/>
        <v/>
      </c>
      <c r="EL387" s="71" t="str">
        <f t="shared" si="6643"/>
        <v/>
      </c>
      <c r="EM387" s="71" t="str">
        <f t="shared" si="6644"/>
        <v/>
      </c>
      <c r="EN387" s="71" t="str">
        <f t="shared" si="6645"/>
        <v/>
      </c>
      <c r="EO387" s="71" t="str">
        <f t="shared" si="6646"/>
        <v/>
      </c>
      <c r="EP387" s="71" t="str">
        <f t="shared" si="6647"/>
        <v/>
      </c>
      <c r="EQ387" s="71" t="str">
        <f t="shared" si="6648"/>
        <v/>
      </c>
      <c r="ER387" s="71" t="str">
        <f t="shared" si="6649"/>
        <v/>
      </c>
      <c r="ES387" s="71" t="str">
        <f t="shared" si="6650"/>
        <v/>
      </c>
      <c r="ET387" s="71" t="str">
        <f t="shared" si="6651"/>
        <v/>
      </c>
      <c r="EU387" s="71" t="str">
        <f t="shared" si="6652"/>
        <v/>
      </c>
      <c r="EV387" s="71" t="str">
        <f t="shared" si="6653"/>
        <v/>
      </c>
      <c r="EW387" s="71" t="str">
        <f t="shared" si="6654"/>
        <v/>
      </c>
      <c r="EX387" s="71" t="str">
        <f t="shared" si="6655"/>
        <v/>
      </c>
      <c r="EY387" s="71" t="str">
        <f t="shared" si="6656"/>
        <v/>
      </c>
      <c r="EZ387" s="71" t="str">
        <f t="shared" si="6657"/>
        <v/>
      </c>
      <c r="FA387" s="71" t="str">
        <f t="shared" si="6658"/>
        <v/>
      </c>
      <c r="FB387" s="71" t="str">
        <f t="shared" si="6659"/>
        <v/>
      </c>
      <c r="FC387" s="71" t="str">
        <f t="shared" si="6660"/>
        <v/>
      </c>
      <c r="FD387" s="71" t="str">
        <f t="shared" si="6661"/>
        <v/>
      </c>
      <c r="FE387" s="71" t="str">
        <f t="shared" si="6662"/>
        <v/>
      </c>
      <c r="FF387" s="71" t="str">
        <f t="shared" si="6663"/>
        <v/>
      </c>
      <c r="FG387" s="71" t="str">
        <f t="shared" si="6664"/>
        <v/>
      </c>
      <c r="FH387" s="71" t="str">
        <f t="shared" si="6665"/>
        <v/>
      </c>
      <c r="FI387" s="71" t="str">
        <f t="shared" si="6666"/>
        <v/>
      </c>
      <c r="FJ387" s="71" t="str">
        <f t="shared" si="6667"/>
        <v/>
      </c>
      <c r="FK387" s="71" t="str">
        <f t="shared" si="6668"/>
        <v/>
      </c>
      <c r="FL387" s="71" t="str">
        <f t="shared" si="6669"/>
        <v/>
      </c>
      <c r="FM387" s="71" t="str">
        <f t="shared" si="6670"/>
        <v/>
      </c>
      <c r="FN387" s="71" t="str">
        <f t="shared" si="6671"/>
        <v/>
      </c>
      <c r="FO387" s="71" t="str">
        <f t="shared" si="6672"/>
        <v/>
      </c>
      <c r="FP387" s="71" t="str">
        <f t="shared" si="6673"/>
        <v/>
      </c>
      <c r="FQ387" s="71" t="str">
        <f t="shared" si="6674"/>
        <v/>
      </c>
      <c r="FR387" s="71" t="str">
        <f t="shared" si="6675"/>
        <v/>
      </c>
      <c r="FS387" s="71" t="str">
        <f t="shared" si="6676"/>
        <v/>
      </c>
    </row>
    <row r="388" spans="1:175" ht="16.5">
      <c r="A388" s="133"/>
      <c r="B388" s="80" t="s">
        <v>952</v>
      </c>
      <c r="C388" s="139" t="s">
        <v>953</v>
      </c>
      <c r="T388" s="146" t="s">
        <v>954</v>
      </c>
      <c r="U388" s="85" t="s">
        <v>955</v>
      </c>
      <c r="CN388" s="70" t="str">
        <f t="shared" ref="CN388:CN395" si="6915">"InitUnitState('"&amp;B388&amp;"',"&amp;V388&amp;","&amp;W388&amp;","&amp;X388&amp;","&amp;Y388&amp;","&amp;Z388&amp;","&amp;AA388&amp;","&amp;AB388&amp;","&amp;AC388&amp;","&amp;AD388&amp;","&amp;AE388&amp;")"</f>
        <v>InitUnitState('IK01',,,,,,,,,,)</v>
      </c>
      <c r="CO388" s="70" t="str">
        <f t="shared" ref="CO388:CO395" si="6916">"InitUnitNormal('"&amp;B388&amp;"',"&amp;AF388&amp;","&amp;AG388&amp;","&amp;AH388&amp;","&amp;AI388&amp;","&amp;AJ388&amp;","&amp;AK388&amp;","&amp;AL388&amp;","&amp;AM388&amp;","&amp;AN388&amp;","&amp;AO388&amp;")"</f>
        <v>InitUnitNormal('IK01',,,,,,,,,,)</v>
      </c>
      <c r="CP388" s="70" t="str">
        <f t="shared" ref="CP388:CP395" si="6917">"InitUnitMagic('"&amp;B388&amp;"',"&amp;AP388&amp;","&amp;AQ388&amp;","&amp;AR388&amp;","&amp;AS388&amp;","&amp;AT388&amp;","&amp;AU388&amp;","&amp;AV388&amp;","&amp;AW388&amp;","&amp;BI388&amp;","&amp;BJ388&amp;")"</f>
        <v>InitUnitMagic('IK01',,,,,,,,,,)</v>
      </c>
      <c r="CQ388" s="70" t="str">
        <f t="shared" ref="CQ388:CQ395" si="6918">"InitUnitAdd('"&amp;B388&amp;"',"&amp;BK388&amp;","&amp;BL388&amp;","&amp;BM388&amp;","&amp;BN388&amp;","&amp;BO388&amp;","&amp;BP388&amp;","&amp;BQ388&amp;","&amp;BR388&amp;","&amp;BS388&amp;","&amp;BT388&amp;")"</f>
        <v>InitUnitAdd('IK01',,,,,,,,,,)</v>
      </c>
      <c r="CR388" s="70" t="str">
        <f t="shared" ref="CR388:CR395" si="6919"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389&amp;CR$1&amp;")"</f>
        <v>InitEquipData('IK01',,"",,,,,'','','','','','',"ReplaceableTextures\\CommandButtons\\BTNSST02.blp")</v>
      </c>
      <c r="CU388" s="95" t="str">
        <f t="shared" si="6606"/>
        <v>|n</v>
      </c>
      <c r="CV388" s="61" t="str">
        <f t="shared" ref="CV388:CV451" si="6920">T388</f>
        <v>致命倍率|Cffffc926+150%|n|n|r|Cffff00bf【白虎】|r+|Cffff00bf【白虎】|r=|Cffffc926【神威虎爪】|n|n|r|Cff00ff7f点击穿戴或脱卸。|r</v>
      </c>
      <c r="CW388" s="60"/>
      <c r="CX388" s="60"/>
      <c r="CY388" s="60"/>
      <c r="CZ388" s="60"/>
      <c r="DA388" s="60"/>
      <c r="DB388" s="71" t="str">
        <f t="shared" si="6607"/>
        <v/>
      </c>
      <c r="DC388" s="71" t="str">
        <f t="shared" si="6608"/>
        <v/>
      </c>
      <c r="DD388" s="71" t="str">
        <f t="shared" si="6609"/>
        <v/>
      </c>
      <c r="DE388" s="71" t="str">
        <f t="shared" si="6610"/>
        <v/>
      </c>
      <c r="DF388" s="71" t="str">
        <f t="shared" si="6611"/>
        <v/>
      </c>
      <c r="DG388" s="71" t="str">
        <f t="shared" si="6612"/>
        <v/>
      </c>
      <c r="DH388" s="71" t="str">
        <f t="shared" si="6613"/>
        <v/>
      </c>
      <c r="DI388" s="71" t="str">
        <f t="shared" si="6614"/>
        <v/>
      </c>
      <c r="DJ388" s="71" t="str">
        <f t="shared" si="6615"/>
        <v/>
      </c>
      <c r="DK388" s="71" t="str">
        <f t="shared" si="6616"/>
        <v/>
      </c>
      <c r="DL388" s="71" t="str">
        <f t="shared" si="6617"/>
        <v/>
      </c>
      <c r="DM388" s="71" t="str">
        <f t="shared" si="6618"/>
        <v/>
      </c>
      <c r="DN388" s="71" t="str">
        <f t="shared" si="6619"/>
        <v/>
      </c>
      <c r="DO388" s="71" t="str">
        <f t="shared" si="6620"/>
        <v/>
      </c>
      <c r="DP388" s="71" t="str">
        <f t="shared" si="6621"/>
        <v/>
      </c>
      <c r="DQ388" s="71" t="str">
        <f t="shared" si="6622"/>
        <v/>
      </c>
      <c r="DR388" s="71" t="str">
        <f t="shared" si="6623"/>
        <v/>
      </c>
      <c r="DS388" s="71" t="str">
        <f t="shared" si="6624"/>
        <v/>
      </c>
      <c r="DT388" s="71" t="str">
        <f t="shared" si="6625"/>
        <v/>
      </c>
      <c r="DU388" s="71" t="str">
        <f t="shared" si="6626"/>
        <v/>
      </c>
      <c r="DV388" s="71" t="str">
        <f t="shared" si="6627"/>
        <v/>
      </c>
      <c r="DW388" s="71" t="str">
        <f t="shared" si="6628"/>
        <v/>
      </c>
      <c r="DX388" s="71" t="str">
        <f t="shared" si="6629"/>
        <v/>
      </c>
      <c r="DY388" s="71" t="str">
        <f t="shared" si="6630"/>
        <v/>
      </c>
      <c r="DZ388" s="71" t="str">
        <f t="shared" si="6631"/>
        <v/>
      </c>
      <c r="EA388" s="71" t="str">
        <f t="shared" si="6632"/>
        <v/>
      </c>
      <c r="EB388" s="71" t="str">
        <f t="shared" si="6633"/>
        <v/>
      </c>
      <c r="EC388" s="71" t="str">
        <f t="shared" si="6634"/>
        <v/>
      </c>
      <c r="ED388" s="71" t="str">
        <f t="shared" si="6635"/>
        <v/>
      </c>
      <c r="EE388" s="71" t="str">
        <f t="shared" si="6636"/>
        <v/>
      </c>
      <c r="EF388" s="71" t="str">
        <f t="shared" si="6637"/>
        <v/>
      </c>
      <c r="EG388" s="71" t="str">
        <f t="shared" si="6638"/>
        <v/>
      </c>
      <c r="EH388" s="71" t="str">
        <f t="shared" si="6639"/>
        <v/>
      </c>
      <c r="EI388" s="71" t="str">
        <f t="shared" si="6640"/>
        <v/>
      </c>
      <c r="EJ388" s="71" t="str">
        <f t="shared" si="6641"/>
        <v/>
      </c>
      <c r="EK388" s="71" t="str">
        <f t="shared" si="6642"/>
        <v/>
      </c>
      <c r="EL388" s="71" t="str">
        <f t="shared" si="6643"/>
        <v/>
      </c>
      <c r="EM388" s="71" t="str">
        <f t="shared" si="6644"/>
        <v/>
      </c>
      <c r="EN388" s="71" t="str">
        <f t="shared" si="6645"/>
        <v/>
      </c>
      <c r="EO388" s="71" t="str">
        <f t="shared" si="6646"/>
        <v/>
      </c>
      <c r="EP388" s="71" t="str">
        <f t="shared" si="6647"/>
        <v/>
      </c>
      <c r="EQ388" s="71" t="str">
        <f t="shared" si="6648"/>
        <v/>
      </c>
      <c r="ER388" s="71" t="str">
        <f t="shared" si="6649"/>
        <v/>
      </c>
      <c r="ES388" s="71" t="str">
        <f t="shared" si="6650"/>
        <v/>
      </c>
      <c r="ET388" s="71" t="str">
        <f t="shared" si="6651"/>
        <v/>
      </c>
      <c r="EU388" s="71" t="str">
        <f t="shared" si="6652"/>
        <v/>
      </c>
      <c r="EV388" s="71" t="str">
        <f t="shared" si="6653"/>
        <v/>
      </c>
      <c r="EW388" s="71" t="str">
        <f t="shared" si="6654"/>
        <v/>
      </c>
      <c r="EX388" s="71" t="str">
        <f t="shared" si="6655"/>
        <v/>
      </c>
      <c r="EY388" s="71" t="str">
        <f t="shared" si="6656"/>
        <v/>
      </c>
      <c r="EZ388" s="71" t="str">
        <f t="shared" si="6657"/>
        <v/>
      </c>
      <c r="FA388" s="71" t="str">
        <f t="shared" si="6658"/>
        <v/>
      </c>
      <c r="FB388" s="71" t="str">
        <f t="shared" si="6659"/>
        <v/>
      </c>
      <c r="FC388" s="71" t="str">
        <f t="shared" si="6660"/>
        <v/>
      </c>
      <c r="FD388" s="71" t="str">
        <f t="shared" si="6661"/>
        <v/>
      </c>
      <c r="FE388" s="71" t="str">
        <f t="shared" si="6662"/>
        <v/>
      </c>
      <c r="FF388" s="71" t="str">
        <f t="shared" si="6663"/>
        <v/>
      </c>
      <c r="FG388" s="71" t="str">
        <f t="shared" si="6664"/>
        <v/>
      </c>
      <c r="FH388" s="71" t="str">
        <f t="shared" si="6665"/>
        <v/>
      </c>
      <c r="FI388" s="71" t="str">
        <f t="shared" si="6666"/>
        <v/>
      </c>
      <c r="FJ388" s="71" t="str">
        <f t="shared" si="6667"/>
        <v/>
      </c>
      <c r="FK388" s="71" t="str">
        <f t="shared" si="6668"/>
        <v/>
      </c>
      <c r="FL388" s="71" t="str">
        <f t="shared" si="6669"/>
        <v/>
      </c>
      <c r="FM388" s="71" t="str">
        <f t="shared" si="6670"/>
        <v/>
      </c>
      <c r="FN388" s="71" t="str">
        <f t="shared" si="6671"/>
        <v/>
      </c>
      <c r="FO388" s="71" t="str">
        <f t="shared" si="6672"/>
        <v/>
      </c>
      <c r="FP388" s="71" t="str">
        <f t="shared" si="6673"/>
        <v/>
      </c>
      <c r="FQ388" s="71" t="str">
        <f t="shared" si="6674"/>
        <v/>
      </c>
      <c r="FR388" s="71" t="str">
        <f t="shared" si="6675"/>
        <v/>
      </c>
      <c r="FS388" s="71" t="str">
        <f t="shared" si="6676"/>
        <v/>
      </c>
    </row>
    <row r="389" spans="1:175" ht="16.5">
      <c r="A389" s="133"/>
      <c r="B389" s="80" t="s">
        <v>956</v>
      </c>
      <c r="C389" s="147" t="s">
        <v>957</v>
      </c>
      <c r="T389" s="152" t="s">
        <v>958</v>
      </c>
      <c r="U389" s="85" t="s">
        <v>959</v>
      </c>
      <c r="CN389" s="70" t="str">
        <f t="shared" si="6915"/>
        <v>InitUnitState('IK02',,,,,,,,,,)</v>
      </c>
      <c r="CO389" s="70" t="str">
        <f t="shared" si="6916"/>
        <v>InitUnitNormal('IK02',,,,,,,,,,)</v>
      </c>
      <c r="CP389" s="70" t="str">
        <f t="shared" si="6917"/>
        <v>InitUnitMagic('IK02',,,,,,,,,,)</v>
      </c>
      <c r="CQ389" s="70" t="str">
        <f t="shared" si="6918"/>
        <v>InitUnitAdd('IK02',,,,,,,,,,)</v>
      </c>
      <c r="CR389" s="70" t="str">
        <f t="shared" si="6919"/>
        <v>InitEquipData('IK02',,"",,,,,'','','','','','',"ReplaceableTextures\\CommandButtons\\BTNSST03.blp")</v>
      </c>
      <c r="CU389" s="95" t="str">
        <f t="shared" si="6606"/>
        <v>|n</v>
      </c>
      <c r="CV389" s="61" t="str">
        <f t="shared" si="6920"/>
        <v>最大生命|Cffffc926+10%|n|n|r|Cffff00bf【玄武】|r+|Cffff00bf【玄武】|r=|Cffffc926【佛陀舍利】|n|n|r|Cff00ff7f点击穿戴或脱卸。|r</v>
      </c>
      <c r="CW389" s="60"/>
      <c r="CX389" s="60"/>
      <c r="CY389" s="60"/>
      <c r="CZ389" s="60"/>
      <c r="DA389" s="60"/>
      <c r="DB389" s="71" t="str">
        <f t="shared" si="6607"/>
        <v/>
      </c>
      <c r="DC389" s="71" t="str">
        <f t="shared" si="6608"/>
        <v/>
      </c>
      <c r="DD389" s="71" t="str">
        <f t="shared" si="6609"/>
        <v/>
      </c>
      <c r="DE389" s="71" t="str">
        <f t="shared" si="6610"/>
        <v/>
      </c>
      <c r="DF389" s="71" t="str">
        <f t="shared" si="6611"/>
        <v/>
      </c>
      <c r="DG389" s="71" t="str">
        <f t="shared" si="6612"/>
        <v/>
      </c>
      <c r="DH389" s="71" t="str">
        <f t="shared" si="6613"/>
        <v/>
      </c>
      <c r="DI389" s="71" t="str">
        <f t="shared" si="6614"/>
        <v/>
      </c>
      <c r="DJ389" s="71" t="str">
        <f t="shared" si="6615"/>
        <v/>
      </c>
      <c r="DK389" s="71" t="str">
        <f t="shared" si="6616"/>
        <v/>
      </c>
      <c r="DL389" s="71" t="str">
        <f t="shared" si="6617"/>
        <v/>
      </c>
      <c r="DM389" s="71" t="str">
        <f t="shared" si="6618"/>
        <v/>
      </c>
      <c r="DN389" s="71" t="str">
        <f t="shared" si="6619"/>
        <v/>
      </c>
      <c r="DO389" s="71" t="str">
        <f t="shared" si="6620"/>
        <v/>
      </c>
      <c r="DP389" s="71" t="str">
        <f t="shared" si="6621"/>
        <v/>
      </c>
      <c r="DQ389" s="71" t="str">
        <f t="shared" si="6622"/>
        <v/>
      </c>
      <c r="DR389" s="71" t="str">
        <f t="shared" si="6623"/>
        <v/>
      </c>
      <c r="DS389" s="71" t="str">
        <f t="shared" si="6624"/>
        <v/>
      </c>
      <c r="DT389" s="71" t="str">
        <f t="shared" si="6625"/>
        <v/>
      </c>
      <c r="DU389" s="71" t="str">
        <f t="shared" si="6626"/>
        <v/>
      </c>
      <c r="DV389" s="71" t="str">
        <f t="shared" si="6627"/>
        <v/>
      </c>
      <c r="DW389" s="71" t="str">
        <f t="shared" si="6628"/>
        <v/>
      </c>
      <c r="DX389" s="71" t="str">
        <f t="shared" si="6629"/>
        <v/>
      </c>
      <c r="DY389" s="71" t="str">
        <f t="shared" si="6630"/>
        <v/>
      </c>
      <c r="DZ389" s="71" t="str">
        <f t="shared" si="6631"/>
        <v/>
      </c>
      <c r="EA389" s="71" t="str">
        <f t="shared" si="6632"/>
        <v/>
      </c>
      <c r="EB389" s="71" t="str">
        <f t="shared" si="6633"/>
        <v/>
      </c>
      <c r="EC389" s="71" t="str">
        <f t="shared" si="6634"/>
        <v/>
      </c>
      <c r="ED389" s="71" t="str">
        <f t="shared" si="6635"/>
        <v/>
      </c>
      <c r="EE389" s="71" t="str">
        <f t="shared" si="6636"/>
        <v/>
      </c>
      <c r="EF389" s="71" t="str">
        <f t="shared" si="6637"/>
        <v/>
      </c>
      <c r="EG389" s="71" t="str">
        <f t="shared" si="6638"/>
        <v/>
      </c>
      <c r="EH389" s="71" t="str">
        <f t="shared" si="6639"/>
        <v/>
      </c>
      <c r="EI389" s="71" t="str">
        <f t="shared" si="6640"/>
        <v/>
      </c>
      <c r="EJ389" s="71" t="str">
        <f t="shared" si="6641"/>
        <v/>
      </c>
      <c r="EK389" s="71" t="str">
        <f t="shared" si="6642"/>
        <v/>
      </c>
      <c r="EL389" s="71" t="str">
        <f t="shared" si="6643"/>
        <v/>
      </c>
      <c r="EM389" s="71" t="str">
        <f t="shared" si="6644"/>
        <v/>
      </c>
      <c r="EN389" s="71" t="str">
        <f t="shared" si="6645"/>
        <v/>
      </c>
      <c r="EO389" s="71" t="str">
        <f t="shared" si="6646"/>
        <v/>
      </c>
      <c r="EP389" s="71" t="str">
        <f t="shared" si="6647"/>
        <v/>
      </c>
      <c r="EQ389" s="71" t="str">
        <f t="shared" si="6648"/>
        <v/>
      </c>
      <c r="ER389" s="71" t="str">
        <f t="shared" si="6649"/>
        <v/>
      </c>
      <c r="ES389" s="71" t="str">
        <f t="shared" si="6650"/>
        <v/>
      </c>
      <c r="ET389" s="71" t="str">
        <f t="shared" si="6651"/>
        <v/>
      </c>
      <c r="EU389" s="71" t="str">
        <f t="shared" si="6652"/>
        <v/>
      </c>
      <c r="EV389" s="71" t="str">
        <f t="shared" si="6653"/>
        <v/>
      </c>
      <c r="EW389" s="71" t="str">
        <f t="shared" si="6654"/>
        <v/>
      </c>
      <c r="EX389" s="71" t="str">
        <f t="shared" si="6655"/>
        <v/>
      </c>
      <c r="EY389" s="71" t="str">
        <f t="shared" si="6656"/>
        <v/>
      </c>
      <c r="EZ389" s="71" t="str">
        <f t="shared" si="6657"/>
        <v/>
      </c>
      <c r="FA389" s="71" t="str">
        <f t="shared" si="6658"/>
        <v/>
      </c>
      <c r="FB389" s="71" t="str">
        <f t="shared" si="6659"/>
        <v/>
      </c>
      <c r="FC389" s="71" t="str">
        <f t="shared" si="6660"/>
        <v/>
      </c>
      <c r="FD389" s="71" t="str">
        <f t="shared" si="6661"/>
        <v/>
      </c>
      <c r="FE389" s="71" t="str">
        <f t="shared" si="6662"/>
        <v/>
      </c>
      <c r="FF389" s="71" t="str">
        <f t="shared" si="6663"/>
        <v/>
      </c>
      <c r="FG389" s="71" t="str">
        <f t="shared" si="6664"/>
        <v/>
      </c>
      <c r="FH389" s="71" t="str">
        <f t="shared" si="6665"/>
        <v/>
      </c>
      <c r="FI389" s="71" t="str">
        <f t="shared" si="6666"/>
        <v/>
      </c>
      <c r="FJ389" s="71" t="str">
        <f t="shared" si="6667"/>
        <v/>
      </c>
      <c r="FK389" s="71" t="str">
        <f t="shared" si="6668"/>
        <v/>
      </c>
      <c r="FL389" s="71" t="str">
        <f t="shared" si="6669"/>
        <v/>
      </c>
      <c r="FM389" s="71" t="str">
        <f t="shared" si="6670"/>
        <v/>
      </c>
      <c r="FN389" s="71" t="str">
        <f t="shared" si="6671"/>
        <v/>
      </c>
      <c r="FO389" s="71" t="str">
        <f t="shared" si="6672"/>
        <v/>
      </c>
      <c r="FP389" s="71" t="str">
        <f t="shared" si="6673"/>
        <v/>
      </c>
      <c r="FQ389" s="71" t="str">
        <f t="shared" si="6674"/>
        <v/>
      </c>
      <c r="FR389" s="71" t="str">
        <f t="shared" si="6675"/>
        <v/>
      </c>
      <c r="FS389" s="71" t="str">
        <f t="shared" si="6676"/>
        <v/>
      </c>
    </row>
    <row r="390" spans="1:175" ht="16.5">
      <c r="A390" s="134"/>
      <c r="B390" s="80" t="s">
        <v>960</v>
      </c>
      <c r="C390" s="147" t="s">
        <v>961</v>
      </c>
      <c r="T390" s="152" t="s">
        <v>962</v>
      </c>
      <c r="U390" s="85" t="s">
        <v>963</v>
      </c>
      <c r="CN390" s="70" t="str">
        <f t="shared" si="6915"/>
        <v>InitUnitState('IK03',,,,,,,,,,)</v>
      </c>
      <c r="CO390" s="70" t="str">
        <f t="shared" si="6916"/>
        <v>InitUnitNormal('IK03',,,,,,,,,,)</v>
      </c>
      <c r="CP390" s="70" t="str">
        <f t="shared" si="6917"/>
        <v>InitUnitMagic('IK03',,,,,,,,,,)</v>
      </c>
      <c r="CQ390" s="70" t="str">
        <f t="shared" si="6918"/>
        <v>InitUnitAdd('IK03',,,,,,,,,,)</v>
      </c>
      <c r="CR390" s="70" t="str">
        <f t="shared" si="6919"/>
        <v>InitEquipData('IK03',,"",,,,,'','','','','','',"ReplaceableTextures\\CommandButtons\\BTNSST04.blp")</v>
      </c>
      <c r="CU390" s="95" t="str">
        <f t="shared" si="6606"/>
        <v>|n</v>
      </c>
      <c r="CV390" s="61" t="str">
        <f t="shared" si="6920"/>
        <v>道兵伤害|Cffffc926+30%|n|n|r|Cffff00bf【帝魄】|r+|Cffff00bf【帝魄】|r=|Cffffc926【昊天帝玉】|n|n|r|Cff00ff7f点击穿戴或脱卸。|r</v>
      </c>
      <c r="CW390" s="60"/>
      <c r="CX390" s="60"/>
      <c r="CY390" s="60"/>
      <c r="CZ390" s="60"/>
      <c r="DA390" s="60"/>
      <c r="DB390" s="71" t="str">
        <f t="shared" si="6607"/>
        <v/>
      </c>
      <c r="DC390" s="71" t="str">
        <f t="shared" si="6608"/>
        <v/>
      </c>
      <c r="DD390" s="71" t="str">
        <f t="shared" si="6609"/>
        <v/>
      </c>
      <c r="DE390" s="71" t="str">
        <f t="shared" si="6610"/>
        <v/>
      </c>
      <c r="DF390" s="71" t="str">
        <f t="shared" si="6611"/>
        <v/>
      </c>
      <c r="DG390" s="71" t="str">
        <f t="shared" si="6612"/>
        <v/>
      </c>
      <c r="DH390" s="71" t="str">
        <f t="shared" si="6613"/>
        <v/>
      </c>
      <c r="DI390" s="71" t="str">
        <f t="shared" si="6614"/>
        <v/>
      </c>
      <c r="DJ390" s="71" t="str">
        <f t="shared" si="6615"/>
        <v/>
      </c>
      <c r="DK390" s="71" t="str">
        <f t="shared" si="6616"/>
        <v/>
      </c>
      <c r="DL390" s="71" t="str">
        <f t="shared" si="6617"/>
        <v/>
      </c>
      <c r="DM390" s="71" t="str">
        <f t="shared" si="6618"/>
        <v/>
      </c>
      <c r="DN390" s="71" t="str">
        <f t="shared" si="6619"/>
        <v/>
      </c>
      <c r="DO390" s="71" t="str">
        <f t="shared" si="6620"/>
        <v/>
      </c>
      <c r="DP390" s="71" t="str">
        <f t="shared" si="6621"/>
        <v/>
      </c>
      <c r="DQ390" s="71" t="str">
        <f t="shared" si="6622"/>
        <v/>
      </c>
      <c r="DR390" s="71" t="str">
        <f t="shared" si="6623"/>
        <v/>
      </c>
      <c r="DS390" s="71" t="str">
        <f t="shared" si="6624"/>
        <v/>
      </c>
      <c r="DT390" s="71" t="str">
        <f t="shared" si="6625"/>
        <v/>
      </c>
      <c r="DU390" s="71" t="str">
        <f t="shared" si="6626"/>
        <v/>
      </c>
      <c r="DV390" s="71" t="str">
        <f t="shared" si="6627"/>
        <v/>
      </c>
      <c r="DW390" s="71" t="str">
        <f t="shared" si="6628"/>
        <v/>
      </c>
      <c r="DX390" s="71" t="str">
        <f t="shared" si="6629"/>
        <v/>
      </c>
      <c r="DY390" s="71" t="str">
        <f t="shared" si="6630"/>
        <v/>
      </c>
      <c r="DZ390" s="71" t="str">
        <f t="shared" si="6631"/>
        <v/>
      </c>
      <c r="EA390" s="71" t="str">
        <f t="shared" si="6632"/>
        <v/>
      </c>
      <c r="EB390" s="71" t="str">
        <f t="shared" si="6633"/>
        <v/>
      </c>
      <c r="EC390" s="71" t="str">
        <f t="shared" si="6634"/>
        <v/>
      </c>
      <c r="ED390" s="71" t="str">
        <f t="shared" si="6635"/>
        <v/>
      </c>
      <c r="EE390" s="71" t="str">
        <f t="shared" si="6636"/>
        <v/>
      </c>
      <c r="EF390" s="71" t="str">
        <f t="shared" si="6637"/>
        <v/>
      </c>
      <c r="EG390" s="71" t="str">
        <f t="shared" si="6638"/>
        <v/>
      </c>
      <c r="EH390" s="71" t="str">
        <f t="shared" si="6639"/>
        <v/>
      </c>
      <c r="EI390" s="71" t="str">
        <f t="shared" si="6640"/>
        <v/>
      </c>
      <c r="EJ390" s="71" t="str">
        <f t="shared" si="6641"/>
        <v/>
      </c>
      <c r="EK390" s="71" t="str">
        <f t="shared" si="6642"/>
        <v/>
      </c>
      <c r="EL390" s="71" t="str">
        <f t="shared" si="6643"/>
        <v/>
      </c>
      <c r="EM390" s="71" t="str">
        <f t="shared" si="6644"/>
        <v/>
      </c>
      <c r="EN390" s="71" t="str">
        <f t="shared" si="6645"/>
        <v/>
      </c>
      <c r="EO390" s="71" t="str">
        <f t="shared" si="6646"/>
        <v/>
      </c>
      <c r="EP390" s="71" t="str">
        <f t="shared" si="6647"/>
        <v/>
      </c>
      <c r="EQ390" s="71" t="str">
        <f t="shared" si="6648"/>
        <v/>
      </c>
      <c r="ER390" s="71" t="str">
        <f t="shared" si="6649"/>
        <v/>
      </c>
      <c r="ES390" s="71" t="str">
        <f t="shared" si="6650"/>
        <v/>
      </c>
      <c r="ET390" s="71" t="str">
        <f t="shared" si="6651"/>
        <v/>
      </c>
      <c r="EU390" s="71" t="str">
        <f t="shared" si="6652"/>
        <v/>
      </c>
      <c r="EV390" s="71" t="str">
        <f t="shared" si="6653"/>
        <v/>
      </c>
      <c r="EW390" s="71" t="str">
        <f t="shared" si="6654"/>
        <v/>
      </c>
      <c r="EX390" s="71" t="str">
        <f t="shared" si="6655"/>
        <v/>
      </c>
      <c r="EY390" s="71" t="str">
        <f t="shared" si="6656"/>
        <v/>
      </c>
      <c r="EZ390" s="71" t="str">
        <f t="shared" si="6657"/>
        <v/>
      </c>
      <c r="FA390" s="71" t="str">
        <f t="shared" si="6658"/>
        <v/>
      </c>
      <c r="FB390" s="71" t="str">
        <f t="shared" si="6659"/>
        <v/>
      </c>
      <c r="FC390" s="71" t="str">
        <f t="shared" si="6660"/>
        <v/>
      </c>
      <c r="FD390" s="71" t="str">
        <f t="shared" si="6661"/>
        <v/>
      </c>
      <c r="FE390" s="71" t="str">
        <f t="shared" si="6662"/>
        <v/>
      </c>
      <c r="FF390" s="71" t="str">
        <f t="shared" si="6663"/>
        <v/>
      </c>
      <c r="FG390" s="71" t="str">
        <f t="shared" si="6664"/>
        <v/>
      </c>
      <c r="FH390" s="71" t="str">
        <f t="shared" si="6665"/>
        <v/>
      </c>
      <c r="FI390" s="71" t="str">
        <f t="shared" si="6666"/>
        <v/>
      </c>
      <c r="FJ390" s="71" t="str">
        <f t="shared" si="6667"/>
        <v/>
      </c>
      <c r="FK390" s="71" t="str">
        <f t="shared" si="6668"/>
        <v/>
      </c>
      <c r="FL390" s="71" t="str">
        <f t="shared" si="6669"/>
        <v/>
      </c>
      <c r="FM390" s="71" t="str">
        <f t="shared" si="6670"/>
        <v/>
      </c>
      <c r="FN390" s="71" t="str">
        <f t="shared" si="6671"/>
        <v/>
      </c>
      <c r="FO390" s="71" t="str">
        <f t="shared" si="6672"/>
        <v/>
      </c>
      <c r="FP390" s="71" t="str">
        <f t="shared" si="6673"/>
        <v/>
      </c>
      <c r="FQ390" s="71" t="str">
        <f t="shared" si="6674"/>
        <v/>
      </c>
      <c r="FR390" s="71" t="str">
        <f t="shared" si="6675"/>
        <v/>
      </c>
      <c r="FS390" s="71" t="str">
        <f t="shared" si="6676"/>
        <v/>
      </c>
    </row>
    <row r="391" spans="1:175" ht="16.5">
      <c r="A391" s="134"/>
      <c r="B391" s="80" t="s">
        <v>964</v>
      </c>
      <c r="C391" s="147" t="s">
        <v>965</v>
      </c>
      <c r="T391" s="152" t="s">
        <v>966</v>
      </c>
      <c r="U391" s="85" t="s">
        <v>967</v>
      </c>
      <c r="CN391" s="70" t="str">
        <f t="shared" si="6915"/>
        <v>InitUnitState('IK04',,,,,,,,,,)</v>
      </c>
      <c r="CO391" s="70" t="str">
        <f t="shared" si="6916"/>
        <v>InitUnitNormal('IK04',,,,,,,,,,)</v>
      </c>
      <c r="CP391" s="70" t="str">
        <f t="shared" si="6917"/>
        <v>InitUnitMagic('IK04',,,,,,,,,,)</v>
      </c>
      <c r="CQ391" s="70" t="str">
        <f t="shared" si="6918"/>
        <v>InitUnitAdd('IK04',,,,,,,,,,)</v>
      </c>
      <c r="CR391" s="70" t="str">
        <f t="shared" si="6919"/>
        <v>InitEquipData('IK04',,"",,,,,'','','','','','',"ReplaceableTextures\\CommandButtons\\BTNSST05.blp")</v>
      </c>
      <c r="CU391" s="95" t="str">
        <f t="shared" si="6606"/>
        <v>|n</v>
      </c>
      <c r="CV391" s="61" t="str">
        <f t="shared" si="6920"/>
        <v>攻击|Cffffc926+30000|r，攻击|Cffffc926+6%|n|n|r|Cffff00bf【青龙】|r+|Cffff00bf【青龙】|r=|Cffffc926【应龙珠】|n|n|r|Cff00ff7f点击穿戴或脱卸。|r</v>
      </c>
      <c r="CW391" s="60"/>
      <c r="CX391" s="60"/>
      <c r="CY391" s="60"/>
      <c r="CZ391" s="60"/>
      <c r="DA391" s="60"/>
      <c r="DB391" s="71" t="str">
        <f t="shared" si="6607"/>
        <v/>
      </c>
      <c r="DC391" s="71" t="str">
        <f t="shared" si="6608"/>
        <v/>
      </c>
      <c r="DD391" s="71" t="str">
        <f t="shared" si="6609"/>
        <v/>
      </c>
      <c r="DE391" s="71" t="str">
        <f t="shared" si="6610"/>
        <v/>
      </c>
      <c r="DF391" s="71" t="str">
        <f t="shared" si="6611"/>
        <v/>
      </c>
      <c r="DG391" s="71" t="str">
        <f t="shared" si="6612"/>
        <v/>
      </c>
      <c r="DH391" s="71" t="str">
        <f t="shared" si="6613"/>
        <v/>
      </c>
      <c r="DI391" s="71" t="str">
        <f t="shared" si="6614"/>
        <v/>
      </c>
      <c r="DJ391" s="71" t="str">
        <f t="shared" si="6615"/>
        <v/>
      </c>
      <c r="DK391" s="71" t="str">
        <f t="shared" si="6616"/>
        <v/>
      </c>
      <c r="DL391" s="71" t="str">
        <f t="shared" si="6617"/>
        <v/>
      </c>
      <c r="DM391" s="71" t="str">
        <f t="shared" si="6618"/>
        <v/>
      </c>
      <c r="DN391" s="71" t="str">
        <f t="shared" si="6619"/>
        <v/>
      </c>
      <c r="DO391" s="71" t="str">
        <f t="shared" si="6620"/>
        <v/>
      </c>
      <c r="DP391" s="71" t="str">
        <f t="shared" si="6621"/>
        <v/>
      </c>
      <c r="DQ391" s="71" t="str">
        <f t="shared" si="6622"/>
        <v/>
      </c>
      <c r="DR391" s="71" t="str">
        <f t="shared" si="6623"/>
        <v/>
      </c>
      <c r="DS391" s="71" t="str">
        <f t="shared" si="6624"/>
        <v/>
      </c>
      <c r="DT391" s="71" t="str">
        <f t="shared" si="6625"/>
        <v/>
      </c>
      <c r="DU391" s="71" t="str">
        <f t="shared" si="6626"/>
        <v/>
      </c>
      <c r="DV391" s="71" t="str">
        <f t="shared" si="6627"/>
        <v/>
      </c>
      <c r="DW391" s="71" t="str">
        <f t="shared" si="6628"/>
        <v/>
      </c>
      <c r="DX391" s="71" t="str">
        <f t="shared" si="6629"/>
        <v/>
      </c>
      <c r="DY391" s="71" t="str">
        <f t="shared" si="6630"/>
        <v/>
      </c>
      <c r="DZ391" s="71" t="str">
        <f t="shared" si="6631"/>
        <v/>
      </c>
      <c r="EA391" s="71" t="str">
        <f t="shared" si="6632"/>
        <v/>
      </c>
      <c r="EB391" s="71" t="str">
        <f t="shared" si="6633"/>
        <v/>
      </c>
      <c r="EC391" s="71" t="str">
        <f t="shared" si="6634"/>
        <v/>
      </c>
      <c r="ED391" s="71" t="str">
        <f t="shared" si="6635"/>
        <v/>
      </c>
      <c r="EE391" s="71" t="str">
        <f t="shared" si="6636"/>
        <v/>
      </c>
      <c r="EF391" s="71" t="str">
        <f t="shared" si="6637"/>
        <v/>
      </c>
      <c r="EG391" s="71" t="str">
        <f t="shared" si="6638"/>
        <v/>
      </c>
      <c r="EH391" s="71" t="str">
        <f t="shared" si="6639"/>
        <v/>
      </c>
      <c r="EI391" s="71" t="str">
        <f t="shared" si="6640"/>
        <v/>
      </c>
      <c r="EJ391" s="71" t="str">
        <f t="shared" si="6641"/>
        <v/>
      </c>
      <c r="EK391" s="71" t="str">
        <f t="shared" si="6642"/>
        <v/>
      </c>
      <c r="EL391" s="71" t="str">
        <f t="shared" si="6643"/>
        <v/>
      </c>
      <c r="EM391" s="71" t="str">
        <f t="shared" si="6644"/>
        <v/>
      </c>
      <c r="EN391" s="71" t="str">
        <f t="shared" si="6645"/>
        <v/>
      </c>
      <c r="EO391" s="71" t="str">
        <f t="shared" si="6646"/>
        <v/>
      </c>
      <c r="EP391" s="71" t="str">
        <f t="shared" si="6647"/>
        <v/>
      </c>
      <c r="EQ391" s="71" t="str">
        <f t="shared" si="6648"/>
        <v/>
      </c>
      <c r="ER391" s="71" t="str">
        <f t="shared" si="6649"/>
        <v/>
      </c>
      <c r="ES391" s="71" t="str">
        <f t="shared" si="6650"/>
        <v/>
      </c>
      <c r="ET391" s="71" t="str">
        <f t="shared" si="6651"/>
        <v/>
      </c>
      <c r="EU391" s="71" t="str">
        <f t="shared" si="6652"/>
        <v/>
      </c>
      <c r="EV391" s="71" t="str">
        <f t="shared" si="6653"/>
        <v/>
      </c>
      <c r="EW391" s="71" t="str">
        <f t="shared" si="6654"/>
        <v/>
      </c>
      <c r="EX391" s="71" t="str">
        <f t="shared" si="6655"/>
        <v/>
      </c>
      <c r="EY391" s="71" t="str">
        <f t="shared" si="6656"/>
        <v/>
      </c>
      <c r="EZ391" s="71" t="str">
        <f t="shared" si="6657"/>
        <v/>
      </c>
      <c r="FA391" s="71" t="str">
        <f t="shared" si="6658"/>
        <v/>
      </c>
      <c r="FB391" s="71" t="str">
        <f t="shared" si="6659"/>
        <v/>
      </c>
      <c r="FC391" s="71" t="str">
        <f t="shared" si="6660"/>
        <v/>
      </c>
      <c r="FD391" s="71" t="str">
        <f t="shared" si="6661"/>
        <v/>
      </c>
      <c r="FE391" s="71" t="str">
        <f t="shared" si="6662"/>
        <v/>
      </c>
      <c r="FF391" s="71" t="str">
        <f t="shared" si="6663"/>
        <v/>
      </c>
      <c r="FG391" s="71" t="str">
        <f t="shared" si="6664"/>
        <v/>
      </c>
      <c r="FH391" s="71" t="str">
        <f t="shared" si="6665"/>
        <v/>
      </c>
      <c r="FI391" s="71" t="str">
        <f t="shared" si="6666"/>
        <v/>
      </c>
      <c r="FJ391" s="71" t="str">
        <f t="shared" si="6667"/>
        <v/>
      </c>
      <c r="FK391" s="71" t="str">
        <f t="shared" si="6668"/>
        <v/>
      </c>
      <c r="FL391" s="71" t="str">
        <f t="shared" si="6669"/>
        <v/>
      </c>
      <c r="FM391" s="71" t="str">
        <f t="shared" si="6670"/>
        <v/>
      </c>
      <c r="FN391" s="71" t="str">
        <f t="shared" si="6671"/>
        <v/>
      </c>
      <c r="FO391" s="71" t="str">
        <f t="shared" si="6672"/>
        <v/>
      </c>
      <c r="FP391" s="71" t="str">
        <f t="shared" si="6673"/>
        <v/>
      </c>
      <c r="FQ391" s="71" t="str">
        <f t="shared" si="6674"/>
        <v/>
      </c>
      <c r="FR391" s="71" t="str">
        <f t="shared" si="6675"/>
        <v/>
      </c>
      <c r="FS391" s="71" t="str">
        <f t="shared" si="6676"/>
        <v/>
      </c>
    </row>
    <row r="392" spans="1:175" ht="16.5">
      <c r="A392" s="134"/>
      <c r="B392" s="80" t="s">
        <v>968</v>
      </c>
      <c r="C392" s="147" t="s">
        <v>969</v>
      </c>
      <c r="T392" s="152" t="s">
        <v>970</v>
      </c>
      <c r="U392" s="85" t="s">
        <v>971</v>
      </c>
      <c r="CN392" s="70" t="str">
        <f t="shared" si="6915"/>
        <v>InitUnitState('IK05',,,,,,,,,,)</v>
      </c>
      <c r="CO392" s="70" t="str">
        <f t="shared" si="6916"/>
        <v>InitUnitNormal('IK05',,,,,,,,,,)</v>
      </c>
      <c r="CP392" s="70" t="str">
        <f t="shared" si="6917"/>
        <v>InitUnitMagic('IK05',,,,,,,,,,)</v>
      </c>
      <c r="CQ392" s="70" t="str">
        <f t="shared" si="6918"/>
        <v>InitUnitAdd('IK05',,,,,,,,,,)</v>
      </c>
      <c r="CR392" s="70" t="str">
        <f t="shared" si="6919"/>
        <v>InitEquipData('IK05',,"",,,,,'','','','','','',"ReplaceableTextures\\CommandButtons\\BTNSST06.blp")</v>
      </c>
      <c r="CU392" s="95" t="str">
        <f t="shared" si="6606"/>
        <v>|n</v>
      </c>
      <c r="CV392" s="61" t="str">
        <f t="shared" si="6920"/>
        <v>护甲穿透|Cffffc926+80|n|n|r|Cffff00bf【白泽】|r+|Cffff00bf【白泽】|r=|Cffffc926【白泽之灵】|n|n|r|Cff00ff7f点击穿戴或脱卸。|r</v>
      </c>
      <c r="CW392" s="60"/>
      <c r="CX392" s="60"/>
      <c r="CY392" s="60"/>
      <c r="CZ392" s="60"/>
      <c r="DA392" s="60"/>
      <c r="DB392" s="71" t="str">
        <f t="shared" si="6607"/>
        <v/>
      </c>
      <c r="DC392" s="71" t="str">
        <f t="shared" si="6608"/>
        <v/>
      </c>
      <c r="DD392" s="71" t="str">
        <f t="shared" si="6609"/>
        <v/>
      </c>
      <c r="DE392" s="71" t="str">
        <f t="shared" si="6610"/>
        <v/>
      </c>
      <c r="DF392" s="71" t="str">
        <f t="shared" si="6611"/>
        <v/>
      </c>
      <c r="DG392" s="71" t="str">
        <f t="shared" si="6612"/>
        <v/>
      </c>
      <c r="DH392" s="71" t="str">
        <f t="shared" si="6613"/>
        <v/>
      </c>
      <c r="DI392" s="71" t="str">
        <f t="shared" si="6614"/>
        <v/>
      </c>
      <c r="DJ392" s="71" t="str">
        <f t="shared" si="6615"/>
        <v/>
      </c>
      <c r="DK392" s="71" t="str">
        <f t="shared" si="6616"/>
        <v/>
      </c>
      <c r="DL392" s="71" t="str">
        <f t="shared" si="6617"/>
        <v/>
      </c>
      <c r="DM392" s="71" t="str">
        <f t="shared" si="6618"/>
        <v/>
      </c>
      <c r="DN392" s="71" t="str">
        <f t="shared" si="6619"/>
        <v/>
      </c>
      <c r="DO392" s="71" t="str">
        <f t="shared" si="6620"/>
        <v/>
      </c>
      <c r="DP392" s="71" t="str">
        <f t="shared" si="6621"/>
        <v/>
      </c>
      <c r="DQ392" s="71" t="str">
        <f t="shared" si="6622"/>
        <v/>
      </c>
      <c r="DR392" s="71" t="str">
        <f t="shared" si="6623"/>
        <v/>
      </c>
      <c r="DS392" s="71" t="str">
        <f t="shared" si="6624"/>
        <v/>
      </c>
      <c r="DT392" s="71" t="str">
        <f t="shared" si="6625"/>
        <v/>
      </c>
      <c r="DU392" s="71" t="str">
        <f t="shared" si="6626"/>
        <v/>
      </c>
      <c r="DV392" s="71" t="str">
        <f t="shared" si="6627"/>
        <v/>
      </c>
      <c r="DW392" s="71" t="str">
        <f t="shared" si="6628"/>
        <v/>
      </c>
      <c r="DX392" s="71" t="str">
        <f t="shared" si="6629"/>
        <v/>
      </c>
      <c r="DY392" s="71" t="str">
        <f t="shared" si="6630"/>
        <v/>
      </c>
      <c r="DZ392" s="71" t="str">
        <f t="shared" si="6631"/>
        <v/>
      </c>
      <c r="EA392" s="71" t="str">
        <f t="shared" si="6632"/>
        <v/>
      </c>
      <c r="EB392" s="71" t="str">
        <f t="shared" si="6633"/>
        <v/>
      </c>
      <c r="EC392" s="71" t="str">
        <f t="shared" si="6634"/>
        <v/>
      </c>
      <c r="ED392" s="71" t="str">
        <f t="shared" si="6635"/>
        <v/>
      </c>
      <c r="EE392" s="71" t="str">
        <f t="shared" si="6636"/>
        <v/>
      </c>
      <c r="EF392" s="71" t="str">
        <f t="shared" si="6637"/>
        <v/>
      </c>
      <c r="EG392" s="71" t="str">
        <f t="shared" si="6638"/>
        <v/>
      </c>
      <c r="EH392" s="71" t="str">
        <f t="shared" si="6639"/>
        <v/>
      </c>
      <c r="EI392" s="71" t="str">
        <f t="shared" si="6640"/>
        <v/>
      </c>
      <c r="EJ392" s="71" t="str">
        <f t="shared" si="6641"/>
        <v/>
      </c>
      <c r="EK392" s="71" t="str">
        <f t="shared" si="6642"/>
        <v/>
      </c>
      <c r="EL392" s="71" t="str">
        <f t="shared" si="6643"/>
        <v/>
      </c>
      <c r="EM392" s="71" t="str">
        <f t="shared" si="6644"/>
        <v/>
      </c>
      <c r="EN392" s="71" t="str">
        <f t="shared" si="6645"/>
        <v/>
      </c>
      <c r="EO392" s="71" t="str">
        <f t="shared" si="6646"/>
        <v/>
      </c>
      <c r="EP392" s="71" t="str">
        <f t="shared" si="6647"/>
        <v/>
      </c>
      <c r="EQ392" s="71" t="str">
        <f t="shared" si="6648"/>
        <v/>
      </c>
      <c r="ER392" s="71" t="str">
        <f t="shared" si="6649"/>
        <v/>
      </c>
      <c r="ES392" s="71" t="str">
        <f t="shared" si="6650"/>
        <v/>
      </c>
      <c r="ET392" s="71" t="str">
        <f t="shared" si="6651"/>
        <v/>
      </c>
      <c r="EU392" s="71" t="str">
        <f t="shared" si="6652"/>
        <v/>
      </c>
      <c r="EV392" s="71" t="str">
        <f t="shared" si="6653"/>
        <v/>
      </c>
      <c r="EW392" s="71" t="str">
        <f t="shared" si="6654"/>
        <v/>
      </c>
      <c r="EX392" s="71" t="str">
        <f t="shared" si="6655"/>
        <v/>
      </c>
      <c r="EY392" s="71" t="str">
        <f t="shared" si="6656"/>
        <v/>
      </c>
      <c r="EZ392" s="71" t="str">
        <f t="shared" si="6657"/>
        <v/>
      </c>
      <c r="FA392" s="71" t="str">
        <f t="shared" si="6658"/>
        <v/>
      </c>
      <c r="FB392" s="71" t="str">
        <f t="shared" si="6659"/>
        <v/>
      </c>
      <c r="FC392" s="71" t="str">
        <f t="shared" si="6660"/>
        <v/>
      </c>
      <c r="FD392" s="71" t="str">
        <f t="shared" si="6661"/>
        <v/>
      </c>
      <c r="FE392" s="71" t="str">
        <f t="shared" si="6662"/>
        <v/>
      </c>
      <c r="FF392" s="71" t="str">
        <f t="shared" si="6663"/>
        <v/>
      </c>
      <c r="FG392" s="71" t="str">
        <f t="shared" si="6664"/>
        <v/>
      </c>
      <c r="FH392" s="71" t="str">
        <f t="shared" si="6665"/>
        <v/>
      </c>
      <c r="FI392" s="71" t="str">
        <f t="shared" si="6666"/>
        <v/>
      </c>
      <c r="FJ392" s="71" t="str">
        <f t="shared" si="6667"/>
        <v/>
      </c>
      <c r="FK392" s="71" t="str">
        <f t="shared" si="6668"/>
        <v/>
      </c>
      <c r="FL392" s="71" t="str">
        <f t="shared" si="6669"/>
        <v/>
      </c>
      <c r="FM392" s="71" t="str">
        <f t="shared" si="6670"/>
        <v/>
      </c>
      <c r="FN392" s="71" t="str">
        <f t="shared" si="6671"/>
        <v/>
      </c>
      <c r="FO392" s="71" t="str">
        <f t="shared" si="6672"/>
        <v/>
      </c>
      <c r="FP392" s="71" t="str">
        <f t="shared" si="6673"/>
        <v/>
      </c>
      <c r="FQ392" s="71" t="str">
        <f t="shared" si="6674"/>
        <v/>
      </c>
      <c r="FR392" s="71" t="str">
        <f t="shared" si="6675"/>
        <v/>
      </c>
      <c r="FS392" s="71" t="str">
        <f t="shared" si="6676"/>
        <v/>
      </c>
    </row>
    <row r="393" spans="1:175" ht="16.5">
      <c r="A393" s="134"/>
      <c r="B393" s="80" t="s">
        <v>972</v>
      </c>
      <c r="C393" s="147" t="s">
        <v>973</v>
      </c>
      <c r="T393" s="152" t="s">
        <v>974</v>
      </c>
      <c r="U393" s="85" t="s">
        <v>975</v>
      </c>
      <c r="CN393" s="70" t="str">
        <f t="shared" si="6915"/>
        <v>InitUnitState('IK06',,,,,,,,,,)</v>
      </c>
      <c r="CO393" s="70" t="str">
        <f t="shared" si="6916"/>
        <v>InitUnitNormal('IK06',,,,,,,,,,)</v>
      </c>
      <c r="CP393" s="70" t="str">
        <f t="shared" si="6917"/>
        <v>InitUnitMagic('IK06',,,,,,,,,,)</v>
      </c>
      <c r="CQ393" s="70" t="str">
        <f t="shared" si="6918"/>
        <v>InitUnitAdd('IK06',,,,,,,,,,)</v>
      </c>
      <c r="CR393" s="70" t="str">
        <f t="shared" si="6919"/>
        <v>InitEquipData('IK06',,"",,,,,'','','','','','',"ReplaceableTextures\\CommandButtons\\BTNSST07.blp")</v>
      </c>
      <c r="CU393" s="95" t="str">
        <f t="shared" si="6606"/>
        <v>|n</v>
      </c>
      <c r="CV393" s="61" t="str">
        <f t="shared" si="6920"/>
        <v>暴击伤害|Cffffc926+30%|n|n|r|Cffff00bf【麒麟】|r+|Cffff00bf【麒麟】|r=|Cffffc926【麒麟心】|n|n|r|Cff00ff7f点击穿戴或脱卸。|r</v>
      </c>
      <c r="CW393" s="60"/>
      <c r="CX393" s="60"/>
      <c r="CY393" s="60"/>
      <c r="CZ393" s="60"/>
      <c r="DA393" s="60"/>
      <c r="DB393" s="71" t="str">
        <f t="shared" si="6607"/>
        <v/>
      </c>
      <c r="DC393" s="71" t="str">
        <f t="shared" si="6608"/>
        <v/>
      </c>
      <c r="DD393" s="71" t="str">
        <f t="shared" si="6609"/>
        <v/>
      </c>
      <c r="DE393" s="71" t="str">
        <f t="shared" si="6610"/>
        <v/>
      </c>
      <c r="DF393" s="71" t="str">
        <f t="shared" si="6611"/>
        <v/>
      </c>
      <c r="DG393" s="71" t="str">
        <f t="shared" si="6612"/>
        <v/>
      </c>
      <c r="DH393" s="71" t="str">
        <f t="shared" si="6613"/>
        <v/>
      </c>
      <c r="DI393" s="71" t="str">
        <f t="shared" si="6614"/>
        <v/>
      </c>
      <c r="DJ393" s="71" t="str">
        <f t="shared" si="6615"/>
        <v/>
      </c>
      <c r="DK393" s="71" t="str">
        <f t="shared" si="6616"/>
        <v/>
      </c>
      <c r="DL393" s="71" t="str">
        <f t="shared" si="6617"/>
        <v/>
      </c>
      <c r="DM393" s="71" t="str">
        <f t="shared" si="6618"/>
        <v/>
      </c>
      <c r="DN393" s="71" t="str">
        <f t="shared" si="6619"/>
        <v/>
      </c>
      <c r="DO393" s="71" t="str">
        <f t="shared" si="6620"/>
        <v/>
      </c>
      <c r="DP393" s="71" t="str">
        <f t="shared" si="6621"/>
        <v/>
      </c>
      <c r="DQ393" s="71" t="str">
        <f t="shared" si="6622"/>
        <v/>
      </c>
      <c r="DR393" s="71" t="str">
        <f t="shared" si="6623"/>
        <v/>
      </c>
      <c r="DS393" s="71" t="str">
        <f t="shared" si="6624"/>
        <v/>
      </c>
      <c r="DT393" s="71" t="str">
        <f t="shared" si="6625"/>
        <v/>
      </c>
      <c r="DU393" s="71" t="str">
        <f t="shared" si="6626"/>
        <v/>
      </c>
      <c r="DV393" s="71" t="str">
        <f t="shared" si="6627"/>
        <v/>
      </c>
      <c r="DW393" s="71" t="str">
        <f t="shared" si="6628"/>
        <v/>
      </c>
      <c r="DX393" s="71" t="str">
        <f t="shared" si="6629"/>
        <v/>
      </c>
      <c r="DY393" s="71" t="str">
        <f t="shared" si="6630"/>
        <v/>
      </c>
      <c r="DZ393" s="71" t="str">
        <f t="shared" si="6631"/>
        <v/>
      </c>
      <c r="EA393" s="71" t="str">
        <f t="shared" si="6632"/>
        <v/>
      </c>
      <c r="EB393" s="71" t="str">
        <f t="shared" si="6633"/>
        <v/>
      </c>
      <c r="EC393" s="71" t="str">
        <f t="shared" si="6634"/>
        <v/>
      </c>
      <c r="ED393" s="71" t="str">
        <f t="shared" si="6635"/>
        <v/>
      </c>
      <c r="EE393" s="71" t="str">
        <f t="shared" si="6636"/>
        <v/>
      </c>
      <c r="EF393" s="71" t="str">
        <f t="shared" si="6637"/>
        <v/>
      </c>
      <c r="EG393" s="71" t="str">
        <f t="shared" si="6638"/>
        <v/>
      </c>
      <c r="EH393" s="71" t="str">
        <f t="shared" si="6639"/>
        <v/>
      </c>
      <c r="EI393" s="71" t="str">
        <f t="shared" si="6640"/>
        <v/>
      </c>
      <c r="EJ393" s="71" t="str">
        <f t="shared" si="6641"/>
        <v/>
      </c>
      <c r="EK393" s="71" t="str">
        <f t="shared" si="6642"/>
        <v/>
      </c>
      <c r="EL393" s="71" t="str">
        <f t="shared" si="6643"/>
        <v/>
      </c>
      <c r="EM393" s="71" t="str">
        <f t="shared" si="6644"/>
        <v/>
      </c>
      <c r="EN393" s="71" t="str">
        <f t="shared" si="6645"/>
        <v/>
      </c>
      <c r="EO393" s="71" t="str">
        <f t="shared" si="6646"/>
        <v/>
      </c>
      <c r="EP393" s="71" t="str">
        <f t="shared" si="6647"/>
        <v/>
      </c>
      <c r="EQ393" s="71" t="str">
        <f t="shared" si="6648"/>
        <v/>
      </c>
      <c r="ER393" s="71" t="str">
        <f t="shared" si="6649"/>
        <v/>
      </c>
      <c r="ES393" s="71" t="str">
        <f t="shared" si="6650"/>
        <v/>
      </c>
      <c r="ET393" s="71" t="str">
        <f t="shared" si="6651"/>
        <v/>
      </c>
      <c r="EU393" s="71" t="str">
        <f t="shared" si="6652"/>
        <v/>
      </c>
      <c r="EV393" s="71" t="str">
        <f t="shared" si="6653"/>
        <v/>
      </c>
      <c r="EW393" s="71" t="str">
        <f t="shared" si="6654"/>
        <v/>
      </c>
      <c r="EX393" s="71" t="str">
        <f t="shared" si="6655"/>
        <v/>
      </c>
      <c r="EY393" s="71" t="str">
        <f t="shared" si="6656"/>
        <v/>
      </c>
      <c r="EZ393" s="71" t="str">
        <f t="shared" si="6657"/>
        <v/>
      </c>
      <c r="FA393" s="71" t="str">
        <f t="shared" si="6658"/>
        <v/>
      </c>
      <c r="FB393" s="71" t="str">
        <f t="shared" si="6659"/>
        <v/>
      </c>
      <c r="FC393" s="71" t="str">
        <f t="shared" si="6660"/>
        <v/>
      </c>
      <c r="FD393" s="71" t="str">
        <f t="shared" si="6661"/>
        <v/>
      </c>
      <c r="FE393" s="71" t="str">
        <f t="shared" si="6662"/>
        <v/>
      </c>
      <c r="FF393" s="71" t="str">
        <f t="shared" si="6663"/>
        <v/>
      </c>
      <c r="FG393" s="71" t="str">
        <f t="shared" si="6664"/>
        <v/>
      </c>
      <c r="FH393" s="71" t="str">
        <f t="shared" si="6665"/>
        <v/>
      </c>
      <c r="FI393" s="71" t="str">
        <f t="shared" si="6666"/>
        <v/>
      </c>
      <c r="FJ393" s="71" t="str">
        <f t="shared" si="6667"/>
        <v/>
      </c>
      <c r="FK393" s="71" t="str">
        <f t="shared" si="6668"/>
        <v/>
      </c>
      <c r="FL393" s="71" t="str">
        <f t="shared" si="6669"/>
        <v/>
      </c>
      <c r="FM393" s="71" t="str">
        <f t="shared" si="6670"/>
        <v/>
      </c>
      <c r="FN393" s="71" t="str">
        <f t="shared" si="6671"/>
        <v/>
      </c>
      <c r="FO393" s="71" t="str">
        <f t="shared" si="6672"/>
        <v/>
      </c>
      <c r="FP393" s="71" t="str">
        <f t="shared" si="6673"/>
        <v/>
      </c>
      <c r="FQ393" s="71" t="str">
        <f t="shared" si="6674"/>
        <v/>
      </c>
      <c r="FR393" s="71" t="str">
        <f t="shared" si="6675"/>
        <v/>
      </c>
      <c r="FS393" s="71" t="str">
        <f t="shared" si="6676"/>
        <v/>
      </c>
    </row>
    <row r="394" spans="1:175" ht="16.5">
      <c r="A394" s="134"/>
      <c r="B394" s="80" t="s">
        <v>976</v>
      </c>
      <c r="C394" s="147" t="s">
        <v>977</v>
      </c>
      <c r="T394" s="152" t="s">
        <v>978</v>
      </c>
      <c r="U394" s="85" t="s">
        <v>979</v>
      </c>
      <c r="CN394" s="70" t="str">
        <f t="shared" si="6915"/>
        <v>InitUnitState('IK07',,,,,,,,,,)</v>
      </c>
      <c r="CO394" s="70" t="str">
        <f t="shared" si="6916"/>
        <v>InitUnitNormal('IK07',,,,,,,,,,)</v>
      </c>
      <c r="CP394" s="70" t="str">
        <f t="shared" si="6917"/>
        <v>InitUnitMagic('IK07',,,,,,,,,,)</v>
      </c>
      <c r="CQ394" s="70" t="str">
        <f t="shared" si="6918"/>
        <v>InitUnitAdd('IK07',,,,,,,,,,)</v>
      </c>
      <c r="CR394" s="70" t="str">
        <f t="shared" si="6919"/>
        <v>InitEquipData('IK07',,"",,,,,'','','','','','',"ReplaceableTextures\\CommandButtons\\BTNSST08.blp")</v>
      </c>
      <c r="CU394" s="95" t="str">
        <f t="shared" si="6606"/>
        <v>|n</v>
      </c>
      <c r="CV394" s="61" t="str">
        <f t="shared" si="6920"/>
        <v>护甲|Cffffc926+60|n|n|r|Cffff00bf【腾蛇】|r+|Cffff00bf【腾蛇】|r=|Cffffc926【腾蛇之牙】|n|n|r|Cff00ff7f点击穿戴或脱卸。|r</v>
      </c>
      <c r="CW394" s="60"/>
      <c r="CX394" s="60"/>
      <c r="CY394" s="60"/>
      <c r="CZ394" s="60"/>
      <c r="DA394" s="60"/>
      <c r="DB394" s="71" t="str">
        <f t="shared" si="6607"/>
        <v/>
      </c>
      <c r="DC394" s="71" t="str">
        <f t="shared" si="6608"/>
        <v/>
      </c>
      <c r="DD394" s="71" t="str">
        <f t="shared" si="6609"/>
        <v/>
      </c>
      <c r="DE394" s="71" t="str">
        <f t="shared" si="6610"/>
        <v/>
      </c>
      <c r="DF394" s="71" t="str">
        <f t="shared" si="6611"/>
        <v/>
      </c>
      <c r="DG394" s="71" t="str">
        <f t="shared" si="6612"/>
        <v/>
      </c>
      <c r="DH394" s="71" t="str">
        <f t="shared" si="6613"/>
        <v/>
      </c>
      <c r="DI394" s="71" t="str">
        <f t="shared" si="6614"/>
        <v/>
      </c>
      <c r="DJ394" s="71" t="str">
        <f t="shared" si="6615"/>
        <v/>
      </c>
      <c r="DK394" s="71" t="str">
        <f t="shared" si="6616"/>
        <v/>
      </c>
      <c r="DL394" s="71" t="str">
        <f t="shared" si="6617"/>
        <v/>
      </c>
      <c r="DM394" s="71" t="str">
        <f t="shared" si="6618"/>
        <v/>
      </c>
      <c r="DN394" s="71" t="str">
        <f t="shared" si="6619"/>
        <v/>
      </c>
      <c r="DO394" s="71" t="str">
        <f t="shared" si="6620"/>
        <v/>
      </c>
      <c r="DP394" s="71" t="str">
        <f t="shared" si="6621"/>
        <v/>
      </c>
      <c r="DQ394" s="71" t="str">
        <f t="shared" si="6622"/>
        <v/>
      </c>
      <c r="DR394" s="71" t="str">
        <f t="shared" si="6623"/>
        <v/>
      </c>
      <c r="DS394" s="71" t="str">
        <f t="shared" si="6624"/>
        <v/>
      </c>
      <c r="DT394" s="71" t="str">
        <f t="shared" si="6625"/>
        <v/>
      </c>
      <c r="DU394" s="71" t="str">
        <f t="shared" si="6626"/>
        <v/>
      </c>
      <c r="DV394" s="71" t="str">
        <f t="shared" si="6627"/>
        <v/>
      </c>
      <c r="DW394" s="71" t="str">
        <f t="shared" si="6628"/>
        <v/>
      </c>
      <c r="DX394" s="71" t="str">
        <f t="shared" si="6629"/>
        <v/>
      </c>
      <c r="DY394" s="71" t="str">
        <f t="shared" si="6630"/>
        <v/>
      </c>
      <c r="DZ394" s="71" t="str">
        <f t="shared" si="6631"/>
        <v/>
      </c>
      <c r="EA394" s="71" t="str">
        <f t="shared" si="6632"/>
        <v/>
      </c>
      <c r="EB394" s="71" t="str">
        <f t="shared" si="6633"/>
        <v/>
      </c>
      <c r="EC394" s="71" t="str">
        <f t="shared" si="6634"/>
        <v/>
      </c>
      <c r="ED394" s="71" t="str">
        <f t="shared" si="6635"/>
        <v/>
      </c>
      <c r="EE394" s="71" t="str">
        <f t="shared" si="6636"/>
        <v/>
      </c>
      <c r="EF394" s="71" t="str">
        <f t="shared" si="6637"/>
        <v/>
      </c>
      <c r="EG394" s="71" t="str">
        <f t="shared" si="6638"/>
        <v/>
      </c>
      <c r="EH394" s="71" t="str">
        <f t="shared" si="6639"/>
        <v/>
      </c>
      <c r="EI394" s="71" t="str">
        <f t="shared" si="6640"/>
        <v/>
      </c>
      <c r="EJ394" s="71" t="str">
        <f t="shared" si="6641"/>
        <v/>
      </c>
      <c r="EK394" s="71" t="str">
        <f t="shared" si="6642"/>
        <v/>
      </c>
      <c r="EL394" s="71" t="str">
        <f t="shared" si="6643"/>
        <v/>
      </c>
      <c r="EM394" s="71" t="str">
        <f t="shared" si="6644"/>
        <v/>
      </c>
      <c r="EN394" s="71" t="str">
        <f t="shared" si="6645"/>
        <v/>
      </c>
      <c r="EO394" s="71" t="str">
        <f t="shared" si="6646"/>
        <v/>
      </c>
      <c r="EP394" s="71" t="str">
        <f t="shared" si="6647"/>
        <v/>
      </c>
      <c r="EQ394" s="71" t="str">
        <f t="shared" si="6648"/>
        <v/>
      </c>
      <c r="ER394" s="71" t="str">
        <f t="shared" si="6649"/>
        <v/>
      </c>
      <c r="ES394" s="71" t="str">
        <f t="shared" si="6650"/>
        <v/>
      </c>
      <c r="ET394" s="71" t="str">
        <f t="shared" si="6651"/>
        <v/>
      </c>
      <c r="EU394" s="71" t="str">
        <f t="shared" si="6652"/>
        <v/>
      </c>
      <c r="EV394" s="71" t="str">
        <f t="shared" si="6653"/>
        <v/>
      </c>
      <c r="EW394" s="71" t="str">
        <f t="shared" si="6654"/>
        <v/>
      </c>
      <c r="EX394" s="71" t="str">
        <f t="shared" si="6655"/>
        <v/>
      </c>
      <c r="EY394" s="71" t="str">
        <f t="shared" si="6656"/>
        <v/>
      </c>
      <c r="EZ394" s="71" t="str">
        <f t="shared" si="6657"/>
        <v/>
      </c>
      <c r="FA394" s="71" t="str">
        <f t="shared" si="6658"/>
        <v/>
      </c>
      <c r="FB394" s="71" t="str">
        <f t="shared" si="6659"/>
        <v/>
      </c>
      <c r="FC394" s="71" t="str">
        <f t="shared" si="6660"/>
        <v/>
      </c>
      <c r="FD394" s="71" t="str">
        <f t="shared" si="6661"/>
        <v/>
      </c>
      <c r="FE394" s="71" t="str">
        <f t="shared" si="6662"/>
        <v/>
      </c>
      <c r="FF394" s="71" t="str">
        <f t="shared" si="6663"/>
        <v/>
      </c>
      <c r="FG394" s="71" t="str">
        <f t="shared" si="6664"/>
        <v/>
      </c>
      <c r="FH394" s="71" t="str">
        <f t="shared" si="6665"/>
        <v/>
      </c>
      <c r="FI394" s="71" t="str">
        <f t="shared" si="6666"/>
        <v/>
      </c>
      <c r="FJ394" s="71" t="str">
        <f t="shared" si="6667"/>
        <v/>
      </c>
      <c r="FK394" s="71" t="str">
        <f t="shared" si="6668"/>
        <v/>
      </c>
      <c r="FL394" s="71" t="str">
        <f t="shared" si="6669"/>
        <v/>
      </c>
      <c r="FM394" s="71" t="str">
        <f t="shared" si="6670"/>
        <v/>
      </c>
      <c r="FN394" s="71" t="str">
        <f t="shared" si="6671"/>
        <v/>
      </c>
      <c r="FO394" s="71" t="str">
        <f t="shared" si="6672"/>
        <v/>
      </c>
      <c r="FP394" s="71" t="str">
        <f t="shared" si="6673"/>
        <v/>
      </c>
      <c r="FQ394" s="71" t="str">
        <f t="shared" si="6674"/>
        <v/>
      </c>
      <c r="FR394" s="71" t="str">
        <f t="shared" si="6675"/>
        <v/>
      </c>
      <c r="FS394" s="71" t="str">
        <f t="shared" si="6676"/>
        <v/>
      </c>
    </row>
    <row r="395" spans="1:175" ht="16.5">
      <c r="A395" s="134"/>
      <c r="B395" s="80" t="s">
        <v>980</v>
      </c>
      <c r="C395" s="147" t="s">
        <v>981</v>
      </c>
      <c r="T395" s="152" t="s">
        <v>982</v>
      </c>
      <c r="U395" s="85" t="s">
        <v>983</v>
      </c>
      <c r="CN395" s="70" t="str">
        <f t="shared" si="6915"/>
        <v>InitUnitState('IK08',,,,,,,,,,)</v>
      </c>
      <c r="CO395" s="70" t="str">
        <f t="shared" si="6916"/>
        <v>InitUnitNormal('IK08',,,,,,,,,,)</v>
      </c>
      <c r="CP395" s="70" t="str">
        <f t="shared" si="6917"/>
        <v>InitUnitMagic('IK08',,,,,,,,,,)</v>
      </c>
      <c r="CQ395" s="70" t="str">
        <f t="shared" si="6918"/>
        <v>InitUnitAdd('IK08',,,,,,,,,,)</v>
      </c>
      <c r="CR395" s="70" t="str">
        <f t="shared" si="6919"/>
        <v>InitEquipData('IK08',,"",,,,,'','','','','','',"ReplaceableTextures\\CommandButtons\\BTNSST09.blp")</v>
      </c>
      <c r="CU395" s="95" t="str">
        <f t="shared" si="6606"/>
        <v>|n</v>
      </c>
      <c r="CV395" s="61" t="str">
        <f t="shared" si="6920"/>
        <v>业力|Cffffc926+30000|r，业力|Cffffc926+6%|n|n|r|Cffff00bf【朱雀】|r+|Cffff00bf【朱雀】|r=|Cffffc926【悟道碑石】|n|n|r|Cff00ff7f点击穿戴或脱卸。|r</v>
      </c>
      <c r="CW395" s="60"/>
      <c r="CX395" s="60"/>
      <c r="CY395" s="60"/>
      <c r="CZ395" s="60"/>
      <c r="DA395" s="60"/>
      <c r="DB395" s="71" t="str">
        <f t="shared" si="6607"/>
        <v/>
      </c>
      <c r="DC395" s="71" t="str">
        <f t="shared" si="6608"/>
        <v/>
      </c>
      <c r="DD395" s="71" t="str">
        <f t="shared" si="6609"/>
        <v/>
      </c>
      <c r="DE395" s="71" t="str">
        <f t="shared" si="6610"/>
        <v/>
      </c>
      <c r="DF395" s="71" t="str">
        <f t="shared" si="6611"/>
        <v/>
      </c>
      <c r="DG395" s="71" t="str">
        <f t="shared" si="6612"/>
        <v/>
      </c>
      <c r="DH395" s="71" t="str">
        <f t="shared" si="6613"/>
        <v/>
      </c>
      <c r="DI395" s="71" t="str">
        <f t="shared" si="6614"/>
        <v/>
      </c>
      <c r="DJ395" s="71" t="str">
        <f t="shared" si="6615"/>
        <v/>
      </c>
      <c r="DK395" s="71" t="str">
        <f t="shared" si="6616"/>
        <v/>
      </c>
      <c r="DL395" s="71" t="str">
        <f t="shared" si="6617"/>
        <v/>
      </c>
      <c r="DM395" s="71" t="str">
        <f t="shared" si="6618"/>
        <v/>
      </c>
      <c r="DN395" s="71" t="str">
        <f t="shared" si="6619"/>
        <v/>
      </c>
      <c r="DO395" s="71" t="str">
        <f t="shared" si="6620"/>
        <v/>
      </c>
      <c r="DP395" s="71" t="str">
        <f t="shared" si="6621"/>
        <v/>
      </c>
      <c r="DQ395" s="71" t="str">
        <f t="shared" si="6622"/>
        <v/>
      </c>
      <c r="DR395" s="71" t="str">
        <f t="shared" si="6623"/>
        <v/>
      </c>
      <c r="DS395" s="71" t="str">
        <f t="shared" si="6624"/>
        <v/>
      </c>
      <c r="DT395" s="71" t="str">
        <f t="shared" si="6625"/>
        <v/>
      </c>
      <c r="DU395" s="71" t="str">
        <f t="shared" si="6626"/>
        <v/>
      </c>
      <c r="DV395" s="71" t="str">
        <f t="shared" si="6627"/>
        <v/>
      </c>
      <c r="DW395" s="71" t="str">
        <f t="shared" si="6628"/>
        <v/>
      </c>
      <c r="DX395" s="71" t="str">
        <f t="shared" si="6629"/>
        <v/>
      </c>
      <c r="DY395" s="71" t="str">
        <f t="shared" si="6630"/>
        <v/>
      </c>
      <c r="DZ395" s="71" t="str">
        <f t="shared" si="6631"/>
        <v/>
      </c>
      <c r="EA395" s="71" t="str">
        <f t="shared" si="6632"/>
        <v/>
      </c>
      <c r="EB395" s="71" t="str">
        <f t="shared" si="6633"/>
        <v/>
      </c>
      <c r="EC395" s="71" t="str">
        <f t="shared" si="6634"/>
        <v/>
      </c>
      <c r="ED395" s="71" t="str">
        <f t="shared" si="6635"/>
        <v/>
      </c>
      <c r="EE395" s="71" t="str">
        <f t="shared" si="6636"/>
        <v/>
      </c>
      <c r="EF395" s="71" t="str">
        <f t="shared" si="6637"/>
        <v/>
      </c>
      <c r="EG395" s="71" t="str">
        <f t="shared" si="6638"/>
        <v/>
      </c>
      <c r="EH395" s="71" t="str">
        <f t="shared" si="6639"/>
        <v/>
      </c>
      <c r="EI395" s="71" t="str">
        <f t="shared" si="6640"/>
        <v/>
      </c>
      <c r="EJ395" s="71" t="str">
        <f t="shared" si="6641"/>
        <v/>
      </c>
      <c r="EK395" s="71" t="str">
        <f t="shared" si="6642"/>
        <v/>
      </c>
      <c r="EL395" s="71" t="str">
        <f t="shared" si="6643"/>
        <v/>
      </c>
      <c r="EM395" s="71" t="str">
        <f t="shared" si="6644"/>
        <v/>
      </c>
      <c r="EN395" s="71" t="str">
        <f t="shared" si="6645"/>
        <v/>
      </c>
      <c r="EO395" s="71" t="str">
        <f t="shared" si="6646"/>
        <v/>
      </c>
      <c r="EP395" s="71" t="str">
        <f t="shared" si="6647"/>
        <v/>
      </c>
      <c r="EQ395" s="71" t="str">
        <f t="shared" si="6648"/>
        <v/>
      </c>
      <c r="ER395" s="71" t="str">
        <f t="shared" si="6649"/>
        <v/>
      </c>
      <c r="ES395" s="71" t="str">
        <f t="shared" si="6650"/>
        <v/>
      </c>
      <c r="ET395" s="71" t="str">
        <f t="shared" si="6651"/>
        <v/>
      </c>
      <c r="EU395" s="71" t="str">
        <f t="shared" si="6652"/>
        <v/>
      </c>
      <c r="EV395" s="71" t="str">
        <f t="shared" si="6653"/>
        <v/>
      </c>
      <c r="EW395" s="71" t="str">
        <f t="shared" si="6654"/>
        <v/>
      </c>
      <c r="EX395" s="71" t="str">
        <f t="shared" si="6655"/>
        <v/>
      </c>
      <c r="EY395" s="71" t="str">
        <f t="shared" si="6656"/>
        <v/>
      </c>
      <c r="EZ395" s="71" t="str">
        <f t="shared" si="6657"/>
        <v/>
      </c>
      <c r="FA395" s="71" t="str">
        <f t="shared" si="6658"/>
        <v/>
      </c>
      <c r="FB395" s="71" t="str">
        <f t="shared" si="6659"/>
        <v/>
      </c>
      <c r="FC395" s="71" t="str">
        <f t="shared" si="6660"/>
        <v/>
      </c>
      <c r="FD395" s="71" t="str">
        <f t="shared" si="6661"/>
        <v/>
      </c>
      <c r="FE395" s="71" t="str">
        <f t="shared" si="6662"/>
        <v/>
      </c>
      <c r="FF395" s="71" t="str">
        <f t="shared" si="6663"/>
        <v/>
      </c>
      <c r="FG395" s="71" t="str">
        <f t="shared" si="6664"/>
        <v/>
      </c>
      <c r="FH395" s="71" t="str">
        <f t="shared" si="6665"/>
        <v/>
      </c>
      <c r="FI395" s="71" t="str">
        <f t="shared" si="6666"/>
        <v/>
      </c>
      <c r="FJ395" s="71" t="str">
        <f t="shared" si="6667"/>
        <v/>
      </c>
      <c r="FK395" s="71" t="str">
        <f t="shared" si="6668"/>
        <v/>
      </c>
      <c r="FL395" s="71" t="str">
        <f t="shared" si="6669"/>
        <v/>
      </c>
      <c r="FM395" s="71" t="str">
        <f t="shared" si="6670"/>
        <v/>
      </c>
      <c r="FN395" s="71" t="str">
        <f t="shared" si="6671"/>
        <v/>
      </c>
      <c r="FO395" s="71" t="str">
        <f t="shared" si="6672"/>
        <v/>
      </c>
      <c r="FP395" s="71" t="str">
        <f t="shared" si="6673"/>
        <v/>
      </c>
      <c r="FQ395" s="71" t="str">
        <f t="shared" si="6674"/>
        <v/>
      </c>
      <c r="FR395" s="71" t="str">
        <f t="shared" si="6675"/>
        <v/>
      </c>
      <c r="FS395" s="71" t="str">
        <f t="shared" si="6676"/>
        <v/>
      </c>
    </row>
    <row r="396" spans="1:175" ht="16.5">
      <c r="A396" s="133"/>
      <c r="B396" s="80" t="s">
        <v>984</v>
      </c>
      <c r="C396" s="148" t="s">
        <v>985</v>
      </c>
      <c r="T396" s="146" t="s">
        <v>986</v>
      </c>
      <c r="U396" s="85" t="s">
        <v>987</v>
      </c>
      <c r="CN396" s="70" t="str">
        <f t="shared" ref="CN396:CN475" si="6921">"InitUnitState('"&amp;B396&amp;"',"&amp;V396&amp;","&amp;W396&amp;","&amp;X396&amp;","&amp;Y396&amp;","&amp;Z396&amp;","&amp;AA396&amp;","&amp;AB396&amp;","&amp;AC396&amp;","&amp;AD396&amp;","&amp;AE396&amp;")"</f>
        <v>InitUnitState('IK1A',,,,,,,,,,)</v>
      </c>
      <c r="CO396" s="70" t="str">
        <f t="shared" ref="CO396:CO475" si="6922">"InitUnitNormal('"&amp;B396&amp;"',"&amp;AF396&amp;","&amp;AG396&amp;","&amp;AH396&amp;","&amp;AI396&amp;","&amp;AJ396&amp;","&amp;AK396&amp;","&amp;AL396&amp;","&amp;AM396&amp;","&amp;AN396&amp;","&amp;AO396&amp;")"</f>
        <v>InitUnitNormal('IK1A',,,,,,,,,,)</v>
      </c>
      <c r="CP396" s="70" t="str">
        <f t="shared" ref="CP396:CP475" si="6923">"InitUnitMagic('"&amp;B396&amp;"',"&amp;AP396&amp;","&amp;AQ396&amp;","&amp;AR396&amp;","&amp;AS396&amp;","&amp;AT396&amp;","&amp;AU396&amp;","&amp;AV396&amp;","&amp;AW396&amp;","&amp;BI396&amp;","&amp;BJ396&amp;")"</f>
        <v>InitUnitMagic('IK1A',,,,,,,,,,)</v>
      </c>
      <c r="CQ396" s="70" t="str">
        <f t="shared" ref="CQ396:CQ475" si="6924">"InitUnitAdd('"&amp;B396&amp;"',"&amp;BK396&amp;","&amp;BL396&amp;","&amp;BM396&amp;","&amp;BN396&amp;","&amp;BO396&amp;","&amp;BP396&amp;","&amp;BQ396&amp;","&amp;BR396&amp;","&amp;BS396&amp;","&amp;BT396&amp;")"</f>
        <v>InitUnitAdd('IK1A',,,,,,,,,,)</v>
      </c>
      <c r="CR396" s="70" t="str">
        <f>"InitEquipData('"&amp;B396&amp;"',"&amp;D396&amp;","&amp;CR$1&amp;A396&amp;CR$1&amp;","&amp;E396&amp;","&amp;I396&amp;","&amp;F396&amp;","&amp;G396&amp;",'"&amp;J396&amp;"','"&amp;K396&amp;"','"&amp;L396&amp;"','"&amp;M396&amp;"','"&amp;N396&amp;"','"&amp;O396&amp;"',"&amp;CR$1&amp;U405&amp;CR$1&amp;")"</f>
        <v>InitEquipData('IK1A',,"",,,,,'','','','','','',"ReplaceableTextures\\CommandButtons\\BTNSST10.blp")</v>
      </c>
      <c r="CU396" s="95" t="str">
        <f t="shared" ref="CU396:CU475" si="6925">CONCATENATE(DB396,DC396,DD396,DE396,DF396,DG396,DH396,DI396,DJ396,DK396,DL396,DM396,DN396,DO396,DP396,DQ396,DR396,DS396,DT396,DU396,DV396,DW396,DX396,DY396,DZ396,EA396,EB396,EC396,ED396,EE396,EF396,EG396,EH396,EI396,EJ396,EK396,EL396,EM396,EN396,EO396,EP396&amp;"|n")</f>
        <v>|n</v>
      </c>
      <c r="CV396" s="61" t="str">
        <f t="shared" si="6920"/>
        <v>致命倍率|Cffffc926+300%|n|n|r|Cffaaaaaa○刻印槽 【空】|r|n|n|Cff00ff7f点击穿戴或脱卸。|r</v>
      </c>
      <c r="CW396" s="60"/>
      <c r="CX396" s="60"/>
      <c r="CY396" s="60"/>
      <c r="CZ396" s="60"/>
      <c r="DA396" s="60"/>
      <c r="DB396" s="71" t="str">
        <f t="shared" ref="DB396:DB475" si="6926">IF(V396="","","|n"&amp;DB$2&amp;"+"&amp;V396&amp;DB$1)</f>
        <v/>
      </c>
      <c r="DC396" s="71" t="str">
        <f t="shared" ref="DC396:DC475" si="6927">IF(W396="","","|n"&amp;DC$2&amp;"+"&amp;W396&amp;DC$1)</f>
        <v/>
      </c>
      <c r="DD396" s="71" t="str">
        <f t="shared" ref="DD396:DD475" si="6928">IF(X396="","","|n"&amp;DD$2&amp;"+"&amp;X396&amp;DD$1)</f>
        <v/>
      </c>
      <c r="DE396" s="71" t="str">
        <f t="shared" ref="DE396:DE475" si="6929">IF(Y396="","","|n"&amp;DE$2&amp;"+"&amp;Y396&amp;DE$1)</f>
        <v/>
      </c>
      <c r="DF396" s="71" t="str">
        <f t="shared" ref="DF396:DF475" si="6930">IF(Z396="","","|n"&amp;DF$2&amp;"+"&amp;Z396&amp;DF$1)</f>
        <v/>
      </c>
      <c r="DG396" s="71" t="str">
        <f t="shared" ref="DG396:DG475" si="6931">IF(AA396="","","|n"&amp;DG$2&amp;"+"&amp;AA396&amp;DG$1)</f>
        <v/>
      </c>
      <c r="DH396" s="71" t="str">
        <f t="shared" ref="DH396:DH475" si="6932">IF(AB396="","","|n"&amp;DH$2&amp;"+"&amp;AB396&amp;DH$1)</f>
        <v/>
      </c>
      <c r="DI396" s="71" t="str">
        <f t="shared" ref="DI396:DI475" si="6933">IF(AC396="","","|n"&amp;DI$2&amp;"+"&amp;AC396&amp;DI$1)</f>
        <v/>
      </c>
      <c r="DJ396" s="71" t="str">
        <f t="shared" ref="DJ396:DJ475" si="6934">IF(AD396="","","|n"&amp;DJ$2&amp;"+"&amp;AD396&amp;DJ$1)</f>
        <v/>
      </c>
      <c r="DK396" s="71" t="str">
        <f t="shared" ref="DK396:DK475" si="6935">IF(AE396="","","|n"&amp;DK$2&amp;"+"&amp;AE396&amp;DK$1)</f>
        <v/>
      </c>
      <c r="DL396" s="71" t="str">
        <f t="shared" ref="DL396:DL475" si="6936">IF(AF396="","","|n"&amp;DL$2&amp;"+"&amp;AF396&amp;DL$1)</f>
        <v/>
      </c>
      <c r="DM396" s="71" t="str">
        <f t="shared" ref="DM396:DM475" si="6937">IF(AG396="","","|n"&amp;DM$2&amp;"+"&amp;AG396&amp;DM$1)</f>
        <v/>
      </c>
      <c r="DN396" s="71" t="str">
        <f t="shared" ref="DN396:DN475" si="6938">IF(AH396="","","|n"&amp;DN$2&amp;"+"&amp;AH396&amp;DN$1)</f>
        <v/>
      </c>
      <c r="DO396" s="71" t="str">
        <f t="shared" ref="DO396:DO475" si="6939">IF(AI396="","","|n"&amp;DO$2&amp;"+"&amp;AI396&amp;DO$1)</f>
        <v/>
      </c>
      <c r="DP396" s="71" t="str">
        <f t="shared" ref="DP396:DP475" si="6940">IF(AJ396="","","|n"&amp;DP$2&amp;"+"&amp;AJ396&amp;DP$1)</f>
        <v/>
      </c>
      <c r="DQ396" s="71" t="str">
        <f t="shared" ref="DQ396:DQ475" si="6941">IF(AK396="","","|n"&amp;DQ$2&amp;"+"&amp;AK396&amp;DQ$1)</f>
        <v/>
      </c>
      <c r="DR396" s="71" t="str">
        <f t="shared" ref="DR396:DR475" si="6942">IF(AL396="","","|n"&amp;DR$2&amp;"+"&amp;AL396&amp;DR$1)</f>
        <v/>
      </c>
      <c r="DS396" s="71" t="str">
        <f t="shared" ref="DS396:DS475" si="6943">IF(AM396="","","|n"&amp;DS$2&amp;"+"&amp;AM396&amp;DS$1)</f>
        <v/>
      </c>
      <c r="DT396" s="71" t="str">
        <f t="shared" ref="DT396:DT475" si="6944">IF(AN396="","","|n"&amp;DT$2&amp;"+"&amp;AN396&amp;DT$1)</f>
        <v/>
      </c>
      <c r="DU396" s="71" t="str">
        <f t="shared" ref="DU396:DU475" si="6945">IF(AO396="","","|n"&amp;DU$2&amp;"+"&amp;AO396&amp;DU$1)</f>
        <v/>
      </c>
      <c r="DV396" s="71" t="str">
        <f t="shared" ref="DV396:DV475" si="6946">IF(AP396="","","|n"&amp;DV$2&amp;"+"&amp;AP396&amp;DV$1)</f>
        <v/>
      </c>
      <c r="DW396" s="71" t="str">
        <f t="shared" ref="DW396:DW475" si="6947">IF(AQ396="","","|n"&amp;DW$2&amp;"+"&amp;AQ396&amp;DW$1)</f>
        <v/>
      </c>
      <c r="DX396" s="71" t="str">
        <f t="shared" ref="DX396:DX475" si="6948">IF(AR396="","","|n"&amp;DX$2&amp;"+"&amp;AR396&amp;DX$1)</f>
        <v/>
      </c>
      <c r="DY396" s="71" t="str">
        <f t="shared" ref="DY396:DY475" si="6949">IF(AS396="","","|n"&amp;DY$2&amp;"+"&amp;AS396&amp;DY$1)</f>
        <v/>
      </c>
      <c r="DZ396" s="71" t="str">
        <f t="shared" ref="DZ396:DZ475" si="6950">IF(AT396="","","|n"&amp;DZ$2&amp;"+"&amp;AT396&amp;DZ$1)</f>
        <v/>
      </c>
      <c r="EA396" s="71" t="str">
        <f t="shared" ref="EA396:EA475" si="6951">IF(AU396="","","|n"&amp;EA$2&amp;"+"&amp;AU396&amp;EA$1)</f>
        <v/>
      </c>
      <c r="EB396" s="71" t="str">
        <f t="shared" ref="EB396:EB475" si="6952">IF(AV396="","","|n"&amp;EB$2&amp;"+"&amp;AV396&amp;EB$1)</f>
        <v/>
      </c>
      <c r="EC396" s="71" t="str">
        <f t="shared" ref="EC396:EC475" si="6953">IF(AW396="","","|n"&amp;EC$2&amp;"+"&amp;AW396&amp;EC$1)</f>
        <v/>
      </c>
      <c r="ED396" s="71" t="str">
        <f t="shared" ref="ED396:ED475" si="6954">IF(AX396="","","|n"&amp;ED$2&amp;"+"&amp;AX396&amp;ED$1)</f>
        <v/>
      </c>
      <c r="EE396" s="71" t="str">
        <f t="shared" ref="EE396:EE475" si="6955">IF(AY396="","","|n"&amp;EE$2&amp;"+"&amp;AY396&amp;EE$1)</f>
        <v/>
      </c>
      <c r="EF396" s="71" t="str">
        <f t="shared" ref="EF396:EF475" si="6956">IF(AZ396="","","|n"&amp;EF$2&amp;"+"&amp;AZ396&amp;EF$1)</f>
        <v/>
      </c>
      <c r="EG396" s="71" t="str">
        <f t="shared" ref="EG396:EG475" si="6957">IF(BA396="","","|n"&amp;EG$2&amp;"+"&amp;BA396&amp;EG$1)</f>
        <v/>
      </c>
      <c r="EH396" s="71" t="str">
        <f t="shared" ref="EH396:EH475" si="6958">IF(BB396="","","|n"&amp;EH$2&amp;"+"&amp;BB396&amp;EH$1)</f>
        <v/>
      </c>
      <c r="EI396" s="71" t="str">
        <f t="shared" ref="EI396:EI475" si="6959">IF(BC396="","","|n"&amp;EI$2&amp;"+"&amp;BC396&amp;EI$1)</f>
        <v/>
      </c>
      <c r="EJ396" s="71" t="str">
        <f t="shared" ref="EJ396:EJ475" si="6960">IF(BD396="","","|n"&amp;EJ$2&amp;"+"&amp;BD396&amp;EJ$1)</f>
        <v/>
      </c>
      <c r="EK396" s="71" t="str">
        <f t="shared" ref="EK396:EK475" si="6961">IF(BE396="","","|n"&amp;EK$2&amp;"+"&amp;BE396&amp;EK$1)</f>
        <v/>
      </c>
      <c r="EL396" s="71" t="str">
        <f t="shared" ref="EL396:EL475" si="6962">IF(BF396="","","|n"&amp;EL$2&amp;"+"&amp;BF396&amp;EL$1)</f>
        <v/>
      </c>
      <c r="EM396" s="71" t="str">
        <f t="shared" ref="EM396:EM475" si="6963">IF(BG396="","","|n"&amp;EM$2&amp;"+"&amp;BG396&amp;EM$1)</f>
        <v/>
      </c>
      <c r="EN396" s="71" t="str">
        <f t="shared" ref="EN396:EN475" si="6964">IF(BH396="","","|n"&amp;EN$2&amp;"+"&amp;BH396&amp;EN$1)</f>
        <v/>
      </c>
      <c r="EO396" s="71" t="str">
        <f t="shared" ref="EO396:EO475" si="6965">IF(BI396="","","|n"&amp;EO$2&amp;"+"&amp;BI396&amp;EO$1)</f>
        <v/>
      </c>
      <c r="EP396" s="71" t="str">
        <f t="shared" ref="EP396:EP475" si="6966">IF(BJ396="","","|n"&amp;EP$2&amp;"+"&amp;BJ396&amp;EP$1)</f>
        <v/>
      </c>
      <c r="EQ396" s="71" t="str">
        <f t="shared" ref="EQ396:EQ475" si="6967">IF(BK396="","","|n"&amp;EQ$2&amp;"+"&amp;BK396&amp;EQ$1)</f>
        <v/>
      </c>
      <c r="ER396" s="71" t="str">
        <f t="shared" ref="ER396:ER475" si="6968">IF(BL396="","","|n"&amp;ER$2&amp;"+"&amp;BL396&amp;ER$1)</f>
        <v/>
      </c>
      <c r="ES396" s="71" t="str">
        <f t="shared" ref="ES396:ES475" si="6969">IF(BM396="","","|n"&amp;ES$2&amp;"+"&amp;BM396&amp;ES$1)</f>
        <v/>
      </c>
      <c r="ET396" s="71" t="str">
        <f t="shared" ref="ET396:ET475" si="6970">IF(BN396="","","|n"&amp;ET$2&amp;"+"&amp;BN396&amp;ET$1)</f>
        <v/>
      </c>
      <c r="EU396" s="71" t="str">
        <f t="shared" ref="EU396:EU475" si="6971">IF(BO396="","","|n"&amp;EU$2&amp;"+"&amp;BO396&amp;EU$1)</f>
        <v/>
      </c>
      <c r="EV396" s="71" t="str">
        <f t="shared" ref="EV396:EV475" si="6972">IF(BP396="","","|n"&amp;EV$2&amp;"+"&amp;BP396&amp;EV$1)</f>
        <v/>
      </c>
      <c r="EW396" s="71" t="str">
        <f t="shared" ref="EW396:EW475" si="6973">IF(BQ396="","","|n"&amp;EW$2&amp;"+"&amp;BQ396&amp;EW$1)</f>
        <v/>
      </c>
      <c r="EX396" s="71" t="str">
        <f t="shared" ref="EX396:EX475" si="6974">IF(BR396="","","|n"&amp;EX$2&amp;"+"&amp;BR396&amp;EX$1)</f>
        <v/>
      </c>
      <c r="EY396" s="71" t="str">
        <f t="shared" ref="EY396:EY475" si="6975">IF(BS396="","","|n"&amp;EY$2&amp;"+"&amp;BS396&amp;EY$1)</f>
        <v/>
      </c>
      <c r="EZ396" s="71" t="str">
        <f t="shared" ref="EZ396:EZ475" si="6976">IF(BT396="","","|n"&amp;EZ$2&amp;"+"&amp;BT396&amp;EZ$1)</f>
        <v/>
      </c>
      <c r="FA396" s="71" t="str">
        <f t="shared" ref="FA396:FA475" si="6977">IF(BU396="","","|n"&amp;FA$2&amp;"+"&amp;BU396&amp;FA$1)</f>
        <v/>
      </c>
      <c r="FB396" s="71" t="str">
        <f t="shared" ref="FB396:FB475" si="6978">IF(BV396="","","|n"&amp;FB$2&amp;"+"&amp;BV396&amp;FB$1)</f>
        <v/>
      </c>
      <c r="FC396" s="71" t="str">
        <f t="shared" ref="FC396:FC475" si="6979">IF(BW396="","","|n"&amp;FC$2&amp;"+"&amp;BW396&amp;FC$1)</f>
        <v/>
      </c>
      <c r="FD396" s="71" t="str">
        <f t="shared" ref="FD396:FD475" si="6980">IF(BX396="","","|n"&amp;FD$2&amp;"+"&amp;BX396&amp;FD$1)</f>
        <v/>
      </c>
      <c r="FE396" s="71" t="str">
        <f t="shared" ref="FE396:FE475" si="6981">IF(BY396="","","|n"&amp;FE$2&amp;"+"&amp;BY396&amp;FE$1)</f>
        <v/>
      </c>
      <c r="FF396" s="71" t="str">
        <f t="shared" ref="FF396:FF475" si="6982">IF(BZ396="","","|n"&amp;FF$2&amp;"+"&amp;BZ396&amp;FF$1)</f>
        <v/>
      </c>
      <c r="FG396" s="71" t="str">
        <f t="shared" ref="FG396:FG475" si="6983">IF(CA396="","","|n"&amp;FG$2&amp;"+"&amp;CA396&amp;FG$1)</f>
        <v/>
      </c>
      <c r="FH396" s="71" t="str">
        <f t="shared" ref="FH396:FH475" si="6984">IF(CB396="","","|n"&amp;FH$2&amp;"+"&amp;CB396&amp;FH$1)</f>
        <v/>
      </c>
      <c r="FI396" s="71" t="str">
        <f t="shared" ref="FI396:FI475" si="6985">IF(CC396="","","|n"&amp;FI$2&amp;"+"&amp;CC396&amp;FI$1)</f>
        <v/>
      </c>
      <c r="FJ396" s="71" t="str">
        <f t="shared" ref="FJ396:FJ475" si="6986">IF(CD396="","","|n"&amp;FJ$2&amp;"+"&amp;CD396&amp;FJ$1)</f>
        <v/>
      </c>
      <c r="FK396" s="71" t="str">
        <f t="shared" ref="FK396:FK475" si="6987">IF(CE396="","","|n"&amp;FK$2&amp;"+"&amp;CE396&amp;FK$1)</f>
        <v/>
      </c>
      <c r="FL396" s="71" t="str">
        <f t="shared" ref="FL396:FL475" si="6988">IF(CF396="","","|n"&amp;FL$2&amp;"+"&amp;CF396&amp;FL$1)</f>
        <v/>
      </c>
      <c r="FM396" s="71" t="str">
        <f t="shared" ref="FM396:FM475" si="6989">IF(CG396="","","|n"&amp;FM$2&amp;"+"&amp;CG396&amp;FM$1)</f>
        <v/>
      </c>
      <c r="FN396" s="71" t="str">
        <f t="shared" ref="FN396:FN475" si="6990">IF(CH396="","","|n"&amp;FN$2&amp;"+"&amp;CH396&amp;FN$1)</f>
        <v/>
      </c>
      <c r="FO396" s="71" t="str">
        <f t="shared" ref="FO396:FO475" si="6991">IF(CI396="","","|n"&amp;FO$2&amp;"+"&amp;CI396&amp;FO$1)</f>
        <v/>
      </c>
      <c r="FP396" s="71" t="str">
        <f t="shared" ref="FP396:FP475" si="6992">IF(CJ396="","","|n"&amp;FP$2&amp;"+"&amp;CJ396&amp;FP$1)</f>
        <v/>
      </c>
      <c r="FQ396" s="71" t="str">
        <f t="shared" ref="FQ396:FQ475" si="6993">IF(CK396="","","|n"&amp;FQ$2&amp;"+"&amp;CK396&amp;FQ$1)</f>
        <v/>
      </c>
      <c r="FR396" s="71" t="str">
        <f t="shared" ref="FR396:FR475" si="6994">IF(CL396="","","|n"&amp;FR$2&amp;"+"&amp;CL396&amp;FR$1)</f>
        <v/>
      </c>
      <c r="FS396" s="71" t="str">
        <f t="shared" ref="FS396:FS475" si="6995">IF(CM396="","","|n"&amp;FS$2&amp;"+"&amp;CM396&amp;FS$1)</f>
        <v/>
      </c>
    </row>
    <row r="397" spans="1:175" ht="16.5">
      <c r="A397" s="133"/>
      <c r="B397" s="80" t="s">
        <v>988</v>
      </c>
      <c r="C397" s="148" t="s">
        <v>985</v>
      </c>
      <c r="K397" s="149"/>
      <c r="T397" s="146" t="s">
        <v>989</v>
      </c>
      <c r="U397" s="85" t="s">
        <v>987</v>
      </c>
      <c r="CN397" s="70" t="str">
        <f t="shared" ref="CN397:CN404" si="6996">"InitUnitState('"&amp;B397&amp;"',"&amp;V397&amp;","&amp;W397&amp;","&amp;X397&amp;","&amp;Y397&amp;","&amp;Z397&amp;","&amp;AA397&amp;","&amp;AB397&amp;","&amp;AC397&amp;","&amp;AD397&amp;","&amp;AE397&amp;")"</f>
        <v>InitUnitState('IK1B',,,,,,,,,,)</v>
      </c>
      <c r="CO397" s="70" t="str">
        <f t="shared" ref="CO397:CO404" si="6997">"InitUnitNormal('"&amp;B397&amp;"',"&amp;AF397&amp;","&amp;AG397&amp;","&amp;AH397&amp;","&amp;AI397&amp;","&amp;AJ397&amp;","&amp;AK397&amp;","&amp;AL397&amp;","&amp;AM397&amp;","&amp;AN397&amp;","&amp;AO397&amp;")"</f>
        <v>InitUnitNormal('IK1B',,,,,,,,,,)</v>
      </c>
      <c r="CP397" s="70" t="str">
        <f t="shared" ref="CP397:CP404" si="6998">"InitUnitMagic('"&amp;B397&amp;"',"&amp;AP397&amp;","&amp;AQ397&amp;","&amp;AR397&amp;","&amp;AS397&amp;","&amp;AT397&amp;","&amp;AU397&amp;","&amp;AV397&amp;","&amp;AW397&amp;","&amp;BI397&amp;","&amp;BJ397&amp;")"</f>
        <v>InitUnitMagic('IK1B',,,,,,,,,,)</v>
      </c>
      <c r="CQ397" s="70" t="str">
        <f t="shared" ref="CQ397:CQ404" si="6999">"InitUnitAdd('"&amp;B397&amp;"',"&amp;BK397&amp;","&amp;BL397&amp;","&amp;BM397&amp;","&amp;BN397&amp;","&amp;BO397&amp;","&amp;BP397&amp;","&amp;BQ397&amp;","&amp;BR397&amp;","&amp;BS397&amp;","&amp;BT397&amp;")"</f>
        <v>InitUnitAdd('IK1B',,,,,,,,,,)</v>
      </c>
      <c r="CR397" s="70" t="str">
        <f t="shared" ref="CR397:CR404" si="7000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406&amp;CR$1&amp;")"</f>
        <v>InitEquipData('IK1B',,"",,,,,'','','','','','',"ReplaceableTextures\\CommandButtons\\BTNSST10.blp")</v>
      </c>
      <c r="CU397" s="95" t="str">
        <f t="shared" ref="CU397:CU404" si="7001">CONCATENATE(DB397,DC397,DD397,DE397,DF397,DG397,DH397,DI397,DJ397,DK397,DL397,DM397,DN397,DO397,DP397,DQ397,DR397,DS397,DT397,DU397,DV397,DW397,DX397,DY397,DZ397,EA397,EB397,EC397,ED397,EE397,EF397,EG397,EH397,EI397,EJ397,EK397,EL397,EM397,EN397,EO397,EP397&amp;"|n")</f>
        <v>|n</v>
      </c>
      <c r="CV397" s="61" t="str">
        <f t="shared" si="6920"/>
        <v>致命倍率|Cffffc926+300%|n|n|r|Cffaaaaaa○|CffFFD24D金之符印+1|r|r|n|n|Cff00ff7f点击穿戴或脱卸。|r</v>
      </c>
      <c r="CW397" s="60"/>
      <c r="CX397" s="60"/>
      <c r="CY397" s="60"/>
      <c r="CZ397" s="60"/>
      <c r="DA397" s="60"/>
      <c r="DB397" s="71" t="str">
        <f t="shared" ref="DB397:DB404" si="7002">IF(V397="","","|n"&amp;DB$2&amp;"+"&amp;V397&amp;DB$1)</f>
        <v/>
      </c>
      <c r="DC397" s="71" t="str">
        <f t="shared" ref="DC397:DC404" si="7003">IF(W397="","","|n"&amp;DC$2&amp;"+"&amp;W397&amp;DC$1)</f>
        <v/>
      </c>
      <c r="DD397" s="71" t="str">
        <f t="shared" ref="DD397:DD404" si="7004">IF(X397="","","|n"&amp;DD$2&amp;"+"&amp;X397&amp;DD$1)</f>
        <v/>
      </c>
      <c r="DE397" s="71" t="str">
        <f t="shared" ref="DE397:DE404" si="7005">IF(Y397="","","|n"&amp;DE$2&amp;"+"&amp;Y397&amp;DE$1)</f>
        <v/>
      </c>
      <c r="DF397" s="71" t="str">
        <f t="shared" ref="DF397:DF404" si="7006">IF(Z397="","","|n"&amp;DF$2&amp;"+"&amp;Z397&amp;DF$1)</f>
        <v/>
      </c>
      <c r="DG397" s="71" t="str">
        <f t="shared" ref="DG397:DG404" si="7007">IF(AA397="","","|n"&amp;DG$2&amp;"+"&amp;AA397&amp;DG$1)</f>
        <v/>
      </c>
      <c r="DH397" s="71" t="str">
        <f t="shared" ref="DH397:DH404" si="7008">IF(AB397="","","|n"&amp;DH$2&amp;"+"&amp;AB397&amp;DH$1)</f>
        <v/>
      </c>
      <c r="DI397" s="71" t="str">
        <f t="shared" ref="DI397:DI404" si="7009">IF(AC397="","","|n"&amp;DI$2&amp;"+"&amp;AC397&amp;DI$1)</f>
        <v/>
      </c>
      <c r="DJ397" s="71" t="str">
        <f t="shared" ref="DJ397:DJ404" si="7010">IF(AD397="","","|n"&amp;DJ$2&amp;"+"&amp;AD397&amp;DJ$1)</f>
        <v/>
      </c>
      <c r="DK397" s="71" t="str">
        <f t="shared" ref="DK397:DK404" si="7011">IF(AE397="","","|n"&amp;DK$2&amp;"+"&amp;AE397&amp;DK$1)</f>
        <v/>
      </c>
      <c r="DL397" s="71" t="str">
        <f t="shared" ref="DL397:DL404" si="7012">IF(AF397="","","|n"&amp;DL$2&amp;"+"&amp;AF397&amp;DL$1)</f>
        <v/>
      </c>
      <c r="DM397" s="71" t="str">
        <f t="shared" ref="DM397:DM404" si="7013">IF(AG397="","","|n"&amp;DM$2&amp;"+"&amp;AG397&amp;DM$1)</f>
        <v/>
      </c>
      <c r="DN397" s="71" t="str">
        <f t="shared" ref="DN397:DN404" si="7014">IF(AH397="","","|n"&amp;DN$2&amp;"+"&amp;AH397&amp;DN$1)</f>
        <v/>
      </c>
      <c r="DO397" s="71" t="str">
        <f t="shared" ref="DO397:DO404" si="7015">IF(AI397="","","|n"&amp;DO$2&amp;"+"&amp;AI397&amp;DO$1)</f>
        <v/>
      </c>
      <c r="DP397" s="71" t="str">
        <f t="shared" ref="DP397:DP404" si="7016">IF(AJ397="","","|n"&amp;DP$2&amp;"+"&amp;AJ397&amp;DP$1)</f>
        <v/>
      </c>
      <c r="DQ397" s="71" t="str">
        <f t="shared" ref="DQ397:DQ404" si="7017">IF(AK397="","","|n"&amp;DQ$2&amp;"+"&amp;AK397&amp;DQ$1)</f>
        <v/>
      </c>
      <c r="DR397" s="71" t="str">
        <f t="shared" ref="DR397:DR404" si="7018">IF(AL397="","","|n"&amp;DR$2&amp;"+"&amp;AL397&amp;DR$1)</f>
        <v/>
      </c>
      <c r="DS397" s="71" t="str">
        <f t="shared" ref="DS397:DS404" si="7019">IF(AM397="","","|n"&amp;DS$2&amp;"+"&amp;AM397&amp;DS$1)</f>
        <v/>
      </c>
      <c r="DT397" s="71" t="str">
        <f t="shared" ref="DT397:DT404" si="7020">IF(AN397="","","|n"&amp;DT$2&amp;"+"&amp;AN397&amp;DT$1)</f>
        <v/>
      </c>
      <c r="DU397" s="71" t="str">
        <f t="shared" ref="DU397:DU404" si="7021">IF(AO397="","","|n"&amp;DU$2&amp;"+"&amp;AO397&amp;DU$1)</f>
        <v/>
      </c>
      <c r="DV397" s="71" t="str">
        <f t="shared" ref="DV397:DV404" si="7022">IF(AP397="","","|n"&amp;DV$2&amp;"+"&amp;AP397&amp;DV$1)</f>
        <v/>
      </c>
      <c r="DW397" s="71" t="str">
        <f t="shared" ref="DW397:DW404" si="7023">IF(AQ397="","","|n"&amp;DW$2&amp;"+"&amp;AQ397&amp;DW$1)</f>
        <v/>
      </c>
      <c r="DX397" s="71" t="str">
        <f t="shared" ref="DX397:DX404" si="7024">IF(AR397="","","|n"&amp;DX$2&amp;"+"&amp;AR397&amp;DX$1)</f>
        <v/>
      </c>
      <c r="DY397" s="71" t="str">
        <f t="shared" ref="DY397:DY404" si="7025">IF(AS397="","","|n"&amp;DY$2&amp;"+"&amp;AS397&amp;DY$1)</f>
        <v/>
      </c>
      <c r="DZ397" s="71" t="str">
        <f t="shared" ref="DZ397:DZ404" si="7026">IF(AT397="","","|n"&amp;DZ$2&amp;"+"&amp;AT397&amp;DZ$1)</f>
        <v/>
      </c>
      <c r="EA397" s="71" t="str">
        <f t="shared" ref="EA397:EA404" si="7027">IF(AU397="","","|n"&amp;EA$2&amp;"+"&amp;AU397&amp;EA$1)</f>
        <v/>
      </c>
      <c r="EB397" s="71" t="str">
        <f t="shared" ref="EB397:EB404" si="7028">IF(AV397="","","|n"&amp;EB$2&amp;"+"&amp;AV397&amp;EB$1)</f>
        <v/>
      </c>
      <c r="EC397" s="71" t="str">
        <f t="shared" ref="EC397:EC404" si="7029">IF(AW397="","","|n"&amp;EC$2&amp;"+"&amp;AW397&amp;EC$1)</f>
        <v/>
      </c>
      <c r="ED397" s="71" t="str">
        <f t="shared" ref="ED397:ED404" si="7030">IF(AX397="","","|n"&amp;ED$2&amp;"+"&amp;AX397&amp;ED$1)</f>
        <v/>
      </c>
      <c r="EE397" s="71" t="str">
        <f t="shared" ref="EE397:EE404" si="7031">IF(AY397="","","|n"&amp;EE$2&amp;"+"&amp;AY397&amp;EE$1)</f>
        <v/>
      </c>
      <c r="EF397" s="71" t="str">
        <f t="shared" ref="EF397:EF404" si="7032">IF(AZ397="","","|n"&amp;EF$2&amp;"+"&amp;AZ397&amp;EF$1)</f>
        <v/>
      </c>
      <c r="EG397" s="71" t="str">
        <f t="shared" ref="EG397:EG404" si="7033">IF(BA397="","","|n"&amp;EG$2&amp;"+"&amp;BA397&amp;EG$1)</f>
        <v/>
      </c>
      <c r="EH397" s="71" t="str">
        <f t="shared" ref="EH397:EH404" si="7034">IF(BB397="","","|n"&amp;EH$2&amp;"+"&amp;BB397&amp;EH$1)</f>
        <v/>
      </c>
      <c r="EI397" s="71" t="str">
        <f t="shared" ref="EI397:EI404" si="7035">IF(BC397="","","|n"&amp;EI$2&amp;"+"&amp;BC397&amp;EI$1)</f>
        <v/>
      </c>
      <c r="EJ397" s="71" t="str">
        <f t="shared" ref="EJ397:EJ404" si="7036">IF(BD397="","","|n"&amp;EJ$2&amp;"+"&amp;BD397&amp;EJ$1)</f>
        <v/>
      </c>
      <c r="EK397" s="71" t="str">
        <f t="shared" ref="EK397:EK404" si="7037">IF(BE397="","","|n"&amp;EK$2&amp;"+"&amp;BE397&amp;EK$1)</f>
        <v/>
      </c>
      <c r="EL397" s="71" t="str">
        <f t="shared" ref="EL397:EL404" si="7038">IF(BF397="","","|n"&amp;EL$2&amp;"+"&amp;BF397&amp;EL$1)</f>
        <v/>
      </c>
      <c r="EM397" s="71" t="str">
        <f t="shared" ref="EM397:EM404" si="7039">IF(BG397="","","|n"&amp;EM$2&amp;"+"&amp;BG397&amp;EM$1)</f>
        <v/>
      </c>
      <c r="EN397" s="71" t="str">
        <f t="shared" ref="EN397:EN404" si="7040">IF(BH397="","","|n"&amp;EN$2&amp;"+"&amp;BH397&amp;EN$1)</f>
        <v/>
      </c>
      <c r="EO397" s="71" t="str">
        <f t="shared" ref="EO397:EO404" si="7041">IF(BI397="","","|n"&amp;EO$2&amp;"+"&amp;BI397&amp;EO$1)</f>
        <v/>
      </c>
      <c r="EP397" s="71" t="str">
        <f t="shared" ref="EP397:EP404" si="7042">IF(BJ397="","","|n"&amp;EP$2&amp;"+"&amp;BJ397&amp;EP$1)</f>
        <v/>
      </c>
      <c r="EQ397" s="71" t="str">
        <f t="shared" ref="EQ397:EQ404" si="7043">IF(BK397="","","|n"&amp;EQ$2&amp;"+"&amp;BK397&amp;EQ$1)</f>
        <v/>
      </c>
      <c r="ER397" s="71" t="str">
        <f t="shared" ref="ER397:ER404" si="7044">IF(BL397="","","|n"&amp;ER$2&amp;"+"&amp;BL397&amp;ER$1)</f>
        <v/>
      </c>
      <c r="ES397" s="71" t="str">
        <f t="shared" ref="ES397:ES404" si="7045">IF(BM397="","","|n"&amp;ES$2&amp;"+"&amp;BM397&amp;ES$1)</f>
        <v/>
      </c>
      <c r="ET397" s="71" t="str">
        <f t="shared" ref="ET397:ET404" si="7046">IF(BN397="","","|n"&amp;ET$2&amp;"+"&amp;BN397&amp;ET$1)</f>
        <v/>
      </c>
      <c r="EU397" s="71" t="str">
        <f t="shared" ref="EU397:EU404" si="7047">IF(BO397="","","|n"&amp;EU$2&amp;"+"&amp;BO397&amp;EU$1)</f>
        <v/>
      </c>
      <c r="EV397" s="71" t="str">
        <f t="shared" ref="EV397:EV404" si="7048">IF(BP397="","","|n"&amp;EV$2&amp;"+"&amp;BP397&amp;EV$1)</f>
        <v/>
      </c>
      <c r="EW397" s="71" t="str">
        <f t="shared" ref="EW397:EW404" si="7049">IF(BQ397="","","|n"&amp;EW$2&amp;"+"&amp;BQ397&amp;EW$1)</f>
        <v/>
      </c>
      <c r="EX397" s="71" t="str">
        <f t="shared" ref="EX397:EX404" si="7050">IF(BR397="","","|n"&amp;EX$2&amp;"+"&amp;BR397&amp;EX$1)</f>
        <v/>
      </c>
      <c r="EY397" s="71" t="str">
        <f t="shared" ref="EY397:EY404" si="7051">IF(BS397="","","|n"&amp;EY$2&amp;"+"&amp;BS397&amp;EY$1)</f>
        <v/>
      </c>
      <c r="EZ397" s="71" t="str">
        <f t="shared" ref="EZ397:EZ404" si="7052">IF(BT397="","","|n"&amp;EZ$2&amp;"+"&amp;BT397&amp;EZ$1)</f>
        <v/>
      </c>
      <c r="FA397" s="71" t="str">
        <f t="shared" ref="FA397:FA404" si="7053">IF(BU397="","","|n"&amp;FA$2&amp;"+"&amp;BU397&amp;FA$1)</f>
        <v/>
      </c>
      <c r="FB397" s="71" t="str">
        <f t="shared" ref="FB397:FB404" si="7054">IF(BV397="","","|n"&amp;FB$2&amp;"+"&amp;BV397&amp;FB$1)</f>
        <v/>
      </c>
      <c r="FC397" s="71" t="str">
        <f t="shared" ref="FC397:FC404" si="7055">IF(BW397="","","|n"&amp;FC$2&amp;"+"&amp;BW397&amp;FC$1)</f>
        <v/>
      </c>
      <c r="FD397" s="71" t="str">
        <f t="shared" ref="FD397:FD404" si="7056">IF(BX397="","","|n"&amp;FD$2&amp;"+"&amp;BX397&amp;FD$1)</f>
        <v/>
      </c>
      <c r="FE397" s="71" t="str">
        <f t="shared" ref="FE397:FE404" si="7057">IF(BY397="","","|n"&amp;FE$2&amp;"+"&amp;BY397&amp;FE$1)</f>
        <v/>
      </c>
      <c r="FF397" s="71" t="str">
        <f t="shared" ref="FF397:FF404" si="7058">IF(BZ397="","","|n"&amp;FF$2&amp;"+"&amp;BZ397&amp;FF$1)</f>
        <v/>
      </c>
      <c r="FG397" s="71" t="str">
        <f t="shared" ref="FG397:FG404" si="7059">IF(CA397="","","|n"&amp;FG$2&amp;"+"&amp;CA397&amp;FG$1)</f>
        <v/>
      </c>
      <c r="FH397" s="71" t="str">
        <f t="shared" ref="FH397:FH404" si="7060">IF(CB397="","","|n"&amp;FH$2&amp;"+"&amp;CB397&amp;FH$1)</f>
        <v/>
      </c>
      <c r="FI397" s="71" t="str">
        <f t="shared" ref="FI397:FI404" si="7061">IF(CC397="","","|n"&amp;FI$2&amp;"+"&amp;CC397&amp;FI$1)</f>
        <v/>
      </c>
      <c r="FJ397" s="71" t="str">
        <f t="shared" ref="FJ397:FJ404" si="7062">IF(CD397="","","|n"&amp;FJ$2&amp;"+"&amp;CD397&amp;FJ$1)</f>
        <v/>
      </c>
      <c r="FK397" s="71" t="str">
        <f t="shared" ref="FK397:FK404" si="7063">IF(CE397="","","|n"&amp;FK$2&amp;"+"&amp;CE397&amp;FK$1)</f>
        <v/>
      </c>
      <c r="FL397" s="71" t="str">
        <f t="shared" ref="FL397:FL404" si="7064">IF(CF397="","","|n"&amp;FL$2&amp;"+"&amp;CF397&amp;FL$1)</f>
        <v/>
      </c>
      <c r="FM397" s="71" t="str">
        <f t="shared" ref="FM397:FM404" si="7065">IF(CG397="","","|n"&amp;FM$2&amp;"+"&amp;CG397&amp;FM$1)</f>
        <v/>
      </c>
      <c r="FN397" s="71" t="str">
        <f t="shared" ref="FN397:FN404" si="7066">IF(CH397="","","|n"&amp;FN$2&amp;"+"&amp;CH397&amp;FN$1)</f>
        <v/>
      </c>
      <c r="FO397" s="71" t="str">
        <f t="shared" ref="FO397:FO404" si="7067">IF(CI397="","","|n"&amp;FO$2&amp;"+"&amp;CI397&amp;FO$1)</f>
        <v/>
      </c>
      <c r="FP397" s="71" t="str">
        <f t="shared" ref="FP397:FP404" si="7068">IF(CJ397="","","|n"&amp;FP$2&amp;"+"&amp;CJ397&amp;FP$1)</f>
        <v/>
      </c>
      <c r="FQ397" s="71" t="str">
        <f t="shared" ref="FQ397:FQ404" si="7069">IF(CK397="","","|n"&amp;FQ$2&amp;"+"&amp;CK397&amp;FQ$1)</f>
        <v/>
      </c>
      <c r="FR397" s="71" t="str">
        <f t="shared" ref="FR397:FR404" si="7070">IF(CL397="","","|n"&amp;FR$2&amp;"+"&amp;CL397&amp;FR$1)</f>
        <v/>
      </c>
      <c r="FS397" s="71" t="str">
        <f t="shared" ref="FS397:FS404" si="7071">IF(CM397="","","|n"&amp;FS$2&amp;"+"&amp;CM397&amp;FS$1)</f>
        <v/>
      </c>
    </row>
    <row r="398" spans="1:175" ht="16.5">
      <c r="A398" s="133"/>
      <c r="B398" s="80" t="s">
        <v>990</v>
      </c>
      <c r="C398" s="148" t="s">
        <v>985</v>
      </c>
      <c r="K398" s="150"/>
      <c r="T398" s="146" t="s">
        <v>991</v>
      </c>
      <c r="U398" s="85" t="s">
        <v>987</v>
      </c>
      <c r="CN398" s="70" t="str">
        <f t="shared" si="6996"/>
        <v>InitUnitState('IK1C',,,,,,,,,,)</v>
      </c>
      <c r="CO398" s="70" t="str">
        <f t="shared" si="6997"/>
        <v>InitUnitNormal('IK1C',,,,,,,,,,)</v>
      </c>
      <c r="CP398" s="70" t="str">
        <f t="shared" si="6998"/>
        <v>InitUnitMagic('IK1C',,,,,,,,,,)</v>
      </c>
      <c r="CQ398" s="70" t="str">
        <f t="shared" si="6999"/>
        <v>InitUnitAdd('IK1C',,,,,,,,,,)</v>
      </c>
      <c r="CR398" s="70" t="str">
        <f t="shared" si="7000"/>
        <v>InitEquipData('IK1C',,"",,,,,'','','','','','',"ReplaceableTextures\\CommandButtons\\BTNSST10.blp")</v>
      </c>
      <c r="CU398" s="95" t="str">
        <f t="shared" si="7001"/>
        <v>|n</v>
      </c>
      <c r="CV398" s="61" t="str">
        <f t="shared" si="6920"/>
        <v>致命倍率|Cffffc926+300%|n|n|r|Cffaaaaaa○|CffFFD24D木之符印+1|r|r|n|n|Cff00ff7f点击穿戴或脱卸。|r</v>
      </c>
      <c r="CW398" s="60"/>
      <c r="CX398" s="60"/>
      <c r="CY398" s="60"/>
      <c r="CZ398" s="60"/>
      <c r="DA398" s="60"/>
      <c r="DB398" s="71" t="str">
        <f t="shared" si="7002"/>
        <v/>
      </c>
      <c r="DC398" s="71" t="str">
        <f t="shared" si="7003"/>
        <v/>
      </c>
      <c r="DD398" s="71" t="str">
        <f t="shared" si="7004"/>
        <v/>
      </c>
      <c r="DE398" s="71" t="str">
        <f t="shared" si="7005"/>
        <v/>
      </c>
      <c r="DF398" s="71" t="str">
        <f t="shared" si="7006"/>
        <v/>
      </c>
      <c r="DG398" s="71" t="str">
        <f t="shared" si="7007"/>
        <v/>
      </c>
      <c r="DH398" s="71" t="str">
        <f t="shared" si="7008"/>
        <v/>
      </c>
      <c r="DI398" s="71" t="str">
        <f t="shared" si="7009"/>
        <v/>
      </c>
      <c r="DJ398" s="71" t="str">
        <f t="shared" si="7010"/>
        <v/>
      </c>
      <c r="DK398" s="71" t="str">
        <f t="shared" si="7011"/>
        <v/>
      </c>
      <c r="DL398" s="71" t="str">
        <f t="shared" si="7012"/>
        <v/>
      </c>
      <c r="DM398" s="71" t="str">
        <f t="shared" si="7013"/>
        <v/>
      </c>
      <c r="DN398" s="71" t="str">
        <f t="shared" si="7014"/>
        <v/>
      </c>
      <c r="DO398" s="71" t="str">
        <f t="shared" si="7015"/>
        <v/>
      </c>
      <c r="DP398" s="71" t="str">
        <f t="shared" si="7016"/>
        <v/>
      </c>
      <c r="DQ398" s="71" t="str">
        <f t="shared" si="7017"/>
        <v/>
      </c>
      <c r="DR398" s="71" t="str">
        <f t="shared" si="7018"/>
        <v/>
      </c>
      <c r="DS398" s="71" t="str">
        <f t="shared" si="7019"/>
        <v/>
      </c>
      <c r="DT398" s="71" t="str">
        <f t="shared" si="7020"/>
        <v/>
      </c>
      <c r="DU398" s="71" t="str">
        <f t="shared" si="7021"/>
        <v/>
      </c>
      <c r="DV398" s="71" t="str">
        <f t="shared" si="7022"/>
        <v/>
      </c>
      <c r="DW398" s="71" t="str">
        <f t="shared" si="7023"/>
        <v/>
      </c>
      <c r="DX398" s="71" t="str">
        <f t="shared" si="7024"/>
        <v/>
      </c>
      <c r="DY398" s="71" t="str">
        <f t="shared" si="7025"/>
        <v/>
      </c>
      <c r="DZ398" s="71" t="str">
        <f t="shared" si="7026"/>
        <v/>
      </c>
      <c r="EA398" s="71" t="str">
        <f t="shared" si="7027"/>
        <v/>
      </c>
      <c r="EB398" s="71" t="str">
        <f t="shared" si="7028"/>
        <v/>
      </c>
      <c r="EC398" s="71" t="str">
        <f t="shared" si="7029"/>
        <v/>
      </c>
      <c r="ED398" s="71" t="str">
        <f t="shared" si="7030"/>
        <v/>
      </c>
      <c r="EE398" s="71" t="str">
        <f t="shared" si="7031"/>
        <v/>
      </c>
      <c r="EF398" s="71" t="str">
        <f t="shared" si="7032"/>
        <v/>
      </c>
      <c r="EG398" s="71" t="str">
        <f t="shared" si="7033"/>
        <v/>
      </c>
      <c r="EH398" s="71" t="str">
        <f t="shared" si="7034"/>
        <v/>
      </c>
      <c r="EI398" s="71" t="str">
        <f t="shared" si="7035"/>
        <v/>
      </c>
      <c r="EJ398" s="71" t="str">
        <f t="shared" si="7036"/>
        <v/>
      </c>
      <c r="EK398" s="71" t="str">
        <f t="shared" si="7037"/>
        <v/>
      </c>
      <c r="EL398" s="71" t="str">
        <f t="shared" si="7038"/>
        <v/>
      </c>
      <c r="EM398" s="71" t="str">
        <f t="shared" si="7039"/>
        <v/>
      </c>
      <c r="EN398" s="71" t="str">
        <f t="shared" si="7040"/>
        <v/>
      </c>
      <c r="EO398" s="71" t="str">
        <f t="shared" si="7041"/>
        <v/>
      </c>
      <c r="EP398" s="71" t="str">
        <f t="shared" si="7042"/>
        <v/>
      </c>
      <c r="EQ398" s="71" t="str">
        <f t="shared" si="7043"/>
        <v/>
      </c>
      <c r="ER398" s="71" t="str">
        <f t="shared" si="7044"/>
        <v/>
      </c>
      <c r="ES398" s="71" t="str">
        <f t="shared" si="7045"/>
        <v/>
      </c>
      <c r="ET398" s="71" t="str">
        <f t="shared" si="7046"/>
        <v/>
      </c>
      <c r="EU398" s="71" t="str">
        <f t="shared" si="7047"/>
        <v/>
      </c>
      <c r="EV398" s="71" t="str">
        <f t="shared" si="7048"/>
        <v/>
      </c>
      <c r="EW398" s="71" t="str">
        <f t="shared" si="7049"/>
        <v/>
      </c>
      <c r="EX398" s="71" t="str">
        <f t="shared" si="7050"/>
        <v/>
      </c>
      <c r="EY398" s="71" t="str">
        <f t="shared" si="7051"/>
        <v/>
      </c>
      <c r="EZ398" s="71" t="str">
        <f t="shared" si="7052"/>
        <v/>
      </c>
      <c r="FA398" s="71" t="str">
        <f t="shared" si="7053"/>
        <v/>
      </c>
      <c r="FB398" s="71" t="str">
        <f t="shared" si="7054"/>
        <v/>
      </c>
      <c r="FC398" s="71" t="str">
        <f t="shared" si="7055"/>
        <v/>
      </c>
      <c r="FD398" s="71" t="str">
        <f t="shared" si="7056"/>
        <v/>
      </c>
      <c r="FE398" s="71" t="str">
        <f t="shared" si="7057"/>
        <v/>
      </c>
      <c r="FF398" s="71" t="str">
        <f t="shared" si="7058"/>
        <v/>
      </c>
      <c r="FG398" s="71" t="str">
        <f t="shared" si="7059"/>
        <v/>
      </c>
      <c r="FH398" s="71" t="str">
        <f t="shared" si="7060"/>
        <v/>
      </c>
      <c r="FI398" s="71" t="str">
        <f t="shared" si="7061"/>
        <v/>
      </c>
      <c r="FJ398" s="71" t="str">
        <f t="shared" si="7062"/>
        <v/>
      </c>
      <c r="FK398" s="71" t="str">
        <f t="shared" si="7063"/>
        <v/>
      </c>
      <c r="FL398" s="71" t="str">
        <f t="shared" si="7064"/>
        <v/>
      </c>
      <c r="FM398" s="71" t="str">
        <f t="shared" si="7065"/>
        <v/>
      </c>
      <c r="FN398" s="71" t="str">
        <f t="shared" si="7066"/>
        <v/>
      </c>
      <c r="FO398" s="71" t="str">
        <f t="shared" si="7067"/>
        <v/>
      </c>
      <c r="FP398" s="71" t="str">
        <f t="shared" si="7068"/>
        <v/>
      </c>
      <c r="FQ398" s="71" t="str">
        <f t="shared" si="7069"/>
        <v/>
      </c>
      <c r="FR398" s="71" t="str">
        <f t="shared" si="7070"/>
        <v/>
      </c>
      <c r="FS398" s="71" t="str">
        <f t="shared" si="7071"/>
        <v/>
      </c>
    </row>
    <row r="399" spans="1:175" ht="16.5">
      <c r="A399" s="133"/>
      <c r="B399" s="80" t="s">
        <v>992</v>
      </c>
      <c r="C399" s="148" t="s">
        <v>985</v>
      </c>
      <c r="K399" s="150"/>
      <c r="T399" s="146" t="s">
        <v>993</v>
      </c>
      <c r="U399" s="85" t="s">
        <v>987</v>
      </c>
      <c r="CN399" s="70" t="str">
        <f t="shared" si="6996"/>
        <v>InitUnitState('IK1D',,,,,,,,,,)</v>
      </c>
      <c r="CO399" s="70" t="str">
        <f t="shared" si="6997"/>
        <v>InitUnitNormal('IK1D',,,,,,,,,,)</v>
      </c>
      <c r="CP399" s="70" t="str">
        <f t="shared" si="6998"/>
        <v>InitUnitMagic('IK1D',,,,,,,,,,)</v>
      </c>
      <c r="CQ399" s="70" t="str">
        <f t="shared" si="6999"/>
        <v>InitUnitAdd('IK1D',,,,,,,,,,)</v>
      </c>
      <c r="CR399" s="70" t="str">
        <f t="shared" si="7000"/>
        <v>InitEquipData('IK1D',,"",,,,,'','','','','','',"ReplaceableTextures\\CommandButtons\\BTNSST10.blp")</v>
      </c>
      <c r="CU399" s="95" t="str">
        <f t="shared" si="7001"/>
        <v>|n</v>
      </c>
      <c r="CV399" s="61" t="str">
        <f t="shared" si="6920"/>
        <v>致命倍率|Cffffc926+300%|n|n|r|Cffaaaaaa○|CffFFD24D水之符印+1|r|r|n|n|Cff00ff7f点击穿戴或脱卸。|r</v>
      </c>
      <c r="CW399" s="60"/>
      <c r="CX399" s="60"/>
      <c r="CY399" s="60"/>
      <c r="CZ399" s="60"/>
      <c r="DA399" s="60"/>
      <c r="DB399" s="71" t="str">
        <f t="shared" si="7002"/>
        <v/>
      </c>
      <c r="DC399" s="71" t="str">
        <f t="shared" si="7003"/>
        <v/>
      </c>
      <c r="DD399" s="71" t="str">
        <f t="shared" si="7004"/>
        <v/>
      </c>
      <c r="DE399" s="71" t="str">
        <f t="shared" si="7005"/>
        <v/>
      </c>
      <c r="DF399" s="71" t="str">
        <f t="shared" si="7006"/>
        <v/>
      </c>
      <c r="DG399" s="71" t="str">
        <f t="shared" si="7007"/>
        <v/>
      </c>
      <c r="DH399" s="71" t="str">
        <f t="shared" si="7008"/>
        <v/>
      </c>
      <c r="DI399" s="71" t="str">
        <f t="shared" si="7009"/>
        <v/>
      </c>
      <c r="DJ399" s="71" t="str">
        <f t="shared" si="7010"/>
        <v/>
      </c>
      <c r="DK399" s="71" t="str">
        <f t="shared" si="7011"/>
        <v/>
      </c>
      <c r="DL399" s="71" t="str">
        <f t="shared" si="7012"/>
        <v/>
      </c>
      <c r="DM399" s="71" t="str">
        <f t="shared" si="7013"/>
        <v/>
      </c>
      <c r="DN399" s="71" t="str">
        <f t="shared" si="7014"/>
        <v/>
      </c>
      <c r="DO399" s="71" t="str">
        <f t="shared" si="7015"/>
        <v/>
      </c>
      <c r="DP399" s="71" t="str">
        <f t="shared" si="7016"/>
        <v/>
      </c>
      <c r="DQ399" s="71" t="str">
        <f t="shared" si="7017"/>
        <v/>
      </c>
      <c r="DR399" s="71" t="str">
        <f t="shared" si="7018"/>
        <v/>
      </c>
      <c r="DS399" s="71" t="str">
        <f t="shared" si="7019"/>
        <v/>
      </c>
      <c r="DT399" s="71" t="str">
        <f t="shared" si="7020"/>
        <v/>
      </c>
      <c r="DU399" s="71" t="str">
        <f t="shared" si="7021"/>
        <v/>
      </c>
      <c r="DV399" s="71" t="str">
        <f t="shared" si="7022"/>
        <v/>
      </c>
      <c r="DW399" s="71" t="str">
        <f t="shared" si="7023"/>
        <v/>
      </c>
      <c r="DX399" s="71" t="str">
        <f t="shared" si="7024"/>
        <v/>
      </c>
      <c r="DY399" s="71" t="str">
        <f t="shared" si="7025"/>
        <v/>
      </c>
      <c r="DZ399" s="71" t="str">
        <f t="shared" si="7026"/>
        <v/>
      </c>
      <c r="EA399" s="71" t="str">
        <f t="shared" si="7027"/>
        <v/>
      </c>
      <c r="EB399" s="71" t="str">
        <f t="shared" si="7028"/>
        <v/>
      </c>
      <c r="EC399" s="71" t="str">
        <f t="shared" si="7029"/>
        <v/>
      </c>
      <c r="ED399" s="71" t="str">
        <f t="shared" si="7030"/>
        <v/>
      </c>
      <c r="EE399" s="71" t="str">
        <f t="shared" si="7031"/>
        <v/>
      </c>
      <c r="EF399" s="71" t="str">
        <f t="shared" si="7032"/>
        <v/>
      </c>
      <c r="EG399" s="71" t="str">
        <f t="shared" si="7033"/>
        <v/>
      </c>
      <c r="EH399" s="71" t="str">
        <f t="shared" si="7034"/>
        <v/>
      </c>
      <c r="EI399" s="71" t="str">
        <f t="shared" si="7035"/>
        <v/>
      </c>
      <c r="EJ399" s="71" t="str">
        <f t="shared" si="7036"/>
        <v/>
      </c>
      <c r="EK399" s="71" t="str">
        <f t="shared" si="7037"/>
        <v/>
      </c>
      <c r="EL399" s="71" t="str">
        <f t="shared" si="7038"/>
        <v/>
      </c>
      <c r="EM399" s="71" t="str">
        <f t="shared" si="7039"/>
        <v/>
      </c>
      <c r="EN399" s="71" t="str">
        <f t="shared" si="7040"/>
        <v/>
      </c>
      <c r="EO399" s="71" t="str">
        <f t="shared" si="7041"/>
        <v/>
      </c>
      <c r="EP399" s="71" t="str">
        <f t="shared" si="7042"/>
        <v/>
      </c>
      <c r="EQ399" s="71" t="str">
        <f t="shared" si="7043"/>
        <v/>
      </c>
      <c r="ER399" s="71" t="str">
        <f t="shared" si="7044"/>
        <v/>
      </c>
      <c r="ES399" s="71" t="str">
        <f t="shared" si="7045"/>
        <v/>
      </c>
      <c r="ET399" s="71" t="str">
        <f t="shared" si="7046"/>
        <v/>
      </c>
      <c r="EU399" s="71" t="str">
        <f t="shared" si="7047"/>
        <v/>
      </c>
      <c r="EV399" s="71" t="str">
        <f t="shared" si="7048"/>
        <v/>
      </c>
      <c r="EW399" s="71" t="str">
        <f t="shared" si="7049"/>
        <v/>
      </c>
      <c r="EX399" s="71" t="str">
        <f t="shared" si="7050"/>
        <v/>
      </c>
      <c r="EY399" s="71" t="str">
        <f t="shared" si="7051"/>
        <v/>
      </c>
      <c r="EZ399" s="71" t="str">
        <f t="shared" si="7052"/>
        <v/>
      </c>
      <c r="FA399" s="71" t="str">
        <f t="shared" si="7053"/>
        <v/>
      </c>
      <c r="FB399" s="71" t="str">
        <f t="shared" si="7054"/>
        <v/>
      </c>
      <c r="FC399" s="71" t="str">
        <f t="shared" si="7055"/>
        <v/>
      </c>
      <c r="FD399" s="71" t="str">
        <f t="shared" si="7056"/>
        <v/>
      </c>
      <c r="FE399" s="71" t="str">
        <f t="shared" si="7057"/>
        <v/>
      </c>
      <c r="FF399" s="71" t="str">
        <f t="shared" si="7058"/>
        <v/>
      </c>
      <c r="FG399" s="71" t="str">
        <f t="shared" si="7059"/>
        <v/>
      </c>
      <c r="FH399" s="71" t="str">
        <f t="shared" si="7060"/>
        <v/>
      </c>
      <c r="FI399" s="71" t="str">
        <f t="shared" si="7061"/>
        <v/>
      </c>
      <c r="FJ399" s="71" t="str">
        <f t="shared" si="7062"/>
        <v/>
      </c>
      <c r="FK399" s="71" t="str">
        <f t="shared" si="7063"/>
        <v/>
      </c>
      <c r="FL399" s="71" t="str">
        <f t="shared" si="7064"/>
        <v/>
      </c>
      <c r="FM399" s="71" t="str">
        <f t="shared" si="7065"/>
        <v/>
      </c>
      <c r="FN399" s="71" t="str">
        <f t="shared" si="7066"/>
        <v/>
      </c>
      <c r="FO399" s="71" t="str">
        <f t="shared" si="7067"/>
        <v/>
      </c>
      <c r="FP399" s="71" t="str">
        <f t="shared" si="7068"/>
        <v/>
      </c>
      <c r="FQ399" s="71" t="str">
        <f t="shared" si="7069"/>
        <v/>
      </c>
      <c r="FR399" s="71" t="str">
        <f t="shared" si="7070"/>
        <v/>
      </c>
      <c r="FS399" s="71" t="str">
        <f t="shared" si="7071"/>
        <v/>
      </c>
    </row>
    <row r="400" spans="1:175" ht="16.5">
      <c r="A400" s="133"/>
      <c r="B400" s="80" t="s">
        <v>994</v>
      </c>
      <c r="C400" s="148" t="s">
        <v>985</v>
      </c>
      <c r="K400" s="150"/>
      <c r="T400" s="146" t="s">
        <v>995</v>
      </c>
      <c r="U400" s="85" t="s">
        <v>987</v>
      </c>
      <c r="CN400" s="70" t="str">
        <f t="shared" si="6996"/>
        <v>InitUnitState('IK1E',,,,,,,,,,)</v>
      </c>
      <c r="CO400" s="70" t="str">
        <f t="shared" si="6997"/>
        <v>InitUnitNormal('IK1E',,,,,,,,,,)</v>
      </c>
      <c r="CP400" s="70" t="str">
        <f t="shared" si="6998"/>
        <v>InitUnitMagic('IK1E',,,,,,,,,,)</v>
      </c>
      <c r="CQ400" s="70" t="str">
        <f t="shared" si="6999"/>
        <v>InitUnitAdd('IK1E',,,,,,,,,,)</v>
      </c>
      <c r="CR400" s="70" t="str">
        <f t="shared" si="7000"/>
        <v>InitEquipData('IK1E',,"",,,,,'','','','','','',"ReplaceableTextures\\CommandButtons\\BTNSST10.blp")</v>
      </c>
      <c r="CU400" s="95" t="str">
        <f t="shared" si="7001"/>
        <v>|n</v>
      </c>
      <c r="CV400" s="61" t="str">
        <f t="shared" si="6920"/>
        <v>致命倍率|Cffffc926+300%|n|n|r|Cffaaaaaa○|CffFFD24D火之符印+1|r|r|n|n|Cff00ff7f点击穿戴或脱卸。|r</v>
      </c>
      <c r="CW400" s="60"/>
      <c r="CX400" s="60"/>
      <c r="CY400" s="60"/>
      <c r="CZ400" s="60"/>
      <c r="DA400" s="60"/>
      <c r="DB400" s="71" t="str">
        <f t="shared" si="7002"/>
        <v/>
      </c>
      <c r="DC400" s="71" t="str">
        <f t="shared" si="7003"/>
        <v/>
      </c>
      <c r="DD400" s="71" t="str">
        <f t="shared" si="7004"/>
        <v/>
      </c>
      <c r="DE400" s="71" t="str">
        <f t="shared" si="7005"/>
        <v/>
      </c>
      <c r="DF400" s="71" t="str">
        <f t="shared" si="7006"/>
        <v/>
      </c>
      <c r="DG400" s="71" t="str">
        <f t="shared" si="7007"/>
        <v/>
      </c>
      <c r="DH400" s="71" t="str">
        <f t="shared" si="7008"/>
        <v/>
      </c>
      <c r="DI400" s="71" t="str">
        <f t="shared" si="7009"/>
        <v/>
      </c>
      <c r="DJ400" s="71" t="str">
        <f t="shared" si="7010"/>
        <v/>
      </c>
      <c r="DK400" s="71" t="str">
        <f t="shared" si="7011"/>
        <v/>
      </c>
      <c r="DL400" s="71" t="str">
        <f t="shared" si="7012"/>
        <v/>
      </c>
      <c r="DM400" s="71" t="str">
        <f t="shared" si="7013"/>
        <v/>
      </c>
      <c r="DN400" s="71" t="str">
        <f t="shared" si="7014"/>
        <v/>
      </c>
      <c r="DO400" s="71" t="str">
        <f t="shared" si="7015"/>
        <v/>
      </c>
      <c r="DP400" s="71" t="str">
        <f t="shared" si="7016"/>
        <v/>
      </c>
      <c r="DQ400" s="71" t="str">
        <f t="shared" si="7017"/>
        <v/>
      </c>
      <c r="DR400" s="71" t="str">
        <f t="shared" si="7018"/>
        <v/>
      </c>
      <c r="DS400" s="71" t="str">
        <f t="shared" si="7019"/>
        <v/>
      </c>
      <c r="DT400" s="71" t="str">
        <f t="shared" si="7020"/>
        <v/>
      </c>
      <c r="DU400" s="71" t="str">
        <f t="shared" si="7021"/>
        <v/>
      </c>
      <c r="DV400" s="71" t="str">
        <f t="shared" si="7022"/>
        <v/>
      </c>
      <c r="DW400" s="71" t="str">
        <f t="shared" si="7023"/>
        <v/>
      </c>
      <c r="DX400" s="71" t="str">
        <f t="shared" si="7024"/>
        <v/>
      </c>
      <c r="DY400" s="71" t="str">
        <f t="shared" si="7025"/>
        <v/>
      </c>
      <c r="DZ400" s="71" t="str">
        <f t="shared" si="7026"/>
        <v/>
      </c>
      <c r="EA400" s="71" t="str">
        <f t="shared" si="7027"/>
        <v/>
      </c>
      <c r="EB400" s="71" t="str">
        <f t="shared" si="7028"/>
        <v/>
      </c>
      <c r="EC400" s="71" t="str">
        <f t="shared" si="7029"/>
        <v/>
      </c>
      <c r="ED400" s="71" t="str">
        <f t="shared" si="7030"/>
        <v/>
      </c>
      <c r="EE400" s="71" t="str">
        <f t="shared" si="7031"/>
        <v/>
      </c>
      <c r="EF400" s="71" t="str">
        <f t="shared" si="7032"/>
        <v/>
      </c>
      <c r="EG400" s="71" t="str">
        <f t="shared" si="7033"/>
        <v/>
      </c>
      <c r="EH400" s="71" t="str">
        <f t="shared" si="7034"/>
        <v/>
      </c>
      <c r="EI400" s="71" t="str">
        <f t="shared" si="7035"/>
        <v/>
      </c>
      <c r="EJ400" s="71" t="str">
        <f t="shared" si="7036"/>
        <v/>
      </c>
      <c r="EK400" s="71" t="str">
        <f t="shared" si="7037"/>
        <v/>
      </c>
      <c r="EL400" s="71" t="str">
        <f t="shared" si="7038"/>
        <v/>
      </c>
      <c r="EM400" s="71" t="str">
        <f t="shared" si="7039"/>
        <v/>
      </c>
      <c r="EN400" s="71" t="str">
        <f t="shared" si="7040"/>
        <v/>
      </c>
      <c r="EO400" s="71" t="str">
        <f t="shared" si="7041"/>
        <v/>
      </c>
      <c r="EP400" s="71" t="str">
        <f t="shared" si="7042"/>
        <v/>
      </c>
      <c r="EQ400" s="71" t="str">
        <f t="shared" si="7043"/>
        <v/>
      </c>
      <c r="ER400" s="71" t="str">
        <f t="shared" si="7044"/>
        <v/>
      </c>
      <c r="ES400" s="71" t="str">
        <f t="shared" si="7045"/>
        <v/>
      </c>
      <c r="ET400" s="71" t="str">
        <f t="shared" si="7046"/>
        <v/>
      </c>
      <c r="EU400" s="71" t="str">
        <f t="shared" si="7047"/>
        <v/>
      </c>
      <c r="EV400" s="71" t="str">
        <f t="shared" si="7048"/>
        <v/>
      </c>
      <c r="EW400" s="71" t="str">
        <f t="shared" si="7049"/>
        <v/>
      </c>
      <c r="EX400" s="71" t="str">
        <f t="shared" si="7050"/>
        <v/>
      </c>
      <c r="EY400" s="71" t="str">
        <f t="shared" si="7051"/>
        <v/>
      </c>
      <c r="EZ400" s="71" t="str">
        <f t="shared" si="7052"/>
        <v/>
      </c>
      <c r="FA400" s="71" t="str">
        <f t="shared" si="7053"/>
        <v/>
      </c>
      <c r="FB400" s="71" t="str">
        <f t="shared" si="7054"/>
        <v/>
      </c>
      <c r="FC400" s="71" t="str">
        <f t="shared" si="7055"/>
        <v/>
      </c>
      <c r="FD400" s="71" t="str">
        <f t="shared" si="7056"/>
        <v/>
      </c>
      <c r="FE400" s="71" t="str">
        <f t="shared" si="7057"/>
        <v/>
      </c>
      <c r="FF400" s="71" t="str">
        <f t="shared" si="7058"/>
        <v/>
      </c>
      <c r="FG400" s="71" t="str">
        <f t="shared" si="7059"/>
        <v/>
      </c>
      <c r="FH400" s="71" t="str">
        <f t="shared" si="7060"/>
        <v/>
      </c>
      <c r="FI400" s="71" t="str">
        <f t="shared" si="7061"/>
        <v/>
      </c>
      <c r="FJ400" s="71" t="str">
        <f t="shared" si="7062"/>
        <v/>
      </c>
      <c r="FK400" s="71" t="str">
        <f t="shared" si="7063"/>
        <v/>
      </c>
      <c r="FL400" s="71" t="str">
        <f t="shared" si="7064"/>
        <v/>
      </c>
      <c r="FM400" s="71" t="str">
        <f t="shared" si="7065"/>
        <v/>
      </c>
      <c r="FN400" s="71" t="str">
        <f t="shared" si="7066"/>
        <v/>
      </c>
      <c r="FO400" s="71" t="str">
        <f t="shared" si="7067"/>
        <v/>
      </c>
      <c r="FP400" s="71" t="str">
        <f t="shared" si="7068"/>
        <v/>
      </c>
      <c r="FQ400" s="71" t="str">
        <f t="shared" si="7069"/>
        <v/>
      </c>
      <c r="FR400" s="71" t="str">
        <f t="shared" si="7070"/>
        <v/>
      </c>
      <c r="FS400" s="71" t="str">
        <f t="shared" si="7071"/>
        <v/>
      </c>
    </row>
    <row r="401" spans="1:175" ht="16.5">
      <c r="A401" s="133"/>
      <c r="B401" s="80" t="s">
        <v>996</v>
      </c>
      <c r="C401" s="148" t="s">
        <v>985</v>
      </c>
      <c r="K401" s="150"/>
      <c r="T401" s="146" t="s">
        <v>997</v>
      </c>
      <c r="U401" s="85" t="s">
        <v>987</v>
      </c>
      <c r="CN401" s="70" t="str">
        <f t="shared" si="6996"/>
        <v>InitUnitState('IK1F',,,,,,,,,,)</v>
      </c>
      <c r="CO401" s="70" t="str">
        <f t="shared" si="6997"/>
        <v>InitUnitNormal('IK1F',,,,,,,,,,)</v>
      </c>
      <c r="CP401" s="70" t="str">
        <f t="shared" si="6998"/>
        <v>InitUnitMagic('IK1F',,,,,,,,,,)</v>
      </c>
      <c r="CQ401" s="70" t="str">
        <f t="shared" si="6999"/>
        <v>InitUnitAdd('IK1F',,,,,,,,,,)</v>
      </c>
      <c r="CR401" s="70" t="str">
        <f t="shared" si="7000"/>
        <v>InitEquipData('IK1F',,"",,,,,'','','','','','',"ReplaceableTextures\\CommandButtons\\BTNSST10.blp")</v>
      </c>
      <c r="CU401" s="95" t="str">
        <f t="shared" si="7001"/>
        <v>|n</v>
      </c>
      <c r="CV401" s="61" t="str">
        <f t="shared" si="6920"/>
        <v>致命倍率|Cffffc926+300%|n|n|r|Cffaaaaaa○|CffFFD24D土之符印+1|r|r|n|n|Cff00ff7f点击穿戴或脱卸。|r</v>
      </c>
      <c r="CW401" s="60"/>
      <c r="CX401" s="60"/>
      <c r="CY401" s="60"/>
      <c r="CZ401" s="60"/>
      <c r="DA401" s="60"/>
      <c r="DB401" s="71" t="str">
        <f t="shared" si="7002"/>
        <v/>
      </c>
      <c r="DC401" s="71" t="str">
        <f t="shared" si="7003"/>
        <v/>
      </c>
      <c r="DD401" s="71" t="str">
        <f t="shared" si="7004"/>
        <v/>
      </c>
      <c r="DE401" s="71" t="str">
        <f t="shared" si="7005"/>
        <v/>
      </c>
      <c r="DF401" s="71" t="str">
        <f t="shared" si="7006"/>
        <v/>
      </c>
      <c r="DG401" s="71" t="str">
        <f t="shared" si="7007"/>
        <v/>
      </c>
      <c r="DH401" s="71" t="str">
        <f t="shared" si="7008"/>
        <v/>
      </c>
      <c r="DI401" s="71" t="str">
        <f t="shared" si="7009"/>
        <v/>
      </c>
      <c r="DJ401" s="71" t="str">
        <f t="shared" si="7010"/>
        <v/>
      </c>
      <c r="DK401" s="71" t="str">
        <f t="shared" si="7011"/>
        <v/>
      </c>
      <c r="DL401" s="71" t="str">
        <f t="shared" si="7012"/>
        <v/>
      </c>
      <c r="DM401" s="71" t="str">
        <f t="shared" si="7013"/>
        <v/>
      </c>
      <c r="DN401" s="71" t="str">
        <f t="shared" si="7014"/>
        <v/>
      </c>
      <c r="DO401" s="71" t="str">
        <f t="shared" si="7015"/>
        <v/>
      </c>
      <c r="DP401" s="71" t="str">
        <f t="shared" si="7016"/>
        <v/>
      </c>
      <c r="DQ401" s="71" t="str">
        <f t="shared" si="7017"/>
        <v/>
      </c>
      <c r="DR401" s="71" t="str">
        <f t="shared" si="7018"/>
        <v/>
      </c>
      <c r="DS401" s="71" t="str">
        <f t="shared" si="7019"/>
        <v/>
      </c>
      <c r="DT401" s="71" t="str">
        <f t="shared" si="7020"/>
        <v/>
      </c>
      <c r="DU401" s="71" t="str">
        <f t="shared" si="7021"/>
        <v/>
      </c>
      <c r="DV401" s="71" t="str">
        <f t="shared" si="7022"/>
        <v/>
      </c>
      <c r="DW401" s="71" t="str">
        <f t="shared" si="7023"/>
        <v/>
      </c>
      <c r="DX401" s="71" t="str">
        <f t="shared" si="7024"/>
        <v/>
      </c>
      <c r="DY401" s="71" t="str">
        <f t="shared" si="7025"/>
        <v/>
      </c>
      <c r="DZ401" s="71" t="str">
        <f t="shared" si="7026"/>
        <v/>
      </c>
      <c r="EA401" s="71" t="str">
        <f t="shared" si="7027"/>
        <v/>
      </c>
      <c r="EB401" s="71" t="str">
        <f t="shared" si="7028"/>
        <v/>
      </c>
      <c r="EC401" s="71" t="str">
        <f t="shared" si="7029"/>
        <v/>
      </c>
      <c r="ED401" s="71" t="str">
        <f t="shared" si="7030"/>
        <v/>
      </c>
      <c r="EE401" s="71" t="str">
        <f t="shared" si="7031"/>
        <v/>
      </c>
      <c r="EF401" s="71" t="str">
        <f t="shared" si="7032"/>
        <v/>
      </c>
      <c r="EG401" s="71" t="str">
        <f t="shared" si="7033"/>
        <v/>
      </c>
      <c r="EH401" s="71" t="str">
        <f t="shared" si="7034"/>
        <v/>
      </c>
      <c r="EI401" s="71" t="str">
        <f t="shared" si="7035"/>
        <v/>
      </c>
      <c r="EJ401" s="71" t="str">
        <f t="shared" si="7036"/>
        <v/>
      </c>
      <c r="EK401" s="71" t="str">
        <f t="shared" si="7037"/>
        <v/>
      </c>
      <c r="EL401" s="71" t="str">
        <f t="shared" si="7038"/>
        <v/>
      </c>
      <c r="EM401" s="71" t="str">
        <f t="shared" si="7039"/>
        <v/>
      </c>
      <c r="EN401" s="71" t="str">
        <f t="shared" si="7040"/>
        <v/>
      </c>
      <c r="EO401" s="71" t="str">
        <f t="shared" si="7041"/>
        <v/>
      </c>
      <c r="EP401" s="71" t="str">
        <f t="shared" si="7042"/>
        <v/>
      </c>
      <c r="EQ401" s="71" t="str">
        <f t="shared" si="7043"/>
        <v/>
      </c>
      <c r="ER401" s="71" t="str">
        <f t="shared" si="7044"/>
        <v/>
      </c>
      <c r="ES401" s="71" t="str">
        <f t="shared" si="7045"/>
        <v/>
      </c>
      <c r="ET401" s="71" t="str">
        <f t="shared" si="7046"/>
        <v/>
      </c>
      <c r="EU401" s="71" t="str">
        <f t="shared" si="7047"/>
        <v/>
      </c>
      <c r="EV401" s="71" t="str">
        <f t="shared" si="7048"/>
        <v/>
      </c>
      <c r="EW401" s="71" t="str">
        <f t="shared" si="7049"/>
        <v/>
      </c>
      <c r="EX401" s="71" t="str">
        <f t="shared" si="7050"/>
        <v/>
      </c>
      <c r="EY401" s="71" t="str">
        <f t="shared" si="7051"/>
        <v/>
      </c>
      <c r="EZ401" s="71" t="str">
        <f t="shared" si="7052"/>
        <v/>
      </c>
      <c r="FA401" s="71" t="str">
        <f t="shared" si="7053"/>
        <v/>
      </c>
      <c r="FB401" s="71" t="str">
        <f t="shared" si="7054"/>
        <v/>
      </c>
      <c r="FC401" s="71" t="str">
        <f t="shared" si="7055"/>
        <v/>
      </c>
      <c r="FD401" s="71" t="str">
        <f t="shared" si="7056"/>
        <v/>
      </c>
      <c r="FE401" s="71" t="str">
        <f t="shared" si="7057"/>
        <v/>
      </c>
      <c r="FF401" s="71" t="str">
        <f t="shared" si="7058"/>
        <v/>
      </c>
      <c r="FG401" s="71" t="str">
        <f t="shared" si="7059"/>
        <v/>
      </c>
      <c r="FH401" s="71" t="str">
        <f t="shared" si="7060"/>
        <v/>
      </c>
      <c r="FI401" s="71" t="str">
        <f t="shared" si="7061"/>
        <v/>
      </c>
      <c r="FJ401" s="71" t="str">
        <f t="shared" si="7062"/>
        <v/>
      </c>
      <c r="FK401" s="71" t="str">
        <f t="shared" si="7063"/>
        <v/>
      </c>
      <c r="FL401" s="71" t="str">
        <f t="shared" si="7064"/>
        <v/>
      </c>
      <c r="FM401" s="71" t="str">
        <f t="shared" si="7065"/>
        <v/>
      </c>
      <c r="FN401" s="71" t="str">
        <f t="shared" si="7066"/>
        <v/>
      </c>
      <c r="FO401" s="71" t="str">
        <f t="shared" si="7067"/>
        <v/>
      </c>
      <c r="FP401" s="71" t="str">
        <f t="shared" si="7068"/>
        <v/>
      </c>
      <c r="FQ401" s="71" t="str">
        <f t="shared" si="7069"/>
        <v/>
      </c>
      <c r="FR401" s="71" t="str">
        <f t="shared" si="7070"/>
        <v/>
      </c>
      <c r="FS401" s="71" t="str">
        <f t="shared" si="7071"/>
        <v/>
      </c>
    </row>
    <row r="402" spans="1:175" ht="16.5">
      <c r="A402" s="133"/>
      <c r="B402" s="80" t="s">
        <v>998</v>
      </c>
      <c r="C402" s="148" t="s">
        <v>985</v>
      </c>
      <c r="K402" s="150"/>
      <c r="T402" s="146" t="s">
        <v>999</v>
      </c>
      <c r="U402" s="85" t="s">
        <v>987</v>
      </c>
      <c r="CN402" s="70" t="str">
        <f t="shared" si="6996"/>
        <v>InitUnitState('IK1G',,,,,,,,,,)</v>
      </c>
      <c r="CO402" s="70" t="str">
        <f t="shared" si="6997"/>
        <v>InitUnitNormal('IK1G',,,,,,,,,,)</v>
      </c>
      <c r="CP402" s="70" t="str">
        <f t="shared" si="6998"/>
        <v>InitUnitMagic('IK1G',,,,,,,,,,)</v>
      </c>
      <c r="CQ402" s="70" t="str">
        <f t="shared" si="6999"/>
        <v>InitUnitAdd('IK1G',,,,,,,,,,)</v>
      </c>
      <c r="CR402" s="70" t="str">
        <f t="shared" si="7000"/>
        <v>InitEquipData('IK1G',,"",,,,,'','','','','','',"ReplaceableTextures\\CommandButtons\\BTNSST10.blp")</v>
      </c>
      <c r="CU402" s="95" t="str">
        <f t="shared" si="7001"/>
        <v>|n</v>
      </c>
      <c r="CV402" s="61" t="str">
        <f t="shared" si="6920"/>
        <v>致命倍率|Cffffc926+300%|n|n|r|Cffaaaaaa○|CffFFD24D光之符印+1|r|r|n|n|Cff00ff7f点击穿戴或脱卸。|r</v>
      </c>
      <c r="CW402" s="60"/>
      <c r="CX402" s="60"/>
      <c r="CY402" s="60"/>
      <c r="CZ402" s="60"/>
      <c r="DA402" s="60"/>
      <c r="DB402" s="71" t="str">
        <f t="shared" si="7002"/>
        <v/>
      </c>
      <c r="DC402" s="71" t="str">
        <f t="shared" si="7003"/>
        <v/>
      </c>
      <c r="DD402" s="71" t="str">
        <f t="shared" si="7004"/>
        <v/>
      </c>
      <c r="DE402" s="71" t="str">
        <f t="shared" si="7005"/>
        <v/>
      </c>
      <c r="DF402" s="71" t="str">
        <f t="shared" si="7006"/>
        <v/>
      </c>
      <c r="DG402" s="71" t="str">
        <f t="shared" si="7007"/>
        <v/>
      </c>
      <c r="DH402" s="71" t="str">
        <f t="shared" si="7008"/>
        <v/>
      </c>
      <c r="DI402" s="71" t="str">
        <f t="shared" si="7009"/>
        <v/>
      </c>
      <c r="DJ402" s="71" t="str">
        <f t="shared" si="7010"/>
        <v/>
      </c>
      <c r="DK402" s="71" t="str">
        <f t="shared" si="7011"/>
        <v/>
      </c>
      <c r="DL402" s="71" t="str">
        <f t="shared" si="7012"/>
        <v/>
      </c>
      <c r="DM402" s="71" t="str">
        <f t="shared" si="7013"/>
        <v/>
      </c>
      <c r="DN402" s="71" t="str">
        <f t="shared" si="7014"/>
        <v/>
      </c>
      <c r="DO402" s="71" t="str">
        <f t="shared" si="7015"/>
        <v/>
      </c>
      <c r="DP402" s="71" t="str">
        <f t="shared" si="7016"/>
        <v/>
      </c>
      <c r="DQ402" s="71" t="str">
        <f t="shared" si="7017"/>
        <v/>
      </c>
      <c r="DR402" s="71" t="str">
        <f t="shared" si="7018"/>
        <v/>
      </c>
      <c r="DS402" s="71" t="str">
        <f t="shared" si="7019"/>
        <v/>
      </c>
      <c r="DT402" s="71" t="str">
        <f t="shared" si="7020"/>
        <v/>
      </c>
      <c r="DU402" s="71" t="str">
        <f t="shared" si="7021"/>
        <v/>
      </c>
      <c r="DV402" s="71" t="str">
        <f t="shared" si="7022"/>
        <v/>
      </c>
      <c r="DW402" s="71" t="str">
        <f t="shared" si="7023"/>
        <v/>
      </c>
      <c r="DX402" s="71" t="str">
        <f t="shared" si="7024"/>
        <v/>
      </c>
      <c r="DY402" s="71" t="str">
        <f t="shared" si="7025"/>
        <v/>
      </c>
      <c r="DZ402" s="71" t="str">
        <f t="shared" si="7026"/>
        <v/>
      </c>
      <c r="EA402" s="71" t="str">
        <f t="shared" si="7027"/>
        <v/>
      </c>
      <c r="EB402" s="71" t="str">
        <f t="shared" si="7028"/>
        <v/>
      </c>
      <c r="EC402" s="71" t="str">
        <f t="shared" si="7029"/>
        <v/>
      </c>
      <c r="ED402" s="71" t="str">
        <f t="shared" si="7030"/>
        <v/>
      </c>
      <c r="EE402" s="71" t="str">
        <f t="shared" si="7031"/>
        <v/>
      </c>
      <c r="EF402" s="71" t="str">
        <f t="shared" si="7032"/>
        <v/>
      </c>
      <c r="EG402" s="71" t="str">
        <f t="shared" si="7033"/>
        <v/>
      </c>
      <c r="EH402" s="71" t="str">
        <f t="shared" si="7034"/>
        <v/>
      </c>
      <c r="EI402" s="71" t="str">
        <f t="shared" si="7035"/>
        <v/>
      </c>
      <c r="EJ402" s="71" t="str">
        <f t="shared" si="7036"/>
        <v/>
      </c>
      <c r="EK402" s="71" t="str">
        <f t="shared" si="7037"/>
        <v/>
      </c>
      <c r="EL402" s="71" t="str">
        <f t="shared" si="7038"/>
        <v/>
      </c>
      <c r="EM402" s="71" t="str">
        <f t="shared" si="7039"/>
        <v/>
      </c>
      <c r="EN402" s="71" t="str">
        <f t="shared" si="7040"/>
        <v/>
      </c>
      <c r="EO402" s="71" t="str">
        <f t="shared" si="7041"/>
        <v/>
      </c>
      <c r="EP402" s="71" t="str">
        <f t="shared" si="7042"/>
        <v/>
      </c>
      <c r="EQ402" s="71" t="str">
        <f t="shared" si="7043"/>
        <v/>
      </c>
      <c r="ER402" s="71" t="str">
        <f t="shared" si="7044"/>
        <v/>
      </c>
      <c r="ES402" s="71" t="str">
        <f t="shared" si="7045"/>
        <v/>
      </c>
      <c r="ET402" s="71" t="str">
        <f t="shared" si="7046"/>
        <v/>
      </c>
      <c r="EU402" s="71" t="str">
        <f t="shared" si="7047"/>
        <v/>
      </c>
      <c r="EV402" s="71" t="str">
        <f t="shared" si="7048"/>
        <v/>
      </c>
      <c r="EW402" s="71" t="str">
        <f t="shared" si="7049"/>
        <v/>
      </c>
      <c r="EX402" s="71" t="str">
        <f t="shared" si="7050"/>
        <v/>
      </c>
      <c r="EY402" s="71" t="str">
        <f t="shared" si="7051"/>
        <v/>
      </c>
      <c r="EZ402" s="71" t="str">
        <f t="shared" si="7052"/>
        <v/>
      </c>
      <c r="FA402" s="71" t="str">
        <f t="shared" si="7053"/>
        <v/>
      </c>
      <c r="FB402" s="71" t="str">
        <f t="shared" si="7054"/>
        <v/>
      </c>
      <c r="FC402" s="71" t="str">
        <f t="shared" si="7055"/>
        <v/>
      </c>
      <c r="FD402" s="71" t="str">
        <f t="shared" si="7056"/>
        <v/>
      </c>
      <c r="FE402" s="71" t="str">
        <f t="shared" si="7057"/>
        <v/>
      </c>
      <c r="FF402" s="71" t="str">
        <f t="shared" si="7058"/>
        <v/>
      </c>
      <c r="FG402" s="71" t="str">
        <f t="shared" si="7059"/>
        <v/>
      </c>
      <c r="FH402" s="71" t="str">
        <f t="shared" si="7060"/>
        <v/>
      </c>
      <c r="FI402" s="71" t="str">
        <f t="shared" si="7061"/>
        <v/>
      </c>
      <c r="FJ402" s="71" t="str">
        <f t="shared" si="7062"/>
        <v/>
      </c>
      <c r="FK402" s="71" t="str">
        <f t="shared" si="7063"/>
        <v/>
      </c>
      <c r="FL402" s="71" t="str">
        <f t="shared" si="7064"/>
        <v/>
      </c>
      <c r="FM402" s="71" t="str">
        <f t="shared" si="7065"/>
        <v/>
      </c>
      <c r="FN402" s="71" t="str">
        <f t="shared" si="7066"/>
        <v/>
      </c>
      <c r="FO402" s="71" t="str">
        <f t="shared" si="7067"/>
        <v/>
      </c>
      <c r="FP402" s="71" t="str">
        <f t="shared" si="7068"/>
        <v/>
      </c>
      <c r="FQ402" s="71" t="str">
        <f t="shared" si="7069"/>
        <v/>
      </c>
      <c r="FR402" s="71" t="str">
        <f t="shared" si="7070"/>
        <v/>
      </c>
      <c r="FS402" s="71" t="str">
        <f t="shared" si="7071"/>
        <v/>
      </c>
    </row>
    <row r="403" spans="1:175" ht="16.5">
      <c r="A403" s="133"/>
      <c r="B403" s="80" t="s">
        <v>1000</v>
      </c>
      <c r="C403" s="148" t="s">
        <v>985</v>
      </c>
      <c r="K403" s="150"/>
      <c r="T403" s="146" t="s">
        <v>1001</v>
      </c>
      <c r="U403" s="85" t="s">
        <v>987</v>
      </c>
      <c r="CN403" s="70" t="str">
        <f t="shared" si="6996"/>
        <v>InitUnitState('IK1H',,,,,,,,,,)</v>
      </c>
      <c r="CO403" s="70" t="str">
        <f t="shared" si="6997"/>
        <v>InitUnitNormal('IK1H',,,,,,,,,,)</v>
      </c>
      <c r="CP403" s="70" t="str">
        <f t="shared" si="6998"/>
        <v>InitUnitMagic('IK1H',,,,,,,,,,)</v>
      </c>
      <c r="CQ403" s="70" t="str">
        <f t="shared" si="6999"/>
        <v>InitUnitAdd('IK1H',,,,,,,,,,)</v>
      </c>
      <c r="CR403" s="70" t="str">
        <f t="shared" si="7000"/>
        <v>InitEquipData('IK1H',,"",,,,,'','','','','','',"ReplaceableTextures\\CommandButtons\\BTNSST10.blp")</v>
      </c>
      <c r="CU403" s="95" t="str">
        <f t="shared" si="7001"/>
        <v>|n</v>
      </c>
      <c r="CV403" s="61" t="str">
        <f t="shared" si="6920"/>
        <v>致命倍率|Cffffc926+300%|n|n|r|Cffaaaaaa○|CffFFD24D雷之符印+1|r|r|n|n|Cff00ff7f点击穿戴或脱卸。|r</v>
      </c>
      <c r="CW403" s="60"/>
      <c r="CX403" s="60"/>
      <c r="CY403" s="60"/>
      <c r="CZ403" s="60"/>
      <c r="DA403" s="60"/>
      <c r="DB403" s="71" t="str">
        <f t="shared" si="7002"/>
        <v/>
      </c>
      <c r="DC403" s="71" t="str">
        <f t="shared" si="7003"/>
        <v/>
      </c>
      <c r="DD403" s="71" t="str">
        <f t="shared" si="7004"/>
        <v/>
      </c>
      <c r="DE403" s="71" t="str">
        <f t="shared" si="7005"/>
        <v/>
      </c>
      <c r="DF403" s="71" t="str">
        <f t="shared" si="7006"/>
        <v/>
      </c>
      <c r="DG403" s="71" t="str">
        <f t="shared" si="7007"/>
        <v/>
      </c>
      <c r="DH403" s="71" t="str">
        <f t="shared" si="7008"/>
        <v/>
      </c>
      <c r="DI403" s="71" t="str">
        <f t="shared" si="7009"/>
        <v/>
      </c>
      <c r="DJ403" s="71" t="str">
        <f t="shared" si="7010"/>
        <v/>
      </c>
      <c r="DK403" s="71" t="str">
        <f t="shared" si="7011"/>
        <v/>
      </c>
      <c r="DL403" s="71" t="str">
        <f t="shared" si="7012"/>
        <v/>
      </c>
      <c r="DM403" s="71" t="str">
        <f t="shared" si="7013"/>
        <v/>
      </c>
      <c r="DN403" s="71" t="str">
        <f t="shared" si="7014"/>
        <v/>
      </c>
      <c r="DO403" s="71" t="str">
        <f t="shared" si="7015"/>
        <v/>
      </c>
      <c r="DP403" s="71" t="str">
        <f t="shared" si="7016"/>
        <v/>
      </c>
      <c r="DQ403" s="71" t="str">
        <f t="shared" si="7017"/>
        <v/>
      </c>
      <c r="DR403" s="71" t="str">
        <f t="shared" si="7018"/>
        <v/>
      </c>
      <c r="DS403" s="71" t="str">
        <f t="shared" si="7019"/>
        <v/>
      </c>
      <c r="DT403" s="71" t="str">
        <f t="shared" si="7020"/>
        <v/>
      </c>
      <c r="DU403" s="71" t="str">
        <f t="shared" si="7021"/>
        <v/>
      </c>
      <c r="DV403" s="71" t="str">
        <f t="shared" si="7022"/>
        <v/>
      </c>
      <c r="DW403" s="71" t="str">
        <f t="shared" si="7023"/>
        <v/>
      </c>
      <c r="DX403" s="71" t="str">
        <f t="shared" si="7024"/>
        <v/>
      </c>
      <c r="DY403" s="71" t="str">
        <f t="shared" si="7025"/>
        <v/>
      </c>
      <c r="DZ403" s="71" t="str">
        <f t="shared" si="7026"/>
        <v/>
      </c>
      <c r="EA403" s="71" t="str">
        <f t="shared" si="7027"/>
        <v/>
      </c>
      <c r="EB403" s="71" t="str">
        <f t="shared" si="7028"/>
        <v/>
      </c>
      <c r="EC403" s="71" t="str">
        <f t="shared" si="7029"/>
        <v/>
      </c>
      <c r="ED403" s="71" t="str">
        <f t="shared" si="7030"/>
        <v/>
      </c>
      <c r="EE403" s="71" t="str">
        <f t="shared" si="7031"/>
        <v/>
      </c>
      <c r="EF403" s="71" t="str">
        <f t="shared" si="7032"/>
        <v/>
      </c>
      <c r="EG403" s="71" t="str">
        <f t="shared" si="7033"/>
        <v/>
      </c>
      <c r="EH403" s="71" t="str">
        <f t="shared" si="7034"/>
        <v/>
      </c>
      <c r="EI403" s="71" t="str">
        <f t="shared" si="7035"/>
        <v/>
      </c>
      <c r="EJ403" s="71" t="str">
        <f t="shared" si="7036"/>
        <v/>
      </c>
      <c r="EK403" s="71" t="str">
        <f t="shared" si="7037"/>
        <v/>
      </c>
      <c r="EL403" s="71" t="str">
        <f t="shared" si="7038"/>
        <v/>
      </c>
      <c r="EM403" s="71" t="str">
        <f t="shared" si="7039"/>
        <v/>
      </c>
      <c r="EN403" s="71" t="str">
        <f t="shared" si="7040"/>
        <v/>
      </c>
      <c r="EO403" s="71" t="str">
        <f t="shared" si="7041"/>
        <v/>
      </c>
      <c r="EP403" s="71" t="str">
        <f t="shared" si="7042"/>
        <v/>
      </c>
      <c r="EQ403" s="71" t="str">
        <f t="shared" si="7043"/>
        <v/>
      </c>
      <c r="ER403" s="71" t="str">
        <f t="shared" si="7044"/>
        <v/>
      </c>
      <c r="ES403" s="71" t="str">
        <f t="shared" si="7045"/>
        <v/>
      </c>
      <c r="ET403" s="71" t="str">
        <f t="shared" si="7046"/>
        <v/>
      </c>
      <c r="EU403" s="71" t="str">
        <f t="shared" si="7047"/>
        <v/>
      </c>
      <c r="EV403" s="71" t="str">
        <f t="shared" si="7048"/>
        <v/>
      </c>
      <c r="EW403" s="71" t="str">
        <f t="shared" si="7049"/>
        <v/>
      </c>
      <c r="EX403" s="71" t="str">
        <f t="shared" si="7050"/>
        <v/>
      </c>
      <c r="EY403" s="71" t="str">
        <f t="shared" si="7051"/>
        <v/>
      </c>
      <c r="EZ403" s="71" t="str">
        <f t="shared" si="7052"/>
        <v/>
      </c>
      <c r="FA403" s="71" t="str">
        <f t="shared" si="7053"/>
        <v/>
      </c>
      <c r="FB403" s="71" t="str">
        <f t="shared" si="7054"/>
        <v/>
      </c>
      <c r="FC403" s="71" t="str">
        <f t="shared" si="7055"/>
        <v/>
      </c>
      <c r="FD403" s="71" t="str">
        <f t="shared" si="7056"/>
        <v/>
      </c>
      <c r="FE403" s="71" t="str">
        <f t="shared" si="7057"/>
        <v/>
      </c>
      <c r="FF403" s="71" t="str">
        <f t="shared" si="7058"/>
        <v/>
      </c>
      <c r="FG403" s="71" t="str">
        <f t="shared" si="7059"/>
        <v/>
      </c>
      <c r="FH403" s="71" t="str">
        <f t="shared" si="7060"/>
        <v/>
      </c>
      <c r="FI403" s="71" t="str">
        <f t="shared" si="7061"/>
        <v/>
      </c>
      <c r="FJ403" s="71" t="str">
        <f t="shared" si="7062"/>
        <v/>
      </c>
      <c r="FK403" s="71" t="str">
        <f t="shared" si="7063"/>
        <v/>
      </c>
      <c r="FL403" s="71" t="str">
        <f t="shared" si="7064"/>
        <v/>
      </c>
      <c r="FM403" s="71" t="str">
        <f t="shared" si="7065"/>
        <v/>
      </c>
      <c r="FN403" s="71" t="str">
        <f t="shared" si="7066"/>
        <v/>
      </c>
      <c r="FO403" s="71" t="str">
        <f t="shared" si="7067"/>
        <v/>
      </c>
      <c r="FP403" s="71" t="str">
        <f t="shared" si="7068"/>
        <v/>
      </c>
      <c r="FQ403" s="71" t="str">
        <f t="shared" si="7069"/>
        <v/>
      </c>
      <c r="FR403" s="71" t="str">
        <f t="shared" si="7070"/>
        <v/>
      </c>
      <c r="FS403" s="71" t="str">
        <f t="shared" si="7071"/>
        <v/>
      </c>
    </row>
    <row r="404" spans="1:175" ht="16.5">
      <c r="A404" s="133"/>
      <c r="B404" s="80" t="s">
        <v>1002</v>
      </c>
      <c r="C404" s="148" t="s">
        <v>985</v>
      </c>
      <c r="K404" s="151"/>
      <c r="T404" s="146" t="s">
        <v>1003</v>
      </c>
      <c r="U404" s="85" t="s">
        <v>987</v>
      </c>
      <c r="CN404" s="70" t="str">
        <f t="shared" si="6996"/>
        <v>InitUnitState('IK1I',,,,,,,,,,)</v>
      </c>
      <c r="CO404" s="70" t="str">
        <f t="shared" si="6997"/>
        <v>InitUnitNormal('IK1I',,,,,,,,,,)</v>
      </c>
      <c r="CP404" s="70" t="str">
        <f t="shared" si="6998"/>
        <v>InitUnitMagic('IK1I',,,,,,,,,,)</v>
      </c>
      <c r="CQ404" s="70" t="str">
        <f t="shared" si="6999"/>
        <v>InitUnitAdd('IK1I',,,,,,,,,,)</v>
      </c>
      <c r="CR404" s="70" t="str">
        <f t="shared" si="7000"/>
        <v>InitEquipData('IK1I',,"",,,,,'','','','','','',"ReplaceableTextures\\CommandButtons\\BTNSST10.blp")</v>
      </c>
      <c r="CU404" s="95" t="str">
        <f t="shared" si="7001"/>
        <v>|n</v>
      </c>
      <c r="CV404" s="61" t="str">
        <f t="shared" si="6920"/>
        <v>致命倍率|Cffffc926+300%|n|n|r|Cffaaaaaa○|CffFFD24D暗之符印+1|r|r|n|n|Cff00ff7f点击穿戴或脱卸。|r</v>
      </c>
      <c r="CW404" s="60"/>
      <c r="CX404" s="60"/>
      <c r="CY404" s="60"/>
      <c r="CZ404" s="60"/>
      <c r="DA404" s="60"/>
      <c r="DB404" s="71" t="str">
        <f t="shared" si="7002"/>
        <v/>
      </c>
      <c r="DC404" s="71" t="str">
        <f t="shared" si="7003"/>
        <v/>
      </c>
      <c r="DD404" s="71" t="str">
        <f t="shared" si="7004"/>
        <v/>
      </c>
      <c r="DE404" s="71" t="str">
        <f t="shared" si="7005"/>
        <v/>
      </c>
      <c r="DF404" s="71" t="str">
        <f t="shared" si="7006"/>
        <v/>
      </c>
      <c r="DG404" s="71" t="str">
        <f t="shared" si="7007"/>
        <v/>
      </c>
      <c r="DH404" s="71" t="str">
        <f t="shared" si="7008"/>
        <v/>
      </c>
      <c r="DI404" s="71" t="str">
        <f t="shared" si="7009"/>
        <v/>
      </c>
      <c r="DJ404" s="71" t="str">
        <f t="shared" si="7010"/>
        <v/>
      </c>
      <c r="DK404" s="71" t="str">
        <f t="shared" si="7011"/>
        <v/>
      </c>
      <c r="DL404" s="71" t="str">
        <f t="shared" si="7012"/>
        <v/>
      </c>
      <c r="DM404" s="71" t="str">
        <f t="shared" si="7013"/>
        <v/>
      </c>
      <c r="DN404" s="71" t="str">
        <f t="shared" si="7014"/>
        <v/>
      </c>
      <c r="DO404" s="71" t="str">
        <f t="shared" si="7015"/>
        <v/>
      </c>
      <c r="DP404" s="71" t="str">
        <f t="shared" si="7016"/>
        <v/>
      </c>
      <c r="DQ404" s="71" t="str">
        <f t="shared" si="7017"/>
        <v/>
      </c>
      <c r="DR404" s="71" t="str">
        <f t="shared" si="7018"/>
        <v/>
      </c>
      <c r="DS404" s="71" t="str">
        <f t="shared" si="7019"/>
        <v/>
      </c>
      <c r="DT404" s="71" t="str">
        <f t="shared" si="7020"/>
        <v/>
      </c>
      <c r="DU404" s="71" t="str">
        <f t="shared" si="7021"/>
        <v/>
      </c>
      <c r="DV404" s="71" t="str">
        <f t="shared" si="7022"/>
        <v/>
      </c>
      <c r="DW404" s="71" t="str">
        <f t="shared" si="7023"/>
        <v/>
      </c>
      <c r="DX404" s="71" t="str">
        <f t="shared" si="7024"/>
        <v/>
      </c>
      <c r="DY404" s="71" t="str">
        <f t="shared" si="7025"/>
        <v/>
      </c>
      <c r="DZ404" s="71" t="str">
        <f t="shared" si="7026"/>
        <v/>
      </c>
      <c r="EA404" s="71" t="str">
        <f t="shared" si="7027"/>
        <v/>
      </c>
      <c r="EB404" s="71" t="str">
        <f t="shared" si="7028"/>
        <v/>
      </c>
      <c r="EC404" s="71" t="str">
        <f t="shared" si="7029"/>
        <v/>
      </c>
      <c r="ED404" s="71" t="str">
        <f t="shared" si="7030"/>
        <v/>
      </c>
      <c r="EE404" s="71" t="str">
        <f t="shared" si="7031"/>
        <v/>
      </c>
      <c r="EF404" s="71" t="str">
        <f t="shared" si="7032"/>
        <v/>
      </c>
      <c r="EG404" s="71" t="str">
        <f t="shared" si="7033"/>
        <v/>
      </c>
      <c r="EH404" s="71" t="str">
        <f t="shared" si="7034"/>
        <v/>
      </c>
      <c r="EI404" s="71" t="str">
        <f t="shared" si="7035"/>
        <v/>
      </c>
      <c r="EJ404" s="71" t="str">
        <f t="shared" si="7036"/>
        <v/>
      </c>
      <c r="EK404" s="71" t="str">
        <f t="shared" si="7037"/>
        <v/>
      </c>
      <c r="EL404" s="71" t="str">
        <f t="shared" si="7038"/>
        <v/>
      </c>
      <c r="EM404" s="71" t="str">
        <f t="shared" si="7039"/>
        <v/>
      </c>
      <c r="EN404" s="71" t="str">
        <f t="shared" si="7040"/>
        <v/>
      </c>
      <c r="EO404" s="71" t="str">
        <f t="shared" si="7041"/>
        <v/>
      </c>
      <c r="EP404" s="71" t="str">
        <f t="shared" si="7042"/>
        <v/>
      </c>
      <c r="EQ404" s="71" t="str">
        <f t="shared" si="7043"/>
        <v/>
      </c>
      <c r="ER404" s="71" t="str">
        <f t="shared" si="7044"/>
        <v/>
      </c>
      <c r="ES404" s="71" t="str">
        <f t="shared" si="7045"/>
        <v/>
      </c>
      <c r="ET404" s="71" t="str">
        <f t="shared" si="7046"/>
        <v/>
      </c>
      <c r="EU404" s="71" t="str">
        <f t="shared" si="7047"/>
        <v/>
      </c>
      <c r="EV404" s="71" t="str">
        <f t="shared" si="7048"/>
        <v/>
      </c>
      <c r="EW404" s="71" t="str">
        <f t="shared" si="7049"/>
        <v/>
      </c>
      <c r="EX404" s="71" t="str">
        <f t="shared" si="7050"/>
        <v/>
      </c>
      <c r="EY404" s="71" t="str">
        <f t="shared" si="7051"/>
        <v/>
      </c>
      <c r="EZ404" s="71" t="str">
        <f t="shared" si="7052"/>
        <v/>
      </c>
      <c r="FA404" s="71" t="str">
        <f t="shared" si="7053"/>
        <v/>
      </c>
      <c r="FB404" s="71" t="str">
        <f t="shared" si="7054"/>
        <v/>
      </c>
      <c r="FC404" s="71" t="str">
        <f t="shared" si="7055"/>
        <v/>
      </c>
      <c r="FD404" s="71" t="str">
        <f t="shared" si="7056"/>
        <v/>
      </c>
      <c r="FE404" s="71" t="str">
        <f t="shared" si="7057"/>
        <v/>
      </c>
      <c r="FF404" s="71" t="str">
        <f t="shared" si="7058"/>
        <v/>
      </c>
      <c r="FG404" s="71" t="str">
        <f t="shared" si="7059"/>
        <v/>
      </c>
      <c r="FH404" s="71" t="str">
        <f t="shared" si="7060"/>
        <v/>
      </c>
      <c r="FI404" s="71" t="str">
        <f t="shared" si="7061"/>
        <v/>
      </c>
      <c r="FJ404" s="71" t="str">
        <f t="shared" si="7062"/>
        <v/>
      </c>
      <c r="FK404" s="71" t="str">
        <f t="shared" si="7063"/>
        <v/>
      </c>
      <c r="FL404" s="71" t="str">
        <f t="shared" si="7064"/>
        <v/>
      </c>
      <c r="FM404" s="71" t="str">
        <f t="shared" si="7065"/>
        <v/>
      </c>
      <c r="FN404" s="71" t="str">
        <f t="shared" si="7066"/>
        <v/>
      </c>
      <c r="FO404" s="71" t="str">
        <f t="shared" si="7067"/>
        <v/>
      </c>
      <c r="FP404" s="71" t="str">
        <f t="shared" si="7068"/>
        <v/>
      </c>
      <c r="FQ404" s="71" t="str">
        <f t="shared" si="7069"/>
        <v/>
      </c>
      <c r="FR404" s="71" t="str">
        <f t="shared" si="7070"/>
        <v/>
      </c>
      <c r="FS404" s="71" t="str">
        <f t="shared" si="7071"/>
        <v/>
      </c>
    </row>
    <row r="405" spans="1:175" ht="16.5">
      <c r="A405" s="133"/>
      <c r="B405" s="80" t="s">
        <v>1004</v>
      </c>
      <c r="C405" s="147" t="s">
        <v>1005</v>
      </c>
      <c r="T405" s="152" t="s">
        <v>1006</v>
      </c>
      <c r="U405" s="85" t="s">
        <v>1007</v>
      </c>
      <c r="CN405" s="70" t="str">
        <f t="shared" si="6921"/>
        <v>InitUnitState('IK2A',,,,,,,,,,)</v>
      </c>
      <c r="CO405" s="70" t="str">
        <f t="shared" si="6922"/>
        <v>InitUnitNormal('IK2A',,,,,,,,,,)</v>
      </c>
      <c r="CP405" s="70" t="str">
        <f t="shared" si="6923"/>
        <v>InitUnitMagic('IK2A',,,,,,,,,,)</v>
      </c>
      <c r="CQ405" s="70" t="str">
        <f t="shared" si="6924"/>
        <v>InitUnitAdd('IK2A',,,,,,,,,,)</v>
      </c>
      <c r="CR405" s="70" t="str">
        <f>"InitEquipData('"&amp;B405&amp;"',"&amp;D405&amp;","&amp;CR$1&amp;A405&amp;CR$1&amp;","&amp;E405&amp;","&amp;I405&amp;","&amp;F405&amp;","&amp;G405&amp;",'"&amp;J405&amp;"','"&amp;K405&amp;"','"&amp;L405&amp;"','"&amp;M405&amp;"','"&amp;N405&amp;"','"&amp;O405&amp;"',"&amp;CR$1&amp;U414&amp;CR$1&amp;")"</f>
        <v>InitEquipData('IK2A',,"",,,,,'','','','','','',"ReplaceableTextures\\CommandButtons\\BTNSST11.blp")</v>
      </c>
      <c r="CU405" s="95" t="str">
        <f t="shared" si="6925"/>
        <v>|n</v>
      </c>
      <c r="CV405" s="61" t="str">
        <f t="shared" si="6920"/>
        <v>最大生命|Cffffc926+20%|n|n|r|Cffaaaaaa○刻印槽 【空】|r|n|n|Cff00ff7f点击穿戴或脱卸。|r</v>
      </c>
      <c r="CW405" s="60"/>
      <c r="CX405" s="60"/>
      <c r="CY405" s="60"/>
      <c r="CZ405" s="60"/>
      <c r="DA405" s="60"/>
      <c r="DB405" s="71" t="str">
        <f t="shared" si="6926"/>
        <v/>
      </c>
      <c r="DC405" s="71" t="str">
        <f t="shared" si="6927"/>
        <v/>
      </c>
      <c r="DD405" s="71" t="str">
        <f t="shared" si="6928"/>
        <v/>
      </c>
      <c r="DE405" s="71" t="str">
        <f t="shared" si="6929"/>
        <v/>
      </c>
      <c r="DF405" s="71" t="str">
        <f t="shared" si="6930"/>
        <v/>
      </c>
      <c r="DG405" s="71" t="str">
        <f t="shared" si="6931"/>
        <v/>
      </c>
      <c r="DH405" s="71" t="str">
        <f t="shared" si="6932"/>
        <v/>
      </c>
      <c r="DI405" s="71" t="str">
        <f t="shared" si="6933"/>
        <v/>
      </c>
      <c r="DJ405" s="71" t="str">
        <f t="shared" si="6934"/>
        <v/>
      </c>
      <c r="DK405" s="71" t="str">
        <f t="shared" si="6935"/>
        <v/>
      </c>
      <c r="DL405" s="71" t="str">
        <f t="shared" si="6936"/>
        <v/>
      </c>
      <c r="DM405" s="71" t="str">
        <f t="shared" si="6937"/>
        <v/>
      </c>
      <c r="DN405" s="71" t="str">
        <f t="shared" si="6938"/>
        <v/>
      </c>
      <c r="DO405" s="71" t="str">
        <f t="shared" si="6939"/>
        <v/>
      </c>
      <c r="DP405" s="71" t="str">
        <f t="shared" si="6940"/>
        <v/>
      </c>
      <c r="DQ405" s="71" t="str">
        <f t="shared" si="6941"/>
        <v/>
      </c>
      <c r="DR405" s="71" t="str">
        <f t="shared" si="6942"/>
        <v/>
      </c>
      <c r="DS405" s="71" t="str">
        <f t="shared" si="6943"/>
        <v/>
      </c>
      <c r="DT405" s="71" t="str">
        <f t="shared" si="6944"/>
        <v/>
      </c>
      <c r="DU405" s="71" t="str">
        <f t="shared" si="6945"/>
        <v/>
      </c>
      <c r="DV405" s="71" t="str">
        <f t="shared" si="6946"/>
        <v/>
      </c>
      <c r="DW405" s="71" t="str">
        <f t="shared" si="6947"/>
        <v/>
      </c>
      <c r="DX405" s="71" t="str">
        <f t="shared" si="6948"/>
        <v/>
      </c>
      <c r="DY405" s="71" t="str">
        <f t="shared" si="6949"/>
        <v/>
      </c>
      <c r="DZ405" s="71" t="str">
        <f t="shared" si="6950"/>
        <v/>
      </c>
      <c r="EA405" s="71" t="str">
        <f t="shared" si="6951"/>
        <v/>
      </c>
      <c r="EB405" s="71" t="str">
        <f t="shared" si="6952"/>
        <v/>
      </c>
      <c r="EC405" s="71" t="str">
        <f t="shared" si="6953"/>
        <v/>
      </c>
      <c r="ED405" s="71" t="str">
        <f t="shared" si="6954"/>
        <v/>
      </c>
      <c r="EE405" s="71" t="str">
        <f t="shared" si="6955"/>
        <v/>
      </c>
      <c r="EF405" s="71" t="str">
        <f t="shared" si="6956"/>
        <v/>
      </c>
      <c r="EG405" s="71" t="str">
        <f t="shared" si="6957"/>
        <v/>
      </c>
      <c r="EH405" s="71" t="str">
        <f t="shared" si="6958"/>
        <v/>
      </c>
      <c r="EI405" s="71" t="str">
        <f t="shared" si="6959"/>
        <v/>
      </c>
      <c r="EJ405" s="71" t="str">
        <f t="shared" si="6960"/>
        <v/>
      </c>
      <c r="EK405" s="71" t="str">
        <f t="shared" si="6961"/>
        <v/>
      </c>
      <c r="EL405" s="71" t="str">
        <f t="shared" si="6962"/>
        <v/>
      </c>
      <c r="EM405" s="71" t="str">
        <f t="shared" si="6963"/>
        <v/>
      </c>
      <c r="EN405" s="71" t="str">
        <f t="shared" si="6964"/>
        <v/>
      </c>
      <c r="EO405" s="71" t="str">
        <f t="shared" si="6965"/>
        <v/>
      </c>
      <c r="EP405" s="71" t="str">
        <f t="shared" si="6966"/>
        <v/>
      </c>
      <c r="EQ405" s="71" t="str">
        <f t="shared" si="6967"/>
        <v/>
      </c>
      <c r="ER405" s="71" t="str">
        <f t="shared" si="6968"/>
        <v/>
      </c>
      <c r="ES405" s="71" t="str">
        <f t="shared" si="6969"/>
        <v/>
      </c>
      <c r="ET405" s="71" t="str">
        <f t="shared" si="6970"/>
        <v/>
      </c>
      <c r="EU405" s="71" t="str">
        <f t="shared" si="6971"/>
        <v/>
      </c>
      <c r="EV405" s="71" t="str">
        <f t="shared" si="6972"/>
        <v/>
      </c>
      <c r="EW405" s="71" t="str">
        <f t="shared" si="6973"/>
        <v/>
      </c>
      <c r="EX405" s="71" t="str">
        <f t="shared" si="6974"/>
        <v/>
      </c>
      <c r="EY405" s="71" t="str">
        <f t="shared" si="6975"/>
        <v/>
      </c>
      <c r="EZ405" s="71" t="str">
        <f t="shared" si="6976"/>
        <v/>
      </c>
      <c r="FA405" s="71" t="str">
        <f t="shared" si="6977"/>
        <v/>
      </c>
      <c r="FB405" s="71" t="str">
        <f t="shared" si="6978"/>
        <v/>
      </c>
      <c r="FC405" s="71" t="str">
        <f t="shared" si="6979"/>
        <v/>
      </c>
      <c r="FD405" s="71" t="str">
        <f t="shared" si="6980"/>
        <v/>
      </c>
      <c r="FE405" s="71" t="str">
        <f t="shared" si="6981"/>
        <v/>
      </c>
      <c r="FF405" s="71" t="str">
        <f t="shared" si="6982"/>
        <v/>
      </c>
      <c r="FG405" s="71" t="str">
        <f t="shared" si="6983"/>
        <v/>
      </c>
      <c r="FH405" s="71" t="str">
        <f t="shared" si="6984"/>
        <v/>
      </c>
      <c r="FI405" s="71" t="str">
        <f t="shared" si="6985"/>
        <v/>
      </c>
      <c r="FJ405" s="71" t="str">
        <f t="shared" si="6986"/>
        <v/>
      </c>
      <c r="FK405" s="71" t="str">
        <f t="shared" si="6987"/>
        <v/>
      </c>
      <c r="FL405" s="71" t="str">
        <f t="shared" si="6988"/>
        <v/>
      </c>
      <c r="FM405" s="71" t="str">
        <f t="shared" si="6989"/>
        <v/>
      </c>
      <c r="FN405" s="71" t="str">
        <f t="shared" si="6990"/>
        <v/>
      </c>
      <c r="FO405" s="71" t="str">
        <f t="shared" si="6991"/>
        <v/>
      </c>
      <c r="FP405" s="71" t="str">
        <f t="shared" si="6992"/>
        <v/>
      </c>
      <c r="FQ405" s="71" t="str">
        <f t="shared" si="6993"/>
        <v/>
      </c>
      <c r="FR405" s="71" t="str">
        <f t="shared" si="6994"/>
        <v/>
      </c>
      <c r="FS405" s="71" t="str">
        <f t="shared" si="6995"/>
        <v/>
      </c>
    </row>
    <row r="406" spans="1:175" ht="16.5">
      <c r="A406" s="133"/>
      <c r="B406" s="80" t="s">
        <v>1008</v>
      </c>
      <c r="C406" s="147" t="s">
        <v>1005</v>
      </c>
      <c r="K406" s="149"/>
      <c r="T406" s="152" t="s">
        <v>1009</v>
      </c>
      <c r="U406" s="85" t="s">
        <v>1007</v>
      </c>
      <c r="CN406" s="70" t="str">
        <f t="shared" ref="CN406:CN413" si="7072">"InitUnitState('"&amp;B406&amp;"',"&amp;V406&amp;","&amp;W406&amp;","&amp;X406&amp;","&amp;Y406&amp;","&amp;Z406&amp;","&amp;AA406&amp;","&amp;AB406&amp;","&amp;AC406&amp;","&amp;AD406&amp;","&amp;AE406&amp;")"</f>
        <v>InitUnitState('IK2B',,,,,,,,,,)</v>
      </c>
      <c r="CO406" s="70" t="str">
        <f t="shared" ref="CO406:CO413" si="7073">"InitUnitNormal('"&amp;B406&amp;"',"&amp;AF406&amp;","&amp;AG406&amp;","&amp;AH406&amp;","&amp;AI406&amp;","&amp;AJ406&amp;","&amp;AK406&amp;","&amp;AL406&amp;","&amp;AM406&amp;","&amp;AN406&amp;","&amp;AO406&amp;")"</f>
        <v>InitUnitNormal('IK2B',,,,,,,,,,)</v>
      </c>
      <c r="CP406" s="70" t="str">
        <f t="shared" ref="CP406:CP413" si="7074">"InitUnitMagic('"&amp;B406&amp;"',"&amp;AP406&amp;","&amp;AQ406&amp;","&amp;AR406&amp;","&amp;AS406&amp;","&amp;AT406&amp;","&amp;AU406&amp;","&amp;AV406&amp;","&amp;AW406&amp;","&amp;BI406&amp;","&amp;BJ406&amp;")"</f>
        <v>InitUnitMagic('IK2B',,,,,,,,,,)</v>
      </c>
      <c r="CQ406" s="70" t="str">
        <f t="shared" ref="CQ406:CQ413" si="7075">"InitUnitAdd('"&amp;B406&amp;"',"&amp;BK406&amp;","&amp;BL406&amp;","&amp;BM406&amp;","&amp;BN406&amp;","&amp;BO406&amp;","&amp;BP406&amp;","&amp;BQ406&amp;","&amp;BR406&amp;","&amp;BS406&amp;","&amp;BT406&amp;")"</f>
        <v>InitUnitAdd('IK2B',,,,,,,,,,)</v>
      </c>
      <c r="CR406" s="70" t="str">
        <f t="shared" ref="CR406:CR413" si="7076">"InitEquipData('"&amp;B406&amp;"',"&amp;D406&amp;","&amp;CR$1&amp;A406&amp;CR$1&amp;","&amp;E406&amp;","&amp;I406&amp;","&amp;F406&amp;","&amp;G406&amp;",'"&amp;J406&amp;"','"&amp;K406&amp;"','"&amp;L406&amp;"','"&amp;M406&amp;"','"&amp;N406&amp;"','"&amp;O406&amp;"',"&amp;CR$1&amp;U415&amp;CR$1&amp;")"</f>
        <v>InitEquipData('IK2B',,"",,,,,'','','','','','',"ReplaceableTextures\\CommandButtons\\BTNSST11.blp")</v>
      </c>
      <c r="CU406" s="95" t="str">
        <f t="shared" ref="CU406:CU413" si="7077">CONCATENATE(DB406,DC406,DD406,DE406,DF406,DG406,DH406,DI406,DJ406,DK406,DL406,DM406,DN406,DO406,DP406,DQ406,DR406,DS406,DT406,DU406,DV406,DW406,DX406,DY406,DZ406,EA406,EB406,EC406,ED406,EE406,EF406,EG406,EH406,EI406,EJ406,EK406,EL406,EM406,EN406,EO406,EP406&amp;"|n")</f>
        <v>|n</v>
      </c>
      <c r="CV406" s="61" t="str">
        <f t="shared" si="6920"/>
        <v>最大生命|Cffffc926+20%|n|n|r|Cffaaaaaa○|CffFFD24D金之符印+1|r|r|n|n|Cff00ff7f点击穿戴或脱卸。|r</v>
      </c>
      <c r="CW406" s="60"/>
      <c r="CX406" s="60"/>
      <c r="CY406" s="60"/>
      <c r="CZ406" s="60"/>
      <c r="DA406" s="60"/>
      <c r="DB406" s="71" t="str">
        <f t="shared" ref="DB406:DB413" si="7078">IF(V406="","","|n"&amp;DB$2&amp;"+"&amp;V406&amp;DB$1)</f>
        <v/>
      </c>
      <c r="DC406" s="71" t="str">
        <f t="shared" ref="DC406:DC413" si="7079">IF(W406="","","|n"&amp;DC$2&amp;"+"&amp;W406&amp;DC$1)</f>
        <v/>
      </c>
      <c r="DD406" s="71" t="str">
        <f t="shared" ref="DD406:DD413" si="7080">IF(X406="","","|n"&amp;DD$2&amp;"+"&amp;X406&amp;DD$1)</f>
        <v/>
      </c>
      <c r="DE406" s="71" t="str">
        <f t="shared" ref="DE406:DE413" si="7081">IF(Y406="","","|n"&amp;DE$2&amp;"+"&amp;Y406&amp;DE$1)</f>
        <v/>
      </c>
      <c r="DF406" s="71" t="str">
        <f t="shared" ref="DF406:DF413" si="7082">IF(Z406="","","|n"&amp;DF$2&amp;"+"&amp;Z406&amp;DF$1)</f>
        <v/>
      </c>
      <c r="DG406" s="71" t="str">
        <f t="shared" ref="DG406:DG413" si="7083">IF(AA406="","","|n"&amp;DG$2&amp;"+"&amp;AA406&amp;DG$1)</f>
        <v/>
      </c>
      <c r="DH406" s="71" t="str">
        <f t="shared" ref="DH406:DH413" si="7084">IF(AB406="","","|n"&amp;DH$2&amp;"+"&amp;AB406&amp;DH$1)</f>
        <v/>
      </c>
      <c r="DI406" s="71" t="str">
        <f t="shared" ref="DI406:DI413" si="7085">IF(AC406="","","|n"&amp;DI$2&amp;"+"&amp;AC406&amp;DI$1)</f>
        <v/>
      </c>
      <c r="DJ406" s="71" t="str">
        <f t="shared" ref="DJ406:DJ413" si="7086">IF(AD406="","","|n"&amp;DJ$2&amp;"+"&amp;AD406&amp;DJ$1)</f>
        <v/>
      </c>
      <c r="DK406" s="71" t="str">
        <f t="shared" ref="DK406:DK413" si="7087">IF(AE406="","","|n"&amp;DK$2&amp;"+"&amp;AE406&amp;DK$1)</f>
        <v/>
      </c>
      <c r="DL406" s="71" t="str">
        <f t="shared" ref="DL406:DL413" si="7088">IF(AF406="","","|n"&amp;DL$2&amp;"+"&amp;AF406&amp;DL$1)</f>
        <v/>
      </c>
      <c r="DM406" s="71" t="str">
        <f t="shared" ref="DM406:DM413" si="7089">IF(AG406="","","|n"&amp;DM$2&amp;"+"&amp;AG406&amp;DM$1)</f>
        <v/>
      </c>
      <c r="DN406" s="71" t="str">
        <f t="shared" ref="DN406:DN413" si="7090">IF(AH406="","","|n"&amp;DN$2&amp;"+"&amp;AH406&amp;DN$1)</f>
        <v/>
      </c>
      <c r="DO406" s="71" t="str">
        <f t="shared" ref="DO406:DO413" si="7091">IF(AI406="","","|n"&amp;DO$2&amp;"+"&amp;AI406&amp;DO$1)</f>
        <v/>
      </c>
      <c r="DP406" s="71" t="str">
        <f t="shared" ref="DP406:DP413" si="7092">IF(AJ406="","","|n"&amp;DP$2&amp;"+"&amp;AJ406&amp;DP$1)</f>
        <v/>
      </c>
      <c r="DQ406" s="71" t="str">
        <f t="shared" ref="DQ406:DQ413" si="7093">IF(AK406="","","|n"&amp;DQ$2&amp;"+"&amp;AK406&amp;DQ$1)</f>
        <v/>
      </c>
      <c r="DR406" s="71" t="str">
        <f t="shared" ref="DR406:DR413" si="7094">IF(AL406="","","|n"&amp;DR$2&amp;"+"&amp;AL406&amp;DR$1)</f>
        <v/>
      </c>
      <c r="DS406" s="71" t="str">
        <f t="shared" ref="DS406:DS413" si="7095">IF(AM406="","","|n"&amp;DS$2&amp;"+"&amp;AM406&amp;DS$1)</f>
        <v/>
      </c>
      <c r="DT406" s="71" t="str">
        <f t="shared" ref="DT406:DT413" si="7096">IF(AN406="","","|n"&amp;DT$2&amp;"+"&amp;AN406&amp;DT$1)</f>
        <v/>
      </c>
      <c r="DU406" s="71" t="str">
        <f t="shared" ref="DU406:DU413" si="7097">IF(AO406="","","|n"&amp;DU$2&amp;"+"&amp;AO406&amp;DU$1)</f>
        <v/>
      </c>
      <c r="DV406" s="71" t="str">
        <f t="shared" ref="DV406:DV413" si="7098">IF(AP406="","","|n"&amp;DV$2&amp;"+"&amp;AP406&amp;DV$1)</f>
        <v/>
      </c>
      <c r="DW406" s="71" t="str">
        <f t="shared" ref="DW406:DW413" si="7099">IF(AQ406="","","|n"&amp;DW$2&amp;"+"&amp;AQ406&amp;DW$1)</f>
        <v/>
      </c>
      <c r="DX406" s="71" t="str">
        <f t="shared" ref="DX406:DX413" si="7100">IF(AR406="","","|n"&amp;DX$2&amp;"+"&amp;AR406&amp;DX$1)</f>
        <v/>
      </c>
      <c r="DY406" s="71" t="str">
        <f t="shared" ref="DY406:DY413" si="7101">IF(AS406="","","|n"&amp;DY$2&amp;"+"&amp;AS406&amp;DY$1)</f>
        <v/>
      </c>
      <c r="DZ406" s="71" t="str">
        <f t="shared" ref="DZ406:DZ413" si="7102">IF(AT406="","","|n"&amp;DZ$2&amp;"+"&amp;AT406&amp;DZ$1)</f>
        <v/>
      </c>
      <c r="EA406" s="71" t="str">
        <f t="shared" ref="EA406:EA413" si="7103">IF(AU406="","","|n"&amp;EA$2&amp;"+"&amp;AU406&amp;EA$1)</f>
        <v/>
      </c>
      <c r="EB406" s="71" t="str">
        <f t="shared" ref="EB406:EB413" si="7104">IF(AV406="","","|n"&amp;EB$2&amp;"+"&amp;AV406&amp;EB$1)</f>
        <v/>
      </c>
      <c r="EC406" s="71" t="str">
        <f t="shared" ref="EC406:EC413" si="7105">IF(AW406="","","|n"&amp;EC$2&amp;"+"&amp;AW406&amp;EC$1)</f>
        <v/>
      </c>
      <c r="ED406" s="71" t="str">
        <f t="shared" ref="ED406:ED413" si="7106">IF(AX406="","","|n"&amp;ED$2&amp;"+"&amp;AX406&amp;ED$1)</f>
        <v/>
      </c>
      <c r="EE406" s="71" t="str">
        <f t="shared" ref="EE406:EE413" si="7107">IF(AY406="","","|n"&amp;EE$2&amp;"+"&amp;AY406&amp;EE$1)</f>
        <v/>
      </c>
      <c r="EF406" s="71" t="str">
        <f t="shared" ref="EF406:EF413" si="7108">IF(AZ406="","","|n"&amp;EF$2&amp;"+"&amp;AZ406&amp;EF$1)</f>
        <v/>
      </c>
      <c r="EG406" s="71" t="str">
        <f t="shared" ref="EG406:EG413" si="7109">IF(BA406="","","|n"&amp;EG$2&amp;"+"&amp;BA406&amp;EG$1)</f>
        <v/>
      </c>
      <c r="EH406" s="71" t="str">
        <f t="shared" ref="EH406:EH413" si="7110">IF(BB406="","","|n"&amp;EH$2&amp;"+"&amp;BB406&amp;EH$1)</f>
        <v/>
      </c>
      <c r="EI406" s="71" t="str">
        <f t="shared" ref="EI406:EI413" si="7111">IF(BC406="","","|n"&amp;EI$2&amp;"+"&amp;BC406&amp;EI$1)</f>
        <v/>
      </c>
      <c r="EJ406" s="71" t="str">
        <f t="shared" ref="EJ406:EJ413" si="7112">IF(BD406="","","|n"&amp;EJ$2&amp;"+"&amp;BD406&amp;EJ$1)</f>
        <v/>
      </c>
      <c r="EK406" s="71" t="str">
        <f t="shared" ref="EK406:EK413" si="7113">IF(BE406="","","|n"&amp;EK$2&amp;"+"&amp;BE406&amp;EK$1)</f>
        <v/>
      </c>
      <c r="EL406" s="71" t="str">
        <f t="shared" ref="EL406:EL413" si="7114">IF(BF406="","","|n"&amp;EL$2&amp;"+"&amp;BF406&amp;EL$1)</f>
        <v/>
      </c>
      <c r="EM406" s="71" t="str">
        <f t="shared" ref="EM406:EM413" si="7115">IF(BG406="","","|n"&amp;EM$2&amp;"+"&amp;BG406&amp;EM$1)</f>
        <v/>
      </c>
      <c r="EN406" s="71" t="str">
        <f t="shared" ref="EN406:EN413" si="7116">IF(BH406="","","|n"&amp;EN$2&amp;"+"&amp;BH406&amp;EN$1)</f>
        <v/>
      </c>
      <c r="EO406" s="71" t="str">
        <f t="shared" ref="EO406:EO413" si="7117">IF(BI406="","","|n"&amp;EO$2&amp;"+"&amp;BI406&amp;EO$1)</f>
        <v/>
      </c>
      <c r="EP406" s="71" t="str">
        <f t="shared" ref="EP406:EP413" si="7118">IF(BJ406="","","|n"&amp;EP$2&amp;"+"&amp;BJ406&amp;EP$1)</f>
        <v/>
      </c>
      <c r="EQ406" s="71" t="str">
        <f t="shared" ref="EQ406:EQ413" si="7119">IF(BK406="","","|n"&amp;EQ$2&amp;"+"&amp;BK406&amp;EQ$1)</f>
        <v/>
      </c>
      <c r="ER406" s="71" t="str">
        <f t="shared" ref="ER406:ER413" si="7120">IF(BL406="","","|n"&amp;ER$2&amp;"+"&amp;BL406&amp;ER$1)</f>
        <v/>
      </c>
      <c r="ES406" s="71" t="str">
        <f t="shared" ref="ES406:ES413" si="7121">IF(BM406="","","|n"&amp;ES$2&amp;"+"&amp;BM406&amp;ES$1)</f>
        <v/>
      </c>
      <c r="ET406" s="71" t="str">
        <f t="shared" ref="ET406:ET413" si="7122">IF(BN406="","","|n"&amp;ET$2&amp;"+"&amp;BN406&amp;ET$1)</f>
        <v/>
      </c>
      <c r="EU406" s="71" t="str">
        <f t="shared" ref="EU406:EU413" si="7123">IF(BO406="","","|n"&amp;EU$2&amp;"+"&amp;BO406&amp;EU$1)</f>
        <v/>
      </c>
      <c r="EV406" s="71" t="str">
        <f t="shared" ref="EV406:EV413" si="7124">IF(BP406="","","|n"&amp;EV$2&amp;"+"&amp;BP406&amp;EV$1)</f>
        <v/>
      </c>
      <c r="EW406" s="71" t="str">
        <f t="shared" ref="EW406:EW413" si="7125">IF(BQ406="","","|n"&amp;EW$2&amp;"+"&amp;BQ406&amp;EW$1)</f>
        <v/>
      </c>
      <c r="EX406" s="71" t="str">
        <f t="shared" ref="EX406:EX413" si="7126">IF(BR406="","","|n"&amp;EX$2&amp;"+"&amp;BR406&amp;EX$1)</f>
        <v/>
      </c>
      <c r="EY406" s="71" t="str">
        <f t="shared" ref="EY406:EY413" si="7127">IF(BS406="","","|n"&amp;EY$2&amp;"+"&amp;BS406&amp;EY$1)</f>
        <v/>
      </c>
      <c r="EZ406" s="71" t="str">
        <f t="shared" ref="EZ406:EZ413" si="7128">IF(BT406="","","|n"&amp;EZ$2&amp;"+"&amp;BT406&amp;EZ$1)</f>
        <v/>
      </c>
      <c r="FA406" s="71" t="str">
        <f t="shared" ref="FA406:FA413" si="7129">IF(BU406="","","|n"&amp;FA$2&amp;"+"&amp;BU406&amp;FA$1)</f>
        <v/>
      </c>
      <c r="FB406" s="71" t="str">
        <f t="shared" ref="FB406:FB413" si="7130">IF(BV406="","","|n"&amp;FB$2&amp;"+"&amp;BV406&amp;FB$1)</f>
        <v/>
      </c>
      <c r="FC406" s="71" t="str">
        <f t="shared" ref="FC406:FC413" si="7131">IF(BW406="","","|n"&amp;FC$2&amp;"+"&amp;BW406&amp;FC$1)</f>
        <v/>
      </c>
      <c r="FD406" s="71" t="str">
        <f t="shared" ref="FD406:FD413" si="7132">IF(BX406="","","|n"&amp;FD$2&amp;"+"&amp;BX406&amp;FD$1)</f>
        <v/>
      </c>
      <c r="FE406" s="71" t="str">
        <f t="shared" ref="FE406:FE413" si="7133">IF(BY406="","","|n"&amp;FE$2&amp;"+"&amp;BY406&amp;FE$1)</f>
        <v/>
      </c>
      <c r="FF406" s="71" t="str">
        <f t="shared" ref="FF406:FF413" si="7134">IF(BZ406="","","|n"&amp;FF$2&amp;"+"&amp;BZ406&amp;FF$1)</f>
        <v/>
      </c>
      <c r="FG406" s="71" t="str">
        <f t="shared" ref="FG406:FG413" si="7135">IF(CA406="","","|n"&amp;FG$2&amp;"+"&amp;CA406&amp;FG$1)</f>
        <v/>
      </c>
      <c r="FH406" s="71" t="str">
        <f t="shared" ref="FH406:FH413" si="7136">IF(CB406="","","|n"&amp;FH$2&amp;"+"&amp;CB406&amp;FH$1)</f>
        <v/>
      </c>
      <c r="FI406" s="71" t="str">
        <f t="shared" ref="FI406:FI413" si="7137">IF(CC406="","","|n"&amp;FI$2&amp;"+"&amp;CC406&amp;FI$1)</f>
        <v/>
      </c>
      <c r="FJ406" s="71" t="str">
        <f t="shared" ref="FJ406:FJ413" si="7138">IF(CD406="","","|n"&amp;FJ$2&amp;"+"&amp;CD406&amp;FJ$1)</f>
        <v/>
      </c>
      <c r="FK406" s="71" t="str">
        <f t="shared" ref="FK406:FK413" si="7139">IF(CE406="","","|n"&amp;FK$2&amp;"+"&amp;CE406&amp;FK$1)</f>
        <v/>
      </c>
      <c r="FL406" s="71" t="str">
        <f t="shared" ref="FL406:FL413" si="7140">IF(CF406="","","|n"&amp;FL$2&amp;"+"&amp;CF406&amp;FL$1)</f>
        <v/>
      </c>
      <c r="FM406" s="71" t="str">
        <f t="shared" ref="FM406:FM413" si="7141">IF(CG406="","","|n"&amp;FM$2&amp;"+"&amp;CG406&amp;FM$1)</f>
        <v/>
      </c>
      <c r="FN406" s="71" t="str">
        <f t="shared" ref="FN406:FN413" si="7142">IF(CH406="","","|n"&amp;FN$2&amp;"+"&amp;CH406&amp;FN$1)</f>
        <v/>
      </c>
      <c r="FO406" s="71" t="str">
        <f t="shared" ref="FO406:FO413" si="7143">IF(CI406="","","|n"&amp;FO$2&amp;"+"&amp;CI406&amp;FO$1)</f>
        <v/>
      </c>
      <c r="FP406" s="71" t="str">
        <f t="shared" ref="FP406:FP413" si="7144">IF(CJ406="","","|n"&amp;FP$2&amp;"+"&amp;CJ406&amp;FP$1)</f>
        <v/>
      </c>
      <c r="FQ406" s="71" t="str">
        <f t="shared" ref="FQ406:FQ413" si="7145">IF(CK406="","","|n"&amp;FQ$2&amp;"+"&amp;CK406&amp;FQ$1)</f>
        <v/>
      </c>
      <c r="FR406" s="71" t="str">
        <f t="shared" ref="FR406:FR413" si="7146">IF(CL406="","","|n"&amp;FR$2&amp;"+"&amp;CL406&amp;FR$1)</f>
        <v/>
      </c>
      <c r="FS406" s="71" t="str">
        <f t="shared" ref="FS406:FS413" si="7147">IF(CM406="","","|n"&amp;FS$2&amp;"+"&amp;CM406&amp;FS$1)</f>
        <v/>
      </c>
    </row>
    <row r="407" spans="1:175" ht="16.5">
      <c r="A407" s="133"/>
      <c r="B407" s="80" t="s">
        <v>1010</v>
      </c>
      <c r="C407" s="147" t="s">
        <v>1005</v>
      </c>
      <c r="K407" s="150"/>
      <c r="T407" s="152" t="s">
        <v>1011</v>
      </c>
      <c r="U407" s="85" t="s">
        <v>1007</v>
      </c>
      <c r="CN407" s="70" t="str">
        <f t="shared" si="7072"/>
        <v>InitUnitState('IK2C',,,,,,,,,,)</v>
      </c>
      <c r="CO407" s="70" t="str">
        <f t="shared" si="7073"/>
        <v>InitUnitNormal('IK2C',,,,,,,,,,)</v>
      </c>
      <c r="CP407" s="70" t="str">
        <f t="shared" si="7074"/>
        <v>InitUnitMagic('IK2C',,,,,,,,,,)</v>
      </c>
      <c r="CQ407" s="70" t="str">
        <f t="shared" si="7075"/>
        <v>InitUnitAdd('IK2C',,,,,,,,,,)</v>
      </c>
      <c r="CR407" s="70" t="str">
        <f t="shared" si="7076"/>
        <v>InitEquipData('IK2C',,"",,,,,'','','','','','',"ReplaceableTextures\\CommandButtons\\BTNSST11.blp")</v>
      </c>
      <c r="CU407" s="95" t="str">
        <f t="shared" si="7077"/>
        <v>|n</v>
      </c>
      <c r="CV407" s="61" t="str">
        <f t="shared" si="6920"/>
        <v>最大生命|Cffffc926+20%|n|n|r|Cffaaaaaa○|CffFFD24D木之符印+1|r|r|n|n|Cff00ff7f点击穿戴或脱卸。|r</v>
      </c>
      <c r="CW407" s="60"/>
      <c r="CX407" s="60"/>
      <c r="CY407" s="60"/>
      <c r="CZ407" s="60"/>
      <c r="DA407" s="60"/>
      <c r="DB407" s="71" t="str">
        <f t="shared" si="7078"/>
        <v/>
      </c>
      <c r="DC407" s="71" t="str">
        <f t="shared" si="7079"/>
        <v/>
      </c>
      <c r="DD407" s="71" t="str">
        <f t="shared" si="7080"/>
        <v/>
      </c>
      <c r="DE407" s="71" t="str">
        <f t="shared" si="7081"/>
        <v/>
      </c>
      <c r="DF407" s="71" t="str">
        <f t="shared" si="7082"/>
        <v/>
      </c>
      <c r="DG407" s="71" t="str">
        <f t="shared" si="7083"/>
        <v/>
      </c>
      <c r="DH407" s="71" t="str">
        <f t="shared" si="7084"/>
        <v/>
      </c>
      <c r="DI407" s="71" t="str">
        <f t="shared" si="7085"/>
        <v/>
      </c>
      <c r="DJ407" s="71" t="str">
        <f t="shared" si="7086"/>
        <v/>
      </c>
      <c r="DK407" s="71" t="str">
        <f t="shared" si="7087"/>
        <v/>
      </c>
      <c r="DL407" s="71" t="str">
        <f t="shared" si="7088"/>
        <v/>
      </c>
      <c r="DM407" s="71" t="str">
        <f t="shared" si="7089"/>
        <v/>
      </c>
      <c r="DN407" s="71" t="str">
        <f t="shared" si="7090"/>
        <v/>
      </c>
      <c r="DO407" s="71" t="str">
        <f t="shared" si="7091"/>
        <v/>
      </c>
      <c r="DP407" s="71" t="str">
        <f t="shared" si="7092"/>
        <v/>
      </c>
      <c r="DQ407" s="71" t="str">
        <f t="shared" si="7093"/>
        <v/>
      </c>
      <c r="DR407" s="71" t="str">
        <f t="shared" si="7094"/>
        <v/>
      </c>
      <c r="DS407" s="71" t="str">
        <f t="shared" si="7095"/>
        <v/>
      </c>
      <c r="DT407" s="71" t="str">
        <f t="shared" si="7096"/>
        <v/>
      </c>
      <c r="DU407" s="71" t="str">
        <f t="shared" si="7097"/>
        <v/>
      </c>
      <c r="DV407" s="71" t="str">
        <f t="shared" si="7098"/>
        <v/>
      </c>
      <c r="DW407" s="71" t="str">
        <f t="shared" si="7099"/>
        <v/>
      </c>
      <c r="DX407" s="71" t="str">
        <f t="shared" si="7100"/>
        <v/>
      </c>
      <c r="DY407" s="71" t="str">
        <f t="shared" si="7101"/>
        <v/>
      </c>
      <c r="DZ407" s="71" t="str">
        <f t="shared" si="7102"/>
        <v/>
      </c>
      <c r="EA407" s="71" t="str">
        <f t="shared" si="7103"/>
        <v/>
      </c>
      <c r="EB407" s="71" t="str">
        <f t="shared" si="7104"/>
        <v/>
      </c>
      <c r="EC407" s="71" t="str">
        <f t="shared" si="7105"/>
        <v/>
      </c>
      <c r="ED407" s="71" t="str">
        <f t="shared" si="7106"/>
        <v/>
      </c>
      <c r="EE407" s="71" t="str">
        <f t="shared" si="7107"/>
        <v/>
      </c>
      <c r="EF407" s="71" t="str">
        <f t="shared" si="7108"/>
        <v/>
      </c>
      <c r="EG407" s="71" t="str">
        <f t="shared" si="7109"/>
        <v/>
      </c>
      <c r="EH407" s="71" t="str">
        <f t="shared" si="7110"/>
        <v/>
      </c>
      <c r="EI407" s="71" t="str">
        <f t="shared" si="7111"/>
        <v/>
      </c>
      <c r="EJ407" s="71" t="str">
        <f t="shared" si="7112"/>
        <v/>
      </c>
      <c r="EK407" s="71" t="str">
        <f t="shared" si="7113"/>
        <v/>
      </c>
      <c r="EL407" s="71" t="str">
        <f t="shared" si="7114"/>
        <v/>
      </c>
      <c r="EM407" s="71" t="str">
        <f t="shared" si="7115"/>
        <v/>
      </c>
      <c r="EN407" s="71" t="str">
        <f t="shared" si="7116"/>
        <v/>
      </c>
      <c r="EO407" s="71" t="str">
        <f t="shared" si="7117"/>
        <v/>
      </c>
      <c r="EP407" s="71" t="str">
        <f t="shared" si="7118"/>
        <v/>
      </c>
      <c r="EQ407" s="71" t="str">
        <f t="shared" si="7119"/>
        <v/>
      </c>
      <c r="ER407" s="71" t="str">
        <f t="shared" si="7120"/>
        <v/>
      </c>
      <c r="ES407" s="71" t="str">
        <f t="shared" si="7121"/>
        <v/>
      </c>
      <c r="ET407" s="71" t="str">
        <f t="shared" si="7122"/>
        <v/>
      </c>
      <c r="EU407" s="71" t="str">
        <f t="shared" si="7123"/>
        <v/>
      </c>
      <c r="EV407" s="71" t="str">
        <f t="shared" si="7124"/>
        <v/>
      </c>
      <c r="EW407" s="71" t="str">
        <f t="shared" si="7125"/>
        <v/>
      </c>
      <c r="EX407" s="71" t="str">
        <f t="shared" si="7126"/>
        <v/>
      </c>
      <c r="EY407" s="71" t="str">
        <f t="shared" si="7127"/>
        <v/>
      </c>
      <c r="EZ407" s="71" t="str">
        <f t="shared" si="7128"/>
        <v/>
      </c>
      <c r="FA407" s="71" t="str">
        <f t="shared" si="7129"/>
        <v/>
      </c>
      <c r="FB407" s="71" t="str">
        <f t="shared" si="7130"/>
        <v/>
      </c>
      <c r="FC407" s="71" t="str">
        <f t="shared" si="7131"/>
        <v/>
      </c>
      <c r="FD407" s="71" t="str">
        <f t="shared" si="7132"/>
        <v/>
      </c>
      <c r="FE407" s="71" t="str">
        <f t="shared" si="7133"/>
        <v/>
      </c>
      <c r="FF407" s="71" t="str">
        <f t="shared" si="7134"/>
        <v/>
      </c>
      <c r="FG407" s="71" t="str">
        <f t="shared" si="7135"/>
        <v/>
      </c>
      <c r="FH407" s="71" t="str">
        <f t="shared" si="7136"/>
        <v/>
      </c>
      <c r="FI407" s="71" t="str">
        <f t="shared" si="7137"/>
        <v/>
      </c>
      <c r="FJ407" s="71" t="str">
        <f t="shared" si="7138"/>
        <v/>
      </c>
      <c r="FK407" s="71" t="str">
        <f t="shared" si="7139"/>
        <v/>
      </c>
      <c r="FL407" s="71" t="str">
        <f t="shared" si="7140"/>
        <v/>
      </c>
      <c r="FM407" s="71" t="str">
        <f t="shared" si="7141"/>
        <v/>
      </c>
      <c r="FN407" s="71" t="str">
        <f t="shared" si="7142"/>
        <v/>
      </c>
      <c r="FO407" s="71" t="str">
        <f t="shared" si="7143"/>
        <v/>
      </c>
      <c r="FP407" s="71" t="str">
        <f t="shared" si="7144"/>
        <v/>
      </c>
      <c r="FQ407" s="71" t="str">
        <f t="shared" si="7145"/>
        <v/>
      </c>
      <c r="FR407" s="71" t="str">
        <f t="shared" si="7146"/>
        <v/>
      </c>
      <c r="FS407" s="71" t="str">
        <f t="shared" si="7147"/>
        <v/>
      </c>
    </row>
    <row r="408" spans="1:175" ht="16.5">
      <c r="A408" s="133"/>
      <c r="B408" s="80" t="s">
        <v>1012</v>
      </c>
      <c r="C408" s="147" t="s">
        <v>1005</v>
      </c>
      <c r="K408" s="150"/>
      <c r="T408" s="152" t="s">
        <v>1013</v>
      </c>
      <c r="U408" s="85" t="s">
        <v>1007</v>
      </c>
      <c r="CN408" s="70" t="str">
        <f t="shared" si="7072"/>
        <v>InitUnitState('IK2D',,,,,,,,,,)</v>
      </c>
      <c r="CO408" s="70" t="str">
        <f t="shared" si="7073"/>
        <v>InitUnitNormal('IK2D',,,,,,,,,,)</v>
      </c>
      <c r="CP408" s="70" t="str">
        <f t="shared" si="7074"/>
        <v>InitUnitMagic('IK2D',,,,,,,,,,)</v>
      </c>
      <c r="CQ408" s="70" t="str">
        <f t="shared" si="7075"/>
        <v>InitUnitAdd('IK2D',,,,,,,,,,)</v>
      </c>
      <c r="CR408" s="70" t="str">
        <f t="shared" si="7076"/>
        <v>InitEquipData('IK2D',,"",,,,,'','','','','','',"ReplaceableTextures\\CommandButtons\\BTNSST11.blp")</v>
      </c>
      <c r="CU408" s="95" t="str">
        <f t="shared" si="7077"/>
        <v>|n</v>
      </c>
      <c r="CV408" s="61" t="str">
        <f t="shared" si="6920"/>
        <v>最大生命|Cffffc926+20%|n|n|r|Cffaaaaaa○|CffFFD24D水之符印+1|r|r|n|n|Cff00ff7f点击穿戴或脱卸。|r</v>
      </c>
      <c r="CW408" s="60"/>
      <c r="CX408" s="60"/>
      <c r="CY408" s="60"/>
      <c r="CZ408" s="60"/>
      <c r="DA408" s="60"/>
      <c r="DB408" s="71" t="str">
        <f t="shared" si="7078"/>
        <v/>
      </c>
      <c r="DC408" s="71" t="str">
        <f t="shared" si="7079"/>
        <v/>
      </c>
      <c r="DD408" s="71" t="str">
        <f t="shared" si="7080"/>
        <v/>
      </c>
      <c r="DE408" s="71" t="str">
        <f t="shared" si="7081"/>
        <v/>
      </c>
      <c r="DF408" s="71" t="str">
        <f t="shared" si="7082"/>
        <v/>
      </c>
      <c r="DG408" s="71" t="str">
        <f t="shared" si="7083"/>
        <v/>
      </c>
      <c r="DH408" s="71" t="str">
        <f t="shared" si="7084"/>
        <v/>
      </c>
      <c r="DI408" s="71" t="str">
        <f t="shared" si="7085"/>
        <v/>
      </c>
      <c r="DJ408" s="71" t="str">
        <f t="shared" si="7086"/>
        <v/>
      </c>
      <c r="DK408" s="71" t="str">
        <f t="shared" si="7087"/>
        <v/>
      </c>
      <c r="DL408" s="71" t="str">
        <f t="shared" si="7088"/>
        <v/>
      </c>
      <c r="DM408" s="71" t="str">
        <f t="shared" si="7089"/>
        <v/>
      </c>
      <c r="DN408" s="71" t="str">
        <f t="shared" si="7090"/>
        <v/>
      </c>
      <c r="DO408" s="71" t="str">
        <f t="shared" si="7091"/>
        <v/>
      </c>
      <c r="DP408" s="71" t="str">
        <f t="shared" si="7092"/>
        <v/>
      </c>
      <c r="DQ408" s="71" t="str">
        <f t="shared" si="7093"/>
        <v/>
      </c>
      <c r="DR408" s="71" t="str">
        <f t="shared" si="7094"/>
        <v/>
      </c>
      <c r="DS408" s="71" t="str">
        <f t="shared" si="7095"/>
        <v/>
      </c>
      <c r="DT408" s="71" t="str">
        <f t="shared" si="7096"/>
        <v/>
      </c>
      <c r="DU408" s="71" t="str">
        <f t="shared" si="7097"/>
        <v/>
      </c>
      <c r="DV408" s="71" t="str">
        <f t="shared" si="7098"/>
        <v/>
      </c>
      <c r="DW408" s="71" t="str">
        <f t="shared" si="7099"/>
        <v/>
      </c>
      <c r="DX408" s="71" t="str">
        <f t="shared" si="7100"/>
        <v/>
      </c>
      <c r="DY408" s="71" t="str">
        <f t="shared" si="7101"/>
        <v/>
      </c>
      <c r="DZ408" s="71" t="str">
        <f t="shared" si="7102"/>
        <v/>
      </c>
      <c r="EA408" s="71" t="str">
        <f t="shared" si="7103"/>
        <v/>
      </c>
      <c r="EB408" s="71" t="str">
        <f t="shared" si="7104"/>
        <v/>
      </c>
      <c r="EC408" s="71" t="str">
        <f t="shared" si="7105"/>
        <v/>
      </c>
      <c r="ED408" s="71" t="str">
        <f t="shared" si="7106"/>
        <v/>
      </c>
      <c r="EE408" s="71" t="str">
        <f t="shared" si="7107"/>
        <v/>
      </c>
      <c r="EF408" s="71" t="str">
        <f t="shared" si="7108"/>
        <v/>
      </c>
      <c r="EG408" s="71" t="str">
        <f t="shared" si="7109"/>
        <v/>
      </c>
      <c r="EH408" s="71" t="str">
        <f t="shared" si="7110"/>
        <v/>
      </c>
      <c r="EI408" s="71" t="str">
        <f t="shared" si="7111"/>
        <v/>
      </c>
      <c r="EJ408" s="71" t="str">
        <f t="shared" si="7112"/>
        <v/>
      </c>
      <c r="EK408" s="71" t="str">
        <f t="shared" si="7113"/>
        <v/>
      </c>
      <c r="EL408" s="71" t="str">
        <f t="shared" si="7114"/>
        <v/>
      </c>
      <c r="EM408" s="71" t="str">
        <f t="shared" si="7115"/>
        <v/>
      </c>
      <c r="EN408" s="71" t="str">
        <f t="shared" si="7116"/>
        <v/>
      </c>
      <c r="EO408" s="71" t="str">
        <f t="shared" si="7117"/>
        <v/>
      </c>
      <c r="EP408" s="71" t="str">
        <f t="shared" si="7118"/>
        <v/>
      </c>
      <c r="EQ408" s="71" t="str">
        <f t="shared" si="7119"/>
        <v/>
      </c>
      <c r="ER408" s="71" t="str">
        <f t="shared" si="7120"/>
        <v/>
      </c>
      <c r="ES408" s="71" t="str">
        <f t="shared" si="7121"/>
        <v/>
      </c>
      <c r="ET408" s="71" t="str">
        <f t="shared" si="7122"/>
        <v/>
      </c>
      <c r="EU408" s="71" t="str">
        <f t="shared" si="7123"/>
        <v/>
      </c>
      <c r="EV408" s="71" t="str">
        <f t="shared" si="7124"/>
        <v/>
      </c>
      <c r="EW408" s="71" t="str">
        <f t="shared" si="7125"/>
        <v/>
      </c>
      <c r="EX408" s="71" t="str">
        <f t="shared" si="7126"/>
        <v/>
      </c>
      <c r="EY408" s="71" t="str">
        <f t="shared" si="7127"/>
        <v/>
      </c>
      <c r="EZ408" s="71" t="str">
        <f t="shared" si="7128"/>
        <v/>
      </c>
      <c r="FA408" s="71" t="str">
        <f t="shared" si="7129"/>
        <v/>
      </c>
      <c r="FB408" s="71" t="str">
        <f t="shared" si="7130"/>
        <v/>
      </c>
      <c r="FC408" s="71" t="str">
        <f t="shared" si="7131"/>
        <v/>
      </c>
      <c r="FD408" s="71" t="str">
        <f t="shared" si="7132"/>
        <v/>
      </c>
      <c r="FE408" s="71" t="str">
        <f t="shared" si="7133"/>
        <v/>
      </c>
      <c r="FF408" s="71" t="str">
        <f t="shared" si="7134"/>
        <v/>
      </c>
      <c r="FG408" s="71" t="str">
        <f t="shared" si="7135"/>
        <v/>
      </c>
      <c r="FH408" s="71" t="str">
        <f t="shared" si="7136"/>
        <v/>
      </c>
      <c r="FI408" s="71" t="str">
        <f t="shared" si="7137"/>
        <v/>
      </c>
      <c r="FJ408" s="71" t="str">
        <f t="shared" si="7138"/>
        <v/>
      </c>
      <c r="FK408" s="71" t="str">
        <f t="shared" si="7139"/>
        <v/>
      </c>
      <c r="FL408" s="71" t="str">
        <f t="shared" si="7140"/>
        <v/>
      </c>
      <c r="FM408" s="71" t="str">
        <f t="shared" si="7141"/>
        <v/>
      </c>
      <c r="FN408" s="71" t="str">
        <f t="shared" si="7142"/>
        <v/>
      </c>
      <c r="FO408" s="71" t="str">
        <f t="shared" si="7143"/>
        <v/>
      </c>
      <c r="FP408" s="71" t="str">
        <f t="shared" si="7144"/>
        <v/>
      </c>
      <c r="FQ408" s="71" t="str">
        <f t="shared" si="7145"/>
        <v/>
      </c>
      <c r="FR408" s="71" t="str">
        <f t="shared" si="7146"/>
        <v/>
      </c>
      <c r="FS408" s="71" t="str">
        <f t="shared" si="7147"/>
        <v/>
      </c>
    </row>
    <row r="409" spans="1:175" ht="16.5">
      <c r="A409" s="133"/>
      <c r="B409" s="80" t="s">
        <v>1014</v>
      </c>
      <c r="C409" s="147" t="s">
        <v>1005</v>
      </c>
      <c r="K409" s="150"/>
      <c r="T409" s="152" t="s">
        <v>1015</v>
      </c>
      <c r="U409" s="85" t="s">
        <v>1007</v>
      </c>
      <c r="CN409" s="70" t="str">
        <f t="shared" si="7072"/>
        <v>InitUnitState('IK2E',,,,,,,,,,)</v>
      </c>
      <c r="CO409" s="70" t="str">
        <f t="shared" si="7073"/>
        <v>InitUnitNormal('IK2E',,,,,,,,,,)</v>
      </c>
      <c r="CP409" s="70" t="str">
        <f t="shared" si="7074"/>
        <v>InitUnitMagic('IK2E',,,,,,,,,,)</v>
      </c>
      <c r="CQ409" s="70" t="str">
        <f t="shared" si="7075"/>
        <v>InitUnitAdd('IK2E',,,,,,,,,,)</v>
      </c>
      <c r="CR409" s="70" t="str">
        <f t="shared" si="7076"/>
        <v>InitEquipData('IK2E',,"",,,,,'','','','','','',"ReplaceableTextures\\CommandButtons\\BTNSST11.blp")</v>
      </c>
      <c r="CU409" s="95" t="str">
        <f t="shared" si="7077"/>
        <v>|n</v>
      </c>
      <c r="CV409" s="61" t="str">
        <f t="shared" si="6920"/>
        <v>最大生命|Cffffc926+20%|n|n|r|Cffaaaaaa○|CffFFD24D火之符印+1|r|r|n|n|Cff00ff7f点击穿戴或脱卸。|r</v>
      </c>
      <c r="CW409" s="60"/>
      <c r="CX409" s="60"/>
      <c r="CY409" s="60"/>
      <c r="CZ409" s="60"/>
      <c r="DA409" s="60"/>
      <c r="DB409" s="71" t="str">
        <f t="shared" si="7078"/>
        <v/>
      </c>
      <c r="DC409" s="71" t="str">
        <f t="shared" si="7079"/>
        <v/>
      </c>
      <c r="DD409" s="71" t="str">
        <f t="shared" si="7080"/>
        <v/>
      </c>
      <c r="DE409" s="71" t="str">
        <f t="shared" si="7081"/>
        <v/>
      </c>
      <c r="DF409" s="71" t="str">
        <f t="shared" si="7082"/>
        <v/>
      </c>
      <c r="DG409" s="71" t="str">
        <f t="shared" si="7083"/>
        <v/>
      </c>
      <c r="DH409" s="71" t="str">
        <f t="shared" si="7084"/>
        <v/>
      </c>
      <c r="DI409" s="71" t="str">
        <f t="shared" si="7085"/>
        <v/>
      </c>
      <c r="DJ409" s="71" t="str">
        <f t="shared" si="7086"/>
        <v/>
      </c>
      <c r="DK409" s="71" t="str">
        <f t="shared" si="7087"/>
        <v/>
      </c>
      <c r="DL409" s="71" t="str">
        <f t="shared" si="7088"/>
        <v/>
      </c>
      <c r="DM409" s="71" t="str">
        <f t="shared" si="7089"/>
        <v/>
      </c>
      <c r="DN409" s="71" t="str">
        <f t="shared" si="7090"/>
        <v/>
      </c>
      <c r="DO409" s="71" t="str">
        <f t="shared" si="7091"/>
        <v/>
      </c>
      <c r="DP409" s="71" t="str">
        <f t="shared" si="7092"/>
        <v/>
      </c>
      <c r="DQ409" s="71" t="str">
        <f t="shared" si="7093"/>
        <v/>
      </c>
      <c r="DR409" s="71" t="str">
        <f t="shared" si="7094"/>
        <v/>
      </c>
      <c r="DS409" s="71" t="str">
        <f t="shared" si="7095"/>
        <v/>
      </c>
      <c r="DT409" s="71" t="str">
        <f t="shared" si="7096"/>
        <v/>
      </c>
      <c r="DU409" s="71" t="str">
        <f t="shared" si="7097"/>
        <v/>
      </c>
      <c r="DV409" s="71" t="str">
        <f t="shared" si="7098"/>
        <v/>
      </c>
      <c r="DW409" s="71" t="str">
        <f t="shared" si="7099"/>
        <v/>
      </c>
      <c r="DX409" s="71" t="str">
        <f t="shared" si="7100"/>
        <v/>
      </c>
      <c r="DY409" s="71" t="str">
        <f t="shared" si="7101"/>
        <v/>
      </c>
      <c r="DZ409" s="71" t="str">
        <f t="shared" si="7102"/>
        <v/>
      </c>
      <c r="EA409" s="71" t="str">
        <f t="shared" si="7103"/>
        <v/>
      </c>
      <c r="EB409" s="71" t="str">
        <f t="shared" si="7104"/>
        <v/>
      </c>
      <c r="EC409" s="71" t="str">
        <f t="shared" si="7105"/>
        <v/>
      </c>
      <c r="ED409" s="71" t="str">
        <f t="shared" si="7106"/>
        <v/>
      </c>
      <c r="EE409" s="71" t="str">
        <f t="shared" si="7107"/>
        <v/>
      </c>
      <c r="EF409" s="71" t="str">
        <f t="shared" si="7108"/>
        <v/>
      </c>
      <c r="EG409" s="71" t="str">
        <f t="shared" si="7109"/>
        <v/>
      </c>
      <c r="EH409" s="71" t="str">
        <f t="shared" si="7110"/>
        <v/>
      </c>
      <c r="EI409" s="71" t="str">
        <f t="shared" si="7111"/>
        <v/>
      </c>
      <c r="EJ409" s="71" t="str">
        <f t="shared" si="7112"/>
        <v/>
      </c>
      <c r="EK409" s="71" t="str">
        <f t="shared" si="7113"/>
        <v/>
      </c>
      <c r="EL409" s="71" t="str">
        <f t="shared" si="7114"/>
        <v/>
      </c>
      <c r="EM409" s="71" t="str">
        <f t="shared" si="7115"/>
        <v/>
      </c>
      <c r="EN409" s="71" t="str">
        <f t="shared" si="7116"/>
        <v/>
      </c>
      <c r="EO409" s="71" t="str">
        <f t="shared" si="7117"/>
        <v/>
      </c>
      <c r="EP409" s="71" t="str">
        <f t="shared" si="7118"/>
        <v/>
      </c>
      <c r="EQ409" s="71" t="str">
        <f t="shared" si="7119"/>
        <v/>
      </c>
      <c r="ER409" s="71" t="str">
        <f t="shared" si="7120"/>
        <v/>
      </c>
      <c r="ES409" s="71" t="str">
        <f t="shared" si="7121"/>
        <v/>
      </c>
      <c r="ET409" s="71" t="str">
        <f t="shared" si="7122"/>
        <v/>
      </c>
      <c r="EU409" s="71" t="str">
        <f t="shared" si="7123"/>
        <v/>
      </c>
      <c r="EV409" s="71" t="str">
        <f t="shared" si="7124"/>
        <v/>
      </c>
      <c r="EW409" s="71" t="str">
        <f t="shared" si="7125"/>
        <v/>
      </c>
      <c r="EX409" s="71" t="str">
        <f t="shared" si="7126"/>
        <v/>
      </c>
      <c r="EY409" s="71" t="str">
        <f t="shared" si="7127"/>
        <v/>
      </c>
      <c r="EZ409" s="71" t="str">
        <f t="shared" si="7128"/>
        <v/>
      </c>
      <c r="FA409" s="71" t="str">
        <f t="shared" si="7129"/>
        <v/>
      </c>
      <c r="FB409" s="71" t="str">
        <f t="shared" si="7130"/>
        <v/>
      </c>
      <c r="FC409" s="71" t="str">
        <f t="shared" si="7131"/>
        <v/>
      </c>
      <c r="FD409" s="71" t="str">
        <f t="shared" si="7132"/>
        <v/>
      </c>
      <c r="FE409" s="71" t="str">
        <f t="shared" si="7133"/>
        <v/>
      </c>
      <c r="FF409" s="71" t="str">
        <f t="shared" si="7134"/>
        <v/>
      </c>
      <c r="FG409" s="71" t="str">
        <f t="shared" si="7135"/>
        <v/>
      </c>
      <c r="FH409" s="71" t="str">
        <f t="shared" si="7136"/>
        <v/>
      </c>
      <c r="FI409" s="71" t="str">
        <f t="shared" si="7137"/>
        <v/>
      </c>
      <c r="FJ409" s="71" t="str">
        <f t="shared" si="7138"/>
        <v/>
      </c>
      <c r="FK409" s="71" t="str">
        <f t="shared" si="7139"/>
        <v/>
      </c>
      <c r="FL409" s="71" t="str">
        <f t="shared" si="7140"/>
        <v/>
      </c>
      <c r="FM409" s="71" t="str">
        <f t="shared" si="7141"/>
        <v/>
      </c>
      <c r="FN409" s="71" t="str">
        <f t="shared" si="7142"/>
        <v/>
      </c>
      <c r="FO409" s="71" t="str">
        <f t="shared" si="7143"/>
        <v/>
      </c>
      <c r="FP409" s="71" t="str">
        <f t="shared" si="7144"/>
        <v/>
      </c>
      <c r="FQ409" s="71" t="str">
        <f t="shared" si="7145"/>
        <v/>
      </c>
      <c r="FR409" s="71" t="str">
        <f t="shared" si="7146"/>
        <v/>
      </c>
      <c r="FS409" s="71" t="str">
        <f t="shared" si="7147"/>
        <v/>
      </c>
    </row>
    <row r="410" spans="1:175" ht="16.5">
      <c r="A410" s="133"/>
      <c r="B410" s="80" t="s">
        <v>1016</v>
      </c>
      <c r="C410" s="147" t="s">
        <v>1005</v>
      </c>
      <c r="K410" s="150"/>
      <c r="T410" s="152" t="s">
        <v>1017</v>
      </c>
      <c r="U410" s="85" t="s">
        <v>1007</v>
      </c>
      <c r="CN410" s="70" t="str">
        <f t="shared" si="7072"/>
        <v>InitUnitState('IK2F',,,,,,,,,,)</v>
      </c>
      <c r="CO410" s="70" t="str">
        <f t="shared" si="7073"/>
        <v>InitUnitNormal('IK2F',,,,,,,,,,)</v>
      </c>
      <c r="CP410" s="70" t="str">
        <f t="shared" si="7074"/>
        <v>InitUnitMagic('IK2F',,,,,,,,,,)</v>
      </c>
      <c r="CQ410" s="70" t="str">
        <f t="shared" si="7075"/>
        <v>InitUnitAdd('IK2F',,,,,,,,,,)</v>
      </c>
      <c r="CR410" s="70" t="str">
        <f t="shared" si="7076"/>
        <v>InitEquipData('IK2F',,"",,,,,'','','','','','',"ReplaceableTextures\\CommandButtons\\BTNSST11.blp")</v>
      </c>
      <c r="CU410" s="95" t="str">
        <f t="shared" si="7077"/>
        <v>|n</v>
      </c>
      <c r="CV410" s="61" t="str">
        <f t="shared" si="6920"/>
        <v>最大生命|Cffffc926+20%|n|n|r|Cffaaaaaa○|CffFFD24D土之符印+1|r|r|n|n|Cff00ff7f点击穿戴或脱卸。|r</v>
      </c>
      <c r="CW410" s="60"/>
      <c r="CX410" s="60"/>
      <c r="CY410" s="60"/>
      <c r="CZ410" s="60"/>
      <c r="DA410" s="60"/>
      <c r="DB410" s="71" t="str">
        <f t="shared" si="7078"/>
        <v/>
      </c>
      <c r="DC410" s="71" t="str">
        <f t="shared" si="7079"/>
        <v/>
      </c>
      <c r="DD410" s="71" t="str">
        <f t="shared" si="7080"/>
        <v/>
      </c>
      <c r="DE410" s="71" t="str">
        <f t="shared" si="7081"/>
        <v/>
      </c>
      <c r="DF410" s="71" t="str">
        <f t="shared" si="7082"/>
        <v/>
      </c>
      <c r="DG410" s="71" t="str">
        <f t="shared" si="7083"/>
        <v/>
      </c>
      <c r="DH410" s="71" t="str">
        <f t="shared" si="7084"/>
        <v/>
      </c>
      <c r="DI410" s="71" t="str">
        <f t="shared" si="7085"/>
        <v/>
      </c>
      <c r="DJ410" s="71" t="str">
        <f t="shared" si="7086"/>
        <v/>
      </c>
      <c r="DK410" s="71" t="str">
        <f t="shared" si="7087"/>
        <v/>
      </c>
      <c r="DL410" s="71" t="str">
        <f t="shared" si="7088"/>
        <v/>
      </c>
      <c r="DM410" s="71" t="str">
        <f t="shared" si="7089"/>
        <v/>
      </c>
      <c r="DN410" s="71" t="str">
        <f t="shared" si="7090"/>
        <v/>
      </c>
      <c r="DO410" s="71" t="str">
        <f t="shared" si="7091"/>
        <v/>
      </c>
      <c r="DP410" s="71" t="str">
        <f t="shared" si="7092"/>
        <v/>
      </c>
      <c r="DQ410" s="71" t="str">
        <f t="shared" si="7093"/>
        <v/>
      </c>
      <c r="DR410" s="71" t="str">
        <f t="shared" si="7094"/>
        <v/>
      </c>
      <c r="DS410" s="71" t="str">
        <f t="shared" si="7095"/>
        <v/>
      </c>
      <c r="DT410" s="71" t="str">
        <f t="shared" si="7096"/>
        <v/>
      </c>
      <c r="DU410" s="71" t="str">
        <f t="shared" si="7097"/>
        <v/>
      </c>
      <c r="DV410" s="71" t="str">
        <f t="shared" si="7098"/>
        <v/>
      </c>
      <c r="DW410" s="71" t="str">
        <f t="shared" si="7099"/>
        <v/>
      </c>
      <c r="DX410" s="71" t="str">
        <f t="shared" si="7100"/>
        <v/>
      </c>
      <c r="DY410" s="71" t="str">
        <f t="shared" si="7101"/>
        <v/>
      </c>
      <c r="DZ410" s="71" t="str">
        <f t="shared" si="7102"/>
        <v/>
      </c>
      <c r="EA410" s="71" t="str">
        <f t="shared" si="7103"/>
        <v/>
      </c>
      <c r="EB410" s="71" t="str">
        <f t="shared" si="7104"/>
        <v/>
      </c>
      <c r="EC410" s="71" t="str">
        <f t="shared" si="7105"/>
        <v/>
      </c>
      <c r="ED410" s="71" t="str">
        <f t="shared" si="7106"/>
        <v/>
      </c>
      <c r="EE410" s="71" t="str">
        <f t="shared" si="7107"/>
        <v/>
      </c>
      <c r="EF410" s="71" t="str">
        <f t="shared" si="7108"/>
        <v/>
      </c>
      <c r="EG410" s="71" t="str">
        <f t="shared" si="7109"/>
        <v/>
      </c>
      <c r="EH410" s="71" t="str">
        <f t="shared" si="7110"/>
        <v/>
      </c>
      <c r="EI410" s="71" t="str">
        <f t="shared" si="7111"/>
        <v/>
      </c>
      <c r="EJ410" s="71" t="str">
        <f t="shared" si="7112"/>
        <v/>
      </c>
      <c r="EK410" s="71" t="str">
        <f t="shared" si="7113"/>
        <v/>
      </c>
      <c r="EL410" s="71" t="str">
        <f t="shared" si="7114"/>
        <v/>
      </c>
      <c r="EM410" s="71" t="str">
        <f t="shared" si="7115"/>
        <v/>
      </c>
      <c r="EN410" s="71" t="str">
        <f t="shared" si="7116"/>
        <v/>
      </c>
      <c r="EO410" s="71" t="str">
        <f t="shared" si="7117"/>
        <v/>
      </c>
      <c r="EP410" s="71" t="str">
        <f t="shared" si="7118"/>
        <v/>
      </c>
      <c r="EQ410" s="71" t="str">
        <f t="shared" si="7119"/>
        <v/>
      </c>
      <c r="ER410" s="71" t="str">
        <f t="shared" si="7120"/>
        <v/>
      </c>
      <c r="ES410" s="71" t="str">
        <f t="shared" si="7121"/>
        <v/>
      </c>
      <c r="ET410" s="71" t="str">
        <f t="shared" si="7122"/>
        <v/>
      </c>
      <c r="EU410" s="71" t="str">
        <f t="shared" si="7123"/>
        <v/>
      </c>
      <c r="EV410" s="71" t="str">
        <f t="shared" si="7124"/>
        <v/>
      </c>
      <c r="EW410" s="71" t="str">
        <f t="shared" si="7125"/>
        <v/>
      </c>
      <c r="EX410" s="71" t="str">
        <f t="shared" si="7126"/>
        <v/>
      </c>
      <c r="EY410" s="71" t="str">
        <f t="shared" si="7127"/>
        <v/>
      </c>
      <c r="EZ410" s="71" t="str">
        <f t="shared" si="7128"/>
        <v/>
      </c>
      <c r="FA410" s="71" t="str">
        <f t="shared" si="7129"/>
        <v/>
      </c>
      <c r="FB410" s="71" t="str">
        <f t="shared" si="7130"/>
        <v/>
      </c>
      <c r="FC410" s="71" t="str">
        <f t="shared" si="7131"/>
        <v/>
      </c>
      <c r="FD410" s="71" t="str">
        <f t="shared" si="7132"/>
        <v/>
      </c>
      <c r="FE410" s="71" t="str">
        <f t="shared" si="7133"/>
        <v/>
      </c>
      <c r="FF410" s="71" t="str">
        <f t="shared" si="7134"/>
        <v/>
      </c>
      <c r="FG410" s="71" t="str">
        <f t="shared" si="7135"/>
        <v/>
      </c>
      <c r="FH410" s="71" t="str">
        <f t="shared" si="7136"/>
        <v/>
      </c>
      <c r="FI410" s="71" t="str">
        <f t="shared" si="7137"/>
        <v/>
      </c>
      <c r="FJ410" s="71" t="str">
        <f t="shared" si="7138"/>
        <v/>
      </c>
      <c r="FK410" s="71" t="str">
        <f t="shared" si="7139"/>
        <v/>
      </c>
      <c r="FL410" s="71" t="str">
        <f t="shared" si="7140"/>
        <v/>
      </c>
      <c r="FM410" s="71" t="str">
        <f t="shared" si="7141"/>
        <v/>
      </c>
      <c r="FN410" s="71" t="str">
        <f t="shared" si="7142"/>
        <v/>
      </c>
      <c r="FO410" s="71" t="str">
        <f t="shared" si="7143"/>
        <v/>
      </c>
      <c r="FP410" s="71" t="str">
        <f t="shared" si="7144"/>
        <v/>
      </c>
      <c r="FQ410" s="71" t="str">
        <f t="shared" si="7145"/>
        <v/>
      </c>
      <c r="FR410" s="71" t="str">
        <f t="shared" si="7146"/>
        <v/>
      </c>
      <c r="FS410" s="71" t="str">
        <f t="shared" si="7147"/>
        <v/>
      </c>
    </row>
    <row r="411" spans="1:175" ht="16.5">
      <c r="A411" s="133"/>
      <c r="B411" s="80" t="s">
        <v>1018</v>
      </c>
      <c r="C411" s="147" t="s">
        <v>1005</v>
      </c>
      <c r="K411" s="150"/>
      <c r="T411" s="152" t="s">
        <v>1019</v>
      </c>
      <c r="U411" s="85" t="s">
        <v>1007</v>
      </c>
      <c r="CN411" s="70" t="str">
        <f t="shared" si="7072"/>
        <v>InitUnitState('IK2G',,,,,,,,,,)</v>
      </c>
      <c r="CO411" s="70" t="str">
        <f t="shared" si="7073"/>
        <v>InitUnitNormal('IK2G',,,,,,,,,,)</v>
      </c>
      <c r="CP411" s="70" t="str">
        <f t="shared" si="7074"/>
        <v>InitUnitMagic('IK2G',,,,,,,,,,)</v>
      </c>
      <c r="CQ411" s="70" t="str">
        <f t="shared" si="7075"/>
        <v>InitUnitAdd('IK2G',,,,,,,,,,)</v>
      </c>
      <c r="CR411" s="70" t="str">
        <f t="shared" si="7076"/>
        <v>InitEquipData('IK2G',,"",,,,,'','','','','','',"ReplaceableTextures\\CommandButtons\\BTNSST11.blp")</v>
      </c>
      <c r="CU411" s="95" t="str">
        <f t="shared" si="7077"/>
        <v>|n</v>
      </c>
      <c r="CV411" s="61" t="str">
        <f t="shared" si="6920"/>
        <v>最大生命|Cffffc926+20%|n|n|r|Cffaaaaaa○|CffFFD24D光之符印+1|r|r|n|n|Cff00ff7f点击穿戴或脱卸。|r</v>
      </c>
      <c r="CW411" s="60"/>
      <c r="CX411" s="60"/>
      <c r="CY411" s="60"/>
      <c r="CZ411" s="60"/>
      <c r="DA411" s="60"/>
      <c r="DB411" s="71" t="str">
        <f t="shared" si="7078"/>
        <v/>
      </c>
      <c r="DC411" s="71" t="str">
        <f t="shared" si="7079"/>
        <v/>
      </c>
      <c r="DD411" s="71" t="str">
        <f t="shared" si="7080"/>
        <v/>
      </c>
      <c r="DE411" s="71" t="str">
        <f t="shared" si="7081"/>
        <v/>
      </c>
      <c r="DF411" s="71" t="str">
        <f t="shared" si="7082"/>
        <v/>
      </c>
      <c r="DG411" s="71" t="str">
        <f t="shared" si="7083"/>
        <v/>
      </c>
      <c r="DH411" s="71" t="str">
        <f t="shared" si="7084"/>
        <v/>
      </c>
      <c r="DI411" s="71" t="str">
        <f t="shared" si="7085"/>
        <v/>
      </c>
      <c r="DJ411" s="71" t="str">
        <f t="shared" si="7086"/>
        <v/>
      </c>
      <c r="DK411" s="71" t="str">
        <f t="shared" si="7087"/>
        <v/>
      </c>
      <c r="DL411" s="71" t="str">
        <f t="shared" si="7088"/>
        <v/>
      </c>
      <c r="DM411" s="71" t="str">
        <f t="shared" si="7089"/>
        <v/>
      </c>
      <c r="DN411" s="71" t="str">
        <f t="shared" si="7090"/>
        <v/>
      </c>
      <c r="DO411" s="71" t="str">
        <f t="shared" si="7091"/>
        <v/>
      </c>
      <c r="DP411" s="71" t="str">
        <f t="shared" si="7092"/>
        <v/>
      </c>
      <c r="DQ411" s="71" t="str">
        <f t="shared" si="7093"/>
        <v/>
      </c>
      <c r="DR411" s="71" t="str">
        <f t="shared" si="7094"/>
        <v/>
      </c>
      <c r="DS411" s="71" t="str">
        <f t="shared" si="7095"/>
        <v/>
      </c>
      <c r="DT411" s="71" t="str">
        <f t="shared" si="7096"/>
        <v/>
      </c>
      <c r="DU411" s="71" t="str">
        <f t="shared" si="7097"/>
        <v/>
      </c>
      <c r="DV411" s="71" t="str">
        <f t="shared" si="7098"/>
        <v/>
      </c>
      <c r="DW411" s="71" t="str">
        <f t="shared" si="7099"/>
        <v/>
      </c>
      <c r="DX411" s="71" t="str">
        <f t="shared" si="7100"/>
        <v/>
      </c>
      <c r="DY411" s="71" t="str">
        <f t="shared" si="7101"/>
        <v/>
      </c>
      <c r="DZ411" s="71" t="str">
        <f t="shared" si="7102"/>
        <v/>
      </c>
      <c r="EA411" s="71" t="str">
        <f t="shared" si="7103"/>
        <v/>
      </c>
      <c r="EB411" s="71" t="str">
        <f t="shared" si="7104"/>
        <v/>
      </c>
      <c r="EC411" s="71" t="str">
        <f t="shared" si="7105"/>
        <v/>
      </c>
      <c r="ED411" s="71" t="str">
        <f t="shared" si="7106"/>
        <v/>
      </c>
      <c r="EE411" s="71" t="str">
        <f t="shared" si="7107"/>
        <v/>
      </c>
      <c r="EF411" s="71" t="str">
        <f t="shared" si="7108"/>
        <v/>
      </c>
      <c r="EG411" s="71" t="str">
        <f t="shared" si="7109"/>
        <v/>
      </c>
      <c r="EH411" s="71" t="str">
        <f t="shared" si="7110"/>
        <v/>
      </c>
      <c r="EI411" s="71" t="str">
        <f t="shared" si="7111"/>
        <v/>
      </c>
      <c r="EJ411" s="71" t="str">
        <f t="shared" si="7112"/>
        <v/>
      </c>
      <c r="EK411" s="71" t="str">
        <f t="shared" si="7113"/>
        <v/>
      </c>
      <c r="EL411" s="71" t="str">
        <f t="shared" si="7114"/>
        <v/>
      </c>
      <c r="EM411" s="71" t="str">
        <f t="shared" si="7115"/>
        <v/>
      </c>
      <c r="EN411" s="71" t="str">
        <f t="shared" si="7116"/>
        <v/>
      </c>
      <c r="EO411" s="71" t="str">
        <f t="shared" si="7117"/>
        <v/>
      </c>
      <c r="EP411" s="71" t="str">
        <f t="shared" si="7118"/>
        <v/>
      </c>
      <c r="EQ411" s="71" t="str">
        <f t="shared" si="7119"/>
        <v/>
      </c>
      <c r="ER411" s="71" t="str">
        <f t="shared" si="7120"/>
        <v/>
      </c>
      <c r="ES411" s="71" t="str">
        <f t="shared" si="7121"/>
        <v/>
      </c>
      <c r="ET411" s="71" t="str">
        <f t="shared" si="7122"/>
        <v/>
      </c>
      <c r="EU411" s="71" t="str">
        <f t="shared" si="7123"/>
        <v/>
      </c>
      <c r="EV411" s="71" t="str">
        <f t="shared" si="7124"/>
        <v/>
      </c>
      <c r="EW411" s="71" t="str">
        <f t="shared" si="7125"/>
        <v/>
      </c>
      <c r="EX411" s="71" t="str">
        <f t="shared" si="7126"/>
        <v/>
      </c>
      <c r="EY411" s="71" t="str">
        <f t="shared" si="7127"/>
        <v/>
      </c>
      <c r="EZ411" s="71" t="str">
        <f t="shared" si="7128"/>
        <v/>
      </c>
      <c r="FA411" s="71" t="str">
        <f t="shared" si="7129"/>
        <v/>
      </c>
      <c r="FB411" s="71" t="str">
        <f t="shared" si="7130"/>
        <v/>
      </c>
      <c r="FC411" s="71" t="str">
        <f t="shared" si="7131"/>
        <v/>
      </c>
      <c r="FD411" s="71" t="str">
        <f t="shared" si="7132"/>
        <v/>
      </c>
      <c r="FE411" s="71" t="str">
        <f t="shared" si="7133"/>
        <v/>
      </c>
      <c r="FF411" s="71" t="str">
        <f t="shared" si="7134"/>
        <v/>
      </c>
      <c r="FG411" s="71" t="str">
        <f t="shared" si="7135"/>
        <v/>
      </c>
      <c r="FH411" s="71" t="str">
        <f t="shared" si="7136"/>
        <v/>
      </c>
      <c r="FI411" s="71" t="str">
        <f t="shared" si="7137"/>
        <v/>
      </c>
      <c r="FJ411" s="71" t="str">
        <f t="shared" si="7138"/>
        <v/>
      </c>
      <c r="FK411" s="71" t="str">
        <f t="shared" si="7139"/>
        <v/>
      </c>
      <c r="FL411" s="71" t="str">
        <f t="shared" si="7140"/>
        <v/>
      </c>
      <c r="FM411" s="71" t="str">
        <f t="shared" si="7141"/>
        <v/>
      </c>
      <c r="FN411" s="71" t="str">
        <f t="shared" si="7142"/>
        <v/>
      </c>
      <c r="FO411" s="71" t="str">
        <f t="shared" si="7143"/>
        <v/>
      </c>
      <c r="FP411" s="71" t="str">
        <f t="shared" si="7144"/>
        <v/>
      </c>
      <c r="FQ411" s="71" t="str">
        <f t="shared" si="7145"/>
        <v/>
      </c>
      <c r="FR411" s="71" t="str">
        <f t="shared" si="7146"/>
        <v/>
      </c>
      <c r="FS411" s="71" t="str">
        <f t="shared" si="7147"/>
        <v/>
      </c>
    </row>
    <row r="412" spans="1:175" ht="16.5">
      <c r="A412" s="133"/>
      <c r="B412" s="80" t="s">
        <v>1020</v>
      </c>
      <c r="C412" s="147" t="s">
        <v>1005</v>
      </c>
      <c r="K412" s="150"/>
      <c r="T412" s="152" t="s">
        <v>1021</v>
      </c>
      <c r="U412" s="85" t="s">
        <v>1007</v>
      </c>
      <c r="CN412" s="70" t="str">
        <f t="shared" si="7072"/>
        <v>InitUnitState('IK2H',,,,,,,,,,)</v>
      </c>
      <c r="CO412" s="70" t="str">
        <f t="shared" si="7073"/>
        <v>InitUnitNormal('IK2H',,,,,,,,,,)</v>
      </c>
      <c r="CP412" s="70" t="str">
        <f t="shared" si="7074"/>
        <v>InitUnitMagic('IK2H',,,,,,,,,,)</v>
      </c>
      <c r="CQ412" s="70" t="str">
        <f t="shared" si="7075"/>
        <v>InitUnitAdd('IK2H',,,,,,,,,,)</v>
      </c>
      <c r="CR412" s="70" t="str">
        <f t="shared" si="7076"/>
        <v>InitEquipData('IK2H',,"",,,,,'','','','','','',"ReplaceableTextures\\CommandButtons\\BTNSST11.blp")</v>
      </c>
      <c r="CU412" s="95" t="str">
        <f t="shared" si="7077"/>
        <v>|n</v>
      </c>
      <c r="CV412" s="61" t="str">
        <f t="shared" si="6920"/>
        <v>最大生命|Cffffc926+20%|n|n|r|Cffaaaaaa○|CffFFD24D雷之符印+1|r|r|n|n|Cff00ff7f点击穿戴或脱卸。|r</v>
      </c>
      <c r="CW412" s="60"/>
      <c r="CX412" s="60"/>
      <c r="CY412" s="60"/>
      <c r="CZ412" s="60"/>
      <c r="DA412" s="60"/>
      <c r="DB412" s="71" t="str">
        <f t="shared" si="7078"/>
        <v/>
      </c>
      <c r="DC412" s="71" t="str">
        <f t="shared" si="7079"/>
        <v/>
      </c>
      <c r="DD412" s="71" t="str">
        <f t="shared" si="7080"/>
        <v/>
      </c>
      <c r="DE412" s="71" t="str">
        <f t="shared" si="7081"/>
        <v/>
      </c>
      <c r="DF412" s="71" t="str">
        <f t="shared" si="7082"/>
        <v/>
      </c>
      <c r="DG412" s="71" t="str">
        <f t="shared" si="7083"/>
        <v/>
      </c>
      <c r="DH412" s="71" t="str">
        <f t="shared" si="7084"/>
        <v/>
      </c>
      <c r="DI412" s="71" t="str">
        <f t="shared" si="7085"/>
        <v/>
      </c>
      <c r="DJ412" s="71" t="str">
        <f t="shared" si="7086"/>
        <v/>
      </c>
      <c r="DK412" s="71" t="str">
        <f t="shared" si="7087"/>
        <v/>
      </c>
      <c r="DL412" s="71" t="str">
        <f t="shared" si="7088"/>
        <v/>
      </c>
      <c r="DM412" s="71" t="str">
        <f t="shared" si="7089"/>
        <v/>
      </c>
      <c r="DN412" s="71" t="str">
        <f t="shared" si="7090"/>
        <v/>
      </c>
      <c r="DO412" s="71" t="str">
        <f t="shared" si="7091"/>
        <v/>
      </c>
      <c r="DP412" s="71" t="str">
        <f t="shared" si="7092"/>
        <v/>
      </c>
      <c r="DQ412" s="71" t="str">
        <f t="shared" si="7093"/>
        <v/>
      </c>
      <c r="DR412" s="71" t="str">
        <f t="shared" si="7094"/>
        <v/>
      </c>
      <c r="DS412" s="71" t="str">
        <f t="shared" si="7095"/>
        <v/>
      </c>
      <c r="DT412" s="71" t="str">
        <f t="shared" si="7096"/>
        <v/>
      </c>
      <c r="DU412" s="71" t="str">
        <f t="shared" si="7097"/>
        <v/>
      </c>
      <c r="DV412" s="71" t="str">
        <f t="shared" si="7098"/>
        <v/>
      </c>
      <c r="DW412" s="71" t="str">
        <f t="shared" si="7099"/>
        <v/>
      </c>
      <c r="DX412" s="71" t="str">
        <f t="shared" si="7100"/>
        <v/>
      </c>
      <c r="DY412" s="71" t="str">
        <f t="shared" si="7101"/>
        <v/>
      </c>
      <c r="DZ412" s="71" t="str">
        <f t="shared" si="7102"/>
        <v/>
      </c>
      <c r="EA412" s="71" t="str">
        <f t="shared" si="7103"/>
        <v/>
      </c>
      <c r="EB412" s="71" t="str">
        <f t="shared" si="7104"/>
        <v/>
      </c>
      <c r="EC412" s="71" t="str">
        <f t="shared" si="7105"/>
        <v/>
      </c>
      <c r="ED412" s="71" t="str">
        <f t="shared" si="7106"/>
        <v/>
      </c>
      <c r="EE412" s="71" t="str">
        <f t="shared" si="7107"/>
        <v/>
      </c>
      <c r="EF412" s="71" t="str">
        <f t="shared" si="7108"/>
        <v/>
      </c>
      <c r="EG412" s="71" t="str">
        <f t="shared" si="7109"/>
        <v/>
      </c>
      <c r="EH412" s="71" t="str">
        <f t="shared" si="7110"/>
        <v/>
      </c>
      <c r="EI412" s="71" t="str">
        <f t="shared" si="7111"/>
        <v/>
      </c>
      <c r="EJ412" s="71" t="str">
        <f t="shared" si="7112"/>
        <v/>
      </c>
      <c r="EK412" s="71" t="str">
        <f t="shared" si="7113"/>
        <v/>
      </c>
      <c r="EL412" s="71" t="str">
        <f t="shared" si="7114"/>
        <v/>
      </c>
      <c r="EM412" s="71" t="str">
        <f t="shared" si="7115"/>
        <v/>
      </c>
      <c r="EN412" s="71" t="str">
        <f t="shared" si="7116"/>
        <v/>
      </c>
      <c r="EO412" s="71" t="str">
        <f t="shared" si="7117"/>
        <v/>
      </c>
      <c r="EP412" s="71" t="str">
        <f t="shared" si="7118"/>
        <v/>
      </c>
      <c r="EQ412" s="71" t="str">
        <f t="shared" si="7119"/>
        <v/>
      </c>
      <c r="ER412" s="71" t="str">
        <f t="shared" si="7120"/>
        <v/>
      </c>
      <c r="ES412" s="71" t="str">
        <f t="shared" si="7121"/>
        <v/>
      </c>
      <c r="ET412" s="71" t="str">
        <f t="shared" si="7122"/>
        <v/>
      </c>
      <c r="EU412" s="71" t="str">
        <f t="shared" si="7123"/>
        <v/>
      </c>
      <c r="EV412" s="71" t="str">
        <f t="shared" si="7124"/>
        <v/>
      </c>
      <c r="EW412" s="71" t="str">
        <f t="shared" si="7125"/>
        <v/>
      </c>
      <c r="EX412" s="71" t="str">
        <f t="shared" si="7126"/>
        <v/>
      </c>
      <c r="EY412" s="71" t="str">
        <f t="shared" si="7127"/>
        <v/>
      </c>
      <c r="EZ412" s="71" t="str">
        <f t="shared" si="7128"/>
        <v/>
      </c>
      <c r="FA412" s="71" t="str">
        <f t="shared" si="7129"/>
        <v/>
      </c>
      <c r="FB412" s="71" t="str">
        <f t="shared" si="7130"/>
        <v/>
      </c>
      <c r="FC412" s="71" t="str">
        <f t="shared" si="7131"/>
        <v/>
      </c>
      <c r="FD412" s="71" t="str">
        <f t="shared" si="7132"/>
        <v/>
      </c>
      <c r="FE412" s="71" t="str">
        <f t="shared" si="7133"/>
        <v/>
      </c>
      <c r="FF412" s="71" t="str">
        <f t="shared" si="7134"/>
        <v/>
      </c>
      <c r="FG412" s="71" t="str">
        <f t="shared" si="7135"/>
        <v/>
      </c>
      <c r="FH412" s="71" t="str">
        <f t="shared" si="7136"/>
        <v/>
      </c>
      <c r="FI412" s="71" t="str">
        <f t="shared" si="7137"/>
        <v/>
      </c>
      <c r="FJ412" s="71" t="str">
        <f t="shared" si="7138"/>
        <v/>
      </c>
      <c r="FK412" s="71" t="str">
        <f t="shared" si="7139"/>
        <v/>
      </c>
      <c r="FL412" s="71" t="str">
        <f t="shared" si="7140"/>
        <v/>
      </c>
      <c r="FM412" s="71" t="str">
        <f t="shared" si="7141"/>
        <v/>
      </c>
      <c r="FN412" s="71" t="str">
        <f t="shared" si="7142"/>
        <v/>
      </c>
      <c r="FO412" s="71" t="str">
        <f t="shared" si="7143"/>
        <v/>
      </c>
      <c r="FP412" s="71" t="str">
        <f t="shared" si="7144"/>
        <v/>
      </c>
      <c r="FQ412" s="71" t="str">
        <f t="shared" si="7145"/>
        <v/>
      </c>
      <c r="FR412" s="71" t="str">
        <f t="shared" si="7146"/>
        <v/>
      </c>
      <c r="FS412" s="71" t="str">
        <f t="shared" si="7147"/>
        <v/>
      </c>
    </row>
    <row r="413" spans="1:175" ht="16.5">
      <c r="A413" s="133"/>
      <c r="B413" s="80" t="s">
        <v>1022</v>
      </c>
      <c r="C413" s="147" t="s">
        <v>1005</v>
      </c>
      <c r="K413" s="151"/>
      <c r="T413" s="152" t="s">
        <v>1023</v>
      </c>
      <c r="U413" s="85" t="s">
        <v>1007</v>
      </c>
      <c r="CN413" s="70" t="str">
        <f t="shared" si="7072"/>
        <v>InitUnitState('IK2I',,,,,,,,,,)</v>
      </c>
      <c r="CO413" s="70" t="str">
        <f t="shared" si="7073"/>
        <v>InitUnitNormal('IK2I',,,,,,,,,,)</v>
      </c>
      <c r="CP413" s="70" t="str">
        <f t="shared" si="7074"/>
        <v>InitUnitMagic('IK2I',,,,,,,,,,)</v>
      </c>
      <c r="CQ413" s="70" t="str">
        <f t="shared" si="7075"/>
        <v>InitUnitAdd('IK2I',,,,,,,,,,)</v>
      </c>
      <c r="CR413" s="70" t="str">
        <f t="shared" si="7076"/>
        <v>InitEquipData('IK2I',,"",,,,,'','','','','','',"ReplaceableTextures\\CommandButtons\\BTNSST11.blp")</v>
      </c>
      <c r="CU413" s="95" t="str">
        <f t="shared" si="7077"/>
        <v>|n</v>
      </c>
      <c r="CV413" s="61" t="str">
        <f t="shared" si="6920"/>
        <v>最大生命|Cffffc926+20%|n|n|r|Cffaaaaaa○|CffFFD24D暗之符印+1|r|r|n|n|Cff00ff7f点击穿戴或脱卸。|r</v>
      </c>
      <c r="CW413" s="60"/>
      <c r="CX413" s="60"/>
      <c r="CY413" s="60"/>
      <c r="CZ413" s="60"/>
      <c r="DA413" s="60"/>
      <c r="DB413" s="71" t="str">
        <f t="shared" si="7078"/>
        <v/>
      </c>
      <c r="DC413" s="71" t="str">
        <f t="shared" si="7079"/>
        <v/>
      </c>
      <c r="DD413" s="71" t="str">
        <f t="shared" si="7080"/>
        <v/>
      </c>
      <c r="DE413" s="71" t="str">
        <f t="shared" si="7081"/>
        <v/>
      </c>
      <c r="DF413" s="71" t="str">
        <f t="shared" si="7082"/>
        <v/>
      </c>
      <c r="DG413" s="71" t="str">
        <f t="shared" si="7083"/>
        <v/>
      </c>
      <c r="DH413" s="71" t="str">
        <f t="shared" si="7084"/>
        <v/>
      </c>
      <c r="DI413" s="71" t="str">
        <f t="shared" si="7085"/>
        <v/>
      </c>
      <c r="DJ413" s="71" t="str">
        <f t="shared" si="7086"/>
        <v/>
      </c>
      <c r="DK413" s="71" t="str">
        <f t="shared" si="7087"/>
        <v/>
      </c>
      <c r="DL413" s="71" t="str">
        <f t="shared" si="7088"/>
        <v/>
      </c>
      <c r="DM413" s="71" t="str">
        <f t="shared" si="7089"/>
        <v/>
      </c>
      <c r="DN413" s="71" t="str">
        <f t="shared" si="7090"/>
        <v/>
      </c>
      <c r="DO413" s="71" t="str">
        <f t="shared" si="7091"/>
        <v/>
      </c>
      <c r="DP413" s="71" t="str">
        <f t="shared" si="7092"/>
        <v/>
      </c>
      <c r="DQ413" s="71" t="str">
        <f t="shared" si="7093"/>
        <v/>
      </c>
      <c r="DR413" s="71" t="str">
        <f t="shared" si="7094"/>
        <v/>
      </c>
      <c r="DS413" s="71" t="str">
        <f t="shared" si="7095"/>
        <v/>
      </c>
      <c r="DT413" s="71" t="str">
        <f t="shared" si="7096"/>
        <v/>
      </c>
      <c r="DU413" s="71" t="str">
        <f t="shared" si="7097"/>
        <v/>
      </c>
      <c r="DV413" s="71" t="str">
        <f t="shared" si="7098"/>
        <v/>
      </c>
      <c r="DW413" s="71" t="str">
        <f t="shared" si="7099"/>
        <v/>
      </c>
      <c r="DX413" s="71" t="str">
        <f t="shared" si="7100"/>
        <v/>
      </c>
      <c r="DY413" s="71" t="str">
        <f t="shared" si="7101"/>
        <v/>
      </c>
      <c r="DZ413" s="71" t="str">
        <f t="shared" si="7102"/>
        <v/>
      </c>
      <c r="EA413" s="71" t="str">
        <f t="shared" si="7103"/>
        <v/>
      </c>
      <c r="EB413" s="71" t="str">
        <f t="shared" si="7104"/>
        <v/>
      </c>
      <c r="EC413" s="71" t="str">
        <f t="shared" si="7105"/>
        <v/>
      </c>
      <c r="ED413" s="71" t="str">
        <f t="shared" si="7106"/>
        <v/>
      </c>
      <c r="EE413" s="71" t="str">
        <f t="shared" si="7107"/>
        <v/>
      </c>
      <c r="EF413" s="71" t="str">
        <f t="shared" si="7108"/>
        <v/>
      </c>
      <c r="EG413" s="71" t="str">
        <f t="shared" si="7109"/>
        <v/>
      </c>
      <c r="EH413" s="71" t="str">
        <f t="shared" si="7110"/>
        <v/>
      </c>
      <c r="EI413" s="71" t="str">
        <f t="shared" si="7111"/>
        <v/>
      </c>
      <c r="EJ413" s="71" t="str">
        <f t="shared" si="7112"/>
        <v/>
      </c>
      <c r="EK413" s="71" t="str">
        <f t="shared" si="7113"/>
        <v/>
      </c>
      <c r="EL413" s="71" t="str">
        <f t="shared" si="7114"/>
        <v/>
      </c>
      <c r="EM413" s="71" t="str">
        <f t="shared" si="7115"/>
        <v/>
      </c>
      <c r="EN413" s="71" t="str">
        <f t="shared" si="7116"/>
        <v/>
      </c>
      <c r="EO413" s="71" t="str">
        <f t="shared" si="7117"/>
        <v/>
      </c>
      <c r="EP413" s="71" t="str">
        <f t="shared" si="7118"/>
        <v/>
      </c>
      <c r="EQ413" s="71" t="str">
        <f t="shared" si="7119"/>
        <v/>
      </c>
      <c r="ER413" s="71" t="str">
        <f t="shared" si="7120"/>
        <v/>
      </c>
      <c r="ES413" s="71" t="str">
        <f t="shared" si="7121"/>
        <v/>
      </c>
      <c r="ET413" s="71" t="str">
        <f t="shared" si="7122"/>
        <v/>
      </c>
      <c r="EU413" s="71" t="str">
        <f t="shared" si="7123"/>
        <v/>
      </c>
      <c r="EV413" s="71" t="str">
        <f t="shared" si="7124"/>
        <v/>
      </c>
      <c r="EW413" s="71" t="str">
        <f t="shared" si="7125"/>
        <v/>
      </c>
      <c r="EX413" s="71" t="str">
        <f t="shared" si="7126"/>
        <v/>
      </c>
      <c r="EY413" s="71" t="str">
        <f t="shared" si="7127"/>
        <v/>
      </c>
      <c r="EZ413" s="71" t="str">
        <f t="shared" si="7128"/>
        <v/>
      </c>
      <c r="FA413" s="71" t="str">
        <f t="shared" si="7129"/>
        <v/>
      </c>
      <c r="FB413" s="71" t="str">
        <f t="shared" si="7130"/>
        <v/>
      </c>
      <c r="FC413" s="71" t="str">
        <f t="shared" si="7131"/>
        <v/>
      </c>
      <c r="FD413" s="71" t="str">
        <f t="shared" si="7132"/>
        <v/>
      </c>
      <c r="FE413" s="71" t="str">
        <f t="shared" si="7133"/>
        <v/>
      </c>
      <c r="FF413" s="71" t="str">
        <f t="shared" si="7134"/>
        <v/>
      </c>
      <c r="FG413" s="71" t="str">
        <f t="shared" si="7135"/>
        <v/>
      </c>
      <c r="FH413" s="71" t="str">
        <f t="shared" si="7136"/>
        <v/>
      </c>
      <c r="FI413" s="71" t="str">
        <f t="shared" si="7137"/>
        <v/>
      </c>
      <c r="FJ413" s="71" t="str">
        <f t="shared" si="7138"/>
        <v/>
      </c>
      <c r="FK413" s="71" t="str">
        <f t="shared" si="7139"/>
        <v/>
      </c>
      <c r="FL413" s="71" t="str">
        <f t="shared" si="7140"/>
        <v/>
      </c>
      <c r="FM413" s="71" t="str">
        <f t="shared" si="7141"/>
        <v/>
      </c>
      <c r="FN413" s="71" t="str">
        <f t="shared" si="7142"/>
        <v/>
      </c>
      <c r="FO413" s="71" t="str">
        <f t="shared" si="7143"/>
        <v/>
      </c>
      <c r="FP413" s="71" t="str">
        <f t="shared" si="7144"/>
        <v/>
      </c>
      <c r="FQ413" s="71" t="str">
        <f t="shared" si="7145"/>
        <v/>
      </c>
      <c r="FR413" s="71" t="str">
        <f t="shared" si="7146"/>
        <v/>
      </c>
      <c r="FS413" s="71" t="str">
        <f t="shared" si="7147"/>
        <v/>
      </c>
    </row>
    <row r="414" spans="1:175" ht="16.5">
      <c r="A414" s="134"/>
      <c r="B414" s="80" t="s">
        <v>1024</v>
      </c>
      <c r="C414" s="147" t="s">
        <v>1025</v>
      </c>
      <c r="T414" s="152" t="s">
        <v>1026</v>
      </c>
      <c r="U414" s="85" t="s">
        <v>1027</v>
      </c>
      <c r="CN414" s="70" t="str">
        <f t="shared" si="6921"/>
        <v>InitUnitState('IK3A',,,,,,,,,,)</v>
      </c>
      <c r="CO414" s="70" t="str">
        <f t="shared" si="6922"/>
        <v>InitUnitNormal('IK3A',,,,,,,,,,)</v>
      </c>
      <c r="CP414" s="70" t="str">
        <f t="shared" si="6923"/>
        <v>InitUnitMagic('IK3A',,,,,,,,,,)</v>
      </c>
      <c r="CQ414" s="70" t="str">
        <f t="shared" si="6924"/>
        <v>InitUnitAdd('IK3A',,,,,,,,,,)</v>
      </c>
      <c r="CR414" s="70" t="str">
        <f>"InitEquipData('"&amp;B414&amp;"',"&amp;D414&amp;","&amp;CR$1&amp;A414&amp;CR$1&amp;","&amp;E414&amp;","&amp;I414&amp;","&amp;F414&amp;","&amp;G414&amp;",'"&amp;J414&amp;"','"&amp;K414&amp;"','"&amp;L414&amp;"','"&amp;M414&amp;"','"&amp;N414&amp;"','"&amp;O414&amp;"',"&amp;CR$1&amp;U423&amp;CR$1&amp;")"</f>
        <v>InitEquipData('IK3A',,"",,,,,'','','','','','',"ReplaceableTextures\\CommandButtons\\BTNSST12.blp")</v>
      </c>
      <c r="CU414" s="95" t="str">
        <f t="shared" si="6925"/>
        <v>|n</v>
      </c>
      <c r="CV414" s="61" t="str">
        <f t="shared" si="6920"/>
        <v>道兵伤害|Cffffc926+60%|n|n|r|Cffaaaaaa○刻印槽 【空】|r|n|n|Cff00ff7f点击穿戴或脱卸。|r</v>
      </c>
      <c r="CW414" s="60"/>
      <c r="CX414" s="60"/>
      <c r="CY414" s="60"/>
      <c r="CZ414" s="60"/>
      <c r="DA414" s="60"/>
      <c r="DB414" s="71" t="str">
        <f t="shared" si="6926"/>
        <v/>
      </c>
      <c r="DC414" s="71" t="str">
        <f t="shared" si="6927"/>
        <v/>
      </c>
      <c r="DD414" s="71" t="str">
        <f t="shared" si="6928"/>
        <v/>
      </c>
      <c r="DE414" s="71" t="str">
        <f t="shared" si="6929"/>
        <v/>
      </c>
      <c r="DF414" s="71" t="str">
        <f t="shared" si="6930"/>
        <v/>
      </c>
      <c r="DG414" s="71" t="str">
        <f t="shared" si="6931"/>
        <v/>
      </c>
      <c r="DH414" s="71" t="str">
        <f t="shared" si="6932"/>
        <v/>
      </c>
      <c r="DI414" s="71" t="str">
        <f t="shared" si="6933"/>
        <v/>
      </c>
      <c r="DJ414" s="71" t="str">
        <f t="shared" si="6934"/>
        <v/>
      </c>
      <c r="DK414" s="71" t="str">
        <f t="shared" si="6935"/>
        <v/>
      </c>
      <c r="DL414" s="71" t="str">
        <f t="shared" si="6936"/>
        <v/>
      </c>
      <c r="DM414" s="71" t="str">
        <f t="shared" si="6937"/>
        <v/>
      </c>
      <c r="DN414" s="71" t="str">
        <f t="shared" si="6938"/>
        <v/>
      </c>
      <c r="DO414" s="71" t="str">
        <f t="shared" si="6939"/>
        <v/>
      </c>
      <c r="DP414" s="71" t="str">
        <f t="shared" si="6940"/>
        <v/>
      </c>
      <c r="DQ414" s="71" t="str">
        <f t="shared" si="6941"/>
        <v/>
      </c>
      <c r="DR414" s="71" t="str">
        <f t="shared" si="6942"/>
        <v/>
      </c>
      <c r="DS414" s="71" t="str">
        <f t="shared" si="6943"/>
        <v/>
      </c>
      <c r="DT414" s="71" t="str">
        <f t="shared" si="6944"/>
        <v/>
      </c>
      <c r="DU414" s="71" t="str">
        <f t="shared" si="6945"/>
        <v/>
      </c>
      <c r="DV414" s="71" t="str">
        <f t="shared" si="6946"/>
        <v/>
      </c>
      <c r="DW414" s="71" t="str">
        <f t="shared" si="6947"/>
        <v/>
      </c>
      <c r="DX414" s="71" t="str">
        <f t="shared" si="6948"/>
        <v/>
      </c>
      <c r="DY414" s="71" t="str">
        <f t="shared" si="6949"/>
        <v/>
      </c>
      <c r="DZ414" s="71" t="str">
        <f t="shared" si="6950"/>
        <v/>
      </c>
      <c r="EA414" s="71" t="str">
        <f t="shared" si="6951"/>
        <v/>
      </c>
      <c r="EB414" s="71" t="str">
        <f t="shared" si="6952"/>
        <v/>
      </c>
      <c r="EC414" s="71" t="str">
        <f t="shared" si="6953"/>
        <v/>
      </c>
      <c r="ED414" s="71" t="str">
        <f t="shared" si="6954"/>
        <v/>
      </c>
      <c r="EE414" s="71" t="str">
        <f t="shared" si="6955"/>
        <v/>
      </c>
      <c r="EF414" s="71" t="str">
        <f t="shared" si="6956"/>
        <v/>
      </c>
      <c r="EG414" s="71" t="str">
        <f t="shared" si="6957"/>
        <v/>
      </c>
      <c r="EH414" s="71" t="str">
        <f t="shared" si="6958"/>
        <v/>
      </c>
      <c r="EI414" s="71" t="str">
        <f t="shared" si="6959"/>
        <v/>
      </c>
      <c r="EJ414" s="71" t="str">
        <f t="shared" si="6960"/>
        <v/>
      </c>
      <c r="EK414" s="71" t="str">
        <f t="shared" si="6961"/>
        <v/>
      </c>
      <c r="EL414" s="71" t="str">
        <f t="shared" si="6962"/>
        <v/>
      </c>
      <c r="EM414" s="71" t="str">
        <f t="shared" si="6963"/>
        <v/>
      </c>
      <c r="EN414" s="71" t="str">
        <f t="shared" si="6964"/>
        <v/>
      </c>
      <c r="EO414" s="71" t="str">
        <f t="shared" si="6965"/>
        <v/>
      </c>
      <c r="EP414" s="71" t="str">
        <f t="shared" si="6966"/>
        <v/>
      </c>
      <c r="EQ414" s="71" t="str">
        <f t="shared" si="6967"/>
        <v/>
      </c>
      <c r="ER414" s="71" t="str">
        <f t="shared" si="6968"/>
        <v/>
      </c>
      <c r="ES414" s="71" t="str">
        <f t="shared" si="6969"/>
        <v/>
      </c>
      <c r="ET414" s="71" t="str">
        <f t="shared" si="6970"/>
        <v/>
      </c>
      <c r="EU414" s="71" t="str">
        <f t="shared" si="6971"/>
        <v/>
      </c>
      <c r="EV414" s="71" t="str">
        <f t="shared" si="6972"/>
        <v/>
      </c>
      <c r="EW414" s="71" t="str">
        <f t="shared" si="6973"/>
        <v/>
      </c>
      <c r="EX414" s="71" t="str">
        <f t="shared" si="6974"/>
        <v/>
      </c>
      <c r="EY414" s="71" t="str">
        <f t="shared" si="6975"/>
        <v/>
      </c>
      <c r="EZ414" s="71" t="str">
        <f t="shared" si="6976"/>
        <v/>
      </c>
      <c r="FA414" s="71" t="str">
        <f t="shared" si="6977"/>
        <v/>
      </c>
      <c r="FB414" s="71" t="str">
        <f t="shared" si="6978"/>
        <v/>
      </c>
      <c r="FC414" s="71" t="str">
        <f t="shared" si="6979"/>
        <v/>
      </c>
      <c r="FD414" s="71" t="str">
        <f t="shared" si="6980"/>
        <v/>
      </c>
      <c r="FE414" s="71" t="str">
        <f t="shared" si="6981"/>
        <v/>
      </c>
      <c r="FF414" s="71" t="str">
        <f t="shared" si="6982"/>
        <v/>
      </c>
      <c r="FG414" s="71" t="str">
        <f t="shared" si="6983"/>
        <v/>
      </c>
      <c r="FH414" s="71" t="str">
        <f t="shared" si="6984"/>
        <v/>
      </c>
      <c r="FI414" s="71" t="str">
        <f t="shared" si="6985"/>
        <v/>
      </c>
      <c r="FJ414" s="71" t="str">
        <f t="shared" si="6986"/>
        <v/>
      </c>
      <c r="FK414" s="71" t="str">
        <f t="shared" si="6987"/>
        <v/>
      </c>
      <c r="FL414" s="71" t="str">
        <f t="shared" si="6988"/>
        <v/>
      </c>
      <c r="FM414" s="71" t="str">
        <f t="shared" si="6989"/>
        <v/>
      </c>
      <c r="FN414" s="71" t="str">
        <f t="shared" si="6990"/>
        <v/>
      </c>
      <c r="FO414" s="71" t="str">
        <f t="shared" si="6991"/>
        <v/>
      </c>
      <c r="FP414" s="71" t="str">
        <f t="shared" si="6992"/>
        <v/>
      </c>
      <c r="FQ414" s="71" t="str">
        <f t="shared" si="6993"/>
        <v/>
      </c>
      <c r="FR414" s="71" t="str">
        <f t="shared" si="6994"/>
        <v/>
      </c>
      <c r="FS414" s="71" t="str">
        <f t="shared" si="6995"/>
        <v/>
      </c>
    </row>
    <row r="415" spans="1:175" ht="16.5">
      <c r="A415" s="134"/>
      <c r="B415" s="80" t="s">
        <v>1028</v>
      </c>
      <c r="C415" s="147" t="s">
        <v>1025</v>
      </c>
      <c r="K415" s="149"/>
      <c r="T415" s="152" t="s">
        <v>1029</v>
      </c>
      <c r="U415" s="85" t="s">
        <v>1027</v>
      </c>
      <c r="CN415" s="70" t="str">
        <f t="shared" ref="CN415:CN422" si="7148">"InitUnitState('"&amp;B415&amp;"',"&amp;V415&amp;","&amp;W415&amp;","&amp;X415&amp;","&amp;Y415&amp;","&amp;Z415&amp;","&amp;AA415&amp;","&amp;AB415&amp;","&amp;AC415&amp;","&amp;AD415&amp;","&amp;AE415&amp;")"</f>
        <v>InitUnitState('IK3B',,,,,,,,,,)</v>
      </c>
      <c r="CO415" s="70" t="str">
        <f t="shared" ref="CO415:CO422" si="7149">"InitUnitNormal('"&amp;B415&amp;"',"&amp;AF415&amp;","&amp;AG415&amp;","&amp;AH415&amp;","&amp;AI415&amp;","&amp;AJ415&amp;","&amp;AK415&amp;","&amp;AL415&amp;","&amp;AM415&amp;","&amp;AN415&amp;","&amp;AO415&amp;")"</f>
        <v>InitUnitNormal('IK3B',,,,,,,,,,)</v>
      </c>
      <c r="CP415" s="70" t="str">
        <f t="shared" ref="CP415:CP422" si="7150">"InitUnitMagic('"&amp;B415&amp;"',"&amp;AP415&amp;","&amp;AQ415&amp;","&amp;AR415&amp;","&amp;AS415&amp;","&amp;AT415&amp;","&amp;AU415&amp;","&amp;AV415&amp;","&amp;AW415&amp;","&amp;BI415&amp;","&amp;BJ415&amp;")"</f>
        <v>InitUnitMagic('IK3B',,,,,,,,,,)</v>
      </c>
      <c r="CQ415" s="70" t="str">
        <f t="shared" ref="CQ415:CQ422" si="7151">"InitUnitAdd('"&amp;B415&amp;"',"&amp;BK415&amp;","&amp;BL415&amp;","&amp;BM415&amp;","&amp;BN415&amp;","&amp;BO415&amp;","&amp;BP415&amp;","&amp;BQ415&amp;","&amp;BR415&amp;","&amp;BS415&amp;","&amp;BT415&amp;")"</f>
        <v>InitUnitAdd('IK3B',,,,,,,,,,)</v>
      </c>
      <c r="CR415" s="70" t="str">
        <f t="shared" ref="CR415:CR422" si="7152">"InitEquipData('"&amp;B415&amp;"',"&amp;D415&amp;","&amp;CR$1&amp;A415&amp;CR$1&amp;","&amp;E415&amp;","&amp;I415&amp;","&amp;F415&amp;","&amp;G415&amp;",'"&amp;J415&amp;"','"&amp;K415&amp;"','"&amp;L415&amp;"','"&amp;M415&amp;"','"&amp;N415&amp;"','"&amp;O415&amp;"',"&amp;CR$1&amp;U424&amp;CR$1&amp;")"</f>
        <v>InitEquipData('IK3B',,"",,,,,'','','','','','',"ReplaceableTextures\\CommandButtons\\BTNSST12.blp")</v>
      </c>
      <c r="CU415" s="95" t="str">
        <f t="shared" ref="CU415:CU422" si="7153">CONCATENATE(DB415,DC415,DD415,DE415,DF415,DG415,DH415,DI415,DJ415,DK415,DL415,DM415,DN415,DO415,DP415,DQ415,DR415,DS415,DT415,DU415,DV415,DW415,DX415,DY415,DZ415,EA415,EB415,EC415,ED415,EE415,EF415,EG415,EH415,EI415,EJ415,EK415,EL415,EM415,EN415,EO415,EP415&amp;"|n")</f>
        <v>|n</v>
      </c>
      <c r="CV415" s="61" t="str">
        <f t="shared" si="6920"/>
        <v>道兵伤害|Cffffc926+60%|n|n|r|Cffaaaaaa○|CffFFD24D金之符印+1|r|r|n|n|Cff00ff7f点击穿戴或脱卸。|r</v>
      </c>
      <c r="CW415" s="60"/>
      <c r="CX415" s="60"/>
      <c r="CY415" s="60"/>
      <c r="CZ415" s="60"/>
      <c r="DA415" s="60"/>
      <c r="DB415" s="71" t="str">
        <f t="shared" ref="DB415:DB422" si="7154">IF(V415="","","|n"&amp;DB$2&amp;"+"&amp;V415&amp;DB$1)</f>
        <v/>
      </c>
      <c r="DC415" s="71" t="str">
        <f t="shared" ref="DC415:DC422" si="7155">IF(W415="","","|n"&amp;DC$2&amp;"+"&amp;W415&amp;DC$1)</f>
        <v/>
      </c>
      <c r="DD415" s="71" t="str">
        <f t="shared" ref="DD415:DD422" si="7156">IF(X415="","","|n"&amp;DD$2&amp;"+"&amp;X415&amp;DD$1)</f>
        <v/>
      </c>
      <c r="DE415" s="71" t="str">
        <f t="shared" ref="DE415:DE422" si="7157">IF(Y415="","","|n"&amp;DE$2&amp;"+"&amp;Y415&amp;DE$1)</f>
        <v/>
      </c>
      <c r="DF415" s="71" t="str">
        <f t="shared" ref="DF415:DF422" si="7158">IF(Z415="","","|n"&amp;DF$2&amp;"+"&amp;Z415&amp;DF$1)</f>
        <v/>
      </c>
      <c r="DG415" s="71" t="str">
        <f t="shared" ref="DG415:DG422" si="7159">IF(AA415="","","|n"&amp;DG$2&amp;"+"&amp;AA415&amp;DG$1)</f>
        <v/>
      </c>
      <c r="DH415" s="71" t="str">
        <f t="shared" ref="DH415:DH422" si="7160">IF(AB415="","","|n"&amp;DH$2&amp;"+"&amp;AB415&amp;DH$1)</f>
        <v/>
      </c>
      <c r="DI415" s="71" t="str">
        <f t="shared" ref="DI415:DI422" si="7161">IF(AC415="","","|n"&amp;DI$2&amp;"+"&amp;AC415&amp;DI$1)</f>
        <v/>
      </c>
      <c r="DJ415" s="71" t="str">
        <f t="shared" ref="DJ415:DJ422" si="7162">IF(AD415="","","|n"&amp;DJ$2&amp;"+"&amp;AD415&amp;DJ$1)</f>
        <v/>
      </c>
      <c r="DK415" s="71" t="str">
        <f t="shared" ref="DK415:DK422" si="7163">IF(AE415="","","|n"&amp;DK$2&amp;"+"&amp;AE415&amp;DK$1)</f>
        <v/>
      </c>
      <c r="DL415" s="71" t="str">
        <f t="shared" ref="DL415:DL422" si="7164">IF(AF415="","","|n"&amp;DL$2&amp;"+"&amp;AF415&amp;DL$1)</f>
        <v/>
      </c>
      <c r="DM415" s="71" t="str">
        <f t="shared" ref="DM415:DM422" si="7165">IF(AG415="","","|n"&amp;DM$2&amp;"+"&amp;AG415&amp;DM$1)</f>
        <v/>
      </c>
      <c r="DN415" s="71" t="str">
        <f t="shared" ref="DN415:DN422" si="7166">IF(AH415="","","|n"&amp;DN$2&amp;"+"&amp;AH415&amp;DN$1)</f>
        <v/>
      </c>
      <c r="DO415" s="71" t="str">
        <f t="shared" ref="DO415:DO422" si="7167">IF(AI415="","","|n"&amp;DO$2&amp;"+"&amp;AI415&amp;DO$1)</f>
        <v/>
      </c>
      <c r="DP415" s="71" t="str">
        <f t="shared" ref="DP415:DP422" si="7168">IF(AJ415="","","|n"&amp;DP$2&amp;"+"&amp;AJ415&amp;DP$1)</f>
        <v/>
      </c>
      <c r="DQ415" s="71" t="str">
        <f t="shared" ref="DQ415:DQ422" si="7169">IF(AK415="","","|n"&amp;DQ$2&amp;"+"&amp;AK415&amp;DQ$1)</f>
        <v/>
      </c>
      <c r="DR415" s="71" t="str">
        <f t="shared" ref="DR415:DR422" si="7170">IF(AL415="","","|n"&amp;DR$2&amp;"+"&amp;AL415&amp;DR$1)</f>
        <v/>
      </c>
      <c r="DS415" s="71" t="str">
        <f t="shared" ref="DS415:DS422" si="7171">IF(AM415="","","|n"&amp;DS$2&amp;"+"&amp;AM415&amp;DS$1)</f>
        <v/>
      </c>
      <c r="DT415" s="71" t="str">
        <f t="shared" ref="DT415:DT422" si="7172">IF(AN415="","","|n"&amp;DT$2&amp;"+"&amp;AN415&amp;DT$1)</f>
        <v/>
      </c>
      <c r="DU415" s="71" t="str">
        <f t="shared" ref="DU415:DU422" si="7173">IF(AO415="","","|n"&amp;DU$2&amp;"+"&amp;AO415&amp;DU$1)</f>
        <v/>
      </c>
      <c r="DV415" s="71" t="str">
        <f t="shared" ref="DV415:DV422" si="7174">IF(AP415="","","|n"&amp;DV$2&amp;"+"&amp;AP415&amp;DV$1)</f>
        <v/>
      </c>
      <c r="DW415" s="71" t="str">
        <f t="shared" ref="DW415:DW422" si="7175">IF(AQ415="","","|n"&amp;DW$2&amp;"+"&amp;AQ415&amp;DW$1)</f>
        <v/>
      </c>
      <c r="DX415" s="71" t="str">
        <f t="shared" ref="DX415:DX422" si="7176">IF(AR415="","","|n"&amp;DX$2&amp;"+"&amp;AR415&amp;DX$1)</f>
        <v/>
      </c>
      <c r="DY415" s="71" t="str">
        <f t="shared" ref="DY415:DY422" si="7177">IF(AS415="","","|n"&amp;DY$2&amp;"+"&amp;AS415&amp;DY$1)</f>
        <v/>
      </c>
      <c r="DZ415" s="71" t="str">
        <f t="shared" ref="DZ415:DZ422" si="7178">IF(AT415="","","|n"&amp;DZ$2&amp;"+"&amp;AT415&amp;DZ$1)</f>
        <v/>
      </c>
      <c r="EA415" s="71" t="str">
        <f t="shared" ref="EA415:EA422" si="7179">IF(AU415="","","|n"&amp;EA$2&amp;"+"&amp;AU415&amp;EA$1)</f>
        <v/>
      </c>
      <c r="EB415" s="71" t="str">
        <f t="shared" ref="EB415:EB422" si="7180">IF(AV415="","","|n"&amp;EB$2&amp;"+"&amp;AV415&amp;EB$1)</f>
        <v/>
      </c>
      <c r="EC415" s="71" t="str">
        <f t="shared" ref="EC415:EC422" si="7181">IF(AW415="","","|n"&amp;EC$2&amp;"+"&amp;AW415&amp;EC$1)</f>
        <v/>
      </c>
      <c r="ED415" s="71" t="str">
        <f t="shared" ref="ED415:ED422" si="7182">IF(AX415="","","|n"&amp;ED$2&amp;"+"&amp;AX415&amp;ED$1)</f>
        <v/>
      </c>
      <c r="EE415" s="71" t="str">
        <f t="shared" ref="EE415:EE422" si="7183">IF(AY415="","","|n"&amp;EE$2&amp;"+"&amp;AY415&amp;EE$1)</f>
        <v/>
      </c>
      <c r="EF415" s="71" t="str">
        <f t="shared" ref="EF415:EF422" si="7184">IF(AZ415="","","|n"&amp;EF$2&amp;"+"&amp;AZ415&amp;EF$1)</f>
        <v/>
      </c>
      <c r="EG415" s="71" t="str">
        <f t="shared" ref="EG415:EG422" si="7185">IF(BA415="","","|n"&amp;EG$2&amp;"+"&amp;BA415&amp;EG$1)</f>
        <v/>
      </c>
      <c r="EH415" s="71" t="str">
        <f t="shared" ref="EH415:EH422" si="7186">IF(BB415="","","|n"&amp;EH$2&amp;"+"&amp;BB415&amp;EH$1)</f>
        <v/>
      </c>
      <c r="EI415" s="71" t="str">
        <f t="shared" ref="EI415:EI422" si="7187">IF(BC415="","","|n"&amp;EI$2&amp;"+"&amp;BC415&amp;EI$1)</f>
        <v/>
      </c>
      <c r="EJ415" s="71" t="str">
        <f t="shared" ref="EJ415:EJ422" si="7188">IF(BD415="","","|n"&amp;EJ$2&amp;"+"&amp;BD415&amp;EJ$1)</f>
        <v/>
      </c>
      <c r="EK415" s="71" t="str">
        <f t="shared" ref="EK415:EK422" si="7189">IF(BE415="","","|n"&amp;EK$2&amp;"+"&amp;BE415&amp;EK$1)</f>
        <v/>
      </c>
      <c r="EL415" s="71" t="str">
        <f t="shared" ref="EL415:EL422" si="7190">IF(BF415="","","|n"&amp;EL$2&amp;"+"&amp;BF415&amp;EL$1)</f>
        <v/>
      </c>
      <c r="EM415" s="71" t="str">
        <f t="shared" ref="EM415:EM422" si="7191">IF(BG415="","","|n"&amp;EM$2&amp;"+"&amp;BG415&amp;EM$1)</f>
        <v/>
      </c>
      <c r="EN415" s="71" t="str">
        <f t="shared" ref="EN415:EN422" si="7192">IF(BH415="","","|n"&amp;EN$2&amp;"+"&amp;BH415&amp;EN$1)</f>
        <v/>
      </c>
      <c r="EO415" s="71" t="str">
        <f t="shared" ref="EO415:EO422" si="7193">IF(BI415="","","|n"&amp;EO$2&amp;"+"&amp;BI415&amp;EO$1)</f>
        <v/>
      </c>
      <c r="EP415" s="71" t="str">
        <f t="shared" ref="EP415:EP422" si="7194">IF(BJ415="","","|n"&amp;EP$2&amp;"+"&amp;BJ415&amp;EP$1)</f>
        <v/>
      </c>
      <c r="EQ415" s="71" t="str">
        <f t="shared" ref="EQ415:EQ422" si="7195">IF(BK415="","","|n"&amp;EQ$2&amp;"+"&amp;BK415&amp;EQ$1)</f>
        <v/>
      </c>
      <c r="ER415" s="71" t="str">
        <f t="shared" ref="ER415:ER422" si="7196">IF(BL415="","","|n"&amp;ER$2&amp;"+"&amp;BL415&amp;ER$1)</f>
        <v/>
      </c>
      <c r="ES415" s="71" t="str">
        <f t="shared" ref="ES415:ES422" si="7197">IF(BM415="","","|n"&amp;ES$2&amp;"+"&amp;BM415&amp;ES$1)</f>
        <v/>
      </c>
      <c r="ET415" s="71" t="str">
        <f t="shared" ref="ET415:ET422" si="7198">IF(BN415="","","|n"&amp;ET$2&amp;"+"&amp;BN415&amp;ET$1)</f>
        <v/>
      </c>
      <c r="EU415" s="71" t="str">
        <f t="shared" ref="EU415:EU422" si="7199">IF(BO415="","","|n"&amp;EU$2&amp;"+"&amp;BO415&amp;EU$1)</f>
        <v/>
      </c>
      <c r="EV415" s="71" t="str">
        <f t="shared" ref="EV415:EV422" si="7200">IF(BP415="","","|n"&amp;EV$2&amp;"+"&amp;BP415&amp;EV$1)</f>
        <v/>
      </c>
      <c r="EW415" s="71" t="str">
        <f t="shared" ref="EW415:EW422" si="7201">IF(BQ415="","","|n"&amp;EW$2&amp;"+"&amp;BQ415&amp;EW$1)</f>
        <v/>
      </c>
      <c r="EX415" s="71" t="str">
        <f t="shared" ref="EX415:EX422" si="7202">IF(BR415="","","|n"&amp;EX$2&amp;"+"&amp;BR415&amp;EX$1)</f>
        <v/>
      </c>
      <c r="EY415" s="71" t="str">
        <f t="shared" ref="EY415:EY422" si="7203">IF(BS415="","","|n"&amp;EY$2&amp;"+"&amp;BS415&amp;EY$1)</f>
        <v/>
      </c>
      <c r="EZ415" s="71" t="str">
        <f t="shared" ref="EZ415:EZ422" si="7204">IF(BT415="","","|n"&amp;EZ$2&amp;"+"&amp;BT415&amp;EZ$1)</f>
        <v/>
      </c>
      <c r="FA415" s="71" t="str">
        <f t="shared" ref="FA415:FA422" si="7205">IF(BU415="","","|n"&amp;FA$2&amp;"+"&amp;BU415&amp;FA$1)</f>
        <v/>
      </c>
      <c r="FB415" s="71" t="str">
        <f t="shared" ref="FB415:FB422" si="7206">IF(BV415="","","|n"&amp;FB$2&amp;"+"&amp;BV415&amp;FB$1)</f>
        <v/>
      </c>
      <c r="FC415" s="71" t="str">
        <f t="shared" ref="FC415:FC422" si="7207">IF(BW415="","","|n"&amp;FC$2&amp;"+"&amp;BW415&amp;FC$1)</f>
        <v/>
      </c>
      <c r="FD415" s="71" t="str">
        <f t="shared" ref="FD415:FD422" si="7208">IF(BX415="","","|n"&amp;FD$2&amp;"+"&amp;BX415&amp;FD$1)</f>
        <v/>
      </c>
      <c r="FE415" s="71" t="str">
        <f t="shared" ref="FE415:FE422" si="7209">IF(BY415="","","|n"&amp;FE$2&amp;"+"&amp;BY415&amp;FE$1)</f>
        <v/>
      </c>
      <c r="FF415" s="71" t="str">
        <f t="shared" ref="FF415:FF422" si="7210">IF(BZ415="","","|n"&amp;FF$2&amp;"+"&amp;BZ415&amp;FF$1)</f>
        <v/>
      </c>
      <c r="FG415" s="71" t="str">
        <f t="shared" ref="FG415:FG422" si="7211">IF(CA415="","","|n"&amp;FG$2&amp;"+"&amp;CA415&amp;FG$1)</f>
        <v/>
      </c>
      <c r="FH415" s="71" t="str">
        <f t="shared" ref="FH415:FH422" si="7212">IF(CB415="","","|n"&amp;FH$2&amp;"+"&amp;CB415&amp;FH$1)</f>
        <v/>
      </c>
      <c r="FI415" s="71" t="str">
        <f t="shared" ref="FI415:FI422" si="7213">IF(CC415="","","|n"&amp;FI$2&amp;"+"&amp;CC415&amp;FI$1)</f>
        <v/>
      </c>
      <c r="FJ415" s="71" t="str">
        <f t="shared" ref="FJ415:FJ422" si="7214">IF(CD415="","","|n"&amp;FJ$2&amp;"+"&amp;CD415&amp;FJ$1)</f>
        <v/>
      </c>
      <c r="FK415" s="71" t="str">
        <f t="shared" ref="FK415:FK422" si="7215">IF(CE415="","","|n"&amp;FK$2&amp;"+"&amp;CE415&amp;FK$1)</f>
        <v/>
      </c>
      <c r="FL415" s="71" t="str">
        <f t="shared" ref="FL415:FL422" si="7216">IF(CF415="","","|n"&amp;FL$2&amp;"+"&amp;CF415&amp;FL$1)</f>
        <v/>
      </c>
      <c r="FM415" s="71" t="str">
        <f t="shared" ref="FM415:FM422" si="7217">IF(CG415="","","|n"&amp;FM$2&amp;"+"&amp;CG415&amp;FM$1)</f>
        <v/>
      </c>
      <c r="FN415" s="71" t="str">
        <f t="shared" ref="FN415:FN422" si="7218">IF(CH415="","","|n"&amp;FN$2&amp;"+"&amp;CH415&amp;FN$1)</f>
        <v/>
      </c>
      <c r="FO415" s="71" t="str">
        <f t="shared" ref="FO415:FO422" si="7219">IF(CI415="","","|n"&amp;FO$2&amp;"+"&amp;CI415&amp;FO$1)</f>
        <v/>
      </c>
      <c r="FP415" s="71" t="str">
        <f t="shared" ref="FP415:FP422" si="7220">IF(CJ415="","","|n"&amp;FP$2&amp;"+"&amp;CJ415&amp;FP$1)</f>
        <v/>
      </c>
      <c r="FQ415" s="71" t="str">
        <f t="shared" ref="FQ415:FQ422" si="7221">IF(CK415="","","|n"&amp;FQ$2&amp;"+"&amp;CK415&amp;FQ$1)</f>
        <v/>
      </c>
      <c r="FR415" s="71" t="str">
        <f t="shared" ref="FR415:FR422" si="7222">IF(CL415="","","|n"&amp;FR$2&amp;"+"&amp;CL415&amp;FR$1)</f>
        <v/>
      </c>
      <c r="FS415" s="71" t="str">
        <f t="shared" ref="FS415:FS422" si="7223">IF(CM415="","","|n"&amp;FS$2&amp;"+"&amp;CM415&amp;FS$1)</f>
        <v/>
      </c>
    </row>
    <row r="416" spans="1:175" ht="16.5">
      <c r="A416" s="134"/>
      <c r="B416" s="80" t="s">
        <v>1030</v>
      </c>
      <c r="C416" s="147" t="s">
        <v>1025</v>
      </c>
      <c r="K416" s="150"/>
      <c r="T416" s="152" t="s">
        <v>1031</v>
      </c>
      <c r="U416" s="85" t="s">
        <v>1027</v>
      </c>
      <c r="CN416" s="70" t="str">
        <f t="shared" si="7148"/>
        <v>InitUnitState('IK3C',,,,,,,,,,)</v>
      </c>
      <c r="CO416" s="70" t="str">
        <f t="shared" si="7149"/>
        <v>InitUnitNormal('IK3C',,,,,,,,,,)</v>
      </c>
      <c r="CP416" s="70" t="str">
        <f t="shared" si="7150"/>
        <v>InitUnitMagic('IK3C',,,,,,,,,,)</v>
      </c>
      <c r="CQ416" s="70" t="str">
        <f t="shared" si="7151"/>
        <v>InitUnitAdd('IK3C',,,,,,,,,,)</v>
      </c>
      <c r="CR416" s="70" t="str">
        <f t="shared" si="7152"/>
        <v>InitEquipData('IK3C',,"",,,,,'','','','','','',"ReplaceableTextures\\CommandButtons\\BTNSST12.blp")</v>
      </c>
      <c r="CU416" s="95" t="str">
        <f t="shared" si="7153"/>
        <v>|n</v>
      </c>
      <c r="CV416" s="61" t="str">
        <f t="shared" si="6920"/>
        <v>道兵伤害|Cffffc926+60%|n|n|r|Cffaaaaaa○|CffFFD24D木之符印+1|r|r|n|n|Cff00ff7f点击穿戴或脱卸。|r</v>
      </c>
      <c r="CW416" s="60"/>
      <c r="CX416" s="60"/>
      <c r="CY416" s="60"/>
      <c r="CZ416" s="60"/>
      <c r="DA416" s="60"/>
      <c r="DB416" s="71" t="str">
        <f t="shared" si="7154"/>
        <v/>
      </c>
      <c r="DC416" s="71" t="str">
        <f t="shared" si="7155"/>
        <v/>
      </c>
      <c r="DD416" s="71" t="str">
        <f t="shared" si="7156"/>
        <v/>
      </c>
      <c r="DE416" s="71" t="str">
        <f t="shared" si="7157"/>
        <v/>
      </c>
      <c r="DF416" s="71" t="str">
        <f t="shared" si="7158"/>
        <v/>
      </c>
      <c r="DG416" s="71" t="str">
        <f t="shared" si="7159"/>
        <v/>
      </c>
      <c r="DH416" s="71" t="str">
        <f t="shared" si="7160"/>
        <v/>
      </c>
      <c r="DI416" s="71" t="str">
        <f t="shared" si="7161"/>
        <v/>
      </c>
      <c r="DJ416" s="71" t="str">
        <f t="shared" si="7162"/>
        <v/>
      </c>
      <c r="DK416" s="71" t="str">
        <f t="shared" si="7163"/>
        <v/>
      </c>
      <c r="DL416" s="71" t="str">
        <f t="shared" si="7164"/>
        <v/>
      </c>
      <c r="DM416" s="71" t="str">
        <f t="shared" si="7165"/>
        <v/>
      </c>
      <c r="DN416" s="71" t="str">
        <f t="shared" si="7166"/>
        <v/>
      </c>
      <c r="DO416" s="71" t="str">
        <f t="shared" si="7167"/>
        <v/>
      </c>
      <c r="DP416" s="71" t="str">
        <f t="shared" si="7168"/>
        <v/>
      </c>
      <c r="DQ416" s="71" t="str">
        <f t="shared" si="7169"/>
        <v/>
      </c>
      <c r="DR416" s="71" t="str">
        <f t="shared" si="7170"/>
        <v/>
      </c>
      <c r="DS416" s="71" t="str">
        <f t="shared" si="7171"/>
        <v/>
      </c>
      <c r="DT416" s="71" t="str">
        <f t="shared" si="7172"/>
        <v/>
      </c>
      <c r="DU416" s="71" t="str">
        <f t="shared" si="7173"/>
        <v/>
      </c>
      <c r="DV416" s="71" t="str">
        <f t="shared" si="7174"/>
        <v/>
      </c>
      <c r="DW416" s="71" t="str">
        <f t="shared" si="7175"/>
        <v/>
      </c>
      <c r="DX416" s="71" t="str">
        <f t="shared" si="7176"/>
        <v/>
      </c>
      <c r="DY416" s="71" t="str">
        <f t="shared" si="7177"/>
        <v/>
      </c>
      <c r="DZ416" s="71" t="str">
        <f t="shared" si="7178"/>
        <v/>
      </c>
      <c r="EA416" s="71" t="str">
        <f t="shared" si="7179"/>
        <v/>
      </c>
      <c r="EB416" s="71" t="str">
        <f t="shared" si="7180"/>
        <v/>
      </c>
      <c r="EC416" s="71" t="str">
        <f t="shared" si="7181"/>
        <v/>
      </c>
      <c r="ED416" s="71" t="str">
        <f t="shared" si="7182"/>
        <v/>
      </c>
      <c r="EE416" s="71" t="str">
        <f t="shared" si="7183"/>
        <v/>
      </c>
      <c r="EF416" s="71" t="str">
        <f t="shared" si="7184"/>
        <v/>
      </c>
      <c r="EG416" s="71" t="str">
        <f t="shared" si="7185"/>
        <v/>
      </c>
      <c r="EH416" s="71" t="str">
        <f t="shared" si="7186"/>
        <v/>
      </c>
      <c r="EI416" s="71" t="str">
        <f t="shared" si="7187"/>
        <v/>
      </c>
      <c r="EJ416" s="71" t="str">
        <f t="shared" si="7188"/>
        <v/>
      </c>
      <c r="EK416" s="71" t="str">
        <f t="shared" si="7189"/>
        <v/>
      </c>
      <c r="EL416" s="71" t="str">
        <f t="shared" si="7190"/>
        <v/>
      </c>
      <c r="EM416" s="71" t="str">
        <f t="shared" si="7191"/>
        <v/>
      </c>
      <c r="EN416" s="71" t="str">
        <f t="shared" si="7192"/>
        <v/>
      </c>
      <c r="EO416" s="71" t="str">
        <f t="shared" si="7193"/>
        <v/>
      </c>
      <c r="EP416" s="71" t="str">
        <f t="shared" si="7194"/>
        <v/>
      </c>
      <c r="EQ416" s="71" t="str">
        <f t="shared" si="7195"/>
        <v/>
      </c>
      <c r="ER416" s="71" t="str">
        <f t="shared" si="7196"/>
        <v/>
      </c>
      <c r="ES416" s="71" t="str">
        <f t="shared" si="7197"/>
        <v/>
      </c>
      <c r="ET416" s="71" t="str">
        <f t="shared" si="7198"/>
        <v/>
      </c>
      <c r="EU416" s="71" t="str">
        <f t="shared" si="7199"/>
        <v/>
      </c>
      <c r="EV416" s="71" t="str">
        <f t="shared" si="7200"/>
        <v/>
      </c>
      <c r="EW416" s="71" t="str">
        <f t="shared" si="7201"/>
        <v/>
      </c>
      <c r="EX416" s="71" t="str">
        <f t="shared" si="7202"/>
        <v/>
      </c>
      <c r="EY416" s="71" t="str">
        <f t="shared" si="7203"/>
        <v/>
      </c>
      <c r="EZ416" s="71" t="str">
        <f t="shared" si="7204"/>
        <v/>
      </c>
      <c r="FA416" s="71" t="str">
        <f t="shared" si="7205"/>
        <v/>
      </c>
      <c r="FB416" s="71" t="str">
        <f t="shared" si="7206"/>
        <v/>
      </c>
      <c r="FC416" s="71" t="str">
        <f t="shared" si="7207"/>
        <v/>
      </c>
      <c r="FD416" s="71" t="str">
        <f t="shared" si="7208"/>
        <v/>
      </c>
      <c r="FE416" s="71" t="str">
        <f t="shared" si="7209"/>
        <v/>
      </c>
      <c r="FF416" s="71" t="str">
        <f t="shared" si="7210"/>
        <v/>
      </c>
      <c r="FG416" s="71" t="str">
        <f t="shared" si="7211"/>
        <v/>
      </c>
      <c r="FH416" s="71" t="str">
        <f t="shared" si="7212"/>
        <v/>
      </c>
      <c r="FI416" s="71" t="str">
        <f t="shared" si="7213"/>
        <v/>
      </c>
      <c r="FJ416" s="71" t="str">
        <f t="shared" si="7214"/>
        <v/>
      </c>
      <c r="FK416" s="71" t="str">
        <f t="shared" si="7215"/>
        <v/>
      </c>
      <c r="FL416" s="71" t="str">
        <f t="shared" si="7216"/>
        <v/>
      </c>
      <c r="FM416" s="71" t="str">
        <f t="shared" si="7217"/>
        <v/>
      </c>
      <c r="FN416" s="71" t="str">
        <f t="shared" si="7218"/>
        <v/>
      </c>
      <c r="FO416" s="71" t="str">
        <f t="shared" si="7219"/>
        <v/>
      </c>
      <c r="FP416" s="71" t="str">
        <f t="shared" si="7220"/>
        <v/>
      </c>
      <c r="FQ416" s="71" t="str">
        <f t="shared" si="7221"/>
        <v/>
      </c>
      <c r="FR416" s="71" t="str">
        <f t="shared" si="7222"/>
        <v/>
      </c>
      <c r="FS416" s="71" t="str">
        <f t="shared" si="7223"/>
        <v/>
      </c>
    </row>
    <row r="417" spans="1:175" ht="16.5">
      <c r="A417" s="134"/>
      <c r="B417" s="80" t="s">
        <v>1032</v>
      </c>
      <c r="C417" s="147" t="s">
        <v>1025</v>
      </c>
      <c r="K417" s="150"/>
      <c r="T417" s="152" t="s">
        <v>1033</v>
      </c>
      <c r="U417" s="85" t="s">
        <v>1027</v>
      </c>
      <c r="CN417" s="70" t="str">
        <f t="shared" si="7148"/>
        <v>InitUnitState('IK3D',,,,,,,,,,)</v>
      </c>
      <c r="CO417" s="70" t="str">
        <f t="shared" si="7149"/>
        <v>InitUnitNormal('IK3D',,,,,,,,,,)</v>
      </c>
      <c r="CP417" s="70" t="str">
        <f t="shared" si="7150"/>
        <v>InitUnitMagic('IK3D',,,,,,,,,,)</v>
      </c>
      <c r="CQ417" s="70" t="str">
        <f t="shared" si="7151"/>
        <v>InitUnitAdd('IK3D',,,,,,,,,,)</v>
      </c>
      <c r="CR417" s="70" t="str">
        <f t="shared" si="7152"/>
        <v>InitEquipData('IK3D',,"",,,,,'','','','','','',"ReplaceableTextures\\CommandButtons\\BTNSST12.blp")</v>
      </c>
      <c r="CU417" s="95" t="str">
        <f t="shared" si="7153"/>
        <v>|n</v>
      </c>
      <c r="CV417" s="61" t="str">
        <f t="shared" si="6920"/>
        <v>道兵伤害|Cffffc926+60%|n|n|r|Cffaaaaaa○|CffFFD24D水之符印+1|r|r|n|n|Cff00ff7f点击穿戴或脱卸。|r</v>
      </c>
      <c r="CW417" s="60"/>
      <c r="CX417" s="60"/>
      <c r="CY417" s="60"/>
      <c r="CZ417" s="60"/>
      <c r="DA417" s="60"/>
      <c r="DB417" s="71" t="str">
        <f t="shared" si="7154"/>
        <v/>
      </c>
      <c r="DC417" s="71" t="str">
        <f t="shared" si="7155"/>
        <v/>
      </c>
      <c r="DD417" s="71" t="str">
        <f t="shared" si="7156"/>
        <v/>
      </c>
      <c r="DE417" s="71" t="str">
        <f t="shared" si="7157"/>
        <v/>
      </c>
      <c r="DF417" s="71" t="str">
        <f t="shared" si="7158"/>
        <v/>
      </c>
      <c r="DG417" s="71" t="str">
        <f t="shared" si="7159"/>
        <v/>
      </c>
      <c r="DH417" s="71" t="str">
        <f t="shared" si="7160"/>
        <v/>
      </c>
      <c r="DI417" s="71" t="str">
        <f t="shared" si="7161"/>
        <v/>
      </c>
      <c r="DJ417" s="71" t="str">
        <f t="shared" si="7162"/>
        <v/>
      </c>
      <c r="DK417" s="71" t="str">
        <f t="shared" si="7163"/>
        <v/>
      </c>
      <c r="DL417" s="71" t="str">
        <f t="shared" si="7164"/>
        <v/>
      </c>
      <c r="DM417" s="71" t="str">
        <f t="shared" si="7165"/>
        <v/>
      </c>
      <c r="DN417" s="71" t="str">
        <f t="shared" si="7166"/>
        <v/>
      </c>
      <c r="DO417" s="71" t="str">
        <f t="shared" si="7167"/>
        <v/>
      </c>
      <c r="DP417" s="71" t="str">
        <f t="shared" si="7168"/>
        <v/>
      </c>
      <c r="DQ417" s="71" t="str">
        <f t="shared" si="7169"/>
        <v/>
      </c>
      <c r="DR417" s="71" t="str">
        <f t="shared" si="7170"/>
        <v/>
      </c>
      <c r="DS417" s="71" t="str">
        <f t="shared" si="7171"/>
        <v/>
      </c>
      <c r="DT417" s="71" t="str">
        <f t="shared" si="7172"/>
        <v/>
      </c>
      <c r="DU417" s="71" t="str">
        <f t="shared" si="7173"/>
        <v/>
      </c>
      <c r="DV417" s="71" t="str">
        <f t="shared" si="7174"/>
        <v/>
      </c>
      <c r="DW417" s="71" t="str">
        <f t="shared" si="7175"/>
        <v/>
      </c>
      <c r="DX417" s="71" t="str">
        <f t="shared" si="7176"/>
        <v/>
      </c>
      <c r="DY417" s="71" t="str">
        <f t="shared" si="7177"/>
        <v/>
      </c>
      <c r="DZ417" s="71" t="str">
        <f t="shared" si="7178"/>
        <v/>
      </c>
      <c r="EA417" s="71" t="str">
        <f t="shared" si="7179"/>
        <v/>
      </c>
      <c r="EB417" s="71" t="str">
        <f t="shared" si="7180"/>
        <v/>
      </c>
      <c r="EC417" s="71" t="str">
        <f t="shared" si="7181"/>
        <v/>
      </c>
      <c r="ED417" s="71" t="str">
        <f t="shared" si="7182"/>
        <v/>
      </c>
      <c r="EE417" s="71" t="str">
        <f t="shared" si="7183"/>
        <v/>
      </c>
      <c r="EF417" s="71" t="str">
        <f t="shared" si="7184"/>
        <v/>
      </c>
      <c r="EG417" s="71" t="str">
        <f t="shared" si="7185"/>
        <v/>
      </c>
      <c r="EH417" s="71" t="str">
        <f t="shared" si="7186"/>
        <v/>
      </c>
      <c r="EI417" s="71" t="str">
        <f t="shared" si="7187"/>
        <v/>
      </c>
      <c r="EJ417" s="71" t="str">
        <f t="shared" si="7188"/>
        <v/>
      </c>
      <c r="EK417" s="71" t="str">
        <f t="shared" si="7189"/>
        <v/>
      </c>
      <c r="EL417" s="71" t="str">
        <f t="shared" si="7190"/>
        <v/>
      </c>
      <c r="EM417" s="71" t="str">
        <f t="shared" si="7191"/>
        <v/>
      </c>
      <c r="EN417" s="71" t="str">
        <f t="shared" si="7192"/>
        <v/>
      </c>
      <c r="EO417" s="71" t="str">
        <f t="shared" si="7193"/>
        <v/>
      </c>
      <c r="EP417" s="71" t="str">
        <f t="shared" si="7194"/>
        <v/>
      </c>
      <c r="EQ417" s="71" t="str">
        <f t="shared" si="7195"/>
        <v/>
      </c>
      <c r="ER417" s="71" t="str">
        <f t="shared" si="7196"/>
        <v/>
      </c>
      <c r="ES417" s="71" t="str">
        <f t="shared" si="7197"/>
        <v/>
      </c>
      <c r="ET417" s="71" t="str">
        <f t="shared" si="7198"/>
        <v/>
      </c>
      <c r="EU417" s="71" t="str">
        <f t="shared" si="7199"/>
        <v/>
      </c>
      <c r="EV417" s="71" t="str">
        <f t="shared" si="7200"/>
        <v/>
      </c>
      <c r="EW417" s="71" t="str">
        <f t="shared" si="7201"/>
        <v/>
      </c>
      <c r="EX417" s="71" t="str">
        <f t="shared" si="7202"/>
        <v/>
      </c>
      <c r="EY417" s="71" t="str">
        <f t="shared" si="7203"/>
        <v/>
      </c>
      <c r="EZ417" s="71" t="str">
        <f t="shared" si="7204"/>
        <v/>
      </c>
      <c r="FA417" s="71" t="str">
        <f t="shared" si="7205"/>
        <v/>
      </c>
      <c r="FB417" s="71" t="str">
        <f t="shared" si="7206"/>
        <v/>
      </c>
      <c r="FC417" s="71" t="str">
        <f t="shared" si="7207"/>
        <v/>
      </c>
      <c r="FD417" s="71" t="str">
        <f t="shared" si="7208"/>
        <v/>
      </c>
      <c r="FE417" s="71" t="str">
        <f t="shared" si="7209"/>
        <v/>
      </c>
      <c r="FF417" s="71" t="str">
        <f t="shared" si="7210"/>
        <v/>
      </c>
      <c r="FG417" s="71" t="str">
        <f t="shared" si="7211"/>
        <v/>
      </c>
      <c r="FH417" s="71" t="str">
        <f t="shared" si="7212"/>
        <v/>
      </c>
      <c r="FI417" s="71" t="str">
        <f t="shared" si="7213"/>
        <v/>
      </c>
      <c r="FJ417" s="71" t="str">
        <f t="shared" si="7214"/>
        <v/>
      </c>
      <c r="FK417" s="71" t="str">
        <f t="shared" si="7215"/>
        <v/>
      </c>
      <c r="FL417" s="71" t="str">
        <f t="shared" si="7216"/>
        <v/>
      </c>
      <c r="FM417" s="71" t="str">
        <f t="shared" si="7217"/>
        <v/>
      </c>
      <c r="FN417" s="71" t="str">
        <f t="shared" si="7218"/>
        <v/>
      </c>
      <c r="FO417" s="71" t="str">
        <f t="shared" si="7219"/>
        <v/>
      </c>
      <c r="FP417" s="71" t="str">
        <f t="shared" si="7220"/>
        <v/>
      </c>
      <c r="FQ417" s="71" t="str">
        <f t="shared" si="7221"/>
        <v/>
      </c>
      <c r="FR417" s="71" t="str">
        <f t="shared" si="7222"/>
        <v/>
      </c>
      <c r="FS417" s="71" t="str">
        <f t="shared" si="7223"/>
        <v/>
      </c>
    </row>
    <row r="418" spans="1:175" ht="16.5">
      <c r="A418" s="134"/>
      <c r="B418" s="80" t="s">
        <v>1034</v>
      </c>
      <c r="C418" s="147" t="s">
        <v>1025</v>
      </c>
      <c r="K418" s="150"/>
      <c r="T418" s="152" t="s">
        <v>1035</v>
      </c>
      <c r="U418" s="85" t="s">
        <v>1027</v>
      </c>
      <c r="CN418" s="70" t="str">
        <f t="shared" si="7148"/>
        <v>InitUnitState('IK3E',,,,,,,,,,)</v>
      </c>
      <c r="CO418" s="70" t="str">
        <f t="shared" si="7149"/>
        <v>InitUnitNormal('IK3E',,,,,,,,,,)</v>
      </c>
      <c r="CP418" s="70" t="str">
        <f t="shared" si="7150"/>
        <v>InitUnitMagic('IK3E',,,,,,,,,,)</v>
      </c>
      <c r="CQ418" s="70" t="str">
        <f t="shared" si="7151"/>
        <v>InitUnitAdd('IK3E',,,,,,,,,,)</v>
      </c>
      <c r="CR418" s="70" t="str">
        <f t="shared" si="7152"/>
        <v>InitEquipData('IK3E',,"",,,,,'','','','','','',"ReplaceableTextures\\CommandButtons\\BTNSST12.blp")</v>
      </c>
      <c r="CU418" s="95" t="str">
        <f t="shared" si="7153"/>
        <v>|n</v>
      </c>
      <c r="CV418" s="61" t="str">
        <f t="shared" si="6920"/>
        <v>道兵伤害|Cffffc926+60%|n|n|r|Cffaaaaaa○|CffFFD24D火之符印+1|r|r|n|n|Cff00ff7f点击穿戴或脱卸。|r</v>
      </c>
      <c r="CW418" s="60"/>
      <c r="CX418" s="60"/>
      <c r="CY418" s="60"/>
      <c r="CZ418" s="60"/>
      <c r="DA418" s="60"/>
      <c r="DB418" s="71" t="str">
        <f t="shared" si="7154"/>
        <v/>
      </c>
      <c r="DC418" s="71" t="str">
        <f t="shared" si="7155"/>
        <v/>
      </c>
      <c r="DD418" s="71" t="str">
        <f t="shared" si="7156"/>
        <v/>
      </c>
      <c r="DE418" s="71" t="str">
        <f t="shared" si="7157"/>
        <v/>
      </c>
      <c r="DF418" s="71" t="str">
        <f t="shared" si="7158"/>
        <v/>
      </c>
      <c r="DG418" s="71" t="str">
        <f t="shared" si="7159"/>
        <v/>
      </c>
      <c r="DH418" s="71" t="str">
        <f t="shared" si="7160"/>
        <v/>
      </c>
      <c r="DI418" s="71" t="str">
        <f t="shared" si="7161"/>
        <v/>
      </c>
      <c r="DJ418" s="71" t="str">
        <f t="shared" si="7162"/>
        <v/>
      </c>
      <c r="DK418" s="71" t="str">
        <f t="shared" si="7163"/>
        <v/>
      </c>
      <c r="DL418" s="71" t="str">
        <f t="shared" si="7164"/>
        <v/>
      </c>
      <c r="DM418" s="71" t="str">
        <f t="shared" si="7165"/>
        <v/>
      </c>
      <c r="DN418" s="71" t="str">
        <f t="shared" si="7166"/>
        <v/>
      </c>
      <c r="DO418" s="71" t="str">
        <f t="shared" si="7167"/>
        <v/>
      </c>
      <c r="DP418" s="71" t="str">
        <f t="shared" si="7168"/>
        <v/>
      </c>
      <c r="DQ418" s="71" t="str">
        <f t="shared" si="7169"/>
        <v/>
      </c>
      <c r="DR418" s="71" t="str">
        <f t="shared" si="7170"/>
        <v/>
      </c>
      <c r="DS418" s="71" t="str">
        <f t="shared" si="7171"/>
        <v/>
      </c>
      <c r="DT418" s="71" t="str">
        <f t="shared" si="7172"/>
        <v/>
      </c>
      <c r="DU418" s="71" t="str">
        <f t="shared" si="7173"/>
        <v/>
      </c>
      <c r="DV418" s="71" t="str">
        <f t="shared" si="7174"/>
        <v/>
      </c>
      <c r="DW418" s="71" t="str">
        <f t="shared" si="7175"/>
        <v/>
      </c>
      <c r="DX418" s="71" t="str">
        <f t="shared" si="7176"/>
        <v/>
      </c>
      <c r="DY418" s="71" t="str">
        <f t="shared" si="7177"/>
        <v/>
      </c>
      <c r="DZ418" s="71" t="str">
        <f t="shared" si="7178"/>
        <v/>
      </c>
      <c r="EA418" s="71" t="str">
        <f t="shared" si="7179"/>
        <v/>
      </c>
      <c r="EB418" s="71" t="str">
        <f t="shared" si="7180"/>
        <v/>
      </c>
      <c r="EC418" s="71" t="str">
        <f t="shared" si="7181"/>
        <v/>
      </c>
      <c r="ED418" s="71" t="str">
        <f t="shared" si="7182"/>
        <v/>
      </c>
      <c r="EE418" s="71" t="str">
        <f t="shared" si="7183"/>
        <v/>
      </c>
      <c r="EF418" s="71" t="str">
        <f t="shared" si="7184"/>
        <v/>
      </c>
      <c r="EG418" s="71" t="str">
        <f t="shared" si="7185"/>
        <v/>
      </c>
      <c r="EH418" s="71" t="str">
        <f t="shared" si="7186"/>
        <v/>
      </c>
      <c r="EI418" s="71" t="str">
        <f t="shared" si="7187"/>
        <v/>
      </c>
      <c r="EJ418" s="71" t="str">
        <f t="shared" si="7188"/>
        <v/>
      </c>
      <c r="EK418" s="71" t="str">
        <f t="shared" si="7189"/>
        <v/>
      </c>
      <c r="EL418" s="71" t="str">
        <f t="shared" si="7190"/>
        <v/>
      </c>
      <c r="EM418" s="71" t="str">
        <f t="shared" si="7191"/>
        <v/>
      </c>
      <c r="EN418" s="71" t="str">
        <f t="shared" si="7192"/>
        <v/>
      </c>
      <c r="EO418" s="71" t="str">
        <f t="shared" si="7193"/>
        <v/>
      </c>
      <c r="EP418" s="71" t="str">
        <f t="shared" si="7194"/>
        <v/>
      </c>
      <c r="EQ418" s="71" t="str">
        <f t="shared" si="7195"/>
        <v/>
      </c>
      <c r="ER418" s="71" t="str">
        <f t="shared" si="7196"/>
        <v/>
      </c>
      <c r="ES418" s="71" t="str">
        <f t="shared" si="7197"/>
        <v/>
      </c>
      <c r="ET418" s="71" t="str">
        <f t="shared" si="7198"/>
        <v/>
      </c>
      <c r="EU418" s="71" t="str">
        <f t="shared" si="7199"/>
        <v/>
      </c>
      <c r="EV418" s="71" t="str">
        <f t="shared" si="7200"/>
        <v/>
      </c>
      <c r="EW418" s="71" t="str">
        <f t="shared" si="7201"/>
        <v/>
      </c>
      <c r="EX418" s="71" t="str">
        <f t="shared" si="7202"/>
        <v/>
      </c>
      <c r="EY418" s="71" t="str">
        <f t="shared" si="7203"/>
        <v/>
      </c>
      <c r="EZ418" s="71" t="str">
        <f t="shared" si="7204"/>
        <v/>
      </c>
      <c r="FA418" s="71" t="str">
        <f t="shared" si="7205"/>
        <v/>
      </c>
      <c r="FB418" s="71" t="str">
        <f t="shared" si="7206"/>
        <v/>
      </c>
      <c r="FC418" s="71" t="str">
        <f t="shared" si="7207"/>
        <v/>
      </c>
      <c r="FD418" s="71" t="str">
        <f t="shared" si="7208"/>
        <v/>
      </c>
      <c r="FE418" s="71" t="str">
        <f t="shared" si="7209"/>
        <v/>
      </c>
      <c r="FF418" s="71" t="str">
        <f t="shared" si="7210"/>
        <v/>
      </c>
      <c r="FG418" s="71" t="str">
        <f t="shared" si="7211"/>
        <v/>
      </c>
      <c r="FH418" s="71" t="str">
        <f t="shared" si="7212"/>
        <v/>
      </c>
      <c r="FI418" s="71" t="str">
        <f t="shared" si="7213"/>
        <v/>
      </c>
      <c r="FJ418" s="71" t="str">
        <f t="shared" si="7214"/>
        <v/>
      </c>
      <c r="FK418" s="71" t="str">
        <f t="shared" si="7215"/>
        <v/>
      </c>
      <c r="FL418" s="71" t="str">
        <f t="shared" si="7216"/>
        <v/>
      </c>
      <c r="FM418" s="71" t="str">
        <f t="shared" si="7217"/>
        <v/>
      </c>
      <c r="FN418" s="71" t="str">
        <f t="shared" si="7218"/>
        <v/>
      </c>
      <c r="FO418" s="71" t="str">
        <f t="shared" si="7219"/>
        <v/>
      </c>
      <c r="FP418" s="71" t="str">
        <f t="shared" si="7220"/>
        <v/>
      </c>
      <c r="FQ418" s="71" t="str">
        <f t="shared" si="7221"/>
        <v/>
      </c>
      <c r="FR418" s="71" t="str">
        <f t="shared" si="7222"/>
        <v/>
      </c>
      <c r="FS418" s="71" t="str">
        <f t="shared" si="7223"/>
        <v/>
      </c>
    </row>
    <row r="419" spans="1:175" ht="16.5">
      <c r="A419" s="134"/>
      <c r="B419" s="80" t="s">
        <v>1036</v>
      </c>
      <c r="C419" s="147" t="s">
        <v>1025</v>
      </c>
      <c r="K419" s="150"/>
      <c r="T419" s="152" t="s">
        <v>1037</v>
      </c>
      <c r="U419" s="85" t="s">
        <v>1027</v>
      </c>
      <c r="CN419" s="70" t="str">
        <f t="shared" si="7148"/>
        <v>InitUnitState('IK3F',,,,,,,,,,)</v>
      </c>
      <c r="CO419" s="70" t="str">
        <f t="shared" si="7149"/>
        <v>InitUnitNormal('IK3F',,,,,,,,,,)</v>
      </c>
      <c r="CP419" s="70" t="str">
        <f t="shared" si="7150"/>
        <v>InitUnitMagic('IK3F',,,,,,,,,,)</v>
      </c>
      <c r="CQ419" s="70" t="str">
        <f t="shared" si="7151"/>
        <v>InitUnitAdd('IK3F',,,,,,,,,,)</v>
      </c>
      <c r="CR419" s="70" t="str">
        <f t="shared" si="7152"/>
        <v>InitEquipData('IK3F',,"",,,,,'','','','','','',"ReplaceableTextures\\CommandButtons\\BTNSST12.blp")</v>
      </c>
      <c r="CU419" s="95" t="str">
        <f t="shared" si="7153"/>
        <v>|n</v>
      </c>
      <c r="CV419" s="61" t="str">
        <f t="shared" si="6920"/>
        <v>道兵伤害|Cffffc926+60%|n|n|r|Cffaaaaaa○|CffFFD24D土之符印+1|r|r|n|n|Cff00ff7f点击穿戴或脱卸。|r</v>
      </c>
      <c r="CW419" s="60"/>
      <c r="CX419" s="60"/>
      <c r="CY419" s="60"/>
      <c r="CZ419" s="60"/>
      <c r="DA419" s="60"/>
      <c r="DB419" s="71" t="str">
        <f t="shared" si="7154"/>
        <v/>
      </c>
      <c r="DC419" s="71" t="str">
        <f t="shared" si="7155"/>
        <v/>
      </c>
      <c r="DD419" s="71" t="str">
        <f t="shared" si="7156"/>
        <v/>
      </c>
      <c r="DE419" s="71" t="str">
        <f t="shared" si="7157"/>
        <v/>
      </c>
      <c r="DF419" s="71" t="str">
        <f t="shared" si="7158"/>
        <v/>
      </c>
      <c r="DG419" s="71" t="str">
        <f t="shared" si="7159"/>
        <v/>
      </c>
      <c r="DH419" s="71" t="str">
        <f t="shared" si="7160"/>
        <v/>
      </c>
      <c r="DI419" s="71" t="str">
        <f t="shared" si="7161"/>
        <v/>
      </c>
      <c r="DJ419" s="71" t="str">
        <f t="shared" si="7162"/>
        <v/>
      </c>
      <c r="DK419" s="71" t="str">
        <f t="shared" si="7163"/>
        <v/>
      </c>
      <c r="DL419" s="71" t="str">
        <f t="shared" si="7164"/>
        <v/>
      </c>
      <c r="DM419" s="71" t="str">
        <f t="shared" si="7165"/>
        <v/>
      </c>
      <c r="DN419" s="71" t="str">
        <f t="shared" si="7166"/>
        <v/>
      </c>
      <c r="DO419" s="71" t="str">
        <f t="shared" si="7167"/>
        <v/>
      </c>
      <c r="DP419" s="71" t="str">
        <f t="shared" si="7168"/>
        <v/>
      </c>
      <c r="DQ419" s="71" t="str">
        <f t="shared" si="7169"/>
        <v/>
      </c>
      <c r="DR419" s="71" t="str">
        <f t="shared" si="7170"/>
        <v/>
      </c>
      <c r="DS419" s="71" t="str">
        <f t="shared" si="7171"/>
        <v/>
      </c>
      <c r="DT419" s="71" t="str">
        <f t="shared" si="7172"/>
        <v/>
      </c>
      <c r="DU419" s="71" t="str">
        <f t="shared" si="7173"/>
        <v/>
      </c>
      <c r="DV419" s="71" t="str">
        <f t="shared" si="7174"/>
        <v/>
      </c>
      <c r="DW419" s="71" t="str">
        <f t="shared" si="7175"/>
        <v/>
      </c>
      <c r="DX419" s="71" t="str">
        <f t="shared" si="7176"/>
        <v/>
      </c>
      <c r="DY419" s="71" t="str">
        <f t="shared" si="7177"/>
        <v/>
      </c>
      <c r="DZ419" s="71" t="str">
        <f t="shared" si="7178"/>
        <v/>
      </c>
      <c r="EA419" s="71" t="str">
        <f t="shared" si="7179"/>
        <v/>
      </c>
      <c r="EB419" s="71" t="str">
        <f t="shared" si="7180"/>
        <v/>
      </c>
      <c r="EC419" s="71" t="str">
        <f t="shared" si="7181"/>
        <v/>
      </c>
      <c r="ED419" s="71" t="str">
        <f t="shared" si="7182"/>
        <v/>
      </c>
      <c r="EE419" s="71" t="str">
        <f t="shared" si="7183"/>
        <v/>
      </c>
      <c r="EF419" s="71" t="str">
        <f t="shared" si="7184"/>
        <v/>
      </c>
      <c r="EG419" s="71" t="str">
        <f t="shared" si="7185"/>
        <v/>
      </c>
      <c r="EH419" s="71" t="str">
        <f t="shared" si="7186"/>
        <v/>
      </c>
      <c r="EI419" s="71" t="str">
        <f t="shared" si="7187"/>
        <v/>
      </c>
      <c r="EJ419" s="71" t="str">
        <f t="shared" si="7188"/>
        <v/>
      </c>
      <c r="EK419" s="71" t="str">
        <f t="shared" si="7189"/>
        <v/>
      </c>
      <c r="EL419" s="71" t="str">
        <f t="shared" si="7190"/>
        <v/>
      </c>
      <c r="EM419" s="71" t="str">
        <f t="shared" si="7191"/>
        <v/>
      </c>
      <c r="EN419" s="71" t="str">
        <f t="shared" si="7192"/>
        <v/>
      </c>
      <c r="EO419" s="71" t="str">
        <f t="shared" si="7193"/>
        <v/>
      </c>
      <c r="EP419" s="71" t="str">
        <f t="shared" si="7194"/>
        <v/>
      </c>
      <c r="EQ419" s="71" t="str">
        <f t="shared" si="7195"/>
        <v/>
      </c>
      <c r="ER419" s="71" t="str">
        <f t="shared" si="7196"/>
        <v/>
      </c>
      <c r="ES419" s="71" t="str">
        <f t="shared" si="7197"/>
        <v/>
      </c>
      <c r="ET419" s="71" t="str">
        <f t="shared" si="7198"/>
        <v/>
      </c>
      <c r="EU419" s="71" t="str">
        <f t="shared" si="7199"/>
        <v/>
      </c>
      <c r="EV419" s="71" t="str">
        <f t="shared" si="7200"/>
        <v/>
      </c>
      <c r="EW419" s="71" t="str">
        <f t="shared" si="7201"/>
        <v/>
      </c>
      <c r="EX419" s="71" t="str">
        <f t="shared" si="7202"/>
        <v/>
      </c>
      <c r="EY419" s="71" t="str">
        <f t="shared" si="7203"/>
        <v/>
      </c>
      <c r="EZ419" s="71" t="str">
        <f t="shared" si="7204"/>
        <v/>
      </c>
      <c r="FA419" s="71" t="str">
        <f t="shared" si="7205"/>
        <v/>
      </c>
      <c r="FB419" s="71" t="str">
        <f t="shared" si="7206"/>
        <v/>
      </c>
      <c r="FC419" s="71" t="str">
        <f t="shared" si="7207"/>
        <v/>
      </c>
      <c r="FD419" s="71" t="str">
        <f t="shared" si="7208"/>
        <v/>
      </c>
      <c r="FE419" s="71" t="str">
        <f t="shared" si="7209"/>
        <v/>
      </c>
      <c r="FF419" s="71" t="str">
        <f t="shared" si="7210"/>
        <v/>
      </c>
      <c r="FG419" s="71" t="str">
        <f t="shared" si="7211"/>
        <v/>
      </c>
      <c r="FH419" s="71" t="str">
        <f t="shared" si="7212"/>
        <v/>
      </c>
      <c r="FI419" s="71" t="str">
        <f t="shared" si="7213"/>
        <v/>
      </c>
      <c r="FJ419" s="71" t="str">
        <f t="shared" si="7214"/>
        <v/>
      </c>
      <c r="FK419" s="71" t="str">
        <f t="shared" si="7215"/>
        <v/>
      </c>
      <c r="FL419" s="71" t="str">
        <f t="shared" si="7216"/>
        <v/>
      </c>
      <c r="FM419" s="71" t="str">
        <f t="shared" si="7217"/>
        <v/>
      </c>
      <c r="FN419" s="71" t="str">
        <f t="shared" si="7218"/>
        <v/>
      </c>
      <c r="FO419" s="71" t="str">
        <f t="shared" si="7219"/>
        <v/>
      </c>
      <c r="FP419" s="71" t="str">
        <f t="shared" si="7220"/>
        <v/>
      </c>
      <c r="FQ419" s="71" t="str">
        <f t="shared" si="7221"/>
        <v/>
      </c>
      <c r="FR419" s="71" t="str">
        <f t="shared" si="7222"/>
        <v/>
      </c>
      <c r="FS419" s="71" t="str">
        <f t="shared" si="7223"/>
        <v/>
      </c>
    </row>
    <row r="420" spans="1:175" ht="16.5">
      <c r="A420" s="134"/>
      <c r="B420" s="80" t="s">
        <v>1038</v>
      </c>
      <c r="C420" s="147" t="s">
        <v>1025</v>
      </c>
      <c r="K420" s="150"/>
      <c r="T420" s="152" t="s">
        <v>1039</v>
      </c>
      <c r="U420" s="85" t="s">
        <v>1027</v>
      </c>
      <c r="CN420" s="70" t="str">
        <f t="shared" si="7148"/>
        <v>InitUnitState('IK3G',,,,,,,,,,)</v>
      </c>
      <c r="CO420" s="70" t="str">
        <f t="shared" si="7149"/>
        <v>InitUnitNormal('IK3G',,,,,,,,,,)</v>
      </c>
      <c r="CP420" s="70" t="str">
        <f t="shared" si="7150"/>
        <v>InitUnitMagic('IK3G',,,,,,,,,,)</v>
      </c>
      <c r="CQ420" s="70" t="str">
        <f t="shared" si="7151"/>
        <v>InitUnitAdd('IK3G',,,,,,,,,,)</v>
      </c>
      <c r="CR420" s="70" t="str">
        <f t="shared" si="7152"/>
        <v>InitEquipData('IK3G',,"",,,,,'','','','','','',"ReplaceableTextures\\CommandButtons\\BTNSST12.blp")</v>
      </c>
      <c r="CU420" s="95" t="str">
        <f t="shared" si="7153"/>
        <v>|n</v>
      </c>
      <c r="CV420" s="61" t="str">
        <f t="shared" si="6920"/>
        <v>道兵伤害|Cffffc926+60%|n|n|r|Cffaaaaaa○|CffFFD24D光之符印+1|r|r|n|n|Cff00ff7f点击穿戴或脱卸。|r</v>
      </c>
      <c r="CW420" s="60"/>
      <c r="CX420" s="60"/>
      <c r="CY420" s="60"/>
      <c r="CZ420" s="60"/>
      <c r="DA420" s="60"/>
      <c r="DB420" s="71" t="str">
        <f t="shared" si="7154"/>
        <v/>
      </c>
      <c r="DC420" s="71" t="str">
        <f t="shared" si="7155"/>
        <v/>
      </c>
      <c r="DD420" s="71" t="str">
        <f t="shared" si="7156"/>
        <v/>
      </c>
      <c r="DE420" s="71" t="str">
        <f t="shared" si="7157"/>
        <v/>
      </c>
      <c r="DF420" s="71" t="str">
        <f t="shared" si="7158"/>
        <v/>
      </c>
      <c r="DG420" s="71" t="str">
        <f t="shared" si="7159"/>
        <v/>
      </c>
      <c r="DH420" s="71" t="str">
        <f t="shared" si="7160"/>
        <v/>
      </c>
      <c r="DI420" s="71" t="str">
        <f t="shared" si="7161"/>
        <v/>
      </c>
      <c r="DJ420" s="71" t="str">
        <f t="shared" si="7162"/>
        <v/>
      </c>
      <c r="DK420" s="71" t="str">
        <f t="shared" si="7163"/>
        <v/>
      </c>
      <c r="DL420" s="71" t="str">
        <f t="shared" si="7164"/>
        <v/>
      </c>
      <c r="DM420" s="71" t="str">
        <f t="shared" si="7165"/>
        <v/>
      </c>
      <c r="DN420" s="71" t="str">
        <f t="shared" si="7166"/>
        <v/>
      </c>
      <c r="DO420" s="71" t="str">
        <f t="shared" si="7167"/>
        <v/>
      </c>
      <c r="DP420" s="71" t="str">
        <f t="shared" si="7168"/>
        <v/>
      </c>
      <c r="DQ420" s="71" t="str">
        <f t="shared" si="7169"/>
        <v/>
      </c>
      <c r="DR420" s="71" t="str">
        <f t="shared" si="7170"/>
        <v/>
      </c>
      <c r="DS420" s="71" t="str">
        <f t="shared" si="7171"/>
        <v/>
      </c>
      <c r="DT420" s="71" t="str">
        <f t="shared" si="7172"/>
        <v/>
      </c>
      <c r="DU420" s="71" t="str">
        <f t="shared" si="7173"/>
        <v/>
      </c>
      <c r="DV420" s="71" t="str">
        <f t="shared" si="7174"/>
        <v/>
      </c>
      <c r="DW420" s="71" t="str">
        <f t="shared" si="7175"/>
        <v/>
      </c>
      <c r="DX420" s="71" t="str">
        <f t="shared" si="7176"/>
        <v/>
      </c>
      <c r="DY420" s="71" t="str">
        <f t="shared" si="7177"/>
        <v/>
      </c>
      <c r="DZ420" s="71" t="str">
        <f t="shared" si="7178"/>
        <v/>
      </c>
      <c r="EA420" s="71" t="str">
        <f t="shared" si="7179"/>
        <v/>
      </c>
      <c r="EB420" s="71" t="str">
        <f t="shared" si="7180"/>
        <v/>
      </c>
      <c r="EC420" s="71" t="str">
        <f t="shared" si="7181"/>
        <v/>
      </c>
      <c r="ED420" s="71" t="str">
        <f t="shared" si="7182"/>
        <v/>
      </c>
      <c r="EE420" s="71" t="str">
        <f t="shared" si="7183"/>
        <v/>
      </c>
      <c r="EF420" s="71" t="str">
        <f t="shared" si="7184"/>
        <v/>
      </c>
      <c r="EG420" s="71" t="str">
        <f t="shared" si="7185"/>
        <v/>
      </c>
      <c r="EH420" s="71" t="str">
        <f t="shared" si="7186"/>
        <v/>
      </c>
      <c r="EI420" s="71" t="str">
        <f t="shared" si="7187"/>
        <v/>
      </c>
      <c r="EJ420" s="71" t="str">
        <f t="shared" si="7188"/>
        <v/>
      </c>
      <c r="EK420" s="71" t="str">
        <f t="shared" si="7189"/>
        <v/>
      </c>
      <c r="EL420" s="71" t="str">
        <f t="shared" si="7190"/>
        <v/>
      </c>
      <c r="EM420" s="71" t="str">
        <f t="shared" si="7191"/>
        <v/>
      </c>
      <c r="EN420" s="71" t="str">
        <f t="shared" si="7192"/>
        <v/>
      </c>
      <c r="EO420" s="71" t="str">
        <f t="shared" si="7193"/>
        <v/>
      </c>
      <c r="EP420" s="71" t="str">
        <f t="shared" si="7194"/>
        <v/>
      </c>
      <c r="EQ420" s="71" t="str">
        <f t="shared" si="7195"/>
        <v/>
      </c>
      <c r="ER420" s="71" t="str">
        <f t="shared" si="7196"/>
        <v/>
      </c>
      <c r="ES420" s="71" t="str">
        <f t="shared" si="7197"/>
        <v/>
      </c>
      <c r="ET420" s="71" t="str">
        <f t="shared" si="7198"/>
        <v/>
      </c>
      <c r="EU420" s="71" t="str">
        <f t="shared" si="7199"/>
        <v/>
      </c>
      <c r="EV420" s="71" t="str">
        <f t="shared" si="7200"/>
        <v/>
      </c>
      <c r="EW420" s="71" t="str">
        <f t="shared" si="7201"/>
        <v/>
      </c>
      <c r="EX420" s="71" t="str">
        <f t="shared" si="7202"/>
        <v/>
      </c>
      <c r="EY420" s="71" t="str">
        <f t="shared" si="7203"/>
        <v/>
      </c>
      <c r="EZ420" s="71" t="str">
        <f t="shared" si="7204"/>
        <v/>
      </c>
      <c r="FA420" s="71" t="str">
        <f t="shared" si="7205"/>
        <v/>
      </c>
      <c r="FB420" s="71" t="str">
        <f t="shared" si="7206"/>
        <v/>
      </c>
      <c r="FC420" s="71" t="str">
        <f t="shared" si="7207"/>
        <v/>
      </c>
      <c r="FD420" s="71" t="str">
        <f t="shared" si="7208"/>
        <v/>
      </c>
      <c r="FE420" s="71" t="str">
        <f t="shared" si="7209"/>
        <v/>
      </c>
      <c r="FF420" s="71" t="str">
        <f t="shared" si="7210"/>
        <v/>
      </c>
      <c r="FG420" s="71" t="str">
        <f t="shared" si="7211"/>
        <v/>
      </c>
      <c r="FH420" s="71" t="str">
        <f t="shared" si="7212"/>
        <v/>
      </c>
      <c r="FI420" s="71" t="str">
        <f t="shared" si="7213"/>
        <v/>
      </c>
      <c r="FJ420" s="71" t="str">
        <f t="shared" si="7214"/>
        <v/>
      </c>
      <c r="FK420" s="71" t="str">
        <f t="shared" si="7215"/>
        <v/>
      </c>
      <c r="FL420" s="71" t="str">
        <f t="shared" si="7216"/>
        <v/>
      </c>
      <c r="FM420" s="71" t="str">
        <f t="shared" si="7217"/>
        <v/>
      </c>
      <c r="FN420" s="71" t="str">
        <f t="shared" si="7218"/>
        <v/>
      </c>
      <c r="FO420" s="71" t="str">
        <f t="shared" si="7219"/>
        <v/>
      </c>
      <c r="FP420" s="71" t="str">
        <f t="shared" si="7220"/>
        <v/>
      </c>
      <c r="FQ420" s="71" t="str">
        <f t="shared" si="7221"/>
        <v/>
      </c>
      <c r="FR420" s="71" t="str">
        <f t="shared" si="7222"/>
        <v/>
      </c>
      <c r="FS420" s="71" t="str">
        <f t="shared" si="7223"/>
        <v/>
      </c>
    </row>
    <row r="421" spans="1:175" ht="16.5">
      <c r="A421" s="134"/>
      <c r="B421" s="80" t="s">
        <v>1040</v>
      </c>
      <c r="C421" s="147" t="s">
        <v>1025</v>
      </c>
      <c r="K421" s="150"/>
      <c r="T421" s="152" t="s">
        <v>1041</v>
      </c>
      <c r="U421" s="85" t="s">
        <v>1027</v>
      </c>
      <c r="CN421" s="70" t="str">
        <f t="shared" si="7148"/>
        <v>InitUnitState('IK3H',,,,,,,,,,)</v>
      </c>
      <c r="CO421" s="70" t="str">
        <f t="shared" si="7149"/>
        <v>InitUnitNormal('IK3H',,,,,,,,,,)</v>
      </c>
      <c r="CP421" s="70" t="str">
        <f t="shared" si="7150"/>
        <v>InitUnitMagic('IK3H',,,,,,,,,,)</v>
      </c>
      <c r="CQ421" s="70" t="str">
        <f t="shared" si="7151"/>
        <v>InitUnitAdd('IK3H',,,,,,,,,,)</v>
      </c>
      <c r="CR421" s="70" t="str">
        <f t="shared" si="7152"/>
        <v>InitEquipData('IK3H',,"",,,,,'','','','','','',"ReplaceableTextures\\CommandButtons\\BTNSST12.blp")</v>
      </c>
      <c r="CU421" s="95" t="str">
        <f t="shared" si="7153"/>
        <v>|n</v>
      </c>
      <c r="CV421" s="61" t="str">
        <f t="shared" si="6920"/>
        <v>道兵伤害|Cffffc926+60%|n|n|r|Cffaaaaaa○|CffFFD24D雷之符印+1|r|r|n|n|Cff00ff7f点击穿戴或脱卸。|r</v>
      </c>
      <c r="CW421" s="60"/>
      <c r="CX421" s="60"/>
      <c r="CY421" s="60"/>
      <c r="CZ421" s="60"/>
      <c r="DA421" s="60"/>
      <c r="DB421" s="71" t="str">
        <f t="shared" si="7154"/>
        <v/>
      </c>
      <c r="DC421" s="71" t="str">
        <f t="shared" si="7155"/>
        <v/>
      </c>
      <c r="DD421" s="71" t="str">
        <f t="shared" si="7156"/>
        <v/>
      </c>
      <c r="DE421" s="71" t="str">
        <f t="shared" si="7157"/>
        <v/>
      </c>
      <c r="DF421" s="71" t="str">
        <f t="shared" si="7158"/>
        <v/>
      </c>
      <c r="DG421" s="71" t="str">
        <f t="shared" si="7159"/>
        <v/>
      </c>
      <c r="DH421" s="71" t="str">
        <f t="shared" si="7160"/>
        <v/>
      </c>
      <c r="DI421" s="71" t="str">
        <f t="shared" si="7161"/>
        <v/>
      </c>
      <c r="DJ421" s="71" t="str">
        <f t="shared" si="7162"/>
        <v/>
      </c>
      <c r="DK421" s="71" t="str">
        <f t="shared" si="7163"/>
        <v/>
      </c>
      <c r="DL421" s="71" t="str">
        <f t="shared" si="7164"/>
        <v/>
      </c>
      <c r="DM421" s="71" t="str">
        <f t="shared" si="7165"/>
        <v/>
      </c>
      <c r="DN421" s="71" t="str">
        <f t="shared" si="7166"/>
        <v/>
      </c>
      <c r="DO421" s="71" t="str">
        <f t="shared" si="7167"/>
        <v/>
      </c>
      <c r="DP421" s="71" t="str">
        <f t="shared" si="7168"/>
        <v/>
      </c>
      <c r="DQ421" s="71" t="str">
        <f t="shared" si="7169"/>
        <v/>
      </c>
      <c r="DR421" s="71" t="str">
        <f t="shared" si="7170"/>
        <v/>
      </c>
      <c r="DS421" s="71" t="str">
        <f t="shared" si="7171"/>
        <v/>
      </c>
      <c r="DT421" s="71" t="str">
        <f t="shared" si="7172"/>
        <v/>
      </c>
      <c r="DU421" s="71" t="str">
        <f t="shared" si="7173"/>
        <v/>
      </c>
      <c r="DV421" s="71" t="str">
        <f t="shared" si="7174"/>
        <v/>
      </c>
      <c r="DW421" s="71" t="str">
        <f t="shared" si="7175"/>
        <v/>
      </c>
      <c r="DX421" s="71" t="str">
        <f t="shared" si="7176"/>
        <v/>
      </c>
      <c r="DY421" s="71" t="str">
        <f t="shared" si="7177"/>
        <v/>
      </c>
      <c r="DZ421" s="71" t="str">
        <f t="shared" si="7178"/>
        <v/>
      </c>
      <c r="EA421" s="71" t="str">
        <f t="shared" si="7179"/>
        <v/>
      </c>
      <c r="EB421" s="71" t="str">
        <f t="shared" si="7180"/>
        <v/>
      </c>
      <c r="EC421" s="71" t="str">
        <f t="shared" si="7181"/>
        <v/>
      </c>
      <c r="ED421" s="71" t="str">
        <f t="shared" si="7182"/>
        <v/>
      </c>
      <c r="EE421" s="71" t="str">
        <f t="shared" si="7183"/>
        <v/>
      </c>
      <c r="EF421" s="71" t="str">
        <f t="shared" si="7184"/>
        <v/>
      </c>
      <c r="EG421" s="71" t="str">
        <f t="shared" si="7185"/>
        <v/>
      </c>
      <c r="EH421" s="71" t="str">
        <f t="shared" si="7186"/>
        <v/>
      </c>
      <c r="EI421" s="71" t="str">
        <f t="shared" si="7187"/>
        <v/>
      </c>
      <c r="EJ421" s="71" t="str">
        <f t="shared" si="7188"/>
        <v/>
      </c>
      <c r="EK421" s="71" t="str">
        <f t="shared" si="7189"/>
        <v/>
      </c>
      <c r="EL421" s="71" t="str">
        <f t="shared" si="7190"/>
        <v/>
      </c>
      <c r="EM421" s="71" t="str">
        <f t="shared" si="7191"/>
        <v/>
      </c>
      <c r="EN421" s="71" t="str">
        <f t="shared" si="7192"/>
        <v/>
      </c>
      <c r="EO421" s="71" t="str">
        <f t="shared" si="7193"/>
        <v/>
      </c>
      <c r="EP421" s="71" t="str">
        <f t="shared" si="7194"/>
        <v/>
      </c>
      <c r="EQ421" s="71" t="str">
        <f t="shared" si="7195"/>
        <v/>
      </c>
      <c r="ER421" s="71" t="str">
        <f t="shared" si="7196"/>
        <v/>
      </c>
      <c r="ES421" s="71" t="str">
        <f t="shared" si="7197"/>
        <v/>
      </c>
      <c r="ET421" s="71" t="str">
        <f t="shared" si="7198"/>
        <v/>
      </c>
      <c r="EU421" s="71" t="str">
        <f t="shared" si="7199"/>
        <v/>
      </c>
      <c r="EV421" s="71" t="str">
        <f t="shared" si="7200"/>
        <v/>
      </c>
      <c r="EW421" s="71" t="str">
        <f t="shared" si="7201"/>
        <v/>
      </c>
      <c r="EX421" s="71" t="str">
        <f t="shared" si="7202"/>
        <v/>
      </c>
      <c r="EY421" s="71" t="str">
        <f t="shared" si="7203"/>
        <v/>
      </c>
      <c r="EZ421" s="71" t="str">
        <f t="shared" si="7204"/>
        <v/>
      </c>
      <c r="FA421" s="71" t="str">
        <f t="shared" si="7205"/>
        <v/>
      </c>
      <c r="FB421" s="71" t="str">
        <f t="shared" si="7206"/>
        <v/>
      </c>
      <c r="FC421" s="71" t="str">
        <f t="shared" si="7207"/>
        <v/>
      </c>
      <c r="FD421" s="71" t="str">
        <f t="shared" si="7208"/>
        <v/>
      </c>
      <c r="FE421" s="71" t="str">
        <f t="shared" si="7209"/>
        <v/>
      </c>
      <c r="FF421" s="71" t="str">
        <f t="shared" si="7210"/>
        <v/>
      </c>
      <c r="FG421" s="71" t="str">
        <f t="shared" si="7211"/>
        <v/>
      </c>
      <c r="FH421" s="71" t="str">
        <f t="shared" si="7212"/>
        <v/>
      </c>
      <c r="FI421" s="71" t="str">
        <f t="shared" si="7213"/>
        <v/>
      </c>
      <c r="FJ421" s="71" t="str">
        <f t="shared" si="7214"/>
        <v/>
      </c>
      <c r="FK421" s="71" t="str">
        <f t="shared" si="7215"/>
        <v/>
      </c>
      <c r="FL421" s="71" t="str">
        <f t="shared" si="7216"/>
        <v/>
      </c>
      <c r="FM421" s="71" t="str">
        <f t="shared" si="7217"/>
        <v/>
      </c>
      <c r="FN421" s="71" t="str">
        <f t="shared" si="7218"/>
        <v/>
      </c>
      <c r="FO421" s="71" t="str">
        <f t="shared" si="7219"/>
        <v/>
      </c>
      <c r="FP421" s="71" t="str">
        <f t="shared" si="7220"/>
        <v/>
      </c>
      <c r="FQ421" s="71" t="str">
        <f t="shared" si="7221"/>
        <v/>
      </c>
      <c r="FR421" s="71" t="str">
        <f t="shared" si="7222"/>
        <v/>
      </c>
      <c r="FS421" s="71" t="str">
        <f t="shared" si="7223"/>
        <v/>
      </c>
    </row>
    <row r="422" spans="1:175" ht="16.5">
      <c r="A422" s="134"/>
      <c r="B422" s="80" t="s">
        <v>1042</v>
      </c>
      <c r="C422" s="147" t="s">
        <v>1025</v>
      </c>
      <c r="K422" s="151"/>
      <c r="T422" s="152" t="s">
        <v>1043</v>
      </c>
      <c r="U422" s="85" t="s">
        <v>1027</v>
      </c>
      <c r="CN422" s="70" t="str">
        <f t="shared" si="7148"/>
        <v>InitUnitState('IK3I',,,,,,,,,,)</v>
      </c>
      <c r="CO422" s="70" t="str">
        <f t="shared" si="7149"/>
        <v>InitUnitNormal('IK3I',,,,,,,,,,)</v>
      </c>
      <c r="CP422" s="70" t="str">
        <f t="shared" si="7150"/>
        <v>InitUnitMagic('IK3I',,,,,,,,,,)</v>
      </c>
      <c r="CQ422" s="70" t="str">
        <f t="shared" si="7151"/>
        <v>InitUnitAdd('IK3I',,,,,,,,,,)</v>
      </c>
      <c r="CR422" s="70" t="str">
        <f t="shared" si="7152"/>
        <v>InitEquipData('IK3I',,"",,,,,'','','','','','',"ReplaceableTextures\\CommandButtons\\BTNSST12.blp")</v>
      </c>
      <c r="CU422" s="95" t="str">
        <f t="shared" si="7153"/>
        <v>|n</v>
      </c>
      <c r="CV422" s="61" t="str">
        <f t="shared" si="6920"/>
        <v>道兵伤害|Cffffc926+60%|n|n|r|Cffaaaaaa○|CffFFD24D暗之符印+1|r|r|n|n|Cff00ff7f点击穿戴或脱卸。|r</v>
      </c>
      <c r="CW422" s="60"/>
      <c r="CX422" s="60"/>
      <c r="CY422" s="60"/>
      <c r="CZ422" s="60"/>
      <c r="DA422" s="60"/>
      <c r="DB422" s="71" t="str">
        <f t="shared" si="7154"/>
        <v/>
      </c>
      <c r="DC422" s="71" t="str">
        <f t="shared" si="7155"/>
        <v/>
      </c>
      <c r="DD422" s="71" t="str">
        <f t="shared" si="7156"/>
        <v/>
      </c>
      <c r="DE422" s="71" t="str">
        <f t="shared" si="7157"/>
        <v/>
      </c>
      <c r="DF422" s="71" t="str">
        <f t="shared" si="7158"/>
        <v/>
      </c>
      <c r="DG422" s="71" t="str">
        <f t="shared" si="7159"/>
        <v/>
      </c>
      <c r="DH422" s="71" t="str">
        <f t="shared" si="7160"/>
        <v/>
      </c>
      <c r="DI422" s="71" t="str">
        <f t="shared" si="7161"/>
        <v/>
      </c>
      <c r="DJ422" s="71" t="str">
        <f t="shared" si="7162"/>
        <v/>
      </c>
      <c r="DK422" s="71" t="str">
        <f t="shared" si="7163"/>
        <v/>
      </c>
      <c r="DL422" s="71" t="str">
        <f t="shared" si="7164"/>
        <v/>
      </c>
      <c r="DM422" s="71" t="str">
        <f t="shared" si="7165"/>
        <v/>
      </c>
      <c r="DN422" s="71" t="str">
        <f t="shared" si="7166"/>
        <v/>
      </c>
      <c r="DO422" s="71" t="str">
        <f t="shared" si="7167"/>
        <v/>
      </c>
      <c r="DP422" s="71" t="str">
        <f t="shared" si="7168"/>
        <v/>
      </c>
      <c r="DQ422" s="71" t="str">
        <f t="shared" si="7169"/>
        <v/>
      </c>
      <c r="DR422" s="71" t="str">
        <f t="shared" si="7170"/>
        <v/>
      </c>
      <c r="DS422" s="71" t="str">
        <f t="shared" si="7171"/>
        <v/>
      </c>
      <c r="DT422" s="71" t="str">
        <f t="shared" si="7172"/>
        <v/>
      </c>
      <c r="DU422" s="71" t="str">
        <f t="shared" si="7173"/>
        <v/>
      </c>
      <c r="DV422" s="71" t="str">
        <f t="shared" si="7174"/>
        <v/>
      </c>
      <c r="DW422" s="71" t="str">
        <f t="shared" si="7175"/>
        <v/>
      </c>
      <c r="DX422" s="71" t="str">
        <f t="shared" si="7176"/>
        <v/>
      </c>
      <c r="DY422" s="71" t="str">
        <f t="shared" si="7177"/>
        <v/>
      </c>
      <c r="DZ422" s="71" t="str">
        <f t="shared" si="7178"/>
        <v/>
      </c>
      <c r="EA422" s="71" t="str">
        <f t="shared" si="7179"/>
        <v/>
      </c>
      <c r="EB422" s="71" t="str">
        <f t="shared" si="7180"/>
        <v/>
      </c>
      <c r="EC422" s="71" t="str">
        <f t="shared" si="7181"/>
        <v/>
      </c>
      <c r="ED422" s="71" t="str">
        <f t="shared" si="7182"/>
        <v/>
      </c>
      <c r="EE422" s="71" t="str">
        <f t="shared" si="7183"/>
        <v/>
      </c>
      <c r="EF422" s="71" t="str">
        <f t="shared" si="7184"/>
        <v/>
      </c>
      <c r="EG422" s="71" t="str">
        <f t="shared" si="7185"/>
        <v/>
      </c>
      <c r="EH422" s="71" t="str">
        <f t="shared" si="7186"/>
        <v/>
      </c>
      <c r="EI422" s="71" t="str">
        <f t="shared" si="7187"/>
        <v/>
      </c>
      <c r="EJ422" s="71" t="str">
        <f t="shared" si="7188"/>
        <v/>
      </c>
      <c r="EK422" s="71" t="str">
        <f t="shared" si="7189"/>
        <v/>
      </c>
      <c r="EL422" s="71" t="str">
        <f t="shared" si="7190"/>
        <v/>
      </c>
      <c r="EM422" s="71" t="str">
        <f t="shared" si="7191"/>
        <v/>
      </c>
      <c r="EN422" s="71" t="str">
        <f t="shared" si="7192"/>
        <v/>
      </c>
      <c r="EO422" s="71" t="str">
        <f t="shared" si="7193"/>
        <v/>
      </c>
      <c r="EP422" s="71" t="str">
        <f t="shared" si="7194"/>
        <v/>
      </c>
      <c r="EQ422" s="71" t="str">
        <f t="shared" si="7195"/>
        <v/>
      </c>
      <c r="ER422" s="71" t="str">
        <f t="shared" si="7196"/>
        <v/>
      </c>
      <c r="ES422" s="71" t="str">
        <f t="shared" si="7197"/>
        <v/>
      </c>
      <c r="ET422" s="71" t="str">
        <f t="shared" si="7198"/>
        <v/>
      </c>
      <c r="EU422" s="71" t="str">
        <f t="shared" si="7199"/>
        <v/>
      </c>
      <c r="EV422" s="71" t="str">
        <f t="shared" si="7200"/>
        <v/>
      </c>
      <c r="EW422" s="71" t="str">
        <f t="shared" si="7201"/>
        <v/>
      </c>
      <c r="EX422" s="71" t="str">
        <f t="shared" si="7202"/>
        <v/>
      </c>
      <c r="EY422" s="71" t="str">
        <f t="shared" si="7203"/>
        <v/>
      </c>
      <c r="EZ422" s="71" t="str">
        <f t="shared" si="7204"/>
        <v/>
      </c>
      <c r="FA422" s="71" t="str">
        <f t="shared" si="7205"/>
        <v/>
      </c>
      <c r="FB422" s="71" t="str">
        <f t="shared" si="7206"/>
        <v/>
      </c>
      <c r="FC422" s="71" t="str">
        <f t="shared" si="7207"/>
        <v/>
      </c>
      <c r="FD422" s="71" t="str">
        <f t="shared" si="7208"/>
        <v/>
      </c>
      <c r="FE422" s="71" t="str">
        <f t="shared" si="7209"/>
        <v/>
      </c>
      <c r="FF422" s="71" t="str">
        <f t="shared" si="7210"/>
        <v/>
      </c>
      <c r="FG422" s="71" t="str">
        <f t="shared" si="7211"/>
        <v/>
      </c>
      <c r="FH422" s="71" t="str">
        <f t="shared" si="7212"/>
        <v/>
      </c>
      <c r="FI422" s="71" t="str">
        <f t="shared" si="7213"/>
        <v/>
      </c>
      <c r="FJ422" s="71" t="str">
        <f t="shared" si="7214"/>
        <v/>
      </c>
      <c r="FK422" s="71" t="str">
        <f t="shared" si="7215"/>
        <v/>
      </c>
      <c r="FL422" s="71" t="str">
        <f t="shared" si="7216"/>
        <v/>
      </c>
      <c r="FM422" s="71" t="str">
        <f t="shared" si="7217"/>
        <v/>
      </c>
      <c r="FN422" s="71" t="str">
        <f t="shared" si="7218"/>
        <v/>
      </c>
      <c r="FO422" s="71" t="str">
        <f t="shared" si="7219"/>
        <v/>
      </c>
      <c r="FP422" s="71" t="str">
        <f t="shared" si="7220"/>
        <v/>
      </c>
      <c r="FQ422" s="71" t="str">
        <f t="shared" si="7221"/>
        <v/>
      </c>
      <c r="FR422" s="71" t="str">
        <f t="shared" si="7222"/>
        <v/>
      </c>
      <c r="FS422" s="71" t="str">
        <f t="shared" si="7223"/>
        <v/>
      </c>
    </row>
    <row r="423" spans="1:175" ht="16.5">
      <c r="A423" s="134"/>
      <c r="B423" s="80" t="s">
        <v>1044</v>
      </c>
      <c r="C423" s="147" t="s">
        <v>1045</v>
      </c>
      <c r="T423" s="152" t="s">
        <v>1046</v>
      </c>
      <c r="U423" s="85" t="s">
        <v>1047</v>
      </c>
      <c r="CN423" s="70" t="str">
        <f t="shared" si="6921"/>
        <v>InitUnitState('IK4A',,,,,,,,,,)</v>
      </c>
      <c r="CO423" s="70" t="str">
        <f t="shared" si="6922"/>
        <v>InitUnitNormal('IK4A',,,,,,,,,,)</v>
      </c>
      <c r="CP423" s="70" t="str">
        <f t="shared" si="6923"/>
        <v>InitUnitMagic('IK4A',,,,,,,,,,)</v>
      </c>
      <c r="CQ423" s="70" t="str">
        <f t="shared" si="6924"/>
        <v>InitUnitAdd('IK4A',,,,,,,,,,)</v>
      </c>
      <c r="CR423" s="70" t="str">
        <f>"InitEquipData('"&amp;B423&amp;"',"&amp;D423&amp;","&amp;CR$1&amp;A423&amp;CR$1&amp;","&amp;E423&amp;","&amp;I423&amp;","&amp;F423&amp;","&amp;G423&amp;",'"&amp;J423&amp;"','"&amp;K423&amp;"','"&amp;L423&amp;"','"&amp;M423&amp;"','"&amp;N423&amp;"','"&amp;O423&amp;"',"&amp;CR$1&amp;U432&amp;CR$1&amp;")"</f>
        <v>InitEquipData('IK4A',,"",,,,,'','','','','','',"ReplaceableTextures\\CommandButtons\\BTNSST13.blp")</v>
      </c>
      <c r="CU423" s="95" t="str">
        <f t="shared" si="6925"/>
        <v>|n</v>
      </c>
      <c r="CV423" s="61" t="str">
        <f t="shared" si="6920"/>
        <v>攻击|Cffffc926+50000|r，攻击|Cffffc926+12%|n|n|r|Cffaaaaaa○刻印槽 【空】|r|n|n|Cff00ff7f点击穿戴或脱卸。|r</v>
      </c>
      <c r="CW423" s="60"/>
      <c r="CX423" s="60"/>
      <c r="CY423" s="60"/>
      <c r="CZ423" s="60"/>
      <c r="DA423" s="60"/>
      <c r="DB423" s="71" t="str">
        <f t="shared" si="6926"/>
        <v/>
      </c>
      <c r="DC423" s="71" t="str">
        <f t="shared" si="6927"/>
        <v/>
      </c>
      <c r="DD423" s="71" t="str">
        <f t="shared" si="6928"/>
        <v/>
      </c>
      <c r="DE423" s="71" t="str">
        <f t="shared" si="6929"/>
        <v/>
      </c>
      <c r="DF423" s="71" t="str">
        <f t="shared" si="6930"/>
        <v/>
      </c>
      <c r="DG423" s="71" t="str">
        <f t="shared" si="6931"/>
        <v/>
      </c>
      <c r="DH423" s="71" t="str">
        <f t="shared" si="6932"/>
        <v/>
      </c>
      <c r="DI423" s="71" t="str">
        <f t="shared" si="6933"/>
        <v/>
      </c>
      <c r="DJ423" s="71" t="str">
        <f t="shared" si="6934"/>
        <v/>
      </c>
      <c r="DK423" s="71" t="str">
        <f t="shared" si="6935"/>
        <v/>
      </c>
      <c r="DL423" s="71" t="str">
        <f t="shared" si="6936"/>
        <v/>
      </c>
      <c r="DM423" s="71" t="str">
        <f t="shared" si="6937"/>
        <v/>
      </c>
      <c r="DN423" s="71" t="str">
        <f t="shared" si="6938"/>
        <v/>
      </c>
      <c r="DO423" s="71" t="str">
        <f t="shared" si="6939"/>
        <v/>
      </c>
      <c r="DP423" s="71" t="str">
        <f t="shared" si="6940"/>
        <v/>
      </c>
      <c r="DQ423" s="71" t="str">
        <f t="shared" si="6941"/>
        <v/>
      </c>
      <c r="DR423" s="71" t="str">
        <f t="shared" si="6942"/>
        <v/>
      </c>
      <c r="DS423" s="71" t="str">
        <f t="shared" si="6943"/>
        <v/>
      </c>
      <c r="DT423" s="71" t="str">
        <f t="shared" si="6944"/>
        <v/>
      </c>
      <c r="DU423" s="71" t="str">
        <f t="shared" si="6945"/>
        <v/>
      </c>
      <c r="DV423" s="71" t="str">
        <f t="shared" si="6946"/>
        <v/>
      </c>
      <c r="DW423" s="71" t="str">
        <f t="shared" si="6947"/>
        <v/>
      </c>
      <c r="DX423" s="71" t="str">
        <f t="shared" si="6948"/>
        <v/>
      </c>
      <c r="DY423" s="71" t="str">
        <f t="shared" si="6949"/>
        <v/>
      </c>
      <c r="DZ423" s="71" t="str">
        <f t="shared" si="6950"/>
        <v/>
      </c>
      <c r="EA423" s="71" t="str">
        <f t="shared" si="6951"/>
        <v/>
      </c>
      <c r="EB423" s="71" t="str">
        <f t="shared" si="6952"/>
        <v/>
      </c>
      <c r="EC423" s="71" t="str">
        <f t="shared" si="6953"/>
        <v/>
      </c>
      <c r="ED423" s="71" t="str">
        <f t="shared" si="6954"/>
        <v/>
      </c>
      <c r="EE423" s="71" t="str">
        <f t="shared" si="6955"/>
        <v/>
      </c>
      <c r="EF423" s="71" t="str">
        <f t="shared" si="6956"/>
        <v/>
      </c>
      <c r="EG423" s="71" t="str">
        <f t="shared" si="6957"/>
        <v/>
      </c>
      <c r="EH423" s="71" t="str">
        <f t="shared" si="6958"/>
        <v/>
      </c>
      <c r="EI423" s="71" t="str">
        <f t="shared" si="6959"/>
        <v/>
      </c>
      <c r="EJ423" s="71" t="str">
        <f t="shared" si="6960"/>
        <v/>
      </c>
      <c r="EK423" s="71" t="str">
        <f t="shared" si="6961"/>
        <v/>
      </c>
      <c r="EL423" s="71" t="str">
        <f t="shared" si="6962"/>
        <v/>
      </c>
      <c r="EM423" s="71" t="str">
        <f t="shared" si="6963"/>
        <v/>
      </c>
      <c r="EN423" s="71" t="str">
        <f t="shared" si="6964"/>
        <v/>
      </c>
      <c r="EO423" s="71" t="str">
        <f t="shared" si="6965"/>
        <v/>
      </c>
      <c r="EP423" s="71" t="str">
        <f t="shared" si="6966"/>
        <v/>
      </c>
      <c r="EQ423" s="71" t="str">
        <f t="shared" si="6967"/>
        <v/>
      </c>
      <c r="ER423" s="71" t="str">
        <f t="shared" si="6968"/>
        <v/>
      </c>
      <c r="ES423" s="71" t="str">
        <f t="shared" si="6969"/>
        <v/>
      </c>
      <c r="ET423" s="71" t="str">
        <f t="shared" si="6970"/>
        <v/>
      </c>
      <c r="EU423" s="71" t="str">
        <f t="shared" si="6971"/>
        <v/>
      </c>
      <c r="EV423" s="71" t="str">
        <f t="shared" si="6972"/>
        <v/>
      </c>
      <c r="EW423" s="71" t="str">
        <f t="shared" si="6973"/>
        <v/>
      </c>
      <c r="EX423" s="71" t="str">
        <f t="shared" si="6974"/>
        <v/>
      </c>
      <c r="EY423" s="71" t="str">
        <f t="shared" si="6975"/>
        <v/>
      </c>
      <c r="EZ423" s="71" t="str">
        <f t="shared" si="6976"/>
        <v/>
      </c>
      <c r="FA423" s="71" t="str">
        <f t="shared" si="6977"/>
        <v/>
      </c>
      <c r="FB423" s="71" t="str">
        <f t="shared" si="6978"/>
        <v/>
      </c>
      <c r="FC423" s="71" t="str">
        <f t="shared" si="6979"/>
        <v/>
      </c>
      <c r="FD423" s="71" t="str">
        <f t="shared" si="6980"/>
        <v/>
      </c>
      <c r="FE423" s="71" t="str">
        <f t="shared" si="6981"/>
        <v/>
      </c>
      <c r="FF423" s="71" t="str">
        <f t="shared" si="6982"/>
        <v/>
      </c>
      <c r="FG423" s="71" t="str">
        <f t="shared" si="6983"/>
        <v/>
      </c>
      <c r="FH423" s="71" t="str">
        <f t="shared" si="6984"/>
        <v/>
      </c>
      <c r="FI423" s="71" t="str">
        <f t="shared" si="6985"/>
        <v/>
      </c>
      <c r="FJ423" s="71" t="str">
        <f t="shared" si="6986"/>
        <v/>
      </c>
      <c r="FK423" s="71" t="str">
        <f t="shared" si="6987"/>
        <v/>
      </c>
      <c r="FL423" s="71" t="str">
        <f t="shared" si="6988"/>
        <v/>
      </c>
      <c r="FM423" s="71" t="str">
        <f t="shared" si="6989"/>
        <v/>
      </c>
      <c r="FN423" s="71" t="str">
        <f t="shared" si="6990"/>
        <v/>
      </c>
      <c r="FO423" s="71" t="str">
        <f t="shared" si="6991"/>
        <v/>
      </c>
      <c r="FP423" s="71" t="str">
        <f t="shared" si="6992"/>
        <v/>
      </c>
      <c r="FQ423" s="71" t="str">
        <f t="shared" si="6993"/>
        <v/>
      </c>
      <c r="FR423" s="71" t="str">
        <f t="shared" si="6994"/>
        <v/>
      </c>
      <c r="FS423" s="71" t="str">
        <f t="shared" si="6995"/>
        <v/>
      </c>
    </row>
    <row r="424" spans="1:175" ht="16.5">
      <c r="A424" s="134"/>
      <c r="B424" s="80" t="s">
        <v>1048</v>
      </c>
      <c r="C424" s="147" t="s">
        <v>1045</v>
      </c>
      <c r="K424" s="149"/>
      <c r="T424" s="152" t="s">
        <v>1049</v>
      </c>
      <c r="U424" s="85" t="s">
        <v>1047</v>
      </c>
      <c r="CN424" s="70" t="str">
        <f t="shared" ref="CN424:CN431" si="7224">"InitUnitState('"&amp;B424&amp;"',"&amp;V424&amp;","&amp;W424&amp;","&amp;X424&amp;","&amp;Y424&amp;","&amp;Z424&amp;","&amp;AA424&amp;","&amp;AB424&amp;","&amp;AC424&amp;","&amp;AD424&amp;","&amp;AE424&amp;")"</f>
        <v>InitUnitState('IK4B',,,,,,,,,,)</v>
      </c>
      <c r="CO424" s="70" t="str">
        <f t="shared" ref="CO424:CO431" si="7225">"InitUnitNormal('"&amp;B424&amp;"',"&amp;AF424&amp;","&amp;AG424&amp;","&amp;AH424&amp;","&amp;AI424&amp;","&amp;AJ424&amp;","&amp;AK424&amp;","&amp;AL424&amp;","&amp;AM424&amp;","&amp;AN424&amp;","&amp;AO424&amp;")"</f>
        <v>InitUnitNormal('IK4B',,,,,,,,,,)</v>
      </c>
      <c r="CP424" s="70" t="str">
        <f t="shared" ref="CP424:CP431" si="7226">"InitUnitMagic('"&amp;B424&amp;"',"&amp;AP424&amp;","&amp;AQ424&amp;","&amp;AR424&amp;","&amp;AS424&amp;","&amp;AT424&amp;","&amp;AU424&amp;","&amp;AV424&amp;","&amp;AW424&amp;","&amp;BI424&amp;","&amp;BJ424&amp;")"</f>
        <v>InitUnitMagic('IK4B',,,,,,,,,,)</v>
      </c>
      <c r="CQ424" s="70" t="str">
        <f t="shared" ref="CQ424:CQ431" si="7227">"InitUnitAdd('"&amp;B424&amp;"',"&amp;BK424&amp;","&amp;BL424&amp;","&amp;BM424&amp;","&amp;BN424&amp;","&amp;BO424&amp;","&amp;BP424&amp;","&amp;BQ424&amp;","&amp;BR424&amp;","&amp;BS424&amp;","&amp;BT424&amp;")"</f>
        <v>InitUnitAdd('IK4B',,,,,,,,,,)</v>
      </c>
      <c r="CR424" s="70" t="str">
        <f t="shared" ref="CR424:CR431" si="7228">"InitEquipData('"&amp;B424&amp;"',"&amp;D424&amp;","&amp;CR$1&amp;A424&amp;CR$1&amp;","&amp;E424&amp;","&amp;I424&amp;","&amp;F424&amp;","&amp;G424&amp;",'"&amp;J424&amp;"','"&amp;K424&amp;"','"&amp;L424&amp;"','"&amp;M424&amp;"','"&amp;N424&amp;"','"&amp;O424&amp;"',"&amp;CR$1&amp;U433&amp;CR$1&amp;")"</f>
        <v>InitEquipData('IK4B',,"",,,,,'','','','','','',"ReplaceableTextures\\CommandButtons\\BTNSST13.blp")</v>
      </c>
      <c r="CU424" s="95" t="str">
        <f t="shared" ref="CU424:CU431" si="7229">CONCATENATE(DB424,DC424,DD424,DE424,DF424,DG424,DH424,DI424,DJ424,DK424,DL424,DM424,DN424,DO424,DP424,DQ424,DR424,DS424,DT424,DU424,DV424,DW424,DX424,DY424,DZ424,EA424,EB424,EC424,ED424,EE424,EF424,EG424,EH424,EI424,EJ424,EK424,EL424,EM424,EN424,EO424,EP424&amp;"|n")</f>
        <v>|n</v>
      </c>
      <c r="CV424" s="61" t="str">
        <f t="shared" si="6920"/>
        <v>攻击|Cffffc926+50000|r，攻击|Cffffc926+12%|n|n|r|Cffaaaaaa○|CffFFD24D金之符印+1|r|r|n|n|Cff00ff7f点击穿戴或脱卸。|r</v>
      </c>
      <c r="CW424" s="60"/>
      <c r="CX424" s="60"/>
      <c r="CY424" s="60"/>
      <c r="CZ424" s="60"/>
      <c r="DA424" s="60"/>
      <c r="DB424" s="71" t="str">
        <f t="shared" ref="DB424:DB431" si="7230">IF(V424="","","|n"&amp;DB$2&amp;"+"&amp;V424&amp;DB$1)</f>
        <v/>
      </c>
      <c r="DC424" s="71" t="str">
        <f t="shared" ref="DC424:DC431" si="7231">IF(W424="","","|n"&amp;DC$2&amp;"+"&amp;W424&amp;DC$1)</f>
        <v/>
      </c>
      <c r="DD424" s="71" t="str">
        <f t="shared" ref="DD424:DD431" si="7232">IF(X424="","","|n"&amp;DD$2&amp;"+"&amp;X424&amp;DD$1)</f>
        <v/>
      </c>
      <c r="DE424" s="71" t="str">
        <f t="shared" ref="DE424:DE431" si="7233">IF(Y424="","","|n"&amp;DE$2&amp;"+"&amp;Y424&amp;DE$1)</f>
        <v/>
      </c>
      <c r="DF424" s="71" t="str">
        <f t="shared" ref="DF424:DF431" si="7234">IF(Z424="","","|n"&amp;DF$2&amp;"+"&amp;Z424&amp;DF$1)</f>
        <v/>
      </c>
      <c r="DG424" s="71" t="str">
        <f t="shared" ref="DG424:DG431" si="7235">IF(AA424="","","|n"&amp;DG$2&amp;"+"&amp;AA424&amp;DG$1)</f>
        <v/>
      </c>
      <c r="DH424" s="71" t="str">
        <f t="shared" ref="DH424:DH431" si="7236">IF(AB424="","","|n"&amp;DH$2&amp;"+"&amp;AB424&amp;DH$1)</f>
        <v/>
      </c>
      <c r="DI424" s="71" t="str">
        <f t="shared" ref="DI424:DI431" si="7237">IF(AC424="","","|n"&amp;DI$2&amp;"+"&amp;AC424&amp;DI$1)</f>
        <v/>
      </c>
      <c r="DJ424" s="71" t="str">
        <f t="shared" ref="DJ424:DJ431" si="7238">IF(AD424="","","|n"&amp;DJ$2&amp;"+"&amp;AD424&amp;DJ$1)</f>
        <v/>
      </c>
      <c r="DK424" s="71" t="str">
        <f t="shared" ref="DK424:DK431" si="7239">IF(AE424="","","|n"&amp;DK$2&amp;"+"&amp;AE424&amp;DK$1)</f>
        <v/>
      </c>
      <c r="DL424" s="71" t="str">
        <f t="shared" ref="DL424:DL431" si="7240">IF(AF424="","","|n"&amp;DL$2&amp;"+"&amp;AF424&amp;DL$1)</f>
        <v/>
      </c>
      <c r="DM424" s="71" t="str">
        <f t="shared" ref="DM424:DM431" si="7241">IF(AG424="","","|n"&amp;DM$2&amp;"+"&amp;AG424&amp;DM$1)</f>
        <v/>
      </c>
      <c r="DN424" s="71" t="str">
        <f t="shared" ref="DN424:DN431" si="7242">IF(AH424="","","|n"&amp;DN$2&amp;"+"&amp;AH424&amp;DN$1)</f>
        <v/>
      </c>
      <c r="DO424" s="71" t="str">
        <f t="shared" ref="DO424:DO431" si="7243">IF(AI424="","","|n"&amp;DO$2&amp;"+"&amp;AI424&amp;DO$1)</f>
        <v/>
      </c>
      <c r="DP424" s="71" t="str">
        <f t="shared" ref="DP424:DP431" si="7244">IF(AJ424="","","|n"&amp;DP$2&amp;"+"&amp;AJ424&amp;DP$1)</f>
        <v/>
      </c>
      <c r="DQ424" s="71" t="str">
        <f t="shared" ref="DQ424:DQ431" si="7245">IF(AK424="","","|n"&amp;DQ$2&amp;"+"&amp;AK424&amp;DQ$1)</f>
        <v/>
      </c>
      <c r="DR424" s="71" t="str">
        <f t="shared" ref="DR424:DR431" si="7246">IF(AL424="","","|n"&amp;DR$2&amp;"+"&amp;AL424&amp;DR$1)</f>
        <v/>
      </c>
      <c r="DS424" s="71" t="str">
        <f t="shared" ref="DS424:DS431" si="7247">IF(AM424="","","|n"&amp;DS$2&amp;"+"&amp;AM424&amp;DS$1)</f>
        <v/>
      </c>
      <c r="DT424" s="71" t="str">
        <f t="shared" ref="DT424:DT431" si="7248">IF(AN424="","","|n"&amp;DT$2&amp;"+"&amp;AN424&amp;DT$1)</f>
        <v/>
      </c>
      <c r="DU424" s="71" t="str">
        <f t="shared" ref="DU424:DU431" si="7249">IF(AO424="","","|n"&amp;DU$2&amp;"+"&amp;AO424&amp;DU$1)</f>
        <v/>
      </c>
      <c r="DV424" s="71" t="str">
        <f t="shared" ref="DV424:DV431" si="7250">IF(AP424="","","|n"&amp;DV$2&amp;"+"&amp;AP424&amp;DV$1)</f>
        <v/>
      </c>
      <c r="DW424" s="71" t="str">
        <f t="shared" ref="DW424:DW431" si="7251">IF(AQ424="","","|n"&amp;DW$2&amp;"+"&amp;AQ424&amp;DW$1)</f>
        <v/>
      </c>
      <c r="DX424" s="71" t="str">
        <f t="shared" ref="DX424:DX431" si="7252">IF(AR424="","","|n"&amp;DX$2&amp;"+"&amp;AR424&amp;DX$1)</f>
        <v/>
      </c>
      <c r="DY424" s="71" t="str">
        <f t="shared" ref="DY424:DY431" si="7253">IF(AS424="","","|n"&amp;DY$2&amp;"+"&amp;AS424&amp;DY$1)</f>
        <v/>
      </c>
      <c r="DZ424" s="71" t="str">
        <f t="shared" ref="DZ424:DZ431" si="7254">IF(AT424="","","|n"&amp;DZ$2&amp;"+"&amp;AT424&amp;DZ$1)</f>
        <v/>
      </c>
      <c r="EA424" s="71" t="str">
        <f t="shared" ref="EA424:EA431" si="7255">IF(AU424="","","|n"&amp;EA$2&amp;"+"&amp;AU424&amp;EA$1)</f>
        <v/>
      </c>
      <c r="EB424" s="71" t="str">
        <f t="shared" ref="EB424:EB431" si="7256">IF(AV424="","","|n"&amp;EB$2&amp;"+"&amp;AV424&amp;EB$1)</f>
        <v/>
      </c>
      <c r="EC424" s="71" t="str">
        <f t="shared" ref="EC424:EC431" si="7257">IF(AW424="","","|n"&amp;EC$2&amp;"+"&amp;AW424&amp;EC$1)</f>
        <v/>
      </c>
      <c r="ED424" s="71" t="str">
        <f t="shared" ref="ED424:ED431" si="7258">IF(AX424="","","|n"&amp;ED$2&amp;"+"&amp;AX424&amp;ED$1)</f>
        <v/>
      </c>
      <c r="EE424" s="71" t="str">
        <f t="shared" ref="EE424:EE431" si="7259">IF(AY424="","","|n"&amp;EE$2&amp;"+"&amp;AY424&amp;EE$1)</f>
        <v/>
      </c>
      <c r="EF424" s="71" t="str">
        <f t="shared" ref="EF424:EF431" si="7260">IF(AZ424="","","|n"&amp;EF$2&amp;"+"&amp;AZ424&amp;EF$1)</f>
        <v/>
      </c>
      <c r="EG424" s="71" t="str">
        <f t="shared" ref="EG424:EG431" si="7261">IF(BA424="","","|n"&amp;EG$2&amp;"+"&amp;BA424&amp;EG$1)</f>
        <v/>
      </c>
      <c r="EH424" s="71" t="str">
        <f t="shared" ref="EH424:EH431" si="7262">IF(BB424="","","|n"&amp;EH$2&amp;"+"&amp;BB424&amp;EH$1)</f>
        <v/>
      </c>
      <c r="EI424" s="71" t="str">
        <f t="shared" ref="EI424:EI431" si="7263">IF(BC424="","","|n"&amp;EI$2&amp;"+"&amp;BC424&amp;EI$1)</f>
        <v/>
      </c>
      <c r="EJ424" s="71" t="str">
        <f t="shared" ref="EJ424:EJ431" si="7264">IF(BD424="","","|n"&amp;EJ$2&amp;"+"&amp;BD424&amp;EJ$1)</f>
        <v/>
      </c>
      <c r="EK424" s="71" t="str">
        <f t="shared" ref="EK424:EK431" si="7265">IF(BE424="","","|n"&amp;EK$2&amp;"+"&amp;BE424&amp;EK$1)</f>
        <v/>
      </c>
      <c r="EL424" s="71" t="str">
        <f t="shared" ref="EL424:EL431" si="7266">IF(BF424="","","|n"&amp;EL$2&amp;"+"&amp;BF424&amp;EL$1)</f>
        <v/>
      </c>
      <c r="EM424" s="71" t="str">
        <f t="shared" ref="EM424:EM431" si="7267">IF(BG424="","","|n"&amp;EM$2&amp;"+"&amp;BG424&amp;EM$1)</f>
        <v/>
      </c>
      <c r="EN424" s="71" t="str">
        <f t="shared" ref="EN424:EN431" si="7268">IF(BH424="","","|n"&amp;EN$2&amp;"+"&amp;BH424&amp;EN$1)</f>
        <v/>
      </c>
      <c r="EO424" s="71" t="str">
        <f t="shared" ref="EO424:EO431" si="7269">IF(BI424="","","|n"&amp;EO$2&amp;"+"&amp;BI424&amp;EO$1)</f>
        <v/>
      </c>
      <c r="EP424" s="71" t="str">
        <f t="shared" ref="EP424:EP431" si="7270">IF(BJ424="","","|n"&amp;EP$2&amp;"+"&amp;BJ424&amp;EP$1)</f>
        <v/>
      </c>
      <c r="EQ424" s="71" t="str">
        <f t="shared" ref="EQ424:EQ431" si="7271">IF(BK424="","","|n"&amp;EQ$2&amp;"+"&amp;BK424&amp;EQ$1)</f>
        <v/>
      </c>
      <c r="ER424" s="71" t="str">
        <f t="shared" ref="ER424:ER431" si="7272">IF(BL424="","","|n"&amp;ER$2&amp;"+"&amp;BL424&amp;ER$1)</f>
        <v/>
      </c>
      <c r="ES424" s="71" t="str">
        <f t="shared" ref="ES424:ES431" si="7273">IF(BM424="","","|n"&amp;ES$2&amp;"+"&amp;BM424&amp;ES$1)</f>
        <v/>
      </c>
      <c r="ET424" s="71" t="str">
        <f t="shared" ref="ET424:ET431" si="7274">IF(BN424="","","|n"&amp;ET$2&amp;"+"&amp;BN424&amp;ET$1)</f>
        <v/>
      </c>
      <c r="EU424" s="71" t="str">
        <f t="shared" ref="EU424:EU431" si="7275">IF(BO424="","","|n"&amp;EU$2&amp;"+"&amp;BO424&amp;EU$1)</f>
        <v/>
      </c>
      <c r="EV424" s="71" t="str">
        <f t="shared" ref="EV424:EV431" si="7276">IF(BP424="","","|n"&amp;EV$2&amp;"+"&amp;BP424&amp;EV$1)</f>
        <v/>
      </c>
      <c r="EW424" s="71" t="str">
        <f t="shared" ref="EW424:EW431" si="7277">IF(BQ424="","","|n"&amp;EW$2&amp;"+"&amp;BQ424&amp;EW$1)</f>
        <v/>
      </c>
      <c r="EX424" s="71" t="str">
        <f t="shared" ref="EX424:EX431" si="7278">IF(BR424="","","|n"&amp;EX$2&amp;"+"&amp;BR424&amp;EX$1)</f>
        <v/>
      </c>
      <c r="EY424" s="71" t="str">
        <f t="shared" ref="EY424:EY431" si="7279">IF(BS424="","","|n"&amp;EY$2&amp;"+"&amp;BS424&amp;EY$1)</f>
        <v/>
      </c>
      <c r="EZ424" s="71" t="str">
        <f t="shared" ref="EZ424:EZ431" si="7280">IF(BT424="","","|n"&amp;EZ$2&amp;"+"&amp;BT424&amp;EZ$1)</f>
        <v/>
      </c>
      <c r="FA424" s="71" t="str">
        <f t="shared" ref="FA424:FA431" si="7281">IF(BU424="","","|n"&amp;FA$2&amp;"+"&amp;BU424&amp;FA$1)</f>
        <v/>
      </c>
      <c r="FB424" s="71" t="str">
        <f t="shared" ref="FB424:FB431" si="7282">IF(BV424="","","|n"&amp;FB$2&amp;"+"&amp;BV424&amp;FB$1)</f>
        <v/>
      </c>
      <c r="FC424" s="71" t="str">
        <f t="shared" ref="FC424:FC431" si="7283">IF(BW424="","","|n"&amp;FC$2&amp;"+"&amp;BW424&amp;FC$1)</f>
        <v/>
      </c>
      <c r="FD424" s="71" t="str">
        <f t="shared" ref="FD424:FD431" si="7284">IF(BX424="","","|n"&amp;FD$2&amp;"+"&amp;BX424&amp;FD$1)</f>
        <v/>
      </c>
      <c r="FE424" s="71" t="str">
        <f t="shared" ref="FE424:FE431" si="7285">IF(BY424="","","|n"&amp;FE$2&amp;"+"&amp;BY424&amp;FE$1)</f>
        <v/>
      </c>
      <c r="FF424" s="71" t="str">
        <f t="shared" ref="FF424:FF431" si="7286">IF(BZ424="","","|n"&amp;FF$2&amp;"+"&amp;BZ424&amp;FF$1)</f>
        <v/>
      </c>
      <c r="FG424" s="71" t="str">
        <f t="shared" ref="FG424:FG431" si="7287">IF(CA424="","","|n"&amp;FG$2&amp;"+"&amp;CA424&amp;FG$1)</f>
        <v/>
      </c>
      <c r="FH424" s="71" t="str">
        <f t="shared" ref="FH424:FH431" si="7288">IF(CB424="","","|n"&amp;FH$2&amp;"+"&amp;CB424&amp;FH$1)</f>
        <v/>
      </c>
      <c r="FI424" s="71" t="str">
        <f t="shared" ref="FI424:FI431" si="7289">IF(CC424="","","|n"&amp;FI$2&amp;"+"&amp;CC424&amp;FI$1)</f>
        <v/>
      </c>
      <c r="FJ424" s="71" t="str">
        <f t="shared" ref="FJ424:FJ431" si="7290">IF(CD424="","","|n"&amp;FJ$2&amp;"+"&amp;CD424&amp;FJ$1)</f>
        <v/>
      </c>
      <c r="FK424" s="71" t="str">
        <f t="shared" ref="FK424:FK431" si="7291">IF(CE424="","","|n"&amp;FK$2&amp;"+"&amp;CE424&amp;FK$1)</f>
        <v/>
      </c>
      <c r="FL424" s="71" t="str">
        <f t="shared" ref="FL424:FL431" si="7292">IF(CF424="","","|n"&amp;FL$2&amp;"+"&amp;CF424&amp;FL$1)</f>
        <v/>
      </c>
      <c r="FM424" s="71" t="str">
        <f t="shared" ref="FM424:FM431" si="7293">IF(CG424="","","|n"&amp;FM$2&amp;"+"&amp;CG424&amp;FM$1)</f>
        <v/>
      </c>
      <c r="FN424" s="71" t="str">
        <f t="shared" ref="FN424:FN431" si="7294">IF(CH424="","","|n"&amp;FN$2&amp;"+"&amp;CH424&amp;FN$1)</f>
        <v/>
      </c>
      <c r="FO424" s="71" t="str">
        <f t="shared" ref="FO424:FO431" si="7295">IF(CI424="","","|n"&amp;FO$2&amp;"+"&amp;CI424&amp;FO$1)</f>
        <v/>
      </c>
      <c r="FP424" s="71" t="str">
        <f t="shared" ref="FP424:FP431" si="7296">IF(CJ424="","","|n"&amp;FP$2&amp;"+"&amp;CJ424&amp;FP$1)</f>
        <v/>
      </c>
      <c r="FQ424" s="71" t="str">
        <f t="shared" ref="FQ424:FQ431" si="7297">IF(CK424="","","|n"&amp;FQ$2&amp;"+"&amp;CK424&amp;FQ$1)</f>
        <v/>
      </c>
      <c r="FR424" s="71" t="str">
        <f t="shared" ref="FR424:FR431" si="7298">IF(CL424="","","|n"&amp;FR$2&amp;"+"&amp;CL424&amp;FR$1)</f>
        <v/>
      </c>
      <c r="FS424" s="71" t="str">
        <f t="shared" ref="FS424:FS431" si="7299">IF(CM424="","","|n"&amp;FS$2&amp;"+"&amp;CM424&amp;FS$1)</f>
        <v/>
      </c>
    </row>
    <row r="425" spans="1:175" ht="16.5">
      <c r="A425" s="134"/>
      <c r="B425" s="80" t="s">
        <v>1050</v>
      </c>
      <c r="C425" s="147" t="s">
        <v>1045</v>
      </c>
      <c r="K425" s="150"/>
      <c r="T425" s="152" t="s">
        <v>1051</v>
      </c>
      <c r="U425" s="85" t="s">
        <v>1047</v>
      </c>
      <c r="CN425" s="70" t="str">
        <f t="shared" si="7224"/>
        <v>InitUnitState('IK4C',,,,,,,,,,)</v>
      </c>
      <c r="CO425" s="70" t="str">
        <f t="shared" si="7225"/>
        <v>InitUnitNormal('IK4C',,,,,,,,,,)</v>
      </c>
      <c r="CP425" s="70" t="str">
        <f t="shared" si="7226"/>
        <v>InitUnitMagic('IK4C',,,,,,,,,,)</v>
      </c>
      <c r="CQ425" s="70" t="str">
        <f t="shared" si="7227"/>
        <v>InitUnitAdd('IK4C',,,,,,,,,,)</v>
      </c>
      <c r="CR425" s="70" t="str">
        <f t="shared" si="7228"/>
        <v>InitEquipData('IK4C',,"",,,,,'','','','','','',"ReplaceableTextures\\CommandButtons\\BTNSST13.blp")</v>
      </c>
      <c r="CU425" s="95" t="str">
        <f t="shared" si="7229"/>
        <v>|n</v>
      </c>
      <c r="CV425" s="61" t="str">
        <f t="shared" si="6920"/>
        <v>攻击|Cffffc926+50000|r，攻击|Cffffc926+12%|n|n|r|Cffaaaaaa○|CffFFD24D木之符印+1|r|r|n|n|Cff00ff7f点击穿戴或脱卸。|r</v>
      </c>
      <c r="CW425" s="60"/>
      <c r="CX425" s="60"/>
      <c r="CY425" s="60"/>
      <c r="CZ425" s="60"/>
      <c r="DA425" s="60"/>
      <c r="DB425" s="71" t="str">
        <f t="shared" si="7230"/>
        <v/>
      </c>
      <c r="DC425" s="71" t="str">
        <f t="shared" si="7231"/>
        <v/>
      </c>
      <c r="DD425" s="71" t="str">
        <f t="shared" si="7232"/>
        <v/>
      </c>
      <c r="DE425" s="71" t="str">
        <f t="shared" si="7233"/>
        <v/>
      </c>
      <c r="DF425" s="71" t="str">
        <f t="shared" si="7234"/>
        <v/>
      </c>
      <c r="DG425" s="71" t="str">
        <f t="shared" si="7235"/>
        <v/>
      </c>
      <c r="DH425" s="71" t="str">
        <f t="shared" si="7236"/>
        <v/>
      </c>
      <c r="DI425" s="71" t="str">
        <f t="shared" si="7237"/>
        <v/>
      </c>
      <c r="DJ425" s="71" t="str">
        <f t="shared" si="7238"/>
        <v/>
      </c>
      <c r="DK425" s="71" t="str">
        <f t="shared" si="7239"/>
        <v/>
      </c>
      <c r="DL425" s="71" t="str">
        <f t="shared" si="7240"/>
        <v/>
      </c>
      <c r="DM425" s="71" t="str">
        <f t="shared" si="7241"/>
        <v/>
      </c>
      <c r="DN425" s="71" t="str">
        <f t="shared" si="7242"/>
        <v/>
      </c>
      <c r="DO425" s="71" t="str">
        <f t="shared" si="7243"/>
        <v/>
      </c>
      <c r="DP425" s="71" t="str">
        <f t="shared" si="7244"/>
        <v/>
      </c>
      <c r="DQ425" s="71" t="str">
        <f t="shared" si="7245"/>
        <v/>
      </c>
      <c r="DR425" s="71" t="str">
        <f t="shared" si="7246"/>
        <v/>
      </c>
      <c r="DS425" s="71" t="str">
        <f t="shared" si="7247"/>
        <v/>
      </c>
      <c r="DT425" s="71" t="str">
        <f t="shared" si="7248"/>
        <v/>
      </c>
      <c r="DU425" s="71" t="str">
        <f t="shared" si="7249"/>
        <v/>
      </c>
      <c r="DV425" s="71" t="str">
        <f t="shared" si="7250"/>
        <v/>
      </c>
      <c r="DW425" s="71" t="str">
        <f t="shared" si="7251"/>
        <v/>
      </c>
      <c r="DX425" s="71" t="str">
        <f t="shared" si="7252"/>
        <v/>
      </c>
      <c r="DY425" s="71" t="str">
        <f t="shared" si="7253"/>
        <v/>
      </c>
      <c r="DZ425" s="71" t="str">
        <f t="shared" si="7254"/>
        <v/>
      </c>
      <c r="EA425" s="71" t="str">
        <f t="shared" si="7255"/>
        <v/>
      </c>
      <c r="EB425" s="71" t="str">
        <f t="shared" si="7256"/>
        <v/>
      </c>
      <c r="EC425" s="71" t="str">
        <f t="shared" si="7257"/>
        <v/>
      </c>
      <c r="ED425" s="71" t="str">
        <f t="shared" si="7258"/>
        <v/>
      </c>
      <c r="EE425" s="71" t="str">
        <f t="shared" si="7259"/>
        <v/>
      </c>
      <c r="EF425" s="71" t="str">
        <f t="shared" si="7260"/>
        <v/>
      </c>
      <c r="EG425" s="71" t="str">
        <f t="shared" si="7261"/>
        <v/>
      </c>
      <c r="EH425" s="71" t="str">
        <f t="shared" si="7262"/>
        <v/>
      </c>
      <c r="EI425" s="71" t="str">
        <f t="shared" si="7263"/>
        <v/>
      </c>
      <c r="EJ425" s="71" t="str">
        <f t="shared" si="7264"/>
        <v/>
      </c>
      <c r="EK425" s="71" t="str">
        <f t="shared" si="7265"/>
        <v/>
      </c>
      <c r="EL425" s="71" t="str">
        <f t="shared" si="7266"/>
        <v/>
      </c>
      <c r="EM425" s="71" t="str">
        <f t="shared" si="7267"/>
        <v/>
      </c>
      <c r="EN425" s="71" t="str">
        <f t="shared" si="7268"/>
        <v/>
      </c>
      <c r="EO425" s="71" t="str">
        <f t="shared" si="7269"/>
        <v/>
      </c>
      <c r="EP425" s="71" t="str">
        <f t="shared" si="7270"/>
        <v/>
      </c>
      <c r="EQ425" s="71" t="str">
        <f t="shared" si="7271"/>
        <v/>
      </c>
      <c r="ER425" s="71" t="str">
        <f t="shared" si="7272"/>
        <v/>
      </c>
      <c r="ES425" s="71" t="str">
        <f t="shared" si="7273"/>
        <v/>
      </c>
      <c r="ET425" s="71" t="str">
        <f t="shared" si="7274"/>
        <v/>
      </c>
      <c r="EU425" s="71" t="str">
        <f t="shared" si="7275"/>
        <v/>
      </c>
      <c r="EV425" s="71" t="str">
        <f t="shared" si="7276"/>
        <v/>
      </c>
      <c r="EW425" s="71" t="str">
        <f t="shared" si="7277"/>
        <v/>
      </c>
      <c r="EX425" s="71" t="str">
        <f t="shared" si="7278"/>
        <v/>
      </c>
      <c r="EY425" s="71" t="str">
        <f t="shared" si="7279"/>
        <v/>
      </c>
      <c r="EZ425" s="71" t="str">
        <f t="shared" si="7280"/>
        <v/>
      </c>
      <c r="FA425" s="71" t="str">
        <f t="shared" si="7281"/>
        <v/>
      </c>
      <c r="FB425" s="71" t="str">
        <f t="shared" si="7282"/>
        <v/>
      </c>
      <c r="FC425" s="71" t="str">
        <f t="shared" si="7283"/>
        <v/>
      </c>
      <c r="FD425" s="71" t="str">
        <f t="shared" si="7284"/>
        <v/>
      </c>
      <c r="FE425" s="71" t="str">
        <f t="shared" si="7285"/>
        <v/>
      </c>
      <c r="FF425" s="71" t="str">
        <f t="shared" si="7286"/>
        <v/>
      </c>
      <c r="FG425" s="71" t="str">
        <f t="shared" si="7287"/>
        <v/>
      </c>
      <c r="FH425" s="71" t="str">
        <f t="shared" si="7288"/>
        <v/>
      </c>
      <c r="FI425" s="71" t="str">
        <f t="shared" si="7289"/>
        <v/>
      </c>
      <c r="FJ425" s="71" t="str">
        <f t="shared" si="7290"/>
        <v/>
      </c>
      <c r="FK425" s="71" t="str">
        <f t="shared" si="7291"/>
        <v/>
      </c>
      <c r="FL425" s="71" t="str">
        <f t="shared" si="7292"/>
        <v/>
      </c>
      <c r="FM425" s="71" t="str">
        <f t="shared" si="7293"/>
        <v/>
      </c>
      <c r="FN425" s="71" t="str">
        <f t="shared" si="7294"/>
        <v/>
      </c>
      <c r="FO425" s="71" t="str">
        <f t="shared" si="7295"/>
        <v/>
      </c>
      <c r="FP425" s="71" t="str">
        <f t="shared" si="7296"/>
        <v/>
      </c>
      <c r="FQ425" s="71" t="str">
        <f t="shared" si="7297"/>
        <v/>
      </c>
      <c r="FR425" s="71" t="str">
        <f t="shared" si="7298"/>
        <v/>
      </c>
      <c r="FS425" s="71" t="str">
        <f t="shared" si="7299"/>
        <v/>
      </c>
    </row>
    <row r="426" spans="1:175" ht="16.5">
      <c r="A426" s="134"/>
      <c r="B426" s="80" t="s">
        <v>1052</v>
      </c>
      <c r="C426" s="147" t="s">
        <v>1045</v>
      </c>
      <c r="K426" s="150"/>
      <c r="T426" s="152" t="s">
        <v>1053</v>
      </c>
      <c r="U426" s="85" t="s">
        <v>1047</v>
      </c>
      <c r="CN426" s="70" t="str">
        <f t="shared" si="7224"/>
        <v>InitUnitState('IK4D',,,,,,,,,,)</v>
      </c>
      <c r="CO426" s="70" t="str">
        <f t="shared" si="7225"/>
        <v>InitUnitNormal('IK4D',,,,,,,,,,)</v>
      </c>
      <c r="CP426" s="70" t="str">
        <f t="shared" si="7226"/>
        <v>InitUnitMagic('IK4D',,,,,,,,,,)</v>
      </c>
      <c r="CQ426" s="70" t="str">
        <f t="shared" si="7227"/>
        <v>InitUnitAdd('IK4D',,,,,,,,,,)</v>
      </c>
      <c r="CR426" s="70" t="str">
        <f t="shared" si="7228"/>
        <v>InitEquipData('IK4D',,"",,,,,'','','','','','',"ReplaceableTextures\\CommandButtons\\BTNSST13.blp")</v>
      </c>
      <c r="CU426" s="95" t="str">
        <f t="shared" si="7229"/>
        <v>|n</v>
      </c>
      <c r="CV426" s="61" t="str">
        <f t="shared" si="6920"/>
        <v>攻击|Cffffc926+50000|r，攻击|Cffffc926+12%|n|n|r|Cffaaaaaa○|CffFFD24D水之符印+1|r|r|n|n|Cff00ff7f点击穿戴或脱卸。|r</v>
      </c>
      <c r="CW426" s="60"/>
      <c r="CX426" s="60"/>
      <c r="CY426" s="60"/>
      <c r="CZ426" s="60"/>
      <c r="DA426" s="60"/>
      <c r="DB426" s="71" t="str">
        <f t="shared" si="7230"/>
        <v/>
      </c>
      <c r="DC426" s="71" t="str">
        <f t="shared" si="7231"/>
        <v/>
      </c>
      <c r="DD426" s="71" t="str">
        <f t="shared" si="7232"/>
        <v/>
      </c>
      <c r="DE426" s="71" t="str">
        <f t="shared" si="7233"/>
        <v/>
      </c>
      <c r="DF426" s="71" t="str">
        <f t="shared" si="7234"/>
        <v/>
      </c>
      <c r="DG426" s="71" t="str">
        <f t="shared" si="7235"/>
        <v/>
      </c>
      <c r="DH426" s="71" t="str">
        <f t="shared" si="7236"/>
        <v/>
      </c>
      <c r="DI426" s="71" t="str">
        <f t="shared" si="7237"/>
        <v/>
      </c>
      <c r="DJ426" s="71" t="str">
        <f t="shared" si="7238"/>
        <v/>
      </c>
      <c r="DK426" s="71" t="str">
        <f t="shared" si="7239"/>
        <v/>
      </c>
      <c r="DL426" s="71" t="str">
        <f t="shared" si="7240"/>
        <v/>
      </c>
      <c r="DM426" s="71" t="str">
        <f t="shared" si="7241"/>
        <v/>
      </c>
      <c r="DN426" s="71" t="str">
        <f t="shared" si="7242"/>
        <v/>
      </c>
      <c r="DO426" s="71" t="str">
        <f t="shared" si="7243"/>
        <v/>
      </c>
      <c r="DP426" s="71" t="str">
        <f t="shared" si="7244"/>
        <v/>
      </c>
      <c r="DQ426" s="71" t="str">
        <f t="shared" si="7245"/>
        <v/>
      </c>
      <c r="DR426" s="71" t="str">
        <f t="shared" si="7246"/>
        <v/>
      </c>
      <c r="DS426" s="71" t="str">
        <f t="shared" si="7247"/>
        <v/>
      </c>
      <c r="DT426" s="71" t="str">
        <f t="shared" si="7248"/>
        <v/>
      </c>
      <c r="DU426" s="71" t="str">
        <f t="shared" si="7249"/>
        <v/>
      </c>
      <c r="DV426" s="71" t="str">
        <f t="shared" si="7250"/>
        <v/>
      </c>
      <c r="DW426" s="71" t="str">
        <f t="shared" si="7251"/>
        <v/>
      </c>
      <c r="DX426" s="71" t="str">
        <f t="shared" si="7252"/>
        <v/>
      </c>
      <c r="DY426" s="71" t="str">
        <f t="shared" si="7253"/>
        <v/>
      </c>
      <c r="DZ426" s="71" t="str">
        <f t="shared" si="7254"/>
        <v/>
      </c>
      <c r="EA426" s="71" t="str">
        <f t="shared" si="7255"/>
        <v/>
      </c>
      <c r="EB426" s="71" t="str">
        <f t="shared" si="7256"/>
        <v/>
      </c>
      <c r="EC426" s="71" t="str">
        <f t="shared" si="7257"/>
        <v/>
      </c>
      <c r="ED426" s="71" t="str">
        <f t="shared" si="7258"/>
        <v/>
      </c>
      <c r="EE426" s="71" t="str">
        <f t="shared" si="7259"/>
        <v/>
      </c>
      <c r="EF426" s="71" t="str">
        <f t="shared" si="7260"/>
        <v/>
      </c>
      <c r="EG426" s="71" t="str">
        <f t="shared" si="7261"/>
        <v/>
      </c>
      <c r="EH426" s="71" t="str">
        <f t="shared" si="7262"/>
        <v/>
      </c>
      <c r="EI426" s="71" t="str">
        <f t="shared" si="7263"/>
        <v/>
      </c>
      <c r="EJ426" s="71" t="str">
        <f t="shared" si="7264"/>
        <v/>
      </c>
      <c r="EK426" s="71" t="str">
        <f t="shared" si="7265"/>
        <v/>
      </c>
      <c r="EL426" s="71" t="str">
        <f t="shared" si="7266"/>
        <v/>
      </c>
      <c r="EM426" s="71" t="str">
        <f t="shared" si="7267"/>
        <v/>
      </c>
      <c r="EN426" s="71" t="str">
        <f t="shared" si="7268"/>
        <v/>
      </c>
      <c r="EO426" s="71" t="str">
        <f t="shared" si="7269"/>
        <v/>
      </c>
      <c r="EP426" s="71" t="str">
        <f t="shared" si="7270"/>
        <v/>
      </c>
      <c r="EQ426" s="71" t="str">
        <f t="shared" si="7271"/>
        <v/>
      </c>
      <c r="ER426" s="71" t="str">
        <f t="shared" si="7272"/>
        <v/>
      </c>
      <c r="ES426" s="71" t="str">
        <f t="shared" si="7273"/>
        <v/>
      </c>
      <c r="ET426" s="71" t="str">
        <f t="shared" si="7274"/>
        <v/>
      </c>
      <c r="EU426" s="71" t="str">
        <f t="shared" si="7275"/>
        <v/>
      </c>
      <c r="EV426" s="71" t="str">
        <f t="shared" si="7276"/>
        <v/>
      </c>
      <c r="EW426" s="71" t="str">
        <f t="shared" si="7277"/>
        <v/>
      </c>
      <c r="EX426" s="71" t="str">
        <f t="shared" si="7278"/>
        <v/>
      </c>
      <c r="EY426" s="71" t="str">
        <f t="shared" si="7279"/>
        <v/>
      </c>
      <c r="EZ426" s="71" t="str">
        <f t="shared" si="7280"/>
        <v/>
      </c>
      <c r="FA426" s="71" t="str">
        <f t="shared" si="7281"/>
        <v/>
      </c>
      <c r="FB426" s="71" t="str">
        <f t="shared" si="7282"/>
        <v/>
      </c>
      <c r="FC426" s="71" t="str">
        <f t="shared" si="7283"/>
        <v/>
      </c>
      <c r="FD426" s="71" t="str">
        <f t="shared" si="7284"/>
        <v/>
      </c>
      <c r="FE426" s="71" t="str">
        <f t="shared" si="7285"/>
        <v/>
      </c>
      <c r="FF426" s="71" t="str">
        <f t="shared" si="7286"/>
        <v/>
      </c>
      <c r="FG426" s="71" t="str">
        <f t="shared" si="7287"/>
        <v/>
      </c>
      <c r="FH426" s="71" t="str">
        <f t="shared" si="7288"/>
        <v/>
      </c>
      <c r="FI426" s="71" t="str">
        <f t="shared" si="7289"/>
        <v/>
      </c>
      <c r="FJ426" s="71" t="str">
        <f t="shared" si="7290"/>
        <v/>
      </c>
      <c r="FK426" s="71" t="str">
        <f t="shared" si="7291"/>
        <v/>
      </c>
      <c r="FL426" s="71" t="str">
        <f t="shared" si="7292"/>
        <v/>
      </c>
      <c r="FM426" s="71" t="str">
        <f t="shared" si="7293"/>
        <v/>
      </c>
      <c r="FN426" s="71" t="str">
        <f t="shared" si="7294"/>
        <v/>
      </c>
      <c r="FO426" s="71" t="str">
        <f t="shared" si="7295"/>
        <v/>
      </c>
      <c r="FP426" s="71" t="str">
        <f t="shared" si="7296"/>
        <v/>
      </c>
      <c r="FQ426" s="71" t="str">
        <f t="shared" si="7297"/>
        <v/>
      </c>
      <c r="FR426" s="71" t="str">
        <f t="shared" si="7298"/>
        <v/>
      </c>
      <c r="FS426" s="71" t="str">
        <f t="shared" si="7299"/>
        <v/>
      </c>
    </row>
    <row r="427" spans="1:175" ht="16.5">
      <c r="A427" s="134"/>
      <c r="B427" s="80" t="s">
        <v>1054</v>
      </c>
      <c r="C427" s="147" t="s">
        <v>1045</v>
      </c>
      <c r="K427" s="150"/>
      <c r="T427" s="152" t="s">
        <v>1055</v>
      </c>
      <c r="U427" s="85" t="s">
        <v>1047</v>
      </c>
      <c r="CN427" s="70" t="str">
        <f t="shared" si="7224"/>
        <v>InitUnitState('IK4E',,,,,,,,,,)</v>
      </c>
      <c r="CO427" s="70" t="str">
        <f t="shared" si="7225"/>
        <v>InitUnitNormal('IK4E',,,,,,,,,,)</v>
      </c>
      <c r="CP427" s="70" t="str">
        <f t="shared" si="7226"/>
        <v>InitUnitMagic('IK4E',,,,,,,,,,)</v>
      </c>
      <c r="CQ427" s="70" t="str">
        <f t="shared" si="7227"/>
        <v>InitUnitAdd('IK4E',,,,,,,,,,)</v>
      </c>
      <c r="CR427" s="70" t="str">
        <f t="shared" si="7228"/>
        <v>InitEquipData('IK4E',,"",,,,,'','','','','','',"ReplaceableTextures\\CommandButtons\\BTNSST13.blp")</v>
      </c>
      <c r="CU427" s="95" t="str">
        <f t="shared" si="7229"/>
        <v>|n</v>
      </c>
      <c r="CV427" s="61" t="str">
        <f t="shared" si="6920"/>
        <v>攻击|Cffffc926+50000|r，攻击|Cffffc926+12%|n|n|r|Cffaaaaaa○|CffFFD24D火之符印+1|r|r|n|n|Cff00ff7f点击穿戴或脱卸。|r</v>
      </c>
      <c r="CW427" s="60"/>
      <c r="CX427" s="60"/>
      <c r="CY427" s="60"/>
      <c r="CZ427" s="60"/>
      <c r="DA427" s="60"/>
      <c r="DB427" s="71" t="str">
        <f t="shared" si="7230"/>
        <v/>
      </c>
      <c r="DC427" s="71" t="str">
        <f t="shared" si="7231"/>
        <v/>
      </c>
      <c r="DD427" s="71" t="str">
        <f t="shared" si="7232"/>
        <v/>
      </c>
      <c r="DE427" s="71" t="str">
        <f t="shared" si="7233"/>
        <v/>
      </c>
      <c r="DF427" s="71" t="str">
        <f t="shared" si="7234"/>
        <v/>
      </c>
      <c r="DG427" s="71" t="str">
        <f t="shared" si="7235"/>
        <v/>
      </c>
      <c r="DH427" s="71" t="str">
        <f t="shared" si="7236"/>
        <v/>
      </c>
      <c r="DI427" s="71" t="str">
        <f t="shared" si="7237"/>
        <v/>
      </c>
      <c r="DJ427" s="71" t="str">
        <f t="shared" si="7238"/>
        <v/>
      </c>
      <c r="DK427" s="71" t="str">
        <f t="shared" si="7239"/>
        <v/>
      </c>
      <c r="DL427" s="71" t="str">
        <f t="shared" si="7240"/>
        <v/>
      </c>
      <c r="DM427" s="71" t="str">
        <f t="shared" si="7241"/>
        <v/>
      </c>
      <c r="DN427" s="71" t="str">
        <f t="shared" si="7242"/>
        <v/>
      </c>
      <c r="DO427" s="71" t="str">
        <f t="shared" si="7243"/>
        <v/>
      </c>
      <c r="DP427" s="71" t="str">
        <f t="shared" si="7244"/>
        <v/>
      </c>
      <c r="DQ427" s="71" t="str">
        <f t="shared" si="7245"/>
        <v/>
      </c>
      <c r="DR427" s="71" t="str">
        <f t="shared" si="7246"/>
        <v/>
      </c>
      <c r="DS427" s="71" t="str">
        <f t="shared" si="7247"/>
        <v/>
      </c>
      <c r="DT427" s="71" t="str">
        <f t="shared" si="7248"/>
        <v/>
      </c>
      <c r="DU427" s="71" t="str">
        <f t="shared" si="7249"/>
        <v/>
      </c>
      <c r="DV427" s="71" t="str">
        <f t="shared" si="7250"/>
        <v/>
      </c>
      <c r="DW427" s="71" t="str">
        <f t="shared" si="7251"/>
        <v/>
      </c>
      <c r="DX427" s="71" t="str">
        <f t="shared" si="7252"/>
        <v/>
      </c>
      <c r="DY427" s="71" t="str">
        <f t="shared" si="7253"/>
        <v/>
      </c>
      <c r="DZ427" s="71" t="str">
        <f t="shared" si="7254"/>
        <v/>
      </c>
      <c r="EA427" s="71" t="str">
        <f t="shared" si="7255"/>
        <v/>
      </c>
      <c r="EB427" s="71" t="str">
        <f t="shared" si="7256"/>
        <v/>
      </c>
      <c r="EC427" s="71" t="str">
        <f t="shared" si="7257"/>
        <v/>
      </c>
      <c r="ED427" s="71" t="str">
        <f t="shared" si="7258"/>
        <v/>
      </c>
      <c r="EE427" s="71" t="str">
        <f t="shared" si="7259"/>
        <v/>
      </c>
      <c r="EF427" s="71" t="str">
        <f t="shared" si="7260"/>
        <v/>
      </c>
      <c r="EG427" s="71" t="str">
        <f t="shared" si="7261"/>
        <v/>
      </c>
      <c r="EH427" s="71" t="str">
        <f t="shared" si="7262"/>
        <v/>
      </c>
      <c r="EI427" s="71" t="str">
        <f t="shared" si="7263"/>
        <v/>
      </c>
      <c r="EJ427" s="71" t="str">
        <f t="shared" si="7264"/>
        <v/>
      </c>
      <c r="EK427" s="71" t="str">
        <f t="shared" si="7265"/>
        <v/>
      </c>
      <c r="EL427" s="71" t="str">
        <f t="shared" si="7266"/>
        <v/>
      </c>
      <c r="EM427" s="71" t="str">
        <f t="shared" si="7267"/>
        <v/>
      </c>
      <c r="EN427" s="71" t="str">
        <f t="shared" si="7268"/>
        <v/>
      </c>
      <c r="EO427" s="71" t="str">
        <f t="shared" si="7269"/>
        <v/>
      </c>
      <c r="EP427" s="71" t="str">
        <f t="shared" si="7270"/>
        <v/>
      </c>
      <c r="EQ427" s="71" t="str">
        <f t="shared" si="7271"/>
        <v/>
      </c>
      <c r="ER427" s="71" t="str">
        <f t="shared" si="7272"/>
        <v/>
      </c>
      <c r="ES427" s="71" t="str">
        <f t="shared" si="7273"/>
        <v/>
      </c>
      <c r="ET427" s="71" t="str">
        <f t="shared" si="7274"/>
        <v/>
      </c>
      <c r="EU427" s="71" t="str">
        <f t="shared" si="7275"/>
        <v/>
      </c>
      <c r="EV427" s="71" t="str">
        <f t="shared" si="7276"/>
        <v/>
      </c>
      <c r="EW427" s="71" t="str">
        <f t="shared" si="7277"/>
        <v/>
      </c>
      <c r="EX427" s="71" t="str">
        <f t="shared" si="7278"/>
        <v/>
      </c>
      <c r="EY427" s="71" t="str">
        <f t="shared" si="7279"/>
        <v/>
      </c>
      <c r="EZ427" s="71" t="str">
        <f t="shared" si="7280"/>
        <v/>
      </c>
      <c r="FA427" s="71" t="str">
        <f t="shared" si="7281"/>
        <v/>
      </c>
      <c r="FB427" s="71" t="str">
        <f t="shared" si="7282"/>
        <v/>
      </c>
      <c r="FC427" s="71" t="str">
        <f t="shared" si="7283"/>
        <v/>
      </c>
      <c r="FD427" s="71" t="str">
        <f t="shared" si="7284"/>
        <v/>
      </c>
      <c r="FE427" s="71" t="str">
        <f t="shared" si="7285"/>
        <v/>
      </c>
      <c r="FF427" s="71" t="str">
        <f t="shared" si="7286"/>
        <v/>
      </c>
      <c r="FG427" s="71" t="str">
        <f t="shared" si="7287"/>
        <v/>
      </c>
      <c r="FH427" s="71" t="str">
        <f t="shared" si="7288"/>
        <v/>
      </c>
      <c r="FI427" s="71" t="str">
        <f t="shared" si="7289"/>
        <v/>
      </c>
      <c r="FJ427" s="71" t="str">
        <f t="shared" si="7290"/>
        <v/>
      </c>
      <c r="FK427" s="71" t="str">
        <f t="shared" si="7291"/>
        <v/>
      </c>
      <c r="FL427" s="71" t="str">
        <f t="shared" si="7292"/>
        <v/>
      </c>
      <c r="FM427" s="71" t="str">
        <f t="shared" si="7293"/>
        <v/>
      </c>
      <c r="FN427" s="71" t="str">
        <f t="shared" si="7294"/>
        <v/>
      </c>
      <c r="FO427" s="71" t="str">
        <f t="shared" si="7295"/>
        <v/>
      </c>
      <c r="FP427" s="71" t="str">
        <f t="shared" si="7296"/>
        <v/>
      </c>
      <c r="FQ427" s="71" t="str">
        <f t="shared" si="7297"/>
        <v/>
      </c>
      <c r="FR427" s="71" t="str">
        <f t="shared" si="7298"/>
        <v/>
      </c>
      <c r="FS427" s="71" t="str">
        <f t="shared" si="7299"/>
        <v/>
      </c>
    </row>
    <row r="428" spans="1:175" ht="16.5">
      <c r="A428" s="134"/>
      <c r="B428" s="80" t="s">
        <v>1056</v>
      </c>
      <c r="C428" s="147" t="s">
        <v>1045</v>
      </c>
      <c r="K428" s="150"/>
      <c r="T428" s="152" t="s">
        <v>1057</v>
      </c>
      <c r="U428" s="85" t="s">
        <v>1047</v>
      </c>
      <c r="CN428" s="70" t="str">
        <f t="shared" si="7224"/>
        <v>InitUnitState('IK4F',,,,,,,,,,)</v>
      </c>
      <c r="CO428" s="70" t="str">
        <f t="shared" si="7225"/>
        <v>InitUnitNormal('IK4F',,,,,,,,,,)</v>
      </c>
      <c r="CP428" s="70" t="str">
        <f t="shared" si="7226"/>
        <v>InitUnitMagic('IK4F',,,,,,,,,,)</v>
      </c>
      <c r="CQ428" s="70" t="str">
        <f t="shared" si="7227"/>
        <v>InitUnitAdd('IK4F',,,,,,,,,,)</v>
      </c>
      <c r="CR428" s="70" t="str">
        <f t="shared" si="7228"/>
        <v>InitEquipData('IK4F',,"",,,,,'','','','','','',"ReplaceableTextures\\CommandButtons\\BTNSST13.blp")</v>
      </c>
      <c r="CU428" s="95" t="str">
        <f t="shared" si="7229"/>
        <v>|n</v>
      </c>
      <c r="CV428" s="61" t="str">
        <f t="shared" si="6920"/>
        <v>攻击|Cffffc926+50000|r，攻击|Cffffc926+12%|n|n|r|Cffaaaaaa○|CffFFD24D土之符印+1|r|r|n|n|Cff00ff7f点击穿戴或脱卸。|r</v>
      </c>
      <c r="CW428" s="60"/>
      <c r="CX428" s="60"/>
      <c r="CY428" s="60"/>
      <c r="CZ428" s="60"/>
      <c r="DA428" s="60"/>
      <c r="DB428" s="71" t="str">
        <f t="shared" si="7230"/>
        <v/>
      </c>
      <c r="DC428" s="71" t="str">
        <f t="shared" si="7231"/>
        <v/>
      </c>
      <c r="DD428" s="71" t="str">
        <f t="shared" si="7232"/>
        <v/>
      </c>
      <c r="DE428" s="71" t="str">
        <f t="shared" si="7233"/>
        <v/>
      </c>
      <c r="DF428" s="71" t="str">
        <f t="shared" si="7234"/>
        <v/>
      </c>
      <c r="DG428" s="71" t="str">
        <f t="shared" si="7235"/>
        <v/>
      </c>
      <c r="DH428" s="71" t="str">
        <f t="shared" si="7236"/>
        <v/>
      </c>
      <c r="DI428" s="71" t="str">
        <f t="shared" si="7237"/>
        <v/>
      </c>
      <c r="DJ428" s="71" t="str">
        <f t="shared" si="7238"/>
        <v/>
      </c>
      <c r="DK428" s="71" t="str">
        <f t="shared" si="7239"/>
        <v/>
      </c>
      <c r="DL428" s="71" t="str">
        <f t="shared" si="7240"/>
        <v/>
      </c>
      <c r="DM428" s="71" t="str">
        <f t="shared" si="7241"/>
        <v/>
      </c>
      <c r="DN428" s="71" t="str">
        <f t="shared" si="7242"/>
        <v/>
      </c>
      <c r="DO428" s="71" t="str">
        <f t="shared" si="7243"/>
        <v/>
      </c>
      <c r="DP428" s="71" t="str">
        <f t="shared" si="7244"/>
        <v/>
      </c>
      <c r="DQ428" s="71" t="str">
        <f t="shared" si="7245"/>
        <v/>
      </c>
      <c r="DR428" s="71" t="str">
        <f t="shared" si="7246"/>
        <v/>
      </c>
      <c r="DS428" s="71" t="str">
        <f t="shared" si="7247"/>
        <v/>
      </c>
      <c r="DT428" s="71" t="str">
        <f t="shared" si="7248"/>
        <v/>
      </c>
      <c r="DU428" s="71" t="str">
        <f t="shared" si="7249"/>
        <v/>
      </c>
      <c r="DV428" s="71" t="str">
        <f t="shared" si="7250"/>
        <v/>
      </c>
      <c r="DW428" s="71" t="str">
        <f t="shared" si="7251"/>
        <v/>
      </c>
      <c r="DX428" s="71" t="str">
        <f t="shared" si="7252"/>
        <v/>
      </c>
      <c r="DY428" s="71" t="str">
        <f t="shared" si="7253"/>
        <v/>
      </c>
      <c r="DZ428" s="71" t="str">
        <f t="shared" si="7254"/>
        <v/>
      </c>
      <c r="EA428" s="71" t="str">
        <f t="shared" si="7255"/>
        <v/>
      </c>
      <c r="EB428" s="71" t="str">
        <f t="shared" si="7256"/>
        <v/>
      </c>
      <c r="EC428" s="71" t="str">
        <f t="shared" si="7257"/>
        <v/>
      </c>
      <c r="ED428" s="71" t="str">
        <f t="shared" si="7258"/>
        <v/>
      </c>
      <c r="EE428" s="71" t="str">
        <f t="shared" si="7259"/>
        <v/>
      </c>
      <c r="EF428" s="71" t="str">
        <f t="shared" si="7260"/>
        <v/>
      </c>
      <c r="EG428" s="71" t="str">
        <f t="shared" si="7261"/>
        <v/>
      </c>
      <c r="EH428" s="71" t="str">
        <f t="shared" si="7262"/>
        <v/>
      </c>
      <c r="EI428" s="71" t="str">
        <f t="shared" si="7263"/>
        <v/>
      </c>
      <c r="EJ428" s="71" t="str">
        <f t="shared" si="7264"/>
        <v/>
      </c>
      <c r="EK428" s="71" t="str">
        <f t="shared" si="7265"/>
        <v/>
      </c>
      <c r="EL428" s="71" t="str">
        <f t="shared" si="7266"/>
        <v/>
      </c>
      <c r="EM428" s="71" t="str">
        <f t="shared" si="7267"/>
        <v/>
      </c>
      <c r="EN428" s="71" t="str">
        <f t="shared" si="7268"/>
        <v/>
      </c>
      <c r="EO428" s="71" t="str">
        <f t="shared" si="7269"/>
        <v/>
      </c>
      <c r="EP428" s="71" t="str">
        <f t="shared" si="7270"/>
        <v/>
      </c>
      <c r="EQ428" s="71" t="str">
        <f t="shared" si="7271"/>
        <v/>
      </c>
      <c r="ER428" s="71" t="str">
        <f t="shared" si="7272"/>
        <v/>
      </c>
      <c r="ES428" s="71" t="str">
        <f t="shared" si="7273"/>
        <v/>
      </c>
      <c r="ET428" s="71" t="str">
        <f t="shared" si="7274"/>
        <v/>
      </c>
      <c r="EU428" s="71" t="str">
        <f t="shared" si="7275"/>
        <v/>
      </c>
      <c r="EV428" s="71" t="str">
        <f t="shared" si="7276"/>
        <v/>
      </c>
      <c r="EW428" s="71" t="str">
        <f t="shared" si="7277"/>
        <v/>
      </c>
      <c r="EX428" s="71" t="str">
        <f t="shared" si="7278"/>
        <v/>
      </c>
      <c r="EY428" s="71" t="str">
        <f t="shared" si="7279"/>
        <v/>
      </c>
      <c r="EZ428" s="71" t="str">
        <f t="shared" si="7280"/>
        <v/>
      </c>
      <c r="FA428" s="71" t="str">
        <f t="shared" si="7281"/>
        <v/>
      </c>
      <c r="FB428" s="71" t="str">
        <f t="shared" si="7282"/>
        <v/>
      </c>
      <c r="FC428" s="71" t="str">
        <f t="shared" si="7283"/>
        <v/>
      </c>
      <c r="FD428" s="71" t="str">
        <f t="shared" si="7284"/>
        <v/>
      </c>
      <c r="FE428" s="71" t="str">
        <f t="shared" si="7285"/>
        <v/>
      </c>
      <c r="FF428" s="71" t="str">
        <f t="shared" si="7286"/>
        <v/>
      </c>
      <c r="FG428" s="71" t="str">
        <f t="shared" si="7287"/>
        <v/>
      </c>
      <c r="FH428" s="71" t="str">
        <f t="shared" si="7288"/>
        <v/>
      </c>
      <c r="FI428" s="71" t="str">
        <f t="shared" si="7289"/>
        <v/>
      </c>
      <c r="FJ428" s="71" t="str">
        <f t="shared" si="7290"/>
        <v/>
      </c>
      <c r="FK428" s="71" t="str">
        <f t="shared" si="7291"/>
        <v/>
      </c>
      <c r="FL428" s="71" t="str">
        <f t="shared" si="7292"/>
        <v/>
      </c>
      <c r="FM428" s="71" t="str">
        <f t="shared" si="7293"/>
        <v/>
      </c>
      <c r="FN428" s="71" t="str">
        <f t="shared" si="7294"/>
        <v/>
      </c>
      <c r="FO428" s="71" t="str">
        <f t="shared" si="7295"/>
        <v/>
      </c>
      <c r="FP428" s="71" t="str">
        <f t="shared" si="7296"/>
        <v/>
      </c>
      <c r="FQ428" s="71" t="str">
        <f t="shared" si="7297"/>
        <v/>
      </c>
      <c r="FR428" s="71" t="str">
        <f t="shared" si="7298"/>
        <v/>
      </c>
      <c r="FS428" s="71" t="str">
        <f t="shared" si="7299"/>
        <v/>
      </c>
    </row>
    <row r="429" spans="1:175" ht="16.5">
      <c r="A429" s="134"/>
      <c r="B429" s="80" t="s">
        <v>1058</v>
      </c>
      <c r="C429" s="147" t="s">
        <v>1045</v>
      </c>
      <c r="K429" s="150"/>
      <c r="T429" s="152" t="s">
        <v>1059</v>
      </c>
      <c r="U429" s="85" t="s">
        <v>1047</v>
      </c>
      <c r="CN429" s="70" t="str">
        <f t="shared" si="7224"/>
        <v>InitUnitState('IK4G',,,,,,,,,,)</v>
      </c>
      <c r="CO429" s="70" t="str">
        <f t="shared" si="7225"/>
        <v>InitUnitNormal('IK4G',,,,,,,,,,)</v>
      </c>
      <c r="CP429" s="70" t="str">
        <f t="shared" si="7226"/>
        <v>InitUnitMagic('IK4G',,,,,,,,,,)</v>
      </c>
      <c r="CQ429" s="70" t="str">
        <f t="shared" si="7227"/>
        <v>InitUnitAdd('IK4G',,,,,,,,,,)</v>
      </c>
      <c r="CR429" s="70" t="str">
        <f t="shared" si="7228"/>
        <v>InitEquipData('IK4G',,"",,,,,'','','','','','',"ReplaceableTextures\\CommandButtons\\BTNSST13.blp")</v>
      </c>
      <c r="CU429" s="95" t="str">
        <f t="shared" si="7229"/>
        <v>|n</v>
      </c>
      <c r="CV429" s="61" t="str">
        <f t="shared" si="6920"/>
        <v>攻击|Cffffc926+50000|r，攻击|Cffffc926+12%|n|n|r|Cffaaaaaa○|CffFFD24D光之符印+1|r|r|n|n|Cff00ff7f点击穿戴或脱卸。|r</v>
      </c>
      <c r="CW429" s="60"/>
      <c r="CX429" s="60"/>
      <c r="CY429" s="60"/>
      <c r="CZ429" s="60"/>
      <c r="DA429" s="60"/>
      <c r="DB429" s="71" t="str">
        <f t="shared" si="7230"/>
        <v/>
      </c>
      <c r="DC429" s="71" t="str">
        <f t="shared" si="7231"/>
        <v/>
      </c>
      <c r="DD429" s="71" t="str">
        <f t="shared" si="7232"/>
        <v/>
      </c>
      <c r="DE429" s="71" t="str">
        <f t="shared" si="7233"/>
        <v/>
      </c>
      <c r="DF429" s="71" t="str">
        <f t="shared" si="7234"/>
        <v/>
      </c>
      <c r="DG429" s="71" t="str">
        <f t="shared" si="7235"/>
        <v/>
      </c>
      <c r="DH429" s="71" t="str">
        <f t="shared" si="7236"/>
        <v/>
      </c>
      <c r="DI429" s="71" t="str">
        <f t="shared" si="7237"/>
        <v/>
      </c>
      <c r="DJ429" s="71" t="str">
        <f t="shared" si="7238"/>
        <v/>
      </c>
      <c r="DK429" s="71" t="str">
        <f t="shared" si="7239"/>
        <v/>
      </c>
      <c r="DL429" s="71" t="str">
        <f t="shared" si="7240"/>
        <v/>
      </c>
      <c r="DM429" s="71" t="str">
        <f t="shared" si="7241"/>
        <v/>
      </c>
      <c r="DN429" s="71" t="str">
        <f t="shared" si="7242"/>
        <v/>
      </c>
      <c r="DO429" s="71" t="str">
        <f t="shared" si="7243"/>
        <v/>
      </c>
      <c r="DP429" s="71" t="str">
        <f t="shared" si="7244"/>
        <v/>
      </c>
      <c r="DQ429" s="71" t="str">
        <f t="shared" si="7245"/>
        <v/>
      </c>
      <c r="DR429" s="71" t="str">
        <f t="shared" si="7246"/>
        <v/>
      </c>
      <c r="DS429" s="71" t="str">
        <f t="shared" si="7247"/>
        <v/>
      </c>
      <c r="DT429" s="71" t="str">
        <f t="shared" si="7248"/>
        <v/>
      </c>
      <c r="DU429" s="71" t="str">
        <f t="shared" si="7249"/>
        <v/>
      </c>
      <c r="DV429" s="71" t="str">
        <f t="shared" si="7250"/>
        <v/>
      </c>
      <c r="DW429" s="71" t="str">
        <f t="shared" si="7251"/>
        <v/>
      </c>
      <c r="DX429" s="71" t="str">
        <f t="shared" si="7252"/>
        <v/>
      </c>
      <c r="DY429" s="71" t="str">
        <f t="shared" si="7253"/>
        <v/>
      </c>
      <c r="DZ429" s="71" t="str">
        <f t="shared" si="7254"/>
        <v/>
      </c>
      <c r="EA429" s="71" t="str">
        <f t="shared" si="7255"/>
        <v/>
      </c>
      <c r="EB429" s="71" t="str">
        <f t="shared" si="7256"/>
        <v/>
      </c>
      <c r="EC429" s="71" t="str">
        <f t="shared" si="7257"/>
        <v/>
      </c>
      <c r="ED429" s="71" t="str">
        <f t="shared" si="7258"/>
        <v/>
      </c>
      <c r="EE429" s="71" t="str">
        <f t="shared" si="7259"/>
        <v/>
      </c>
      <c r="EF429" s="71" t="str">
        <f t="shared" si="7260"/>
        <v/>
      </c>
      <c r="EG429" s="71" t="str">
        <f t="shared" si="7261"/>
        <v/>
      </c>
      <c r="EH429" s="71" t="str">
        <f t="shared" si="7262"/>
        <v/>
      </c>
      <c r="EI429" s="71" t="str">
        <f t="shared" si="7263"/>
        <v/>
      </c>
      <c r="EJ429" s="71" t="str">
        <f t="shared" si="7264"/>
        <v/>
      </c>
      <c r="EK429" s="71" t="str">
        <f t="shared" si="7265"/>
        <v/>
      </c>
      <c r="EL429" s="71" t="str">
        <f t="shared" si="7266"/>
        <v/>
      </c>
      <c r="EM429" s="71" t="str">
        <f t="shared" si="7267"/>
        <v/>
      </c>
      <c r="EN429" s="71" t="str">
        <f t="shared" si="7268"/>
        <v/>
      </c>
      <c r="EO429" s="71" t="str">
        <f t="shared" si="7269"/>
        <v/>
      </c>
      <c r="EP429" s="71" t="str">
        <f t="shared" si="7270"/>
        <v/>
      </c>
      <c r="EQ429" s="71" t="str">
        <f t="shared" si="7271"/>
        <v/>
      </c>
      <c r="ER429" s="71" t="str">
        <f t="shared" si="7272"/>
        <v/>
      </c>
      <c r="ES429" s="71" t="str">
        <f t="shared" si="7273"/>
        <v/>
      </c>
      <c r="ET429" s="71" t="str">
        <f t="shared" si="7274"/>
        <v/>
      </c>
      <c r="EU429" s="71" t="str">
        <f t="shared" si="7275"/>
        <v/>
      </c>
      <c r="EV429" s="71" t="str">
        <f t="shared" si="7276"/>
        <v/>
      </c>
      <c r="EW429" s="71" t="str">
        <f t="shared" si="7277"/>
        <v/>
      </c>
      <c r="EX429" s="71" t="str">
        <f t="shared" si="7278"/>
        <v/>
      </c>
      <c r="EY429" s="71" t="str">
        <f t="shared" si="7279"/>
        <v/>
      </c>
      <c r="EZ429" s="71" t="str">
        <f t="shared" si="7280"/>
        <v/>
      </c>
      <c r="FA429" s="71" t="str">
        <f t="shared" si="7281"/>
        <v/>
      </c>
      <c r="FB429" s="71" t="str">
        <f t="shared" si="7282"/>
        <v/>
      </c>
      <c r="FC429" s="71" t="str">
        <f t="shared" si="7283"/>
        <v/>
      </c>
      <c r="FD429" s="71" t="str">
        <f t="shared" si="7284"/>
        <v/>
      </c>
      <c r="FE429" s="71" t="str">
        <f t="shared" si="7285"/>
        <v/>
      </c>
      <c r="FF429" s="71" t="str">
        <f t="shared" si="7286"/>
        <v/>
      </c>
      <c r="FG429" s="71" t="str">
        <f t="shared" si="7287"/>
        <v/>
      </c>
      <c r="FH429" s="71" t="str">
        <f t="shared" si="7288"/>
        <v/>
      </c>
      <c r="FI429" s="71" t="str">
        <f t="shared" si="7289"/>
        <v/>
      </c>
      <c r="FJ429" s="71" t="str">
        <f t="shared" si="7290"/>
        <v/>
      </c>
      <c r="FK429" s="71" t="str">
        <f t="shared" si="7291"/>
        <v/>
      </c>
      <c r="FL429" s="71" t="str">
        <f t="shared" si="7292"/>
        <v/>
      </c>
      <c r="FM429" s="71" t="str">
        <f t="shared" si="7293"/>
        <v/>
      </c>
      <c r="FN429" s="71" t="str">
        <f t="shared" si="7294"/>
        <v/>
      </c>
      <c r="FO429" s="71" t="str">
        <f t="shared" si="7295"/>
        <v/>
      </c>
      <c r="FP429" s="71" t="str">
        <f t="shared" si="7296"/>
        <v/>
      </c>
      <c r="FQ429" s="71" t="str">
        <f t="shared" si="7297"/>
        <v/>
      </c>
      <c r="FR429" s="71" t="str">
        <f t="shared" si="7298"/>
        <v/>
      </c>
      <c r="FS429" s="71" t="str">
        <f t="shared" si="7299"/>
        <v/>
      </c>
    </row>
    <row r="430" spans="1:175" ht="16.5">
      <c r="A430" s="134"/>
      <c r="B430" s="80" t="s">
        <v>1060</v>
      </c>
      <c r="C430" s="147" t="s">
        <v>1045</v>
      </c>
      <c r="K430" s="150"/>
      <c r="T430" s="152" t="s">
        <v>1061</v>
      </c>
      <c r="U430" s="85" t="s">
        <v>1047</v>
      </c>
      <c r="CN430" s="70" t="str">
        <f t="shared" si="7224"/>
        <v>InitUnitState('IK4H',,,,,,,,,,)</v>
      </c>
      <c r="CO430" s="70" t="str">
        <f t="shared" si="7225"/>
        <v>InitUnitNormal('IK4H',,,,,,,,,,)</v>
      </c>
      <c r="CP430" s="70" t="str">
        <f t="shared" si="7226"/>
        <v>InitUnitMagic('IK4H',,,,,,,,,,)</v>
      </c>
      <c r="CQ430" s="70" t="str">
        <f t="shared" si="7227"/>
        <v>InitUnitAdd('IK4H',,,,,,,,,,)</v>
      </c>
      <c r="CR430" s="70" t="str">
        <f t="shared" si="7228"/>
        <v>InitEquipData('IK4H',,"",,,,,'','','','','','',"ReplaceableTextures\\CommandButtons\\BTNSST13.blp")</v>
      </c>
      <c r="CU430" s="95" t="str">
        <f t="shared" si="7229"/>
        <v>|n</v>
      </c>
      <c r="CV430" s="61" t="str">
        <f t="shared" si="6920"/>
        <v>攻击|Cffffc926+50000|r，攻击|Cffffc926+12%|n|n|r|Cffaaaaaa○|CffFFD24D雷之符印+1|r|r|n|n|Cff00ff7f点击穿戴或脱卸。|r</v>
      </c>
      <c r="CW430" s="60"/>
      <c r="CX430" s="60"/>
      <c r="CY430" s="60"/>
      <c r="CZ430" s="60"/>
      <c r="DA430" s="60"/>
      <c r="DB430" s="71" t="str">
        <f t="shared" si="7230"/>
        <v/>
      </c>
      <c r="DC430" s="71" t="str">
        <f t="shared" si="7231"/>
        <v/>
      </c>
      <c r="DD430" s="71" t="str">
        <f t="shared" si="7232"/>
        <v/>
      </c>
      <c r="DE430" s="71" t="str">
        <f t="shared" si="7233"/>
        <v/>
      </c>
      <c r="DF430" s="71" t="str">
        <f t="shared" si="7234"/>
        <v/>
      </c>
      <c r="DG430" s="71" t="str">
        <f t="shared" si="7235"/>
        <v/>
      </c>
      <c r="DH430" s="71" t="str">
        <f t="shared" si="7236"/>
        <v/>
      </c>
      <c r="DI430" s="71" t="str">
        <f t="shared" si="7237"/>
        <v/>
      </c>
      <c r="DJ430" s="71" t="str">
        <f t="shared" si="7238"/>
        <v/>
      </c>
      <c r="DK430" s="71" t="str">
        <f t="shared" si="7239"/>
        <v/>
      </c>
      <c r="DL430" s="71" t="str">
        <f t="shared" si="7240"/>
        <v/>
      </c>
      <c r="DM430" s="71" t="str">
        <f t="shared" si="7241"/>
        <v/>
      </c>
      <c r="DN430" s="71" t="str">
        <f t="shared" si="7242"/>
        <v/>
      </c>
      <c r="DO430" s="71" t="str">
        <f t="shared" si="7243"/>
        <v/>
      </c>
      <c r="DP430" s="71" t="str">
        <f t="shared" si="7244"/>
        <v/>
      </c>
      <c r="DQ430" s="71" t="str">
        <f t="shared" si="7245"/>
        <v/>
      </c>
      <c r="DR430" s="71" t="str">
        <f t="shared" si="7246"/>
        <v/>
      </c>
      <c r="DS430" s="71" t="str">
        <f t="shared" si="7247"/>
        <v/>
      </c>
      <c r="DT430" s="71" t="str">
        <f t="shared" si="7248"/>
        <v/>
      </c>
      <c r="DU430" s="71" t="str">
        <f t="shared" si="7249"/>
        <v/>
      </c>
      <c r="DV430" s="71" t="str">
        <f t="shared" si="7250"/>
        <v/>
      </c>
      <c r="DW430" s="71" t="str">
        <f t="shared" si="7251"/>
        <v/>
      </c>
      <c r="DX430" s="71" t="str">
        <f t="shared" si="7252"/>
        <v/>
      </c>
      <c r="DY430" s="71" t="str">
        <f t="shared" si="7253"/>
        <v/>
      </c>
      <c r="DZ430" s="71" t="str">
        <f t="shared" si="7254"/>
        <v/>
      </c>
      <c r="EA430" s="71" t="str">
        <f t="shared" si="7255"/>
        <v/>
      </c>
      <c r="EB430" s="71" t="str">
        <f t="shared" si="7256"/>
        <v/>
      </c>
      <c r="EC430" s="71" t="str">
        <f t="shared" si="7257"/>
        <v/>
      </c>
      <c r="ED430" s="71" t="str">
        <f t="shared" si="7258"/>
        <v/>
      </c>
      <c r="EE430" s="71" t="str">
        <f t="shared" si="7259"/>
        <v/>
      </c>
      <c r="EF430" s="71" t="str">
        <f t="shared" si="7260"/>
        <v/>
      </c>
      <c r="EG430" s="71" t="str">
        <f t="shared" si="7261"/>
        <v/>
      </c>
      <c r="EH430" s="71" t="str">
        <f t="shared" si="7262"/>
        <v/>
      </c>
      <c r="EI430" s="71" t="str">
        <f t="shared" si="7263"/>
        <v/>
      </c>
      <c r="EJ430" s="71" t="str">
        <f t="shared" si="7264"/>
        <v/>
      </c>
      <c r="EK430" s="71" t="str">
        <f t="shared" si="7265"/>
        <v/>
      </c>
      <c r="EL430" s="71" t="str">
        <f t="shared" si="7266"/>
        <v/>
      </c>
      <c r="EM430" s="71" t="str">
        <f t="shared" si="7267"/>
        <v/>
      </c>
      <c r="EN430" s="71" t="str">
        <f t="shared" si="7268"/>
        <v/>
      </c>
      <c r="EO430" s="71" t="str">
        <f t="shared" si="7269"/>
        <v/>
      </c>
      <c r="EP430" s="71" t="str">
        <f t="shared" si="7270"/>
        <v/>
      </c>
      <c r="EQ430" s="71" t="str">
        <f t="shared" si="7271"/>
        <v/>
      </c>
      <c r="ER430" s="71" t="str">
        <f t="shared" si="7272"/>
        <v/>
      </c>
      <c r="ES430" s="71" t="str">
        <f t="shared" si="7273"/>
        <v/>
      </c>
      <c r="ET430" s="71" t="str">
        <f t="shared" si="7274"/>
        <v/>
      </c>
      <c r="EU430" s="71" t="str">
        <f t="shared" si="7275"/>
        <v/>
      </c>
      <c r="EV430" s="71" t="str">
        <f t="shared" si="7276"/>
        <v/>
      </c>
      <c r="EW430" s="71" t="str">
        <f t="shared" si="7277"/>
        <v/>
      </c>
      <c r="EX430" s="71" t="str">
        <f t="shared" si="7278"/>
        <v/>
      </c>
      <c r="EY430" s="71" t="str">
        <f t="shared" si="7279"/>
        <v/>
      </c>
      <c r="EZ430" s="71" t="str">
        <f t="shared" si="7280"/>
        <v/>
      </c>
      <c r="FA430" s="71" t="str">
        <f t="shared" si="7281"/>
        <v/>
      </c>
      <c r="FB430" s="71" t="str">
        <f t="shared" si="7282"/>
        <v/>
      </c>
      <c r="FC430" s="71" t="str">
        <f t="shared" si="7283"/>
        <v/>
      </c>
      <c r="FD430" s="71" t="str">
        <f t="shared" si="7284"/>
        <v/>
      </c>
      <c r="FE430" s="71" t="str">
        <f t="shared" si="7285"/>
        <v/>
      </c>
      <c r="FF430" s="71" t="str">
        <f t="shared" si="7286"/>
        <v/>
      </c>
      <c r="FG430" s="71" t="str">
        <f t="shared" si="7287"/>
        <v/>
      </c>
      <c r="FH430" s="71" t="str">
        <f t="shared" si="7288"/>
        <v/>
      </c>
      <c r="FI430" s="71" t="str">
        <f t="shared" si="7289"/>
        <v/>
      </c>
      <c r="FJ430" s="71" t="str">
        <f t="shared" si="7290"/>
        <v/>
      </c>
      <c r="FK430" s="71" t="str">
        <f t="shared" si="7291"/>
        <v/>
      </c>
      <c r="FL430" s="71" t="str">
        <f t="shared" si="7292"/>
        <v/>
      </c>
      <c r="FM430" s="71" t="str">
        <f t="shared" si="7293"/>
        <v/>
      </c>
      <c r="FN430" s="71" t="str">
        <f t="shared" si="7294"/>
        <v/>
      </c>
      <c r="FO430" s="71" t="str">
        <f t="shared" si="7295"/>
        <v/>
      </c>
      <c r="FP430" s="71" t="str">
        <f t="shared" si="7296"/>
        <v/>
      </c>
      <c r="FQ430" s="71" t="str">
        <f t="shared" si="7297"/>
        <v/>
      </c>
      <c r="FR430" s="71" t="str">
        <f t="shared" si="7298"/>
        <v/>
      </c>
      <c r="FS430" s="71" t="str">
        <f t="shared" si="7299"/>
        <v/>
      </c>
    </row>
    <row r="431" spans="1:175" ht="16.5">
      <c r="A431" s="134"/>
      <c r="B431" s="80" t="s">
        <v>1062</v>
      </c>
      <c r="C431" s="147" t="s">
        <v>1045</v>
      </c>
      <c r="K431" s="151"/>
      <c r="T431" s="152" t="s">
        <v>1063</v>
      </c>
      <c r="U431" s="85" t="s">
        <v>1047</v>
      </c>
      <c r="CN431" s="70" t="str">
        <f t="shared" si="7224"/>
        <v>InitUnitState('IK4I',,,,,,,,,,)</v>
      </c>
      <c r="CO431" s="70" t="str">
        <f t="shared" si="7225"/>
        <v>InitUnitNormal('IK4I',,,,,,,,,,)</v>
      </c>
      <c r="CP431" s="70" t="str">
        <f t="shared" si="7226"/>
        <v>InitUnitMagic('IK4I',,,,,,,,,,)</v>
      </c>
      <c r="CQ431" s="70" t="str">
        <f t="shared" si="7227"/>
        <v>InitUnitAdd('IK4I',,,,,,,,,,)</v>
      </c>
      <c r="CR431" s="70" t="str">
        <f t="shared" si="7228"/>
        <v>InitEquipData('IK4I',,"",,,,,'','','','','','',"ReplaceableTextures\\CommandButtons\\BTNSST13.blp")</v>
      </c>
      <c r="CU431" s="95" t="str">
        <f t="shared" si="7229"/>
        <v>|n</v>
      </c>
      <c r="CV431" s="61" t="str">
        <f t="shared" si="6920"/>
        <v>攻击|Cffffc926+50000|r，攻击|Cffffc926+12%|n|n|r|Cffaaaaaa○|CffFFD24D暗之符印+1|r|r|n|n|Cff00ff7f点击穿戴或脱卸。|r</v>
      </c>
      <c r="CW431" s="60"/>
      <c r="CX431" s="60"/>
      <c r="CY431" s="60"/>
      <c r="CZ431" s="60"/>
      <c r="DA431" s="60"/>
      <c r="DB431" s="71" t="str">
        <f t="shared" si="7230"/>
        <v/>
      </c>
      <c r="DC431" s="71" t="str">
        <f t="shared" si="7231"/>
        <v/>
      </c>
      <c r="DD431" s="71" t="str">
        <f t="shared" si="7232"/>
        <v/>
      </c>
      <c r="DE431" s="71" t="str">
        <f t="shared" si="7233"/>
        <v/>
      </c>
      <c r="DF431" s="71" t="str">
        <f t="shared" si="7234"/>
        <v/>
      </c>
      <c r="DG431" s="71" t="str">
        <f t="shared" si="7235"/>
        <v/>
      </c>
      <c r="DH431" s="71" t="str">
        <f t="shared" si="7236"/>
        <v/>
      </c>
      <c r="DI431" s="71" t="str">
        <f t="shared" si="7237"/>
        <v/>
      </c>
      <c r="DJ431" s="71" t="str">
        <f t="shared" si="7238"/>
        <v/>
      </c>
      <c r="DK431" s="71" t="str">
        <f t="shared" si="7239"/>
        <v/>
      </c>
      <c r="DL431" s="71" t="str">
        <f t="shared" si="7240"/>
        <v/>
      </c>
      <c r="DM431" s="71" t="str">
        <f t="shared" si="7241"/>
        <v/>
      </c>
      <c r="DN431" s="71" t="str">
        <f t="shared" si="7242"/>
        <v/>
      </c>
      <c r="DO431" s="71" t="str">
        <f t="shared" si="7243"/>
        <v/>
      </c>
      <c r="DP431" s="71" t="str">
        <f t="shared" si="7244"/>
        <v/>
      </c>
      <c r="DQ431" s="71" t="str">
        <f t="shared" si="7245"/>
        <v/>
      </c>
      <c r="DR431" s="71" t="str">
        <f t="shared" si="7246"/>
        <v/>
      </c>
      <c r="DS431" s="71" t="str">
        <f t="shared" si="7247"/>
        <v/>
      </c>
      <c r="DT431" s="71" t="str">
        <f t="shared" si="7248"/>
        <v/>
      </c>
      <c r="DU431" s="71" t="str">
        <f t="shared" si="7249"/>
        <v/>
      </c>
      <c r="DV431" s="71" t="str">
        <f t="shared" si="7250"/>
        <v/>
      </c>
      <c r="DW431" s="71" t="str">
        <f t="shared" si="7251"/>
        <v/>
      </c>
      <c r="DX431" s="71" t="str">
        <f t="shared" si="7252"/>
        <v/>
      </c>
      <c r="DY431" s="71" t="str">
        <f t="shared" si="7253"/>
        <v/>
      </c>
      <c r="DZ431" s="71" t="str">
        <f t="shared" si="7254"/>
        <v/>
      </c>
      <c r="EA431" s="71" t="str">
        <f t="shared" si="7255"/>
        <v/>
      </c>
      <c r="EB431" s="71" t="str">
        <f t="shared" si="7256"/>
        <v/>
      </c>
      <c r="EC431" s="71" t="str">
        <f t="shared" si="7257"/>
        <v/>
      </c>
      <c r="ED431" s="71" t="str">
        <f t="shared" si="7258"/>
        <v/>
      </c>
      <c r="EE431" s="71" t="str">
        <f t="shared" si="7259"/>
        <v/>
      </c>
      <c r="EF431" s="71" t="str">
        <f t="shared" si="7260"/>
        <v/>
      </c>
      <c r="EG431" s="71" t="str">
        <f t="shared" si="7261"/>
        <v/>
      </c>
      <c r="EH431" s="71" t="str">
        <f t="shared" si="7262"/>
        <v/>
      </c>
      <c r="EI431" s="71" t="str">
        <f t="shared" si="7263"/>
        <v/>
      </c>
      <c r="EJ431" s="71" t="str">
        <f t="shared" si="7264"/>
        <v/>
      </c>
      <c r="EK431" s="71" t="str">
        <f t="shared" si="7265"/>
        <v/>
      </c>
      <c r="EL431" s="71" t="str">
        <f t="shared" si="7266"/>
        <v/>
      </c>
      <c r="EM431" s="71" t="str">
        <f t="shared" si="7267"/>
        <v/>
      </c>
      <c r="EN431" s="71" t="str">
        <f t="shared" si="7268"/>
        <v/>
      </c>
      <c r="EO431" s="71" t="str">
        <f t="shared" si="7269"/>
        <v/>
      </c>
      <c r="EP431" s="71" t="str">
        <f t="shared" si="7270"/>
        <v/>
      </c>
      <c r="EQ431" s="71" t="str">
        <f t="shared" si="7271"/>
        <v/>
      </c>
      <c r="ER431" s="71" t="str">
        <f t="shared" si="7272"/>
        <v/>
      </c>
      <c r="ES431" s="71" t="str">
        <f t="shared" si="7273"/>
        <v/>
      </c>
      <c r="ET431" s="71" t="str">
        <f t="shared" si="7274"/>
        <v/>
      </c>
      <c r="EU431" s="71" t="str">
        <f t="shared" si="7275"/>
        <v/>
      </c>
      <c r="EV431" s="71" t="str">
        <f t="shared" si="7276"/>
        <v/>
      </c>
      <c r="EW431" s="71" t="str">
        <f t="shared" si="7277"/>
        <v/>
      </c>
      <c r="EX431" s="71" t="str">
        <f t="shared" si="7278"/>
        <v/>
      </c>
      <c r="EY431" s="71" t="str">
        <f t="shared" si="7279"/>
        <v/>
      </c>
      <c r="EZ431" s="71" t="str">
        <f t="shared" si="7280"/>
        <v/>
      </c>
      <c r="FA431" s="71" t="str">
        <f t="shared" si="7281"/>
        <v/>
      </c>
      <c r="FB431" s="71" t="str">
        <f t="shared" si="7282"/>
        <v/>
      </c>
      <c r="FC431" s="71" t="str">
        <f t="shared" si="7283"/>
        <v/>
      </c>
      <c r="FD431" s="71" t="str">
        <f t="shared" si="7284"/>
        <v/>
      </c>
      <c r="FE431" s="71" t="str">
        <f t="shared" si="7285"/>
        <v/>
      </c>
      <c r="FF431" s="71" t="str">
        <f t="shared" si="7286"/>
        <v/>
      </c>
      <c r="FG431" s="71" t="str">
        <f t="shared" si="7287"/>
        <v/>
      </c>
      <c r="FH431" s="71" t="str">
        <f t="shared" si="7288"/>
        <v/>
      </c>
      <c r="FI431" s="71" t="str">
        <f t="shared" si="7289"/>
        <v/>
      </c>
      <c r="FJ431" s="71" t="str">
        <f t="shared" si="7290"/>
        <v/>
      </c>
      <c r="FK431" s="71" t="str">
        <f t="shared" si="7291"/>
        <v/>
      </c>
      <c r="FL431" s="71" t="str">
        <f t="shared" si="7292"/>
        <v/>
      </c>
      <c r="FM431" s="71" t="str">
        <f t="shared" si="7293"/>
        <v/>
      </c>
      <c r="FN431" s="71" t="str">
        <f t="shared" si="7294"/>
        <v/>
      </c>
      <c r="FO431" s="71" t="str">
        <f t="shared" si="7295"/>
        <v/>
      </c>
      <c r="FP431" s="71" t="str">
        <f t="shared" si="7296"/>
        <v/>
      </c>
      <c r="FQ431" s="71" t="str">
        <f t="shared" si="7297"/>
        <v/>
      </c>
      <c r="FR431" s="71" t="str">
        <f t="shared" si="7298"/>
        <v/>
      </c>
      <c r="FS431" s="71" t="str">
        <f t="shared" si="7299"/>
        <v/>
      </c>
    </row>
    <row r="432" spans="1:175" ht="16.5">
      <c r="A432" s="134"/>
      <c r="B432" s="80" t="s">
        <v>1064</v>
      </c>
      <c r="C432" s="147" t="s">
        <v>1065</v>
      </c>
      <c r="T432" s="152" t="s">
        <v>1066</v>
      </c>
      <c r="U432" s="85" t="s">
        <v>1067</v>
      </c>
      <c r="CN432" s="70" t="str">
        <f t="shared" si="6921"/>
        <v>InitUnitState('IK5A',,,,,,,,,,)</v>
      </c>
      <c r="CO432" s="70" t="str">
        <f t="shared" si="6922"/>
        <v>InitUnitNormal('IK5A',,,,,,,,,,)</v>
      </c>
      <c r="CP432" s="70" t="str">
        <f t="shared" si="6923"/>
        <v>InitUnitMagic('IK5A',,,,,,,,,,)</v>
      </c>
      <c r="CQ432" s="70" t="str">
        <f t="shared" si="6924"/>
        <v>InitUnitAdd('IK5A',,,,,,,,,,)</v>
      </c>
      <c r="CR432" s="70" t="str">
        <f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441&amp;CR$1&amp;")"</f>
        <v>InitEquipData('IK5A',,"",,,,,'','','','','','',"ReplaceableTextures\\CommandButtons\\BTNSST14.blp")</v>
      </c>
      <c r="CU432" s="95" t="str">
        <f t="shared" si="6925"/>
        <v>|n</v>
      </c>
      <c r="CV432" s="61" t="str">
        <f t="shared" si="6920"/>
        <v>护甲穿透|Cffffc926+150|n|n|r|Cffaaaaaa○刻印槽 【空】|r|n|n|Cff00ff7f点击穿戴或脱卸。|r</v>
      </c>
      <c r="CW432" s="60"/>
      <c r="CX432" s="60"/>
      <c r="CY432" s="60"/>
      <c r="CZ432" s="60"/>
      <c r="DA432" s="60"/>
      <c r="DB432" s="71" t="str">
        <f t="shared" si="6926"/>
        <v/>
      </c>
      <c r="DC432" s="71" t="str">
        <f t="shared" si="6927"/>
        <v/>
      </c>
      <c r="DD432" s="71" t="str">
        <f t="shared" si="6928"/>
        <v/>
      </c>
      <c r="DE432" s="71" t="str">
        <f t="shared" si="6929"/>
        <v/>
      </c>
      <c r="DF432" s="71" t="str">
        <f t="shared" si="6930"/>
        <v/>
      </c>
      <c r="DG432" s="71" t="str">
        <f t="shared" si="6931"/>
        <v/>
      </c>
      <c r="DH432" s="71" t="str">
        <f t="shared" si="6932"/>
        <v/>
      </c>
      <c r="DI432" s="71" t="str">
        <f t="shared" si="6933"/>
        <v/>
      </c>
      <c r="DJ432" s="71" t="str">
        <f t="shared" si="6934"/>
        <v/>
      </c>
      <c r="DK432" s="71" t="str">
        <f t="shared" si="6935"/>
        <v/>
      </c>
      <c r="DL432" s="71" t="str">
        <f t="shared" si="6936"/>
        <v/>
      </c>
      <c r="DM432" s="71" t="str">
        <f t="shared" si="6937"/>
        <v/>
      </c>
      <c r="DN432" s="71" t="str">
        <f t="shared" si="6938"/>
        <v/>
      </c>
      <c r="DO432" s="71" t="str">
        <f t="shared" si="6939"/>
        <v/>
      </c>
      <c r="DP432" s="71" t="str">
        <f t="shared" si="6940"/>
        <v/>
      </c>
      <c r="DQ432" s="71" t="str">
        <f t="shared" si="6941"/>
        <v/>
      </c>
      <c r="DR432" s="71" t="str">
        <f t="shared" si="6942"/>
        <v/>
      </c>
      <c r="DS432" s="71" t="str">
        <f t="shared" si="6943"/>
        <v/>
      </c>
      <c r="DT432" s="71" t="str">
        <f t="shared" si="6944"/>
        <v/>
      </c>
      <c r="DU432" s="71" t="str">
        <f t="shared" si="6945"/>
        <v/>
      </c>
      <c r="DV432" s="71" t="str">
        <f t="shared" si="6946"/>
        <v/>
      </c>
      <c r="DW432" s="71" t="str">
        <f t="shared" si="6947"/>
        <v/>
      </c>
      <c r="DX432" s="71" t="str">
        <f t="shared" si="6948"/>
        <v/>
      </c>
      <c r="DY432" s="71" t="str">
        <f t="shared" si="6949"/>
        <v/>
      </c>
      <c r="DZ432" s="71" t="str">
        <f t="shared" si="6950"/>
        <v/>
      </c>
      <c r="EA432" s="71" t="str">
        <f t="shared" si="6951"/>
        <v/>
      </c>
      <c r="EB432" s="71" t="str">
        <f t="shared" si="6952"/>
        <v/>
      </c>
      <c r="EC432" s="71" t="str">
        <f t="shared" si="6953"/>
        <v/>
      </c>
      <c r="ED432" s="71" t="str">
        <f t="shared" si="6954"/>
        <v/>
      </c>
      <c r="EE432" s="71" t="str">
        <f t="shared" si="6955"/>
        <v/>
      </c>
      <c r="EF432" s="71" t="str">
        <f t="shared" si="6956"/>
        <v/>
      </c>
      <c r="EG432" s="71" t="str">
        <f t="shared" si="6957"/>
        <v/>
      </c>
      <c r="EH432" s="71" t="str">
        <f t="shared" si="6958"/>
        <v/>
      </c>
      <c r="EI432" s="71" t="str">
        <f t="shared" si="6959"/>
        <v/>
      </c>
      <c r="EJ432" s="71" t="str">
        <f t="shared" si="6960"/>
        <v/>
      </c>
      <c r="EK432" s="71" t="str">
        <f t="shared" si="6961"/>
        <v/>
      </c>
      <c r="EL432" s="71" t="str">
        <f t="shared" si="6962"/>
        <v/>
      </c>
      <c r="EM432" s="71" t="str">
        <f t="shared" si="6963"/>
        <v/>
      </c>
      <c r="EN432" s="71" t="str">
        <f t="shared" si="6964"/>
        <v/>
      </c>
      <c r="EO432" s="71" t="str">
        <f t="shared" si="6965"/>
        <v/>
      </c>
      <c r="EP432" s="71" t="str">
        <f t="shared" si="6966"/>
        <v/>
      </c>
      <c r="EQ432" s="71" t="str">
        <f t="shared" si="6967"/>
        <v/>
      </c>
      <c r="ER432" s="71" t="str">
        <f t="shared" si="6968"/>
        <v/>
      </c>
      <c r="ES432" s="71" t="str">
        <f t="shared" si="6969"/>
        <v/>
      </c>
      <c r="ET432" s="71" t="str">
        <f t="shared" si="6970"/>
        <v/>
      </c>
      <c r="EU432" s="71" t="str">
        <f t="shared" si="6971"/>
        <v/>
      </c>
      <c r="EV432" s="71" t="str">
        <f t="shared" si="6972"/>
        <v/>
      </c>
      <c r="EW432" s="71" t="str">
        <f t="shared" si="6973"/>
        <v/>
      </c>
      <c r="EX432" s="71" t="str">
        <f t="shared" si="6974"/>
        <v/>
      </c>
      <c r="EY432" s="71" t="str">
        <f t="shared" si="6975"/>
        <v/>
      </c>
      <c r="EZ432" s="71" t="str">
        <f t="shared" si="6976"/>
        <v/>
      </c>
      <c r="FA432" s="71" t="str">
        <f t="shared" si="6977"/>
        <v/>
      </c>
      <c r="FB432" s="71" t="str">
        <f t="shared" si="6978"/>
        <v/>
      </c>
      <c r="FC432" s="71" t="str">
        <f t="shared" si="6979"/>
        <v/>
      </c>
      <c r="FD432" s="71" t="str">
        <f t="shared" si="6980"/>
        <v/>
      </c>
      <c r="FE432" s="71" t="str">
        <f t="shared" si="6981"/>
        <v/>
      </c>
      <c r="FF432" s="71" t="str">
        <f t="shared" si="6982"/>
        <v/>
      </c>
      <c r="FG432" s="71" t="str">
        <f t="shared" si="6983"/>
        <v/>
      </c>
      <c r="FH432" s="71" t="str">
        <f t="shared" si="6984"/>
        <v/>
      </c>
      <c r="FI432" s="71" t="str">
        <f t="shared" si="6985"/>
        <v/>
      </c>
      <c r="FJ432" s="71" t="str">
        <f t="shared" si="6986"/>
        <v/>
      </c>
      <c r="FK432" s="71" t="str">
        <f t="shared" si="6987"/>
        <v/>
      </c>
      <c r="FL432" s="71" t="str">
        <f t="shared" si="6988"/>
        <v/>
      </c>
      <c r="FM432" s="71" t="str">
        <f t="shared" si="6989"/>
        <v/>
      </c>
      <c r="FN432" s="71" t="str">
        <f t="shared" si="6990"/>
        <v/>
      </c>
      <c r="FO432" s="71" t="str">
        <f t="shared" si="6991"/>
        <v/>
      </c>
      <c r="FP432" s="71" t="str">
        <f t="shared" si="6992"/>
        <v/>
      </c>
      <c r="FQ432" s="71" t="str">
        <f t="shared" si="6993"/>
        <v/>
      </c>
      <c r="FR432" s="71" t="str">
        <f t="shared" si="6994"/>
        <v/>
      </c>
      <c r="FS432" s="71" t="str">
        <f t="shared" si="6995"/>
        <v/>
      </c>
    </row>
    <row r="433" spans="1:175" ht="16.5">
      <c r="A433" s="134"/>
      <c r="B433" s="80" t="s">
        <v>1068</v>
      </c>
      <c r="C433" s="147" t="s">
        <v>1065</v>
      </c>
      <c r="K433" s="149"/>
      <c r="T433" s="152" t="s">
        <v>1069</v>
      </c>
      <c r="U433" s="85" t="s">
        <v>1067</v>
      </c>
      <c r="CN433" s="70" t="str">
        <f t="shared" ref="CN433:CN440" si="7300">"InitUnitState('"&amp;B433&amp;"',"&amp;V433&amp;","&amp;W433&amp;","&amp;X433&amp;","&amp;Y433&amp;","&amp;Z433&amp;","&amp;AA433&amp;","&amp;AB433&amp;","&amp;AC433&amp;","&amp;AD433&amp;","&amp;AE433&amp;")"</f>
        <v>InitUnitState('IK5B',,,,,,,,,,)</v>
      </c>
      <c r="CO433" s="70" t="str">
        <f t="shared" ref="CO433:CO440" si="7301">"InitUnitNormal('"&amp;B433&amp;"',"&amp;AF433&amp;","&amp;AG433&amp;","&amp;AH433&amp;","&amp;AI433&amp;","&amp;AJ433&amp;","&amp;AK433&amp;","&amp;AL433&amp;","&amp;AM433&amp;","&amp;AN433&amp;","&amp;AO433&amp;")"</f>
        <v>InitUnitNormal('IK5B',,,,,,,,,,)</v>
      </c>
      <c r="CP433" s="70" t="str">
        <f t="shared" ref="CP433:CP440" si="7302">"InitUnitMagic('"&amp;B433&amp;"',"&amp;AP433&amp;","&amp;AQ433&amp;","&amp;AR433&amp;","&amp;AS433&amp;","&amp;AT433&amp;","&amp;AU433&amp;","&amp;AV433&amp;","&amp;AW433&amp;","&amp;BI433&amp;","&amp;BJ433&amp;")"</f>
        <v>InitUnitMagic('IK5B',,,,,,,,,,)</v>
      </c>
      <c r="CQ433" s="70" t="str">
        <f t="shared" ref="CQ433:CQ440" si="7303">"InitUnitAdd('"&amp;B433&amp;"',"&amp;BK433&amp;","&amp;BL433&amp;","&amp;BM433&amp;","&amp;BN433&amp;","&amp;BO433&amp;","&amp;BP433&amp;","&amp;BQ433&amp;","&amp;BR433&amp;","&amp;BS433&amp;","&amp;BT433&amp;")"</f>
        <v>InitUnitAdd('IK5B',,,,,,,,,,)</v>
      </c>
      <c r="CR433" s="70" t="str">
        <f t="shared" ref="CR433:CR440" si="7304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442&amp;CR$1&amp;")"</f>
        <v>InitEquipData('IK5B',,"",,,,,'','','','','','',"ReplaceableTextures\\CommandButtons\\BTNSST14.blp")</v>
      </c>
      <c r="CU433" s="95" t="str">
        <f t="shared" ref="CU433:CU440" si="7305">CONCATENATE(DB433,DC433,DD433,DE433,DF433,DG433,DH433,DI433,DJ433,DK433,DL433,DM433,DN433,DO433,DP433,DQ433,DR433,DS433,DT433,DU433,DV433,DW433,DX433,DY433,DZ433,EA433,EB433,EC433,ED433,EE433,EF433,EG433,EH433,EI433,EJ433,EK433,EL433,EM433,EN433,EO433,EP433&amp;"|n")</f>
        <v>|n</v>
      </c>
      <c r="CV433" s="61" t="str">
        <f t="shared" si="6920"/>
        <v>护甲穿透|Cffffc926+150|n|n|r|Cffaaaaaa○|CffFFD24D金之符印+1|r|r|n|n|Cff00ff7f点击穿戴或脱卸。|r</v>
      </c>
      <c r="CW433" s="60"/>
      <c r="CX433" s="60"/>
      <c r="CY433" s="60"/>
      <c r="CZ433" s="60"/>
      <c r="DA433" s="60"/>
      <c r="DB433" s="71" t="str">
        <f t="shared" ref="DB433:DB440" si="7306">IF(V433="","","|n"&amp;DB$2&amp;"+"&amp;V433&amp;DB$1)</f>
        <v/>
      </c>
      <c r="DC433" s="71" t="str">
        <f t="shared" ref="DC433:DC440" si="7307">IF(W433="","","|n"&amp;DC$2&amp;"+"&amp;W433&amp;DC$1)</f>
        <v/>
      </c>
      <c r="DD433" s="71" t="str">
        <f t="shared" ref="DD433:DD440" si="7308">IF(X433="","","|n"&amp;DD$2&amp;"+"&amp;X433&amp;DD$1)</f>
        <v/>
      </c>
      <c r="DE433" s="71" t="str">
        <f t="shared" ref="DE433:DE440" si="7309">IF(Y433="","","|n"&amp;DE$2&amp;"+"&amp;Y433&amp;DE$1)</f>
        <v/>
      </c>
      <c r="DF433" s="71" t="str">
        <f t="shared" ref="DF433:DF440" si="7310">IF(Z433="","","|n"&amp;DF$2&amp;"+"&amp;Z433&amp;DF$1)</f>
        <v/>
      </c>
      <c r="DG433" s="71" t="str">
        <f t="shared" ref="DG433:DG440" si="7311">IF(AA433="","","|n"&amp;DG$2&amp;"+"&amp;AA433&amp;DG$1)</f>
        <v/>
      </c>
      <c r="DH433" s="71" t="str">
        <f t="shared" ref="DH433:DH440" si="7312">IF(AB433="","","|n"&amp;DH$2&amp;"+"&amp;AB433&amp;DH$1)</f>
        <v/>
      </c>
      <c r="DI433" s="71" t="str">
        <f t="shared" ref="DI433:DI440" si="7313">IF(AC433="","","|n"&amp;DI$2&amp;"+"&amp;AC433&amp;DI$1)</f>
        <v/>
      </c>
      <c r="DJ433" s="71" t="str">
        <f t="shared" ref="DJ433:DJ440" si="7314">IF(AD433="","","|n"&amp;DJ$2&amp;"+"&amp;AD433&amp;DJ$1)</f>
        <v/>
      </c>
      <c r="DK433" s="71" t="str">
        <f t="shared" ref="DK433:DK440" si="7315">IF(AE433="","","|n"&amp;DK$2&amp;"+"&amp;AE433&amp;DK$1)</f>
        <v/>
      </c>
      <c r="DL433" s="71" t="str">
        <f t="shared" ref="DL433:DL440" si="7316">IF(AF433="","","|n"&amp;DL$2&amp;"+"&amp;AF433&amp;DL$1)</f>
        <v/>
      </c>
      <c r="DM433" s="71" t="str">
        <f t="shared" ref="DM433:DM440" si="7317">IF(AG433="","","|n"&amp;DM$2&amp;"+"&amp;AG433&amp;DM$1)</f>
        <v/>
      </c>
      <c r="DN433" s="71" t="str">
        <f t="shared" ref="DN433:DN440" si="7318">IF(AH433="","","|n"&amp;DN$2&amp;"+"&amp;AH433&amp;DN$1)</f>
        <v/>
      </c>
      <c r="DO433" s="71" t="str">
        <f t="shared" ref="DO433:DO440" si="7319">IF(AI433="","","|n"&amp;DO$2&amp;"+"&amp;AI433&amp;DO$1)</f>
        <v/>
      </c>
      <c r="DP433" s="71" t="str">
        <f t="shared" ref="DP433:DP440" si="7320">IF(AJ433="","","|n"&amp;DP$2&amp;"+"&amp;AJ433&amp;DP$1)</f>
        <v/>
      </c>
      <c r="DQ433" s="71" t="str">
        <f t="shared" ref="DQ433:DQ440" si="7321">IF(AK433="","","|n"&amp;DQ$2&amp;"+"&amp;AK433&amp;DQ$1)</f>
        <v/>
      </c>
      <c r="DR433" s="71" t="str">
        <f t="shared" ref="DR433:DR440" si="7322">IF(AL433="","","|n"&amp;DR$2&amp;"+"&amp;AL433&amp;DR$1)</f>
        <v/>
      </c>
      <c r="DS433" s="71" t="str">
        <f t="shared" ref="DS433:DS440" si="7323">IF(AM433="","","|n"&amp;DS$2&amp;"+"&amp;AM433&amp;DS$1)</f>
        <v/>
      </c>
      <c r="DT433" s="71" t="str">
        <f t="shared" ref="DT433:DT440" si="7324">IF(AN433="","","|n"&amp;DT$2&amp;"+"&amp;AN433&amp;DT$1)</f>
        <v/>
      </c>
      <c r="DU433" s="71" t="str">
        <f t="shared" ref="DU433:DU440" si="7325">IF(AO433="","","|n"&amp;DU$2&amp;"+"&amp;AO433&amp;DU$1)</f>
        <v/>
      </c>
      <c r="DV433" s="71" t="str">
        <f t="shared" ref="DV433:DV440" si="7326">IF(AP433="","","|n"&amp;DV$2&amp;"+"&amp;AP433&amp;DV$1)</f>
        <v/>
      </c>
      <c r="DW433" s="71" t="str">
        <f t="shared" ref="DW433:DW440" si="7327">IF(AQ433="","","|n"&amp;DW$2&amp;"+"&amp;AQ433&amp;DW$1)</f>
        <v/>
      </c>
      <c r="DX433" s="71" t="str">
        <f t="shared" ref="DX433:DX440" si="7328">IF(AR433="","","|n"&amp;DX$2&amp;"+"&amp;AR433&amp;DX$1)</f>
        <v/>
      </c>
      <c r="DY433" s="71" t="str">
        <f t="shared" ref="DY433:DY440" si="7329">IF(AS433="","","|n"&amp;DY$2&amp;"+"&amp;AS433&amp;DY$1)</f>
        <v/>
      </c>
      <c r="DZ433" s="71" t="str">
        <f t="shared" ref="DZ433:DZ440" si="7330">IF(AT433="","","|n"&amp;DZ$2&amp;"+"&amp;AT433&amp;DZ$1)</f>
        <v/>
      </c>
      <c r="EA433" s="71" t="str">
        <f t="shared" ref="EA433:EA440" si="7331">IF(AU433="","","|n"&amp;EA$2&amp;"+"&amp;AU433&amp;EA$1)</f>
        <v/>
      </c>
      <c r="EB433" s="71" t="str">
        <f t="shared" ref="EB433:EB440" si="7332">IF(AV433="","","|n"&amp;EB$2&amp;"+"&amp;AV433&amp;EB$1)</f>
        <v/>
      </c>
      <c r="EC433" s="71" t="str">
        <f t="shared" ref="EC433:EC440" si="7333">IF(AW433="","","|n"&amp;EC$2&amp;"+"&amp;AW433&amp;EC$1)</f>
        <v/>
      </c>
      <c r="ED433" s="71" t="str">
        <f t="shared" ref="ED433:ED440" si="7334">IF(AX433="","","|n"&amp;ED$2&amp;"+"&amp;AX433&amp;ED$1)</f>
        <v/>
      </c>
      <c r="EE433" s="71" t="str">
        <f t="shared" ref="EE433:EE440" si="7335">IF(AY433="","","|n"&amp;EE$2&amp;"+"&amp;AY433&amp;EE$1)</f>
        <v/>
      </c>
      <c r="EF433" s="71" t="str">
        <f t="shared" ref="EF433:EF440" si="7336">IF(AZ433="","","|n"&amp;EF$2&amp;"+"&amp;AZ433&amp;EF$1)</f>
        <v/>
      </c>
      <c r="EG433" s="71" t="str">
        <f t="shared" ref="EG433:EG440" si="7337">IF(BA433="","","|n"&amp;EG$2&amp;"+"&amp;BA433&amp;EG$1)</f>
        <v/>
      </c>
      <c r="EH433" s="71" t="str">
        <f t="shared" ref="EH433:EH440" si="7338">IF(BB433="","","|n"&amp;EH$2&amp;"+"&amp;BB433&amp;EH$1)</f>
        <v/>
      </c>
      <c r="EI433" s="71" t="str">
        <f t="shared" ref="EI433:EI440" si="7339">IF(BC433="","","|n"&amp;EI$2&amp;"+"&amp;BC433&amp;EI$1)</f>
        <v/>
      </c>
      <c r="EJ433" s="71" t="str">
        <f t="shared" ref="EJ433:EJ440" si="7340">IF(BD433="","","|n"&amp;EJ$2&amp;"+"&amp;BD433&amp;EJ$1)</f>
        <v/>
      </c>
      <c r="EK433" s="71" t="str">
        <f t="shared" ref="EK433:EK440" si="7341">IF(BE433="","","|n"&amp;EK$2&amp;"+"&amp;BE433&amp;EK$1)</f>
        <v/>
      </c>
      <c r="EL433" s="71" t="str">
        <f t="shared" ref="EL433:EL440" si="7342">IF(BF433="","","|n"&amp;EL$2&amp;"+"&amp;BF433&amp;EL$1)</f>
        <v/>
      </c>
      <c r="EM433" s="71" t="str">
        <f t="shared" ref="EM433:EM440" si="7343">IF(BG433="","","|n"&amp;EM$2&amp;"+"&amp;BG433&amp;EM$1)</f>
        <v/>
      </c>
      <c r="EN433" s="71" t="str">
        <f t="shared" ref="EN433:EN440" si="7344">IF(BH433="","","|n"&amp;EN$2&amp;"+"&amp;BH433&amp;EN$1)</f>
        <v/>
      </c>
      <c r="EO433" s="71" t="str">
        <f t="shared" ref="EO433:EO440" si="7345">IF(BI433="","","|n"&amp;EO$2&amp;"+"&amp;BI433&amp;EO$1)</f>
        <v/>
      </c>
      <c r="EP433" s="71" t="str">
        <f t="shared" ref="EP433:EP440" si="7346">IF(BJ433="","","|n"&amp;EP$2&amp;"+"&amp;BJ433&amp;EP$1)</f>
        <v/>
      </c>
      <c r="EQ433" s="71" t="str">
        <f t="shared" ref="EQ433:EQ440" si="7347">IF(BK433="","","|n"&amp;EQ$2&amp;"+"&amp;BK433&amp;EQ$1)</f>
        <v/>
      </c>
      <c r="ER433" s="71" t="str">
        <f t="shared" ref="ER433:ER440" si="7348">IF(BL433="","","|n"&amp;ER$2&amp;"+"&amp;BL433&amp;ER$1)</f>
        <v/>
      </c>
      <c r="ES433" s="71" t="str">
        <f t="shared" ref="ES433:ES440" si="7349">IF(BM433="","","|n"&amp;ES$2&amp;"+"&amp;BM433&amp;ES$1)</f>
        <v/>
      </c>
      <c r="ET433" s="71" t="str">
        <f t="shared" ref="ET433:ET440" si="7350">IF(BN433="","","|n"&amp;ET$2&amp;"+"&amp;BN433&amp;ET$1)</f>
        <v/>
      </c>
      <c r="EU433" s="71" t="str">
        <f t="shared" ref="EU433:EU440" si="7351">IF(BO433="","","|n"&amp;EU$2&amp;"+"&amp;BO433&amp;EU$1)</f>
        <v/>
      </c>
      <c r="EV433" s="71" t="str">
        <f t="shared" ref="EV433:EV440" si="7352">IF(BP433="","","|n"&amp;EV$2&amp;"+"&amp;BP433&amp;EV$1)</f>
        <v/>
      </c>
      <c r="EW433" s="71" t="str">
        <f t="shared" ref="EW433:EW440" si="7353">IF(BQ433="","","|n"&amp;EW$2&amp;"+"&amp;BQ433&amp;EW$1)</f>
        <v/>
      </c>
      <c r="EX433" s="71" t="str">
        <f t="shared" ref="EX433:EX440" si="7354">IF(BR433="","","|n"&amp;EX$2&amp;"+"&amp;BR433&amp;EX$1)</f>
        <v/>
      </c>
      <c r="EY433" s="71" t="str">
        <f t="shared" ref="EY433:EY440" si="7355">IF(BS433="","","|n"&amp;EY$2&amp;"+"&amp;BS433&amp;EY$1)</f>
        <v/>
      </c>
      <c r="EZ433" s="71" t="str">
        <f t="shared" ref="EZ433:EZ440" si="7356">IF(BT433="","","|n"&amp;EZ$2&amp;"+"&amp;BT433&amp;EZ$1)</f>
        <v/>
      </c>
      <c r="FA433" s="71" t="str">
        <f t="shared" ref="FA433:FA440" si="7357">IF(BU433="","","|n"&amp;FA$2&amp;"+"&amp;BU433&amp;FA$1)</f>
        <v/>
      </c>
      <c r="FB433" s="71" t="str">
        <f t="shared" ref="FB433:FB440" si="7358">IF(BV433="","","|n"&amp;FB$2&amp;"+"&amp;BV433&amp;FB$1)</f>
        <v/>
      </c>
      <c r="FC433" s="71" t="str">
        <f t="shared" ref="FC433:FC440" si="7359">IF(BW433="","","|n"&amp;FC$2&amp;"+"&amp;BW433&amp;FC$1)</f>
        <v/>
      </c>
      <c r="FD433" s="71" t="str">
        <f t="shared" ref="FD433:FD440" si="7360">IF(BX433="","","|n"&amp;FD$2&amp;"+"&amp;BX433&amp;FD$1)</f>
        <v/>
      </c>
      <c r="FE433" s="71" t="str">
        <f t="shared" ref="FE433:FE440" si="7361">IF(BY433="","","|n"&amp;FE$2&amp;"+"&amp;BY433&amp;FE$1)</f>
        <v/>
      </c>
      <c r="FF433" s="71" t="str">
        <f t="shared" ref="FF433:FF440" si="7362">IF(BZ433="","","|n"&amp;FF$2&amp;"+"&amp;BZ433&amp;FF$1)</f>
        <v/>
      </c>
      <c r="FG433" s="71" t="str">
        <f t="shared" ref="FG433:FG440" si="7363">IF(CA433="","","|n"&amp;FG$2&amp;"+"&amp;CA433&amp;FG$1)</f>
        <v/>
      </c>
      <c r="FH433" s="71" t="str">
        <f t="shared" ref="FH433:FH440" si="7364">IF(CB433="","","|n"&amp;FH$2&amp;"+"&amp;CB433&amp;FH$1)</f>
        <v/>
      </c>
      <c r="FI433" s="71" t="str">
        <f t="shared" ref="FI433:FI440" si="7365">IF(CC433="","","|n"&amp;FI$2&amp;"+"&amp;CC433&amp;FI$1)</f>
        <v/>
      </c>
      <c r="FJ433" s="71" t="str">
        <f t="shared" ref="FJ433:FJ440" si="7366">IF(CD433="","","|n"&amp;FJ$2&amp;"+"&amp;CD433&amp;FJ$1)</f>
        <v/>
      </c>
      <c r="FK433" s="71" t="str">
        <f t="shared" ref="FK433:FK440" si="7367">IF(CE433="","","|n"&amp;FK$2&amp;"+"&amp;CE433&amp;FK$1)</f>
        <v/>
      </c>
      <c r="FL433" s="71" t="str">
        <f t="shared" ref="FL433:FL440" si="7368">IF(CF433="","","|n"&amp;FL$2&amp;"+"&amp;CF433&amp;FL$1)</f>
        <v/>
      </c>
      <c r="FM433" s="71" t="str">
        <f t="shared" ref="FM433:FM440" si="7369">IF(CG433="","","|n"&amp;FM$2&amp;"+"&amp;CG433&amp;FM$1)</f>
        <v/>
      </c>
      <c r="FN433" s="71" t="str">
        <f t="shared" ref="FN433:FN440" si="7370">IF(CH433="","","|n"&amp;FN$2&amp;"+"&amp;CH433&amp;FN$1)</f>
        <v/>
      </c>
      <c r="FO433" s="71" t="str">
        <f t="shared" ref="FO433:FO440" si="7371">IF(CI433="","","|n"&amp;FO$2&amp;"+"&amp;CI433&amp;FO$1)</f>
        <v/>
      </c>
      <c r="FP433" s="71" t="str">
        <f t="shared" ref="FP433:FP440" si="7372">IF(CJ433="","","|n"&amp;FP$2&amp;"+"&amp;CJ433&amp;FP$1)</f>
        <v/>
      </c>
      <c r="FQ433" s="71" t="str">
        <f t="shared" ref="FQ433:FQ440" si="7373">IF(CK433="","","|n"&amp;FQ$2&amp;"+"&amp;CK433&amp;FQ$1)</f>
        <v/>
      </c>
      <c r="FR433" s="71" t="str">
        <f t="shared" ref="FR433:FR440" si="7374">IF(CL433="","","|n"&amp;FR$2&amp;"+"&amp;CL433&amp;FR$1)</f>
        <v/>
      </c>
      <c r="FS433" s="71" t="str">
        <f t="shared" ref="FS433:FS440" si="7375">IF(CM433="","","|n"&amp;FS$2&amp;"+"&amp;CM433&amp;FS$1)</f>
        <v/>
      </c>
    </row>
    <row r="434" spans="1:175" ht="16.5">
      <c r="A434" s="134"/>
      <c r="B434" s="80" t="s">
        <v>1070</v>
      </c>
      <c r="C434" s="147" t="s">
        <v>1065</v>
      </c>
      <c r="K434" s="150"/>
      <c r="T434" s="152" t="s">
        <v>1071</v>
      </c>
      <c r="U434" s="85" t="s">
        <v>1067</v>
      </c>
      <c r="CN434" s="70" t="str">
        <f t="shared" si="7300"/>
        <v>InitUnitState('IK5C',,,,,,,,,,)</v>
      </c>
      <c r="CO434" s="70" t="str">
        <f t="shared" si="7301"/>
        <v>InitUnitNormal('IK5C',,,,,,,,,,)</v>
      </c>
      <c r="CP434" s="70" t="str">
        <f t="shared" si="7302"/>
        <v>InitUnitMagic('IK5C',,,,,,,,,,)</v>
      </c>
      <c r="CQ434" s="70" t="str">
        <f t="shared" si="7303"/>
        <v>InitUnitAdd('IK5C',,,,,,,,,,)</v>
      </c>
      <c r="CR434" s="70" t="str">
        <f t="shared" si="7304"/>
        <v>InitEquipData('IK5C',,"",,,,,'','','','','','',"ReplaceableTextures\\CommandButtons\\BTNSST14.blp")</v>
      </c>
      <c r="CU434" s="95" t="str">
        <f t="shared" si="7305"/>
        <v>|n</v>
      </c>
      <c r="CV434" s="61" t="str">
        <f t="shared" si="6920"/>
        <v>护甲穿透|Cffffc926+150|n|n|r|Cffaaaaaa○|CffFFD24D木之符印+1|r|r|n|n|Cff00ff7f点击穿戴或脱卸。|r</v>
      </c>
      <c r="CW434" s="60"/>
      <c r="CX434" s="60"/>
      <c r="CY434" s="60"/>
      <c r="CZ434" s="60"/>
      <c r="DA434" s="60"/>
      <c r="DB434" s="71" t="str">
        <f t="shared" si="7306"/>
        <v/>
      </c>
      <c r="DC434" s="71" t="str">
        <f t="shared" si="7307"/>
        <v/>
      </c>
      <c r="DD434" s="71" t="str">
        <f t="shared" si="7308"/>
        <v/>
      </c>
      <c r="DE434" s="71" t="str">
        <f t="shared" si="7309"/>
        <v/>
      </c>
      <c r="DF434" s="71" t="str">
        <f t="shared" si="7310"/>
        <v/>
      </c>
      <c r="DG434" s="71" t="str">
        <f t="shared" si="7311"/>
        <v/>
      </c>
      <c r="DH434" s="71" t="str">
        <f t="shared" si="7312"/>
        <v/>
      </c>
      <c r="DI434" s="71" t="str">
        <f t="shared" si="7313"/>
        <v/>
      </c>
      <c r="DJ434" s="71" t="str">
        <f t="shared" si="7314"/>
        <v/>
      </c>
      <c r="DK434" s="71" t="str">
        <f t="shared" si="7315"/>
        <v/>
      </c>
      <c r="DL434" s="71" t="str">
        <f t="shared" si="7316"/>
        <v/>
      </c>
      <c r="DM434" s="71" t="str">
        <f t="shared" si="7317"/>
        <v/>
      </c>
      <c r="DN434" s="71" t="str">
        <f t="shared" si="7318"/>
        <v/>
      </c>
      <c r="DO434" s="71" t="str">
        <f t="shared" si="7319"/>
        <v/>
      </c>
      <c r="DP434" s="71" t="str">
        <f t="shared" si="7320"/>
        <v/>
      </c>
      <c r="DQ434" s="71" t="str">
        <f t="shared" si="7321"/>
        <v/>
      </c>
      <c r="DR434" s="71" t="str">
        <f t="shared" si="7322"/>
        <v/>
      </c>
      <c r="DS434" s="71" t="str">
        <f t="shared" si="7323"/>
        <v/>
      </c>
      <c r="DT434" s="71" t="str">
        <f t="shared" si="7324"/>
        <v/>
      </c>
      <c r="DU434" s="71" t="str">
        <f t="shared" si="7325"/>
        <v/>
      </c>
      <c r="DV434" s="71" t="str">
        <f t="shared" si="7326"/>
        <v/>
      </c>
      <c r="DW434" s="71" t="str">
        <f t="shared" si="7327"/>
        <v/>
      </c>
      <c r="DX434" s="71" t="str">
        <f t="shared" si="7328"/>
        <v/>
      </c>
      <c r="DY434" s="71" t="str">
        <f t="shared" si="7329"/>
        <v/>
      </c>
      <c r="DZ434" s="71" t="str">
        <f t="shared" si="7330"/>
        <v/>
      </c>
      <c r="EA434" s="71" t="str">
        <f t="shared" si="7331"/>
        <v/>
      </c>
      <c r="EB434" s="71" t="str">
        <f t="shared" si="7332"/>
        <v/>
      </c>
      <c r="EC434" s="71" t="str">
        <f t="shared" si="7333"/>
        <v/>
      </c>
      <c r="ED434" s="71" t="str">
        <f t="shared" si="7334"/>
        <v/>
      </c>
      <c r="EE434" s="71" t="str">
        <f t="shared" si="7335"/>
        <v/>
      </c>
      <c r="EF434" s="71" t="str">
        <f t="shared" si="7336"/>
        <v/>
      </c>
      <c r="EG434" s="71" t="str">
        <f t="shared" si="7337"/>
        <v/>
      </c>
      <c r="EH434" s="71" t="str">
        <f t="shared" si="7338"/>
        <v/>
      </c>
      <c r="EI434" s="71" t="str">
        <f t="shared" si="7339"/>
        <v/>
      </c>
      <c r="EJ434" s="71" t="str">
        <f t="shared" si="7340"/>
        <v/>
      </c>
      <c r="EK434" s="71" t="str">
        <f t="shared" si="7341"/>
        <v/>
      </c>
      <c r="EL434" s="71" t="str">
        <f t="shared" si="7342"/>
        <v/>
      </c>
      <c r="EM434" s="71" t="str">
        <f t="shared" si="7343"/>
        <v/>
      </c>
      <c r="EN434" s="71" t="str">
        <f t="shared" si="7344"/>
        <v/>
      </c>
      <c r="EO434" s="71" t="str">
        <f t="shared" si="7345"/>
        <v/>
      </c>
      <c r="EP434" s="71" t="str">
        <f t="shared" si="7346"/>
        <v/>
      </c>
      <c r="EQ434" s="71" t="str">
        <f t="shared" si="7347"/>
        <v/>
      </c>
      <c r="ER434" s="71" t="str">
        <f t="shared" si="7348"/>
        <v/>
      </c>
      <c r="ES434" s="71" t="str">
        <f t="shared" si="7349"/>
        <v/>
      </c>
      <c r="ET434" s="71" t="str">
        <f t="shared" si="7350"/>
        <v/>
      </c>
      <c r="EU434" s="71" t="str">
        <f t="shared" si="7351"/>
        <v/>
      </c>
      <c r="EV434" s="71" t="str">
        <f t="shared" si="7352"/>
        <v/>
      </c>
      <c r="EW434" s="71" t="str">
        <f t="shared" si="7353"/>
        <v/>
      </c>
      <c r="EX434" s="71" t="str">
        <f t="shared" si="7354"/>
        <v/>
      </c>
      <c r="EY434" s="71" t="str">
        <f t="shared" si="7355"/>
        <v/>
      </c>
      <c r="EZ434" s="71" t="str">
        <f t="shared" si="7356"/>
        <v/>
      </c>
      <c r="FA434" s="71" t="str">
        <f t="shared" si="7357"/>
        <v/>
      </c>
      <c r="FB434" s="71" t="str">
        <f t="shared" si="7358"/>
        <v/>
      </c>
      <c r="FC434" s="71" t="str">
        <f t="shared" si="7359"/>
        <v/>
      </c>
      <c r="FD434" s="71" t="str">
        <f t="shared" si="7360"/>
        <v/>
      </c>
      <c r="FE434" s="71" t="str">
        <f t="shared" si="7361"/>
        <v/>
      </c>
      <c r="FF434" s="71" t="str">
        <f t="shared" si="7362"/>
        <v/>
      </c>
      <c r="FG434" s="71" t="str">
        <f t="shared" si="7363"/>
        <v/>
      </c>
      <c r="FH434" s="71" t="str">
        <f t="shared" si="7364"/>
        <v/>
      </c>
      <c r="FI434" s="71" t="str">
        <f t="shared" si="7365"/>
        <v/>
      </c>
      <c r="FJ434" s="71" t="str">
        <f t="shared" si="7366"/>
        <v/>
      </c>
      <c r="FK434" s="71" t="str">
        <f t="shared" si="7367"/>
        <v/>
      </c>
      <c r="FL434" s="71" t="str">
        <f t="shared" si="7368"/>
        <v/>
      </c>
      <c r="FM434" s="71" t="str">
        <f t="shared" si="7369"/>
        <v/>
      </c>
      <c r="FN434" s="71" t="str">
        <f t="shared" si="7370"/>
        <v/>
      </c>
      <c r="FO434" s="71" t="str">
        <f t="shared" si="7371"/>
        <v/>
      </c>
      <c r="FP434" s="71" t="str">
        <f t="shared" si="7372"/>
        <v/>
      </c>
      <c r="FQ434" s="71" t="str">
        <f t="shared" si="7373"/>
        <v/>
      </c>
      <c r="FR434" s="71" t="str">
        <f t="shared" si="7374"/>
        <v/>
      </c>
      <c r="FS434" s="71" t="str">
        <f t="shared" si="7375"/>
        <v/>
      </c>
    </row>
    <row r="435" spans="1:175" ht="16.5">
      <c r="A435" s="134"/>
      <c r="B435" s="80" t="s">
        <v>1072</v>
      </c>
      <c r="C435" s="147" t="s">
        <v>1065</v>
      </c>
      <c r="K435" s="150"/>
      <c r="T435" s="152" t="s">
        <v>1073</v>
      </c>
      <c r="U435" s="85" t="s">
        <v>1067</v>
      </c>
      <c r="CN435" s="70" t="str">
        <f t="shared" si="7300"/>
        <v>InitUnitState('IK5D',,,,,,,,,,)</v>
      </c>
      <c r="CO435" s="70" t="str">
        <f t="shared" si="7301"/>
        <v>InitUnitNormal('IK5D',,,,,,,,,,)</v>
      </c>
      <c r="CP435" s="70" t="str">
        <f t="shared" si="7302"/>
        <v>InitUnitMagic('IK5D',,,,,,,,,,)</v>
      </c>
      <c r="CQ435" s="70" t="str">
        <f t="shared" si="7303"/>
        <v>InitUnitAdd('IK5D',,,,,,,,,,)</v>
      </c>
      <c r="CR435" s="70" t="str">
        <f t="shared" si="7304"/>
        <v>InitEquipData('IK5D',,"",,,,,'','','','','','',"ReplaceableTextures\\CommandButtons\\BTNSST14.blp")</v>
      </c>
      <c r="CU435" s="95" t="str">
        <f t="shared" si="7305"/>
        <v>|n</v>
      </c>
      <c r="CV435" s="61" t="str">
        <f t="shared" si="6920"/>
        <v>护甲穿透|Cffffc926+150|n|n|r|Cffaaaaaa○|CffFFD24D水之符印+1|r|r|n|n|Cff00ff7f点击穿戴或脱卸。|r</v>
      </c>
      <c r="CW435" s="60"/>
      <c r="CX435" s="60"/>
      <c r="CY435" s="60"/>
      <c r="CZ435" s="60"/>
      <c r="DA435" s="60"/>
      <c r="DB435" s="71" t="str">
        <f t="shared" si="7306"/>
        <v/>
      </c>
      <c r="DC435" s="71" t="str">
        <f t="shared" si="7307"/>
        <v/>
      </c>
      <c r="DD435" s="71" t="str">
        <f t="shared" si="7308"/>
        <v/>
      </c>
      <c r="DE435" s="71" t="str">
        <f t="shared" si="7309"/>
        <v/>
      </c>
      <c r="DF435" s="71" t="str">
        <f t="shared" si="7310"/>
        <v/>
      </c>
      <c r="DG435" s="71" t="str">
        <f t="shared" si="7311"/>
        <v/>
      </c>
      <c r="DH435" s="71" t="str">
        <f t="shared" si="7312"/>
        <v/>
      </c>
      <c r="DI435" s="71" t="str">
        <f t="shared" si="7313"/>
        <v/>
      </c>
      <c r="DJ435" s="71" t="str">
        <f t="shared" si="7314"/>
        <v/>
      </c>
      <c r="DK435" s="71" t="str">
        <f t="shared" si="7315"/>
        <v/>
      </c>
      <c r="DL435" s="71" t="str">
        <f t="shared" si="7316"/>
        <v/>
      </c>
      <c r="DM435" s="71" t="str">
        <f t="shared" si="7317"/>
        <v/>
      </c>
      <c r="DN435" s="71" t="str">
        <f t="shared" si="7318"/>
        <v/>
      </c>
      <c r="DO435" s="71" t="str">
        <f t="shared" si="7319"/>
        <v/>
      </c>
      <c r="DP435" s="71" t="str">
        <f t="shared" si="7320"/>
        <v/>
      </c>
      <c r="DQ435" s="71" t="str">
        <f t="shared" si="7321"/>
        <v/>
      </c>
      <c r="DR435" s="71" t="str">
        <f t="shared" si="7322"/>
        <v/>
      </c>
      <c r="DS435" s="71" t="str">
        <f t="shared" si="7323"/>
        <v/>
      </c>
      <c r="DT435" s="71" t="str">
        <f t="shared" si="7324"/>
        <v/>
      </c>
      <c r="DU435" s="71" t="str">
        <f t="shared" si="7325"/>
        <v/>
      </c>
      <c r="DV435" s="71" t="str">
        <f t="shared" si="7326"/>
        <v/>
      </c>
      <c r="DW435" s="71" t="str">
        <f t="shared" si="7327"/>
        <v/>
      </c>
      <c r="DX435" s="71" t="str">
        <f t="shared" si="7328"/>
        <v/>
      </c>
      <c r="DY435" s="71" t="str">
        <f t="shared" si="7329"/>
        <v/>
      </c>
      <c r="DZ435" s="71" t="str">
        <f t="shared" si="7330"/>
        <v/>
      </c>
      <c r="EA435" s="71" t="str">
        <f t="shared" si="7331"/>
        <v/>
      </c>
      <c r="EB435" s="71" t="str">
        <f t="shared" si="7332"/>
        <v/>
      </c>
      <c r="EC435" s="71" t="str">
        <f t="shared" si="7333"/>
        <v/>
      </c>
      <c r="ED435" s="71" t="str">
        <f t="shared" si="7334"/>
        <v/>
      </c>
      <c r="EE435" s="71" t="str">
        <f t="shared" si="7335"/>
        <v/>
      </c>
      <c r="EF435" s="71" t="str">
        <f t="shared" si="7336"/>
        <v/>
      </c>
      <c r="EG435" s="71" t="str">
        <f t="shared" si="7337"/>
        <v/>
      </c>
      <c r="EH435" s="71" t="str">
        <f t="shared" si="7338"/>
        <v/>
      </c>
      <c r="EI435" s="71" t="str">
        <f t="shared" si="7339"/>
        <v/>
      </c>
      <c r="EJ435" s="71" t="str">
        <f t="shared" si="7340"/>
        <v/>
      </c>
      <c r="EK435" s="71" t="str">
        <f t="shared" si="7341"/>
        <v/>
      </c>
      <c r="EL435" s="71" t="str">
        <f t="shared" si="7342"/>
        <v/>
      </c>
      <c r="EM435" s="71" t="str">
        <f t="shared" si="7343"/>
        <v/>
      </c>
      <c r="EN435" s="71" t="str">
        <f t="shared" si="7344"/>
        <v/>
      </c>
      <c r="EO435" s="71" t="str">
        <f t="shared" si="7345"/>
        <v/>
      </c>
      <c r="EP435" s="71" t="str">
        <f t="shared" si="7346"/>
        <v/>
      </c>
      <c r="EQ435" s="71" t="str">
        <f t="shared" si="7347"/>
        <v/>
      </c>
      <c r="ER435" s="71" t="str">
        <f t="shared" si="7348"/>
        <v/>
      </c>
      <c r="ES435" s="71" t="str">
        <f t="shared" si="7349"/>
        <v/>
      </c>
      <c r="ET435" s="71" t="str">
        <f t="shared" si="7350"/>
        <v/>
      </c>
      <c r="EU435" s="71" t="str">
        <f t="shared" si="7351"/>
        <v/>
      </c>
      <c r="EV435" s="71" t="str">
        <f t="shared" si="7352"/>
        <v/>
      </c>
      <c r="EW435" s="71" t="str">
        <f t="shared" si="7353"/>
        <v/>
      </c>
      <c r="EX435" s="71" t="str">
        <f t="shared" si="7354"/>
        <v/>
      </c>
      <c r="EY435" s="71" t="str">
        <f t="shared" si="7355"/>
        <v/>
      </c>
      <c r="EZ435" s="71" t="str">
        <f t="shared" si="7356"/>
        <v/>
      </c>
      <c r="FA435" s="71" t="str">
        <f t="shared" si="7357"/>
        <v/>
      </c>
      <c r="FB435" s="71" t="str">
        <f t="shared" si="7358"/>
        <v/>
      </c>
      <c r="FC435" s="71" t="str">
        <f t="shared" si="7359"/>
        <v/>
      </c>
      <c r="FD435" s="71" t="str">
        <f t="shared" si="7360"/>
        <v/>
      </c>
      <c r="FE435" s="71" t="str">
        <f t="shared" si="7361"/>
        <v/>
      </c>
      <c r="FF435" s="71" t="str">
        <f t="shared" si="7362"/>
        <v/>
      </c>
      <c r="FG435" s="71" t="str">
        <f t="shared" si="7363"/>
        <v/>
      </c>
      <c r="FH435" s="71" t="str">
        <f t="shared" si="7364"/>
        <v/>
      </c>
      <c r="FI435" s="71" t="str">
        <f t="shared" si="7365"/>
        <v/>
      </c>
      <c r="FJ435" s="71" t="str">
        <f t="shared" si="7366"/>
        <v/>
      </c>
      <c r="FK435" s="71" t="str">
        <f t="shared" si="7367"/>
        <v/>
      </c>
      <c r="FL435" s="71" t="str">
        <f t="shared" si="7368"/>
        <v/>
      </c>
      <c r="FM435" s="71" t="str">
        <f t="shared" si="7369"/>
        <v/>
      </c>
      <c r="FN435" s="71" t="str">
        <f t="shared" si="7370"/>
        <v/>
      </c>
      <c r="FO435" s="71" t="str">
        <f t="shared" si="7371"/>
        <v/>
      </c>
      <c r="FP435" s="71" t="str">
        <f t="shared" si="7372"/>
        <v/>
      </c>
      <c r="FQ435" s="71" t="str">
        <f t="shared" si="7373"/>
        <v/>
      </c>
      <c r="FR435" s="71" t="str">
        <f t="shared" si="7374"/>
        <v/>
      </c>
      <c r="FS435" s="71" t="str">
        <f t="shared" si="7375"/>
        <v/>
      </c>
    </row>
    <row r="436" spans="1:175" ht="16.5">
      <c r="A436" s="134"/>
      <c r="B436" s="80" t="s">
        <v>1074</v>
      </c>
      <c r="C436" s="147" t="s">
        <v>1065</v>
      </c>
      <c r="K436" s="150"/>
      <c r="T436" s="152" t="s">
        <v>1075</v>
      </c>
      <c r="U436" s="85" t="s">
        <v>1067</v>
      </c>
      <c r="CN436" s="70" t="str">
        <f t="shared" si="7300"/>
        <v>InitUnitState('IK5E',,,,,,,,,,)</v>
      </c>
      <c r="CO436" s="70" t="str">
        <f t="shared" si="7301"/>
        <v>InitUnitNormal('IK5E',,,,,,,,,,)</v>
      </c>
      <c r="CP436" s="70" t="str">
        <f t="shared" si="7302"/>
        <v>InitUnitMagic('IK5E',,,,,,,,,,)</v>
      </c>
      <c r="CQ436" s="70" t="str">
        <f t="shared" si="7303"/>
        <v>InitUnitAdd('IK5E',,,,,,,,,,)</v>
      </c>
      <c r="CR436" s="70" t="str">
        <f t="shared" si="7304"/>
        <v>InitEquipData('IK5E',,"",,,,,'','','','','','',"ReplaceableTextures\\CommandButtons\\BTNSST14.blp")</v>
      </c>
      <c r="CU436" s="95" t="str">
        <f t="shared" si="7305"/>
        <v>|n</v>
      </c>
      <c r="CV436" s="61" t="str">
        <f t="shared" si="6920"/>
        <v>护甲穿透|Cffffc926+150|n|n|r|Cffaaaaaa○|CffFFD24D火之符印+1|r|r|n|n|Cff00ff7f点击穿戴或脱卸。|r</v>
      </c>
      <c r="CW436" s="60"/>
      <c r="CX436" s="60"/>
      <c r="CY436" s="60"/>
      <c r="CZ436" s="60"/>
      <c r="DA436" s="60"/>
      <c r="DB436" s="71" t="str">
        <f t="shared" si="7306"/>
        <v/>
      </c>
      <c r="DC436" s="71" t="str">
        <f t="shared" si="7307"/>
        <v/>
      </c>
      <c r="DD436" s="71" t="str">
        <f t="shared" si="7308"/>
        <v/>
      </c>
      <c r="DE436" s="71" t="str">
        <f t="shared" si="7309"/>
        <v/>
      </c>
      <c r="DF436" s="71" t="str">
        <f t="shared" si="7310"/>
        <v/>
      </c>
      <c r="DG436" s="71" t="str">
        <f t="shared" si="7311"/>
        <v/>
      </c>
      <c r="DH436" s="71" t="str">
        <f t="shared" si="7312"/>
        <v/>
      </c>
      <c r="DI436" s="71" t="str">
        <f t="shared" si="7313"/>
        <v/>
      </c>
      <c r="DJ436" s="71" t="str">
        <f t="shared" si="7314"/>
        <v/>
      </c>
      <c r="DK436" s="71" t="str">
        <f t="shared" si="7315"/>
        <v/>
      </c>
      <c r="DL436" s="71" t="str">
        <f t="shared" si="7316"/>
        <v/>
      </c>
      <c r="DM436" s="71" t="str">
        <f t="shared" si="7317"/>
        <v/>
      </c>
      <c r="DN436" s="71" t="str">
        <f t="shared" si="7318"/>
        <v/>
      </c>
      <c r="DO436" s="71" t="str">
        <f t="shared" si="7319"/>
        <v/>
      </c>
      <c r="DP436" s="71" t="str">
        <f t="shared" si="7320"/>
        <v/>
      </c>
      <c r="DQ436" s="71" t="str">
        <f t="shared" si="7321"/>
        <v/>
      </c>
      <c r="DR436" s="71" t="str">
        <f t="shared" si="7322"/>
        <v/>
      </c>
      <c r="DS436" s="71" t="str">
        <f t="shared" si="7323"/>
        <v/>
      </c>
      <c r="DT436" s="71" t="str">
        <f t="shared" si="7324"/>
        <v/>
      </c>
      <c r="DU436" s="71" t="str">
        <f t="shared" si="7325"/>
        <v/>
      </c>
      <c r="DV436" s="71" t="str">
        <f t="shared" si="7326"/>
        <v/>
      </c>
      <c r="DW436" s="71" t="str">
        <f t="shared" si="7327"/>
        <v/>
      </c>
      <c r="DX436" s="71" t="str">
        <f t="shared" si="7328"/>
        <v/>
      </c>
      <c r="DY436" s="71" t="str">
        <f t="shared" si="7329"/>
        <v/>
      </c>
      <c r="DZ436" s="71" t="str">
        <f t="shared" si="7330"/>
        <v/>
      </c>
      <c r="EA436" s="71" t="str">
        <f t="shared" si="7331"/>
        <v/>
      </c>
      <c r="EB436" s="71" t="str">
        <f t="shared" si="7332"/>
        <v/>
      </c>
      <c r="EC436" s="71" t="str">
        <f t="shared" si="7333"/>
        <v/>
      </c>
      <c r="ED436" s="71" t="str">
        <f t="shared" si="7334"/>
        <v/>
      </c>
      <c r="EE436" s="71" t="str">
        <f t="shared" si="7335"/>
        <v/>
      </c>
      <c r="EF436" s="71" t="str">
        <f t="shared" si="7336"/>
        <v/>
      </c>
      <c r="EG436" s="71" t="str">
        <f t="shared" si="7337"/>
        <v/>
      </c>
      <c r="EH436" s="71" t="str">
        <f t="shared" si="7338"/>
        <v/>
      </c>
      <c r="EI436" s="71" t="str">
        <f t="shared" si="7339"/>
        <v/>
      </c>
      <c r="EJ436" s="71" t="str">
        <f t="shared" si="7340"/>
        <v/>
      </c>
      <c r="EK436" s="71" t="str">
        <f t="shared" si="7341"/>
        <v/>
      </c>
      <c r="EL436" s="71" t="str">
        <f t="shared" si="7342"/>
        <v/>
      </c>
      <c r="EM436" s="71" t="str">
        <f t="shared" si="7343"/>
        <v/>
      </c>
      <c r="EN436" s="71" t="str">
        <f t="shared" si="7344"/>
        <v/>
      </c>
      <c r="EO436" s="71" t="str">
        <f t="shared" si="7345"/>
        <v/>
      </c>
      <c r="EP436" s="71" t="str">
        <f t="shared" si="7346"/>
        <v/>
      </c>
      <c r="EQ436" s="71" t="str">
        <f t="shared" si="7347"/>
        <v/>
      </c>
      <c r="ER436" s="71" t="str">
        <f t="shared" si="7348"/>
        <v/>
      </c>
      <c r="ES436" s="71" t="str">
        <f t="shared" si="7349"/>
        <v/>
      </c>
      <c r="ET436" s="71" t="str">
        <f t="shared" si="7350"/>
        <v/>
      </c>
      <c r="EU436" s="71" t="str">
        <f t="shared" si="7351"/>
        <v/>
      </c>
      <c r="EV436" s="71" t="str">
        <f t="shared" si="7352"/>
        <v/>
      </c>
      <c r="EW436" s="71" t="str">
        <f t="shared" si="7353"/>
        <v/>
      </c>
      <c r="EX436" s="71" t="str">
        <f t="shared" si="7354"/>
        <v/>
      </c>
      <c r="EY436" s="71" t="str">
        <f t="shared" si="7355"/>
        <v/>
      </c>
      <c r="EZ436" s="71" t="str">
        <f t="shared" si="7356"/>
        <v/>
      </c>
      <c r="FA436" s="71" t="str">
        <f t="shared" si="7357"/>
        <v/>
      </c>
      <c r="FB436" s="71" t="str">
        <f t="shared" si="7358"/>
        <v/>
      </c>
      <c r="FC436" s="71" t="str">
        <f t="shared" si="7359"/>
        <v/>
      </c>
      <c r="FD436" s="71" t="str">
        <f t="shared" si="7360"/>
        <v/>
      </c>
      <c r="FE436" s="71" t="str">
        <f t="shared" si="7361"/>
        <v/>
      </c>
      <c r="FF436" s="71" t="str">
        <f t="shared" si="7362"/>
        <v/>
      </c>
      <c r="FG436" s="71" t="str">
        <f t="shared" si="7363"/>
        <v/>
      </c>
      <c r="FH436" s="71" t="str">
        <f t="shared" si="7364"/>
        <v/>
      </c>
      <c r="FI436" s="71" t="str">
        <f t="shared" si="7365"/>
        <v/>
      </c>
      <c r="FJ436" s="71" t="str">
        <f t="shared" si="7366"/>
        <v/>
      </c>
      <c r="FK436" s="71" t="str">
        <f t="shared" si="7367"/>
        <v/>
      </c>
      <c r="FL436" s="71" t="str">
        <f t="shared" si="7368"/>
        <v/>
      </c>
      <c r="FM436" s="71" t="str">
        <f t="shared" si="7369"/>
        <v/>
      </c>
      <c r="FN436" s="71" t="str">
        <f t="shared" si="7370"/>
        <v/>
      </c>
      <c r="FO436" s="71" t="str">
        <f t="shared" si="7371"/>
        <v/>
      </c>
      <c r="FP436" s="71" t="str">
        <f t="shared" si="7372"/>
        <v/>
      </c>
      <c r="FQ436" s="71" t="str">
        <f t="shared" si="7373"/>
        <v/>
      </c>
      <c r="FR436" s="71" t="str">
        <f t="shared" si="7374"/>
        <v/>
      </c>
      <c r="FS436" s="71" t="str">
        <f t="shared" si="7375"/>
        <v/>
      </c>
    </row>
    <row r="437" spans="1:175" ht="16.5">
      <c r="A437" s="134"/>
      <c r="B437" s="80" t="s">
        <v>1076</v>
      </c>
      <c r="C437" s="147" t="s">
        <v>1065</v>
      </c>
      <c r="K437" s="150"/>
      <c r="T437" s="152" t="s">
        <v>1077</v>
      </c>
      <c r="U437" s="85" t="s">
        <v>1067</v>
      </c>
      <c r="CN437" s="70" t="str">
        <f t="shared" si="7300"/>
        <v>InitUnitState('IK5F',,,,,,,,,,)</v>
      </c>
      <c r="CO437" s="70" t="str">
        <f t="shared" si="7301"/>
        <v>InitUnitNormal('IK5F',,,,,,,,,,)</v>
      </c>
      <c r="CP437" s="70" t="str">
        <f t="shared" si="7302"/>
        <v>InitUnitMagic('IK5F',,,,,,,,,,)</v>
      </c>
      <c r="CQ437" s="70" t="str">
        <f t="shared" si="7303"/>
        <v>InitUnitAdd('IK5F',,,,,,,,,,)</v>
      </c>
      <c r="CR437" s="70" t="str">
        <f t="shared" si="7304"/>
        <v>InitEquipData('IK5F',,"",,,,,'','','','','','',"ReplaceableTextures\\CommandButtons\\BTNSST14.blp")</v>
      </c>
      <c r="CU437" s="95" t="str">
        <f t="shared" si="7305"/>
        <v>|n</v>
      </c>
      <c r="CV437" s="61" t="str">
        <f t="shared" si="6920"/>
        <v>护甲穿透|Cffffc926+150|n|n|r|Cffaaaaaa○|CffFFD24D土之符印+1|r|r|n|n|Cff00ff7f点击穿戴或脱卸。|r</v>
      </c>
      <c r="CW437" s="60"/>
      <c r="CX437" s="60"/>
      <c r="CY437" s="60"/>
      <c r="CZ437" s="60"/>
      <c r="DA437" s="60"/>
      <c r="DB437" s="71" t="str">
        <f t="shared" si="7306"/>
        <v/>
      </c>
      <c r="DC437" s="71" t="str">
        <f t="shared" si="7307"/>
        <v/>
      </c>
      <c r="DD437" s="71" t="str">
        <f t="shared" si="7308"/>
        <v/>
      </c>
      <c r="DE437" s="71" t="str">
        <f t="shared" si="7309"/>
        <v/>
      </c>
      <c r="DF437" s="71" t="str">
        <f t="shared" si="7310"/>
        <v/>
      </c>
      <c r="DG437" s="71" t="str">
        <f t="shared" si="7311"/>
        <v/>
      </c>
      <c r="DH437" s="71" t="str">
        <f t="shared" si="7312"/>
        <v/>
      </c>
      <c r="DI437" s="71" t="str">
        <f t="shared" si="7313"/>
        <v/>
      </c>
      <c r="DJ437" s="71" t="str">
        <f t="shared" si="7314"/>
        <v/>
      </c>
      <c r="DK437" s="71" t="str">
        <f t="shared" si="7315"/>
        <v/>
      </c>
      <c r="DL437" s="71" t="str">
        <f t="shared" si="7316"/>
        <v/>
      </c>
      <c r="DM437" s="71" t="str">
        <f t="shared" si="7317"/>
        <v/>
      </c>
      <c r="DN437" s="71" t="str">
        <f t="shared" si="7318"/>
        <v/>
      </c>
      <c r="DO437" s="71" t="str">
        <f t="shared" si="7319"/>
        <v/>
      </c>
      <c r="DP437" s="71" t="str">
        <f t="shared" si="7320"/>
        <v/>
      </c>
      <c r="DQ437" s="71" t="str">
        <f t="shared" si="7321"/>
        <v/>
      </c>
      <c r="DR437" s="71" t="str">
        <f t="shared" si="7322"/>
        <v/>
      </c>
      <c r="DS437" s="71" t="str">
        <f t="shared" si="7323"/>
        <v/>
      </c>
      <c r="DT437" s="71" t="str">
        <f t="shared" si="7324"/>
        <v/>
      </c>
      <c r="DU437" s="71" t="str">
        <f t="shared" si="7325"/>
        <v/>
      </c>
      <c r="DV437" s="71" t="str">
        <f t="shared" si="7326"/>
        <v/>
      </c>
      <c r="DW437" s="71" t="str">
        <f t="shared" si="7327"/>
        <v/>
      </c>
      <c r="DX437" s="71" t="str">
        <f t="shared" si="7328"/>
        <v/>
      </c>
      <c r="DY437" s="71" t="str">
        <f t="shared" si="7329"/>
        <v/>
      </c>
      <c r="DZ437" s="71" t="str">
        <f t="shared" si="7330"/>
        <v/>
      </c>
      <c r="EA437" s="71" t="str">
        <f t="shared" si="7331"/>
        <v/>
      </c>
      <c r="EB437" s="71" t="str">
        <f t="shared" si="7332"/>
        <v/>
      </c>
      <c r="EC437" s="71" t="str">
        <f t="shared" si="7333"/>
        <v/>
      </c>
      <c r="ED437" s="71" t="str">
        <f t="shared" si="7334"/>
        <v/>
      </c>
      <c r="EE437" s="71" t="str">
        <f t="shared" si="7335"/>
        <v/>
      </c>
      <c r="EF437" s="71" t="str">
        <f t="shared" si="7336"/>
        <v/>
      </c>
      <c r="EG437" s="71" t="str">
        <f t="shared" si="7337"/>
        <v/>
      </c>
      <c r="EH437" s="71" t="str">
        <f t="shared" si="7338"/>
        <v/>
      </c>
      <c r="EI437" s="71" t="str">
        <f t="shared" si="7339"/>
        <v/>
      </c>
      <c r="EJ437" s="71" t="str">
        <f t="shared" si="7340"/>
        <v/>
      </c>
      <c r="EK437" s="71" t="str">
        <f t="shared" si="7341"/>
        <v/>
      </c>
      <c r="EL437" s="71" t="str">
        <f t="shared" si="7342"/>
        <v/>
      </c>
      <c r="EM437" s="71" t="str">
        <f t="shared" si="7343"/>
        <v/>
      </c>
      <c r="EN437" s="71" t="str">
        <f t="shared" si="7344"/>
        <v/>
      </c>
      <c r="EO437" s="71" t="str">
        <f t="shared" si="7345"/>
        <v/>
      </c>
      <c r="EP437" s="71" t="str">
        <f t="shared" si="7346"/>
        <v/>
      </c>
      <c r="EQ437" s="71" t="str">
        <f t="shared" si="7347"/>
        <v/>
      </c>
      <c r="ER437" s="71" t="str">
        <f t="shared" si="7348"/>
        <v/>
      </c>
      <c r="ES437" s="71" t="str">
        <f t="shared" si="7349"/>
        <v/>
      </c>
      <c r="ET437" s="71" t="str">
        <f t="shared" si="7350"/>
        <v/>
      </c>
      <c r="EU437" s="71" t="str">
        <f t="shared" si="7351"/>
        <v/>
      </c>
      <c r="EV437" s="71" t="str">
        <f t="shared" si="7352"/>
        <v/>
      </c>
      <c r="EW437" s="71" t="str">
        <f t="shared" si="7353"/>
        <v/>
      </c>
      <c r="EX437" s="71" t="str">
        <f t="shared" si="7354"/>
        <v/>
      </c>
      <c r="EY437" s="71" t="str">
        <f t="shared" si="7355"/>
        <v/>
      </c>
      <c r="EZ437" s="71" t="str">
        <f t="shared" si="7356"/>
        <v/>
      </c>
      <c r="FA437" s="71" t="str">
        <f t="shared" si="7357"/>
        <v/>
      </c>
      <c r="FB437" s="71" t="str">
        <f t="shared" si="7358"/>
        <v/>
      </c>
      <c r="FC437" s="71" t="str">
        <f t="shared" si="7359"/>
        <v/>
      </c>
      <c r="FD437" s="71" t="str">
        <f t="shared" si="7360"/>
        <v/>
      </c>
      <c r="FE437" s="71" t="str">
        <f t="shared" si="7361"/>
        <v/>
      </c>
      <c r="FF437" s="71" t="str">
        <f t="shared" si="7362"/>
        <v/>
      </c>
      <c r="FG437" s="71" t="str">
        <f t="shared" si="7363"/>
        <v/>
      </c>
      <c r="FH437" s="71" t="str">
        <f t="shared" si="7364"/>
        <v/>
      </c>
      <c r="FI437" s="71" t="str">
        <f t="shared" si="7365"/>
        <v/>
      </c>
      <c r="FJ437" s="71" t="str">
        <f t="shared" si="7366"/>
        <v/>
      </c>
      <c r="FK437" s="71" t="str">
        <f t="shared" si="7367"/>
        <v/>
      </c>
      <c r="FL437" s="71" t="str">
        <f t="shared" si="7368"/>
        <v/>
      </c>
      <c r="FM437" s="71" t="str">
        <f t="shared" si="7369"/>
        <v/>
      </c>
      <c r="FN437" s="71" t="str">
        <f t="shared" si="7370"/>
        <v/>
      </c>
      <c r="FO437" s="71" t="str">
        <f t="shared" si="7371"/>
        <v/>
      </c>
      <c r="FP437" s="71" t="str">
        <f t="shared" si="7372"/>
        <v/>
      </c>
      <c r="FQ437" s="71" t="str">
        <f t="shared" si="7373"/>
        <v/>
      </c>
      <c r="FR437" s="71" t="str">
        <f t="shared" si="7374"/>
        <v/>
      </c>
      <c r="FS437" s="71" t="str">
        <f t="shared" si="7375"/>
        <v/>
      </c>
    </row>
    <row r="438" spans="1:175" ht="16.5">
      <c r="A438" s="134"/>
      <c r="B438" s="80" t="s">
        <v>1078</v>
      </c>
      <c r="C438" s="147" t="s">
        <v>1065</v>
      </c>
      <c r="K438" s="150"/>
      <c r="T438" s="152" t="s">
        <v>1079</v>
      </c>
      <c r="U438" s="85" t="s">
        <v>1067</v>
      </c>
      <c r="CN438" s="70" t="str">
        <f t="shared" si="7300"/>
        <v>InitUnitState('IK5G',,,,,,,,,,)</v>
      </c>
      <c r="CO438" s="70" t="str">
        <f t="shared" si="7301"/>
        <v>InitUnitNormal('IK5G',,,,,,,,,,)</v>
      </c>
      <c r="CP438" s="70" t="str">
        <f t="shared" si="7302"/>
        <v>InitUnitMagic('IK5G',,,,,,,,,,)</v>
      </c>
      <c r="CQ438" s="70" t="str">
        <f t="shared" si="7303"/>
        <v>InitUnitAdd('IK5G',,,,,,,,,,)</v>
      </c>
      <c r="CR438" s="70" t="str">
        <f t="shared" si="7304"/>
        <v>InitEquipData('IK5G',,"",,,,,'','','','','','',"ReplaceableTextures\\CommandButtons\\BTNSST14.blp")</v>
      </c>
      <c r="CU438" s="95" t="str">
        <f t="shared" si="7305"/>
        <v>|n</v>
      </c>
      <c r="CV438" s="61" t="str">
        <f t="shared" si="6920"/>
        <v>护甲穿透|Cffffc926+150|n|n|r|Cffaaaaaa○|CffFFD24D光之符印+1|r|r|n|n|Cff00ff7f点击穿戴或脱卸。|r</v>
      </c>
      <c r="CW438" s="60"/>
      <c r="CX438" s="60"/>
      <c r="CY438" s="60"/>
      <c r="CZ438" s="60"/>
      <c r="DA438" s="60"/>
      <c r="DB438" s="71" t="str">
        <f t="shared" si="7306"/>
        <v/>
      </c>
      <c r="DC438" s="71" t="str">
        <f t="shared" si="7307"/>
        <v/>
      </c>
      <c r="DD438" s="71" t="str">
        <f t="shared" si="7308"/>
        <v/>
      </c>
      <c r="DE438" s="71" t="str">
        <f t="shared" si="7309"/>
        <v/>
      </c>
      <c r="DF438" s="71" t="str">
        <f t="shared" si="7310"/>
        <v/>
      </c>
      <c r="DG438" s="71" t="str">
        <f t="shared" si="7311"/>
        <v/>
      </c>
      <c r="DH438" s="71" t="str">
        <f t="shared" si="7312"/>
        <v/>
      </c>
      <c r="DI438" s="71" t="str">
        <f t="shared" si="7313"/>
        <v/>
      </c>
      <c r="DJ438" s="71" t="str">
        <f t="shared" si="7314"/>
        <v/>
      </c>
      <c r="DK438" s="71" t="str">
        <f t="shared" si="7315"/>
        <v/>
      </c>
      <c r="DL438" s="71" t="str">
        <f t="shared" si="7316"/>
        <v/>
      </c>
      <c r="DM438" s="71" t="str">
        <f t="shared" si="7317"/>
        <v/>
      </c>
      <c r="DN438" s="71" t="str">
        <f t="shared" si="7318"/>
        <v/>
      </c>
      <c r="DO438" s="71" t="str">
        <f t="shared" si="7319"/>
        <v/>
      </c>
      <c r="DP438" s="71" t="str">
        <f t="shared" si="7320"/>
        <v/>
      </c>
      <c r="DQ438" s="71" t="str">
        <f t="shared" si="7321"/>
        <v/>
      </c>
      <c r="DR438" s="71" t="str">
        <f t="shared" si="7322"/>
        <v/>
      </c>
      <c r="DS438" s="71" t="str">
        <f t="shared" si="7323"/>
        <v/>
      </c>
      <c r="DT438" s="71" t="str">
        <f t="shared" si="7324"/>
        <v/>
      </c>
      <c r="DU438" s="71" t="str">
        <f t="shared" si="7325"/>
        <v/>
      </c>
      <c r="DV438" s="71" t="str">
        <f t="shared" si="7326"/>
        <v/>
      </c>
      <c r="DW438" s="71" t="str">
        <f t="shared" si="7327"/>
        <v/>
      </c>
      <c r="DX438" s="71" t="str">
        <f t="shared" si="7328"/>
        <v/>
      </c>
      <c r="DY438" s="71" t="str">
        <f t="shared" si="7329"/>
        <v/>
      </c>
      <c r="DZ438" s="71" t="str">
        <f t="shared" si="7330"/>
        <v/>
      </c>
      <c r="EA438" s="71" t="str">
        <f t="shared" si="7331"/>
        <v/>
      </c>
      <c r="EB438" s="71" t="str">
        <f t="shared" si="7332"/>
        <v/>
      </c>
      <c r="EC438" s="71" t="str">
        <f t="shared" si="7333"/>
        <v/>
      </c>
      <c r="ED438" s="71" t="str">
        <f t="shared" si="7334"/>
        <v/>
      </c>
      <c r="EE438" s="71" t="str">
        <f t="shared" si="7335"/>
        <v/>
      </c>
      <c r="EF438" s="71" t="str">
        <f t="shared" si="7336"/>
        <v/>
      </c>
      <c r="EG438" s="71" t="str">
        <f t="shared" si="7337"/>
        <v/>
      </c>
      <c r="EH438" s="71" t="str">
        <f t="shared" si="7338"/>
        <v/>
      </c>
      <c r="EI438" s="71" t="str">
        <f t="shared" si="7339"/>
        <v/>
      </c>
      <c r="EJ438" s="71" t="str">
        <f t="shared" si="7340"/>
        <v/>
      </c>
      <c r="EK438" s="71" t="str">
        <f t="shared" si="7341"/>
        <v/>
      </c>
      <c r="EL438" s="71" t="str">
        <f t="shared" si="7342"/>
        <v/>
      </c>
      <c r="EM438" s="71" t="str">
        <f t="shared" si="7343"/>
        <v/>
      </c>
      <c r="EN438" s="71" t="str">
        <f t="shared" si="7344"/>
        <v/>
      </c>
      <c r="EO438" s="71" t="str">
        <f t="shared" si="7345"/>
        <v/>
      </c>
      <c r="EP438" s="71" t="str">
        <f t="shared" si="7346"/>
        <v/>
      </c>
      <c r="EQ438" s="71" t="str">
        <f t="shared" si="7347"/>
        <v/>
      </c>
      <c r="ER438" s="71" t="str">
        <f t="shared" si="7348"/>
        <v/>
      </c>
      <c r="ES438" s="71" t="str">
        <f t="shared" si="7349"/>
        <v/>
      </c>
      <c r="ET438" s="71" t="str">
        <f t="shared" si="7350"/>
        <v/>
      </c>
      <c r="EU438" s="71" t="str">
        <f t="shared" si="7351"/>
        <v/>
      </c>
      <c r="EV438" s="71" t="str">
        <f t="shared" si="7352"/>
        <v/>
      </c>
      <c r="EW438" s="71" t="str">
        <f t="shared" si="7353"/>
        <v/>
      </c>
      <c r="EX438" s="71" t="str">
        <f t="shared" si="7354"/>
        <v/>
      </c>
      <c r="EY438" s="71" t="str">
        <f t="shared" si="7355"/>
        <v/>
      </c>
      <c r="EZ438" s="71" t="str">
        <f t="shared" si="7356"/>
        <v/>
      </c>
      <c r="FA438" s="71" t="str">
        <f t="shared" si="7357"/>
        <v/>
      </c>
      <c r="FB438" s="71" t="str">
        <f t="shared" si="7358"/>
        <v/>
      </c>
      <c r="FC438" s="71" t="str">
        <f t="shared" si="7359"/>
        <v/>
      </c>
      <c r="FD438" s="71" t="str">
        <f t="shared" si="7360"/>
        <v/>
      </c>
      <c r="FE438" s="71" t="str">
        <f t="shared" si="7361"/>
        <v/>
      </c>
      <c r="FF438" s="71" t="str">
        <f t="shared" si="7362"/>
        <v/>
      </c>
      <c r="FG438" s="71" t="str">
        <f t="shared" si="7363"/>
        <v/>
      </c>
      <c r="FH438" s="71" t="str">
        <f t="shared" si="7364"/>
        <v/>
      </c>
      <c r="FI438" s="71" t="str">
        <f t="shared" si="7365"/>
        <v/>
      </c>
      <c r="FJ438" s="71" t="str">
        <f t="shared" si="7366"/>
        <v/>
      </c>
      <c r="FK438" s="71" t="str">
        <f t="shared" si="7367"/>
        <v/>
      </c>
      <c r="FL438" s="71" t="str">
        <f t="shared" si="7368"/>
        <v/>
      </c>
      <c r="FM438" s="71" t="str">
        <f t="shared" si="7369"/>
        <v/>
      </c>
      <c r="FN438" s="71" t="str">
        <f t="shared" si="7370"/>
        <v/>
      </c>
      <c r="FO438" s="71" t="str">
        <f t="shared" si="7371"/>
        <v/>
      </c>
      <c r="FP438" s="71" t="str">
        <f t="shared" si="7372"/>
        <v/>
      </c>
      <c r="FQ438" s="71" t="str">
        <f t="shared" si="7373"/>
        <v/>
      </c>
      <c r="FR438" s="71" t="str">
        <f t="shared" si="7374"/>
        <v/>
      </c>
      <c r="FS438" s="71" t="str">
        <f t="shared" si="7375"/>
        <v/>
      </c>
    </row>
    <row r="439" spans="1:175" ht="16.5">
      <c r="A439" s="134"/>
      <c r="B439" s="80" t="s">
        <v>1080</v>
      </c>
      <c r="C439" s="147" t="s">
        <v>1065</v>
      </c>
      <c r="K439" s="150"/>
      <c r="T439" s="152" t="s">
        <v>1081</v>
      </c>
      <c r="U439" s="85" t="s">
        <v>1067</v>
      </c>
      <c r="CN439" s="70" t="str">
        <f t="shared" si="7300"/>
        <v>InitUnitState('IK5H',,,,,,,,,,)</v>
      </c>
      <c r="CO439" s="70" t="str">
        <f t="shared" si="7301"/>
        <v>InitUnitNormal('IK5H',,,,,,,,,,)</v>
      </c>
      <c r="CP439" s="70" t="str">
        <f t="shared" si="7302"/>
        <v>InitUnitMagic('IK5H',,,,,,,,,,)</v>
      </c>
      <c r="CQ439" s="70" t="str">
        <f t="shared" si="7303"/>
        <v>InitUnitAdd('IK5H',,,,,,,,,,)</v>
      </c>
      <c r="CR439" s="70" t="str">
        <f t="shared" si="7304"/>
        <v>InitEquipData('IK5H',,"",,,,,'','','','','','',"ReplaceableTextures\\CommandButtons\\BTNSST14.blp")</v>
      </c>
      <c r="CU439" s="95" t="str">
        <f t="shared" si="7305"/>
        <v>|n</v>
      </c>
      <c r="CV439" s="61" t="str">
        <f t="shared" si="6920"/>
        <v>护甲穿透|Cffffc926+150|n|n|r|Cffaaaaaa○|CffFFD24D雷之符印+1|r|r|n|n|Cff00ff7f点击穿戴或脱卸。|r</v>
      </c>
      <c r="CW439" s="60"/>
      <c r="CX439" s="60"/>
      <c r="CY439" s="60"/>
      <c r="CZ439" s="60"/>
      <c r="DA439" s="60"/>
      <c r="DB439" s="71" t="str">
        <f t="shared" si="7306"/>
        <v/>
      </c>
      <c r="DC439" s="71" t="str">
        <f t="shared" si="7307"/>
        <v/>
      </c>
      <c r="DD439" s="71" t="str">
        <f t="shared" si="7308"/>
        <v/>
      </c>
      <c r="DE439" s="71" t="str">
        <f t="shared" si="7309"/>
        <v/>
      </c>
      <c r="DF439" s="71" t="str">
        <f t="shared" si="7310"/>
        <v/>
      </c>
      <c r="DG439" s="71" t="str">
        <f t="shared" si="7311"/>
        <v/>
      </c>
      <c r="DH439" s="71" t="str">
        <f t="shared" si="7312"/>
        <v/>
      </c>
      <c r="DI439" s="71" t="str">
        <f t="shared" si="7313"/>
        <v/>
      </c>
      <c r="DJ439" s="71" t="str">
        <f t="shared" si="7314"/>
        <v/>
      </c>
      <c r="DK439" s="71" t="str">
        <f t="shared" si="7315"/>
        <v/>
      </c>
      <c r="DL439" s="71" t="str">
        <f t="shared" si="7316"/>
        <v/>
      </c>
      <c r="DM439" s="71" t="str">
        <f t="shared" si="7317"/>
        <v/>
      </c>
      <c r="DN439" s="71" t="str">
        <f t="shared" si="7318"/>
        <v/>
      </c>
      <c r="DO439" s="71" t="str">
        <f t="shared" si="7319"/>
        <v/>
      </c>
      <c r="DP439" s="71" t="str">
        <f t="shared" si="7320"/>
        <v/>
      </c>
      <c r="DQ439" s="71" t="str">
        <f t="shared" si="7321"/>
        <v/>
      </c>
      <c r="DR439" s="71" t="str">
        <f t="shared" si="7322"/>
        <v/>
      </c>
      <c r="DS439" s="71" t="str">
        <f t="shared" si="7323"/>
        <v/>
      </c>
      <c r="DT439" s="71" t="str">
        <f t="shared" si="7324"/>
        <v/>
      </c>
      <c r="DU439" s="71" t="str">
        <f t="shared" si="7325"/>
        <v/>
      </c>
      <c r="DV439" s="71" t="str">
        <f t="shared" si="7326"/>
        <v/>
      </c>
      <c r="DW439" s="71" t="str">
        <f t="shared" si="7327"/>
        <v/>
      </c>
      <c r="DX439" s="71" t="str">
        <f t="shared" si="7328"/>
        <v/>
      </c>
      <c r="DY439" s="71" t="str">
        <f t="shared" si="7329"/>
        <v/>
      </c>
      <c r="DZ439" s="71" t="str">
        <f t="shared" si="7330"/>
        <v/>
      </c>
      <c r="EA439" s="71" t="str">
        <f t="shared" si="7331"/>
        <v/>
      </c>
      <c r="EB439" s="71" t="str">
        <f t="shared" si="7332"/>
        <v/>
      </c>
      <c r="EC439" s="71" t="str">
        <f t="shared" si="7333"/>
        <v/>
      </c>
      <c r="ED439" s="71" t="str">
        <f t="shared" si="7334"/>
        <v/>
      </c>
      <c r="EE439" s="71" t="str">
        <f t="shared" si="7335"/>
        <v/>
      </c>
      <c r="EF439" s="71" t="str">
        <f t="shared" si="7336"/>
        <v/>
      </c>
      <c r="EG439" s="71" t="str">
        <f t="shared" si="7337"/>
        <v/>
      </c>
      <c r="EH439" s="71" t="str">
        <f t="shared" si="7338"/>
        <v/>
      </c>
      <c r="EI439" s="71" t="str">
        <f t="shared" si="7339"/>
        <v/>
      </c>
      <c r="EJ439" s="71" t="str">
        <f t="shared" si="7340"/>
        <v/>
      </c>
      <c r="EK439" s="71" t="str">
        <f t="shared" si="7341"/>
        <v/>
      </c>
      <c r="EL439" s="71" t="str">
        <f t="shared" si="7342"/>
        <v/>
      </c>
      <c r="EM439" s="71" t="str">
        <f t="shared" si="7343"/>
        <v/>
      </c>
      <c r="EN439" s="71" t="str">
        <f t="shared" si="7344"/>
        <v/>
      </c>
      <c r="EO439" s="71" t="str">
        <f t="shared" si="7345"/>
        <v/>
      </c>
      <c r="EP439" s="71" t="str">
        <f t="shared" si="7346"/>
        <v/>
      </c>
      <c r="EQ439" s="71" t="str">
        <f t="shared" si="7347"/>
        <v/>
      </c>
      <c r="ER439" s="71" t="str">
        <f t="shared" si="7348"/>
        <v/>
      </c>
      <c r="ES439" s="71" t="str">
        <f t="shared" si="7349"/>
        <v/>
      </c>
      <c r="ET439" s="71" t="str">
        <f t="shared" si="7350"/>
        <v/>
      </c>
      <c r="EU439" s="71" t="str">
        <f t="shared" si="7351"/>
        <v/>
      </c>
      <c r="EV439" s="71" t="str">
        <f t="shared" si="7352"/>
        <v/>
      </c>
      <c r="EW439" s="71" t="str">
        <f t="shared" si="7353"/>
        <v/>
      </c>
      <c r="EX439" s="71" t="str">
        <f t="shared" si="7354"/>
        <v/>
      </c>
      <c r="EY439" s="71" t="str">
        <f t="shared" si="7355"/>
        <v/>
      </c>
      <c r="EZ439" s="71" t="str">
        <f t="shared" si="7356"/>
        <v/>
      </c>
      <c r="FA439" s="71" t="str">
        <f t="shared" si="7357"/>
        <v/>
      </c>
      <c r="FB439" s="71" t="str">
        <f t="shared" si="7358"/>
        <v/>
      </c>
      <c r="FC439" s="71" t="str">
        <f t="shared" si="7359"/>
        <v/>
      </c>
      <c r="FD439" s="71" t="str">
        <f t="shared" si="7360"/>
        <v/>
      </c>
      <c r="FE439" s="71" t="str">
        <f t="shared" si="7361"/>
        <v/>
      </c>
      <c r="FF439" s="71" t="str">
        <f t="shared" si="7362"/>
        <v/>
      </c>
      <c r="FG439" s="71" t="str">
        <f t="shared" si="7363"/>
        <v/>
      </c>
      <c r="FH439" s="71" t="str">
        <f t="shared" si="7364"/>
        <v/>
      </c>
      <c r="FI439" s="71" t="str">
        <f t="shared" si="7365"/>
        <v/>
      </c>
      <c r="FJ439" s="71" t="str">
        <f t="shared" si="7366"/>
        <v/>
      </c>
      <c r="FK439" s="71" t="str">
        <f t="shared" si="7367"/>
        <v/>
      </c>
      <c r="FL439" s="71" t="str">
        <f t="shared" si="7368"/>
        <v/>
      </c>
      <c r="FM439" s="71" t="str">
        <f t="shared" si="7369"/>
        <v/>
      </c>
      <c r="FN439" s="71" t="str">
        <f t="shared" si="7370"/>
        <v/>
      </c>
      <c r="FO439" s="71" t="str">
        <f t="shared" si="7371"/>
        <v/>
      </c>
      <c r="FP439" s="71" t="str">
        <f t="shared" si="7372"/>
        <v/>
      </c>
      <c r="FQ439" s="71" t="str">
        <f t="shared" si="7373"/>
        <v/>
      </c>
      <c r="FR439" s="71" t="str">
        <f t="shared" si="7374"/>
        <v/>
      </c>
      <c r="FS439" s="71" t="str">
        <f t="shared" si="7375"/>
        <v/>
      </c>
    </row>
    <row r="440" spans="1:175" ht="16.5">
      <c r="A440" s="134"/>
      <c r="B440" s="80" t="s">
        <v>1082</v>
      </c>
      <c r="C440" s="147" t="s">
        <v>1065</v>
      </c>
      <c r="K440" s="151"/>
      <c r="T440" s="152" t="s">
        <v>1083</v>
      </c>
      <c r="U440" s="85" t="s">
        <v>1067</v>
      </c>
      <c r="CN440" s="70" t="str">
        <f t="shared" si="7300"/>
        <v>InitUnitState('IK5I',,,,,,,,,,)</v>
      </c>
      <c r="CO440" s="70" t="str">
        <f t="shared" si="7301"/>
        <v>InitUnitNormal('IK5I',,,,,,,,,,)</v>
      </c>
      <c r="CP440" s="70" t="str">
        <f t="shared" si="7302"/>
        <v>InitUnitMagic('IK5I',,,,,,,,,,)</v>
      </c>
      <c r="CQ440" s="70" t="str">
        <f t="shared" si="7303"/>
        <v>InitUnitAdd('IK5I',,,,,,,,,,)</v>
      </c>
      <c r="CR440" s="70" t="str">
        <f t="shared" si="7304"/>
        <v>InitEquipData('IK5I',,"",,,,,'','','','','','',"ReplaceableTextures\\CommandButtons\\BTNSST14.blp")</v>
      </c>
      <c r="CU440" s="95" t="str">
        <f t="shared" si="7305"/>
        <v>|n</v>
      </c>
      <c r="CV440" s="61" t="str">
        <f t="shared" si="6920"/>
        <v>护甲穿透|Cffffc926+150|n|n|r|Cffaaaaaa○|CffFFD24D暗之符印+1|r|r|n|n|Cff00ff7f点击穿戴或脱卸。|r</v>
      </c>
      <c r="CW440" s="60"/>
      <c r="CX440" s="60"/>
      <c r="CY440" s="60"/>
      <c r="CZ440" s="60"/>
      <c r="DA440" s="60"/>
      <c r="DB440" s="71" t="str">
        <f t="shared" si="7306"/>
        <v/>
      </c>
      <c r="DC440" s="71" t="str">
        <f t="shared" si="7307"/>
        <v/>
      </c>
      <c r="DD440" s="71" t="str">
        <f t="shared" si="7308"/>
        <v/>
      </c>
      <c r="DE440" s="71" t="str">
        <f t="shared" si="7309"/>
        <v/>
      </c>
      <c r="DF440" s="71" t="str">
        <f t="shared" si="7310"/>
        <v/>
      </c>
      <c r="DG440" s="71" t="str">
        <f t="shared" si="7311"/>
        <v/>
      </c>
      <c r="DH440" s="71" t="str">
        <f t="shared" si="7312"/>
        <v/>
      </c>
      <c r="DI440" s="71" t="str">
        <f t="shared" si="7313"/>
        <v/>
      </c>
      <c r="DJ440" s="71" t="str">
        <f t="shared" si="7314"/>
        <v/>
      </c>
      <c r="DK440" s="71" t="str">
        <f t="shared" si="7315"/>
        <v/>
      </c>
      <c r="DL440" s="71" t="str">
        <f t="shared" si="7316"/>
        <v/>
      </c>
      <c r="DM440" s="71" t="str">
        <f t="shared" si="7317"/>
        <v/>
      </c>
      <c r="DN440" s="71" t="str">
        <f t="shared" si="7318"/>
        <v/>
      </c>
      <c r="DO440" s="71" t="str">
        <f t="shared" si="7319"/>
        <v/>
      </c>
      <c r="DP440" s="71" t="str">
        <f t="shared" si="7320"/>
        <v/>
      </c>
      <c r="DQ440" s="71" t="str">
        <f t="shared" si="7321"/>
        <v/>
      </c>
      <c r="DR440" s="71" t="str">
        <f t="shared" si="7322"/>
        <v/>
      </c>
      <c r="DS440" s="71" t="str">
        <f t="shared" si="7323"/>
        <v/>
      </c>
      <c r="DT440" s="71" t="str">
        <f t="shared" si="7324"/>
        <v/>
      </c>
      <c r="DU440" s="71" t="str">
        <f t="shared" si="7325"/>
        <v/>
      </c>
      <c r="DV440" s="71" t="str">
        <f t="shared" si="7326"/>
        <v/>
      </c>
      <c r="DW440" s="71" t="str">
        <f t="shared" si="7327"/>
        <v/>
      </c>
      <c r="DX440" s="71" t="str">
        <f t="shared" si="7328"/>
        <v/>
      </c>
      <c r="DY440" s="71" t="str">
        <f t="shared" si="7329"/>
        <v/>
      </c>
      <c r="DZ440" s="71" t="str">
        <f t="shared" si="7330"/>
        <v/>
      </c>
      <c r="EA440" s="71" t="str">
        <f t="shared" si="7331"/>
        <v/>
      </c>
      <c r="EB440" s="71" t="str">
        <f t="shared" si="7332"/>
        <v/>
      </c>
      <c r="EC440" s="71" t="str">
        <f t="shared" si="7333"/>
        <v/>
      </c>
      <c r="ED440" s="71" t="str">
        <f t="shared" si="7334"/>
        <v/>
      </c>
      <c r="EE440" s="71" t="str">
        <f t="shared" si="7335"/>
        <v/>
      </c>
      <c r="EF440" s="71" t="str">
        <f t="shared" si="7336"/>
        <v/>
      </c>
      <c r="EG440" s="71" t="str">
        <f t="shared" si="7337"/>
        <v/>
      </c>
      <c r="EH440" s="71" t="str">
        <f t="shared" si="7338"/>
        <v/>
      </c>
      <c r="EI440" s="71" t="str">
        <f t="shared" si="7339"/>
        <v/>
      </c>
      <c r="EJ440" s="71" t="str">
        <f t="shared" si="7340"/>
        <v/>
      </c>
      <c r="EK440" s="71" t="str">
        <f t="shared" si="7341"/>
        <v/>
      </c>
      <c r="EL440" s="71" t="str">
        <f t="shared" si="7342"/>
        <v/>
      </c>
      <c r="EM440" s="71" t="str">
        <f t="shared" si="7343"/>
        <v/>
      </c>
      <c r="EN440" s="71" t="str">
        <f t="shared" si="7344"/>
        <v/>
      </c>
      <c r="EO440" s="71" t="str">
        <f t="shared" si="7345"/>
        <v/>
      </c>
      <c r="EP440" s="71" t="str">
        <f t="shared" si="7346"/>
        <v/>
      </c>
      <c r="EQ440" s="71" t="str">
        <f t="shared" si="7347"/>
        <v/>
      </c>
      <c r="ER440" s="71" t="str">
        <f t="shared" si="7348"/>
        <v/>
      </c>
      <c r="ES440" s="71" t="str">
        <f t="shared" si="7349"/>
        <v/>
      </c>
      <c r="ET440" s="71" t="str">
        <f t="shared" si="7350"/>
        <v/>
      </c>
      <c r="EU440" s="71" t="str">
        <f t="shared" si="7351"/>
        <v/>
      </c>
      <c r="EV440" s="71" t="str">
        <f t="shared" si="7352"/>
        <v/>
      </c>
      <c r="EW440" s="71" t="str">
        <f t="shared" si="7353"/>
        <v/>
      </c>
      <c r="EX440" s="71" t="str">
        <f t="shared" si="7354"/>
        <v/>
      </c>
      <c r="EY440" s="71" t="str">
        <f t="shared" si="7355"/>
        <v/>
      </c>
      <c r="EZ440" s="71" t="str">
        <f t="shared" si="7356"/>
        <v/>
      </c>
      <c r="FA440" s="71" t="str">
        <f t="shared" si="7357"/>
        <v/>
      </c>
      <c r="FB440" s="71" t="str">
        <f t="shared" si="7358"/>
        <v/>
      </c>
      <c r="FC440" s="71" t="str">
        <f t="shared" si="7359"/>
        <v/>
      </c>
      <c r="FD440" s="71" t="str">
        <f t="shared" si="7360"/>
        <v/>
      </c>
      <c r="FE440" s="71" t="str">
        <f t="shared" si="7361"/>
        <v/>
      </c>
      <c r="FF440" s="71" t="str">
        <f t="shared" si="7362"/>
        <v/>
      </c>
      <c r="FG440" s="71" t="str">
        <f t="shared" si="7363"/>
        <v/>
      </c>
      <c r="FH440" s="71" t="str">
        <f t="shared" si="7364"/>
        <v/>
      </c>
      <c r="FI440" s="71" t="str">
        <f t="shared" si="7365"/>
        <v/>
      </c>
      <c r="FJ440" s="71" t="str">
        <f t="shared" si="7366"/>
        <v/>
      </c>
      <c r="FK440" s="71" t="str">
        <f t="shared" si="7367"/>
        <v/>
      </c>
      <c r="FL440" s="71" t="str">
        <f t="shared" si="7368"/>
        <v/>
      </c>
      <c r="FM440" s="71" t="str">
        <f t="shared" si="7369"/>
        <v/>
      </c>
      <c r="FN440" s="71" t="str">
        <f t="shared" si="7370"/>
        <v/>
      </c>
      <c r="FO440" s="71" t="str">
        <f t="shared" si="7371"/>
        <v/>
      </c>
      <c r="FP440" s="71" t="str">
        <f t="shared" si="7372"/>
        <v/>
      </c>
      <c r="FQ440" s="71" t="str">
        <f t="shared" si="7373"/>
        <v/>
      </c>
      <c r="FR440" s="71" t="str">
        <f t="shared" si="7374"/>
        <v/>
      </c>
      <c r="FS440" s="71" t="str">
        <f t="shared" si="7375"/>
        <v/>
      </c>
    </row>
    <row r="441" spans="1:175" ht="16.5">
      <c r="A441" s="134"/>
      <c r="B441" s="80" t="s">
        <v>1084</v>
      </c>
      <c r="C441" s="147" t="s">
        <v>1085</v>
      </c>
      <c r="T441" s="152" t="s">
        <v>1086</v>
      </c>
      <c r="U441" s="85" t="s">
        <v>1087</v>
      </c>
      <c r="CN441" s="70" t="str">
        <f t="shared" si="6921"/>
        <v>InitUnitState('IK6A',,,,,,,,,,)</v>
      </c>
      <c r="CO441" s="70" t="str">
        <f t="shared" si="6922"/>
        <v>InitUnitNormal('IK6A',,,,,,,,,,)</v>
      </c>
      <c r="CP441" s="70" t="str">
        <f t="shared" si="6923"/>
        <v>InitUnitMagic('IK6A',,,,,,,,,,)</v>
      </c>
      <c r="CQ441" s="70" t="str">
        <f t="shared" si="6924"/>
        <v>InitUnitAdd('IK6A',,,,,,,,,,)</v>
      </c>
      <c r="CR441" s="70" t="str">
        <f>"InitEquipData('"&amp;B441&amp;"',"&amp;D441&amp;","&amp;CR$1&amp;A441&amp;CR$1&amp;","&amp;E441&amp;","&amp;I441&amp;","&amp;F441&amp;","&amp;G441&amp;",'"&amp;J441&amp;"','"&amp;K441&amp;"','"&amp;L441&amp;"','"&amp;M441&amp;"','"&amp;N441&amp;"','"&amp;O441&amp;"',"&amp;CR$1&amp;U450&amp;CR$1&amp;")"</f>
        <v>InitEquipData('IK6A',,"",,,,,'','','','','','',"ReplaceableTextures\\CommandButtons\\BTNSST15.blp")</v>
      </c>
      <c r="CU441" s="95" t="str">
        <f t="shared" si="6925"/>
        <v>|n</v>
      </c>
      <c r="CV441" s="61" t="str">
        <f t="shared" si="6920"/>
        <v>暴击伤害|Cffffc926+60%|n|n|r|Cffaaaaaa○刻印槽 【空】|r|n|n|Cff00ff7f点击穿戴或脱卸。|r</v>
      </c>
      <c r="CW441" s="60"/>
      <c r="CX441" s="60"/>
      <c r="CY441" s="60"/>
      <c r="CZ441" s="60"/>
      <c r="DA441" s="60"/>
      <c r="DB441" s="71" t="str">
        <f t="shared" si="6926"/>
        <v/>
      </c>
      <c r="DC441" s="71" t="str">
        <f t="shared" si="6927"/>
        <v/>
      </c>
      <c r="DD441" s="71" t="str">
        <f t="shared" si="6928"/>
        <v/>
      </c>
      <c r="DE441" s="71" t="str">
        <f t="shared" si="6929"/>
        <v/>
      </c>
      <c r="DF441" s="71" t="str">
        <f t="shared" si="6930"/>
        <v/>
      </c>
      <c r="DG441" s="71" t="str">
        <f t="shared" si="6931"/>
        <v/>
      </c>
      <c r="DH441" s="71" t="str">
        <f t="shared" si="6932"/>
        <v/>
      </c>
      <c r="DI441" s="71" t="str">
        <f t="shared" si="6933"/>
        <v/>
      </c>
      <c r="DJ441" s="71" t="str">
        <f t="shared" si="6934"/>
        <v/>
      </c>
      <c r="DK441" s="71" t="str">
        <f t="shared" si="6935"/>
        <v/>
      </c>
      <c r="DL441" s="71" t="str">
        <f t="shared" si="6936"/>
        <v/>
      </c>
      <c r="DM441" s="71" t="str">
        <f t="shared" si="6937"/>
        <v/>
      </c>
      <c r="DN441" s="71" t="str">
        <f t="shared" si="6938"/>
        <v/>
      </c>
      <c r="DO441" s="71" t="str">
        <f t="shared" si="6939"/>
        <v/>
      </c>
      <c r="DP441" s="71" t="str">
        <f t="shared" si="6940"/>
        <v/>
      </c>
      <c r="DQ441" s="71" t="str">
        <f t="shared" si="6941"/>
        <v/>
      </c>
      <c r="DR441" s="71" t="str">
        <f t="shared" si="6942"/>
        <v/>
      </c>
      <c r="DS441" s="71" t="str">
        <f t="shared" si="6943"/>
        <v/>
      </c>
      <c r="DT441" s="71" t="str">
        <f t="shared" si="6944"/>
        <v/>
      </c>
      <c r="DU441" s="71" t="str">
        <f t="shared" si="6945"/>
        <v/>
      </c>
      <c r="DV441" s="71" t="str">
        <f t="shared" si="6946"/>
        <v/>
      </c>
      <c r="DW441" s="71" t="str">
        <f t="shared" si="6947"/>
        <v/>
      </c>
      <c r="DX441" s="71" t="str">
        <f t="shared" si="6948"/>
        <v/>
      </c>
      <c r="DY441" s="71" t="str">
        <f t="shared" si="6949"/>
        <v/>
      </c>
      <c r="DZ441" s="71" t="str">
        <f t="shared" si="6950"/>
        <v/>
      </c>
      <c r="EA441" s="71" t="str">
        <f t="shared" si="6951"/>
        <v/>
      </c>
      <c r="EB441" s="71" t="str">
        <f t="shared" si="6952"/>
        <v/>
      </c>
      <c r="EC441" s="71" t="str">
        <f t="shared" si="6953"/>
        <v/>
      </c>
      <c r="ED441" s="71" t="str">
        <f t="shared" si="6954"/>
        <v/>
      </c>
      <c r="EE441" s="71" t="str">
        <f t="shared" si="6955"/>
        <v/>
      </c>
      <c r="EF441" s="71" t="str">
        <f t="shared" si="6956"/>
        <v/>
      </c>
      <c r="EG441" s="71" t="str">
        <f t="shared" si="6957"/>
        <v/>
      </c>
      <c r="EH441" s="71" t="str">
        <f t="shared" si="6958"/>
        <v/>
      </c>
      <c r="EI441" s="71" t="str">
        <f t="shared" si="6959"/>
        <v/>
      </c>
      <c r="EJ441" s="71" t="str">
        <f t="shared" si="6960"/>
        <v/>
      </c>
      <c r="EK441" s="71" t="str">
        <f t="shared" si="6961"/>
        <v/>
      </c>
      <c r="EL441" s="71" t="str">
        <f t="shared" si="6962"/>
        <v/>
      </c>
      <c r="EM441" s="71" t="str">
        <f t="shared" si="6963"/>
        <v/>
      </c>
      <c r="EN441" s="71" t="str">
        <f t="shared" si="6964"/>
        <v/>
      </c>
      <c r="EO441" s="71" t="str">
        <f t="shared" si="6965"/>
        <v/>
      </c>
      <c r="EP441" s="71" t="str">
        <f t="shared" si="6966"/>
        <v/>
      </c>
      <c r="EQ441" s="71" t="str">
        <f t="shared" si="6967"/>
        <v/>
      </c>
      <c r="ER441" s="71" t="str">
        <f t="shared" si="6968"/>
        <v/>
      </c>
      <c r="ES441" s="71" t="str">
        <f t="shared" si="6969"/>
        <v/>
      </c>
      <c r="ET441" s="71" t="str">
        <f t="shared" si="6970"/>
        <v/>
      </c>
      <c r="EU441" s="71" t="str">
        <f t="shared" si="6971"/>
        <v/>
      </c>
      <c r="EV441" s="71" t="str">
        <f t="shared" si="6972"/>
        <v/>
      </c>
      <c r="EW441" s="71" t="str">
        <f t="shared" si="6973"/>
        <v/>
      </c>
      <c r="EX441" s="71" t="str">
        <f t="shared" si="6974"/>
        <v/>
      </c>
      <c r="EY441" s="71" t="str">
        <f t="shared" si="6975"/>
        <v/>
      </c>
      <c r="EZ441" s="71" t="str">
        <f t="shared" si="6976"/>
        <v/>
      </c>
      <c r="FA441" s="71" t="str">
        <f t="shared" si="6977"/>
        <v/>
      </c>
      <c r="FB441" s="71" t="str">
        <f t="shared" si="6978"/>
        <v/>
      </c>
      <c r="FC441" s="71" t="str">
        <f t="shared" si="6979"/>
        <v/>
      </c>
      <c r="FD441" s="71" t="str">
        <f t="shared" si="6980"/>
        <v/>
      </c>
      <c r="FE441" s="71" t="str">
        <f t="shared" si="6981"/>
        <v/>
      </c>
      <c r="FF441" s="71" t="str">
        <f t="shared" si="6982"/>
        <v/>
      </c>
      <c r="FG441" s="71" t="str">
        <f t="shared" si="6983"/>
        <v/>
      </c>
      <c r="FH441" s="71" t="str">
        <f t="shared" si="6984"/>
        <v/>
      </c>
      <c r="FI441" s="71" t="str">
        <f t="shared" si="6985"/>
        <v/>
      </c>
      <c r="FJ441" s="71" t="str">
        <f t="shared" si="6986"/>
        <v/>
      </c>
      <c r="FK441" s="71" t="str">
        <f t="shared" si="6987"/>
        <v/>
      </c>
      <c r="FL441" s="71" t="str">
        <f t="shared" si="6988"/>
        <v/>
      </c>
      <c r="FM441" s="71" t="str">
        <f t="shared" si="6989"/>
        <v/>
      </c>
      <c r="FN441" s="71" t="str">
        <f t="shared" si="6990"/>
        <v/>
      </c>
      <c r="FO441" s="71" t="str">
        <f t="shared" si="6991"/>
        <v/>
      </c>
      <c r="FP441" s="71" t="str">
        <f t="shared" si="6992"/>
        <v/>
      </c>
      <c r="FQ441" s="71" t="str">
        <f t="shared" si="6993"/>
        <v/>
      </c>
      <c r="FR441" s="71" t="str">
        <f t="shared" si="6994"/>
        <v/>
      </c>
      <c r="FS441" s="71" t="str">
        <f t="shared" si="6995"/>
        <v/>
      </c>
    </row>
    <row r="442" spans="1:175" ht="16.5">
      <c r="A442" s="134"/>
      <c r="B442" s="80" t="s">
        <v>1088</v>
      </c>
      <c r="C442" s="147" t="s">
        <v>1085</v>
      </c>
      <c r="K442" s="149"/>
      <c r="T442" s="152" t="s">
        <v>1089</v>
      </c>
      <c r="U442" s="85" t="s">
        <v>1087</v>
      </c>
      <c r="CN442" s="70" t="str">
        <f t="shared" ref="CN442:CN449" si="7376">"InitUnitState('"&amp;B442&amp;"',"&amp;V442&amp;","&amp;W442&amp;","&amp;X442&amp;","&amp;Y442&amp;","&amp;Z442&amp;","&amp;AA442&amp;","&amp;AB442&amp;","&amp;AC442&amp;","&amp;AD442&amp;","&amp;AE442&amp;")"</f>
        <v>InitUnitState('IK6B',,,,,,,,,,)</v>
      </c>
      <c r="CO442" s="70" t="str">
        <f t="shared" ref="CO442:CO449" si="7377">"InitUnitNormal('"&amp;B442&amp;"',"&amp;AF442&amp;","&amp;AG442&amp;","&amp;AH442&amp;","&amp;AI442&amp;","&amp;AJ442&amp;","&amp;AK442&amp;","&amp;AL442&amp;","&amp;AM442&amp;","&amp;AN442&amp;","&amp;AO442&amp;")"</f>
        <v>InitUnitNormal('IK6B',,,,,,,,,,)</v>
      </c>
      <c r="CP442" s="70" t="str">
        <f t="shared" ref="CP442:CP449" si="7378">"InitUnitMagic('"&amp;B442&amp;"',"&amp;AP442&amp;","&amp;AQ442&amp;","&amp;AR442&amp;","&amp;AS442&amp;","&amp;AT442&amp;","&amp;AU442&amp;","&amp;AV442&amp;","&amp;AW442&amp;","&amp;BI442&amp;","&amp;BJ442&amp;")"</f>
        <v>InitUnitMagic('IK6B',,,,,,,,,,)</v>
      </c>
      <c r="CQ442" s="70" t="str">
        <f t="shared" ref="CQ442:CQ449" si="7379">"InitUnitAdd('"&amp;B442&amp;"',"&amp;BK442&amp;","&amp;BL442&amp;","&amp;BM442&amp;","&amp;BN442&amp;","&amp;BO442&amp;","&amp;BP442&amp;","&amp;BQ442&amp;","&amp;BR442&amp;","&amp;BS442&amp;","&amp;BT442&amp;")"</f>
        <v>InitUnitAdd('IK6B',,,,,,,,,,)</v>
      </c>
      <c r="CR442" s="70" t="str">
        <f t="shared" ref="CR442:CR449" si="7380"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451&amp;CR$1&amp;")"</f>
        <v>InitEquipData('IK6B',,"",,,,,'','','','','','',"ReplaceableTextures\\CommandButtons\\BTNSST15.blp")</v>
      </c>
      <c r="CU442" s="95" t="str">
        <f t="shared" ref="CU442:CU449" si="7381">CONCATENATE(DB442,DC442,DD442,DE442,DF442,DG442,DH442,DI442,DJ442,DK442,DL442,DM442,DN442,DO442,DP442,DQ442,DR442,DS442,DT442,DU442,DV442,DW442,DX442,DY442,DZ442,EA442,EB442,EC442,ED442,EE442,EF442,EG442,EH442,EI442,EJ442,EK442,EL442,EM442,EN442,EO442,EP442&amp;"|n")</f>
        <v>|n</v>
      </c>
      <c r="CV442" s="61" t="str">
        <f t="shared" si="6920"/>
        <v>暴击伤害|Cffffc926+60%|n|n|r|Cffaaaaaa○|CffFFD24D金之符印+1|r|r|n|n|Cff00ff7f点击穿戴或脱卸。|r</v>
      </c>
      <c r="CW442" s="60"/>
      <c r="CX442" s="60"/>
      <c r="CY442" s="60"/>
      <c r="CZ442" s="60"/>
      <c r="DA442" s="60"/>
      <c r="DB442" s="71" t="str">
        <f t="shared" ref="DB442:DB449" si="7382">IF(V442="","","|n"&amp;DB$2&amp;"+"&amp;V442&amp;DB$1)</f>
        <v/>
      </c>
      <c r="DC442" s="71" t="str">
        <f t="shared" ref="DC442:DC449" si="7383">IF(W442="","","|n"&amp;DC$2&amp;"+"&amp;W442&amp;DC$1)</f>
        <v/>
      </c>
      <c r="DD442" s="71" t="str">
        <f t="shared" ref="DD442:DD449" si="7384">IF(X442="","","|n"&amp;DD$2&amp;"+"&amp;X442&amp;DD$1)</f>
        <v/>
      </c>
      <c r="DE442" s="71" t="str">
        <f t="shared" ref="DE442:DE449" si="7385">IF(Y442="","","|n"&amp;DE$2&amp;"+"&amp;Y442&amp;DE$1)</f>
        <v/>
      </c>
      <c r="DF442" s="71" t="str">
        <f t="shared" ref="DF442:DF449" si="7386">IF(Z442="","","|n"&amp;DF$2&amp;"+"&amp;Z442&amp;DF$1)</f>
        <v/>
      </c>
      <c r="DG442" s="71" t="str">
        <f t="shared" ref="DG442:DG449" si="7387">IF(AA442="","","|n"&amp;DG$2&amp;"+"&amp;AA442&amp;DG$1)</f>
        <v/>
      </c>
      <c r="DH442" s="71" t="str">
        <f t="shared" ref="DH442:DH449" si="7388">IF(AB442="","","|n"&amp;DH$2&amp;"+"&amp;AB442&amp;DH$1)</f>
        <v/>
      </c>
      <c r="DI442" s="71" t="str">
        <f t="shared" ref="DI442:DI449" si="7389">IF(AC442="","","|n"&amp;DI$2&amp;"+"&amp;AC442&amp;DI$1)</f>
        <v/>
      </c>
      <c r="DJ442" s="71" t="str">
        <f t="shared" ref="DJ442:DJ449" si="7390">IF(AD442="","","|n"&amp;DJ$2&amp;"+"&amp;AD442&amp;DJ$1)</f>
        <v/>
      </c>
      <c r="DK442" s="71" t="str">
        <f t="shared" ref="DK442:DK449" si="7391">IF(AE442="","","|n"&amp;DK$2&amp;"+"&amp;AE442&amp;DK$1)</f>
        <v/>
      </c>
      <c r="DL442" s="71" t="str">
        <f t="shared" ref="DL442:DL449" si="7392">IF(AF442="","","|n"&amp;DL$2&amp;"+"&amp;AF442&amp;DL$1)</f>
        <v/>
      </c>
      <c r="DM442" s="71" t="str">
        <f t="shared" ref="DM442:DM449" si="7393">IF(AG442="","","|n"&amp;DM$2&amp;"+"&amp;AG442&amp;DM$1)</f>
        <v/>
      </c>
      <c r="DN442" s="71" t="str">
        <f t="shared" ref="DN442:DN449" si="7394">IF(AH442="","","|n"&amp;DN$2&amp;"+"&amp;AH442&amp;DN$1)</f>
        <v/>
      </c>
      <c r="DO442" s="71" t="str">
        <f t="shared" ref="DO442:DO449" si="7395">IF(AI442="","","|n"&amp;DO$2&amp;"+"&amp;AI442&amp;DO$1)</f>
        <v/>
      </c>
      <c r="DP442" s="71" t="str">
        <f t="shared" ref="DP442:DP449" si="7396">IF(AJ442="","","|n"&amp;DP$2&amp;"+"&amp;AJ442&amp;DP$1)</f>
        <v/>
      </c>
      <c r="DQ442" s="71" t="str">
        <f t="shared" ref="DQ442:DQ449" si="7397">IF(AK442="","","|n"&amp;DQ$2&amp;"+"&amp;AK442&amp;DQ$1)</f>
        <v/>
      </c>
      <c r="DR442" s="71" t="str">
        <f t="shared" ref="DR442:DR449" si="7398">IF(AL442="","","|n"&amp;DR$2&amp;"+"&amp;AL442&amp;DR$1)</f>
        <v/>
      </c>
      <c r="DS442" s="71" t="str">
        <f t="shared" ref="DS442:DS449" si="7399">IF(AM442="","","|n"&amp;DS$2&amp;"+"&amp;AM442&amp;DS$1)</f>
        <v/>
      </c>
      <c r="DT442" s="71" t="str">
        <f t="shared" ref="DT442:DT449" si="7400">IF(AN442="","","|n"&amp;DT$2&amp;"+"&amp;AN442&amp;DT$1)</f>
        <v/>
      </c>
      <c r="DU442" s="71" t="str">
        <f t="shared" ref="DU442:DU449" si="7401">IF(AO442="","","|n"&amp;DU$2&amp;"+"&amp;AO442&amp;DU$1)</f>
        <v/>
      </c>
      <c r="DV442" s="71" t="str">
        <f t="shared" ref="DV442:DV449" si="7402">IF(AP442="","","|n"&amp;DV$2&amp;"+"&amp;AP442&amp;DV$1)</f>
        <v/>
      </c>
      <c r="DW442" s="71" t="str">
        <f t="shared" ref="DW442:DW449" si="7403">IF(AQ442="","","|n"&amp;DW$2&amp;"+"&amp;AQ442&amp;DW$1)</f>
        <v/>
      </c>
      <c r="DX442" s="71" t="str">
        <f t="shared" ref="DX442:DX449" si="7404">IF(AR442="","","|n"&amp;DX$2&amp;"+"&amp;AR442&amp;DX$1)</f>
        <v/>
      </c>
      <c r="DY442" s="71" t="str">
        <f t="shared" ref="DY442:DY449" si="7405">IF(AS442="","","|n"&amp;DY$2&amp;"+"&amp;AS442&amp;DY$1)</f>
        <v/>
      </c>
      <c r="DZ442" s="71" t="str">
        <f t="shared" ref="DZ442:DZ449" si="7406">IF(AT442="","","|n"&amp;DZ$2&amp;"+"&amp;AT442&amp;DZ$1)</f>
        <v/>
      </c>
      <c r="EA442" s="71" t="str">
        <f t="shared" ref="EA442:EA449" si="7407">IF(AU442="","","|n"&amp;EA$2&amp;"+"&amp;AU442&amp;EA$1)</f>
        <v/>
      </c>
      <c r="EB442" s="71" t="str">
        <f t="shared" ref="EB442:EB449" si="7408">IF(AV442="","","|n"&amp;EB$2&amp;"+"&amp;AV442&amp;EB$1)</f>
        <v/>
      </c>
      <c r="EC442" s="71" t="str">
        <f t="shared" ref="EC442:EC449" si="7409">IF(AW442="","","|n"&amp;EC$2&amp;"+"&amp;AW442&amp;EC$1)</f>
        <v/>
      </c>
      <c r="ED442" s="71" t="str">
        <f t="shared" ref="ED442:ED449" si="7410">IF(AX442="","","|n"&amp;ED$2&amp;"+"&amp;AX442&amp;ED$1)</f>
        <v/>
      </c>
      <c r="EE442" s="71" t="str">
        <f t="shared" ref="EE442:EE449" si="7411">IF(AY442="","","|n"&amp;EE$2&amp;"+"&amp;AY442&amp;EE$1)</f>
        <v/>
      </c>
      <c r="EF442" s="71" t="str">
        <f t="shared" ref="EF442:EF449" si="7412">IF(AZ442="","","|n"&amp;EF$2&amp;"+"&amp;AZ442&amp;EF$1)</f>
        <v/>
      </c>
      <c r="EG442" s="71" t="str">
        <f t="shared" ref="EG442:EG449" si="7413">IF(BA442="","","|n"&amp;EG$2&amp;"+"&amp;BA442&amp;EG$1)</f>
        <v/>
      </c>
      <c r="EH442" s="71" t="str">
        <f t="shared" ref="EH442:EH449" si="7414">IF(BB442="","","|n"&amp;EH$2&amp;"+"&amp;BB442&amp;EH$1)</f>
        <v/>
      </c>
      <c r="EI442" s="71" t="str">
        <f t="shared" ref="EI442:EI449" si="7415">IF(BC442="","","|n"&amp;EI$2&amp;"+"&amp;BC442&amp;EI$1)</f>
        <v/>
      </c>
      <c r="EJ442" s="71" t="str">
        <f t="shared" ref="EJ442:EJ449" si="7416">IF(BD442="","","|n"&amp;EJ$2&amp;"+"&amp;BD442&amp;EJ$1)</f>
        <v/>
      </c>
      <c r="EK442" s="71" t="str">
        <f t="shared" ref="EK442:EK449" si="7417">IF(BE442="","","|n"&amp;EK$2&amp;"+"&amp;BE442&amp;EK$1)</f>
        <v/>
      </c>
      <c r="EL442" s="71" t="str">
        <f t="shared" ref="EL442:EL449" si="7418">IF(BF442="","","|n"&amp;EL$2&amp;"+"&amp;BF442&amp;EL$1)</f>
        <v/>
      </c>
      <c r="EM442" s="71" t="str">
        <f t="shared" ref="EM442:EM449" si="7419">IF(BG442="","","|n"&amp;EM$2&amp;"+"&amp;BG442&amp;EM$1)</f>
        <v/>
      </c>
      <c r="EN442" s="71" t="str">
        <f t="shared" ref="EN442:EN449" si="7420">IF(BH442="","","|n"&amp;EN$2&amp;"+"&amp;BH442&amp;EN$1)</f>
        <v/>
      </c>
      <c r="EO442" s="71" t="str">
        <f t="shared" ref="EO442:EO449" si="7421">IF(BI442="","","|n"&amp;EO$2&amp;"+"&amp;BI442&amp;EO$1)</f>
        <v/>
      </c>
      <c r="EP442" s="71" t="str">
        <f t="shared" ref="EP442:EP449" si="7422">IF(BJ442="","","|n"&amp;EP$2&amp;"+"&amp;BJ442&amp;EP$1)</f>
        <v/>
      </c>
      <c r="EQ442" s="71" t="str">
        <f t="shared" ref="EQ442:EQ449" si="7423">IF(BK442="","","|n"&amp;EQ$2&amp;"+"&amp;BK442&amp;EQ$1)</f>
        <v/>
      </c>
      <c r="ER442" s="71" t="str">
        <f t="shared" ref="ER442:ER449" si="7424">IF(BL442="","","|n"&amp;ER$2&amp;"+"&amp;BL442&amp;ER$1)</f>
        <v/>
      </c>
      <c r="ES442" s="71" t="str">
        <f t="shared" ref="ES442:ES449" si="7425">IF(BM442="","","|n"&amp;ES$2&amp;"+"&amp;BM442&amp;ES$1)</f>
        <v/>
      </c>
      <c r="ET442" s="71" t="str">
        <f t="shared" ref="ET442:ET449" si="7426">IF(BN442="","","|n"&amp;ET$2&amp;"+"&amp;BN442&amp;ET$1)</f>
        <v/>
      </c>
      <c r="EU442" s="71" t="str">
        <f t="shared" ref="EU442:EU449" si="7427">IF(BO442="","","|n"&amp;EU$2&amp;"+"&amp;BO442&amp;EU$1)</f>
        <v/>
      </c>
      <c r="EV442" s="71" t="str">
        <f t="shared" ref="EV442:EV449" si="7428">IF(BP442="","","|n"&amp;EV$2&amp;"+"&amp;BP442&amp;EV$1)</f>
        <v/>
      </c>
      <c r="EW442" s="71" t="str">
        <f t="shared" ref="EW442:EW449" si="7429">IF(BQ442="","","|n"&amp;EW$2&amp;"+"&amp;BQ442&amp;EW$1)</f>
        <v/>
      </c>
      <c r="EX442" s="71" t="str">
        <f t="shared" ref="EX442:EX449" si="7430">IF(BR442="","","|n"&amp;EX$2&amp;"+"&amp;BR442&amp;EX$1)</f>
        <v/>
      </c>
      <c r="EY442" s="71" t="str">
        <f t="shared" ref="EY442:EY449" si="7431">IF(BS442="","","|n"&amp;EY$2&amp;"+"&amp;BS442&amp;EY$1)</f>
        <v/>
      </c>
      <c r="EZ442" s="71" t="str">
        <f t="shared" ref="EZ442:EZ449" si="7432">IF(BT442="","","|n"&amp;EZ$2&amp;"+"&amp;BT442&amp;EZ$1)</f>
        <v/>
      </c>
      <c r="FA442" s="71" t="str">
        <f t="shared" ref="FA442:FA449" si="7433">IF(BU442="","","|n"&amp;FA$2&amp;"+"&amp;BU442&amp;FA$1)</f>
        <v/>
      </c>
      <c r="FB442" s="71" t="str">
        <f t="shared" ref="FB442:FB449" si="7434">IF(BV442="","","|n"&amp;FB$2&amp;"+"&amp;BV442&amp;FB$1)</f>
        <v/>
      </c>
      <c r="FC442" s="71" t="str">
        <f t="shared" ref="FC442:FC449" si="7435">IF(BW442="","","|n"&amp;FC$2&amp;"+"&amp;BW442&amp;FC$1)</f>
        <v/>
      </c>
      <c r="FD442" s="71" t="str">
        <f t="shared" ref="FD442:FD449" si="7436">IF(BX442="","","|n"&amp;FD$2&amp;"+"&amp;BX442&amp;FD$1)</f>
        <v/>
      </c>
      <c r="FE442" s="71" t="str">
        <f t="shared" ref="FE442:FE449" si="7437">IF(BY442="","","|n"&amp;FE$2&amp;"+"&amp;BY442&amp;FE$1)</f>
        <v/>
      </c>
      <c r="FF442" s="71" t="str">
        <f t="shared" ref="FF442:FF449" si="7438">IF(BZ442="","","|n"&amp;FF$2&amp;"+"&amp;BZ442&amp;FF$1)</f>
        <v/>
      </c>
      <c r="FG442" s="71" t="str">
        <f t="shared" ref="FG442:FG449" si="7439">IF(CA442="","","|n"&amp;FG$2&amp;"+"&amp;CA442&amp;FG$1)</f>
        <v/>
      </c>
      <c r="FH442" s="71" t="str">
        <f t="shared" ref="FH442:FH449" si="7440">IF(CB442="","","|n"&amp;FH$2&amp;"+"&amp;CB442&amp;FH$1)</f>
        <v/>
      </c>
      <c r="FI442" s="71" t="str">
        <f t="shared" ref="FI442:FI449" si="7441">IF(CC442="","","|n"&amp;FI$2&amp;"+"&amp;CC442&amp;FI$1)</f>
        <v/>
      </c>
      <c r="FJ442" s="71" t="str">
        <f t="shared" ref="FJ442:FJ449" si="7442">IF(CD442="","","|n"&amp;FJ$2&amp;"+"&amp;CD442&amp;FJ$1)</f>
        <v/>
      </c>
      <c r="FK442" s="71" t="str">
        <f t="shared" ref="FK442:FK449" si="7443">IF(CE442="","","|n"&amp;FK$2&amp;"+"&amp;CE442&amp;FK$1)</f>
        <v/>
      </c>
      <c r="FL442" s="71" t="str">
        <f t="shared" ref="FL442:FL449" si="7444">IF(CF442="","","|n"&amp;FL$2&amp;"+"&amp;CF442&amp;FL$1)</f>
        <v/>
      </c>
      <c r="FM442" s="71" t="str">
        <f t="shared" ref="FM442:FM449" si="7445">IF(CG442="","","|n"&amp;FM$2&amp;"+"&amp;CG442&amp;FM$1)</f>
        <v/>
      </c>
      <c r="FN442" s="71" t="str">
        <f t="shared" ref="FN442:FN449" si="7446">IF(CH442="","","|n"&amp;FN$2&amp;"+"&amp;CH442&amp;FN$1)</f>
        <v/>
      </c>
      <c r="FO442" s="71" t="str">
        <f t="shared" ref="FO442:FO449" si="7447">IF(CI442="","","|n"&amp;FO$2&amp;"+"&amp;CI442&amp;FO$1)</f>
        <v/>
      </c>
      <c r="FP442" s="71" t="str">
        <f t="shared" ref="FP442:FP449" si="7448">IF(CJ442="","","|n"&amp;FP$2&amp;"+"&amp;CJ442&amp;FP$1)</f>
        <v/>
      </c>
      <c r="FQ442" s="71" t="str">
        <f t="shared" ref="FQ442:FQ449" si="7449">IF(CK442="","","|n"&amp;FQ$2&amp;"+"&amp;CK442&amp;FQ$1)</f>
        <v/>
      </c>
      <c r="FR442" s="71" t="str">
        <f t="shared" ref="FR442:FR449" si="7450">IF(CL442="","","|n"&amp;FR$2&amp;"+"&amp;CL442&amp;FR$1)</f>
        <v/>
      </c>
      <c r="FS442" s="71" t="str">
        <f t="shared" ref="FS442:FS449" si="7451">IF(CM442="","","|n"&amp;FS$2&amp;"+"&amp;CM442&amp;FS$1)</f>
        <v/>
      </c>
    </row>
    <row r="443" spans="1:175" ht="16.5">
      <c r="A443" s="134"/>
      <c r="B443" s="80" t="s">
        <v>1090</v>
      </c>
      <c r="C443" s="147" t="s">
        <v>1085</v>
      </c>
      <c r="K443" s="150"/>
      <c r="T443" s="152" t="s">
        <v>1091</v>
      </c>
      <c r="U443" s="85" t="s">
        <v>1087</v>
      </c>
      <c r="CN443" s="70" t="str">
        <f t="shared" si="7376"/>
        <v>InitUnitState('IK6C',,,,,,,,,,)</v>
      </c>
      <c r="CO443" s="70" t="str">
        <f t="shared" si="7377"/>
        <v>InitUnitNormal('IK6C',,,,,,,,,,)</v>
      </c>
      <c r="CP443" s="70" t="str">
        <f t="shared" si="7378"/>
        <v>InitUnitMagic('IK6C',,,,,,,,,,)</v>
      </c>
      <c r="CQ443" s="70" t="str">
        <f t="shared" si="7379"/>
        <v>InitUnitAdd('IK6C',,,,,,,,,,)</v>
      </c>
      <c r="CR443" s="70" t="str">
        <f t="shared" si="7380"/>
        <v>InitEquipData('IK6C',,"",,,,,'','','','','','',"ReplaceableTextures\\CommandButtons\\BTNSST15.blp")</v>
      </c>
      <c r="CU443" s="95" t="str">
        <f t="shared" si="7381"/>
        <v>|n</v>
      </c>
      <c r="CV443" s="61" t="str">
        <f t="shared" si="6920"/>
        <v>暴击伤害|Cffffc926+60%|n|n|r|Cffaaaaaa○|CffFFD24D木之符印+1|r|r|n|n|Cff00ff7f点击穿戴或脱卸。|r</v>
      </c>
      <c r="CW443" s="60"/>
      <c r="CX443" s="60"/>
      <c r="CY443" s="60"/>
      <c r="CZ443" s="60"/>
      <c r="DA443" s="60"/>
      <c r="DB443" s="71" t="str">
        <f t="shared" si="7382"/>
        <v/>
      </c>
      <c r="DC443" s="71" t="str">
        <f t="shared" si="7383"/>
        <v/>
      </c>
      <c r="DD443" s="71" t="str">
        <f t="shared" si="7384"/>
        <v/>
      </c>
      <c r="DE443" s="71" t="str">
        <f t="shared" si="7385"/>
        <v/>
      </c>
      <c r="DF443" s="71" t="str">
        <f t="shared" si="7386"/>
        <v/>
      </c>
      <c r="DG443" s="71" t="str">
        <f t="shared" si="7387"/>
        <v/>
      </c>
      <c r="DH443" s="71" t="str">
        <f t="shared" si="7388"/>
        <v/>
      </c>
      <c r="DI443" s="71" t="str">
        <f t="shared" si="7389"/>
        <v/>
      </c>
      <c r="DJ443" s="71" t="str">
        <f t="shared" si="7390"/>
        <v/>
      </c>
      <c r="DK443" s="71" t="str">
        <f t="shared" si="7391"/>
        <v/>
      </c>
      <c r="DL443" s="71" t="str">
        <f t="shared" si="7392"/>
        <v/>
      </c>
      <c r="DM443" s="71" t="str">
        <f t="shared" si="7393"/>
        <v/>
      </c>
      <c r="DN443" s="71" t="str">
        <f t="shared" si="7394"/>
        <v/>
      </c>
      <c r="DO443" s="71" t="str">
        <f t="shared" si="7395"/>
        <v/>
      </c>
      <c r="DP443" s="71" t="str">
        <f t="shared" si="7396"/>
        <v/>
      </c>
      <c r="DQ443" s="71" t="str">
        <f t="shared" si="7397"/>
        <v/>
      </c>
      <c r="DR443" s="71" t="str">
        <f t="shared" si="7398"/>
        <v/>
      </c>
      <c r="DS443" s="71" t="str">
        <f t="shared" si="7399"/>
        <v/>
      </c>
      <c r="DT443" s="71" t="str">
        <f t="shared" si="7400"/>
        <v/>
      </c>
      <c r="DU443" s="71" t="str">
        <f t="shared" si="7401"/>
        <v/>
      </c>
      <c r="DV443" s="71" t="str">
        <f t="shared" si="7402"/>
        <v/>
      </c>
      <c r="DW443" s="71" t="str">
        <f t="shared" si="7403"/>
        <v/>
      </c>
      <c r="DX443" s="71" t="str">
        <f t="shared" si="7404"/>
        <v/>
      </c>
      <c r="DY443" s="71" t="str">
        <f t="shared" si="7405"/>
        <v/>
      </c>
      <c r="DZ443" s="71" t="str">
        <f t="shared" si="7406"/>
        <v/>
      </c>
      <c r="EA443" s="71" t="str">
        <f t="shared" si="7407"/>
        <v/>
      </c>
      <c r="EB443" s="71" t="str">
        <f t="shared" si="7408"/>
        <v/>
      </c>
      <c r="EC443" s="71" t="str">
        <f t="shared" si="7409"/>
        <v/>
      </c>
      <c r="ED443" s="71" t="str">
        <f t="shared" si="7410"/>
        <v/>
      </c>
      <c r="EE443" s="71" t="str">
        <f t="shared" si="7411"/>
        <v/>
      </c>
      <c r="EF443" s="71" t="str">
        <f t="shared" si="7412"/>
        <v/>
      </c>
      <c r="EG443" s="71" t="str">
        <f t="shared" si="7413"/>
        <v/>
      </c>
      <c r="EH443" s="71" t="str">
        <f t="shared" si="7414"/>
        <v/>
      </c>
      <c r="EI443" s="71" t="str">
        <f t="shared" si="7415"/>
        <v/>
      </c>
      <c r="EJ443" s="71" t="str">
        <f t="shared" si="7416"/>
        <v/>
      </c>
      <c r="EK443" s="71" t="str">
        <f t="shared" si="7417"/>
        <v/>
      </c>
      <c r="EL443" s="71" t="str">
        <f t="shared" si="7418"/>
        <v/>
      </c>
      <c r="EM443" s="71" t="str">
        <f t="shared" si="7419"/>
        <v/>
      </c>
      <c r="EN443" s="71" t="str">
        <f t="shared" si="7420"/>
        <v/>
      </c>
      <c r="EO443" s="71" t="str">
        <f t="shared" si="7421"/>
        <v/>
      </c>
      <c r="EP443" s="71" t="str">
        <f t="shared" si="7422"/>
        <v/>
      </c>
      <c r="EQ443" s="71" t="str">
        <f t="shared" si="7423"/>
        <v/>
      </c>
      <c r="ER443" s="71" t="str">
        <f t="shared" si="7424"/>
        <v/>
      </c>
      <c r="ES443" s="71" t="str">
        <f t="shared" si="7425"/>
        <v/>
      </c>
      <c r="ET443" s="71" t="str">
        <f t="shared" si="7426"/>
        <v/>
      </c>
      <c r="EU443" s="71" t="str">
        <f t="shared" si="7427"/>
        <v/>
      </c>
      <c r="EV443" s="71" t="str">
        <f t="shared" si="7428"/>
        <v/>
      </c>
      <c r="EW443" s="71" t="str">
        <f t="shared" si="7429"/>
        <v/>
      </c>
      <c r="EX443" s="71" t="str">
        <f t="shared" si="7430"/>
        <v/>
      </c>
      <c r="EY443" s="71" t="str">
        <f t="shared" si="7431"/>
        <v/>
      </c>
      <c r="EZ443" s="71" t="str">
        <f t="shared" si="7432"/>
        <v/>
      </c>
      <c r="FA443" s="71" t="str">
        <f t="shared" si="7433"/>
        <v/>
      </c>
      <c r="FB443" s="71" t="str">
        <f t="shared" si="7434"/>
        <v/>
      </c>
      <c r="FC443" s="71" t="str">
        <f t="shared" si="7435"/>
        <v/>
      </c>
      <c r="FD443" s="71" t="str">
        <f t="shared" si="7436"/>
        <v/>
      </c>
      <c r="FE443" s="71" t="str">
        <f t="shared" si="7437"/>
        <v/>
      </c>
      <c r="FF443" s="71" t="str">
        <f t="shared" si="7438"/>
        <v/>
      </c>
      <c r="FG443" s="71" t="str">
        <f t="shared" si="7439"/>
        <v/>
      </c>
      <c r="FH443" s="71" t="str">
        <f t="shared" si="7440"/>
        <v/>
      </c>
      <c r="FI443" s="71" t="str">
        <f t="shared" si="7441"/>
        <v/>
      </c>
      <c r="FJ443" s="71" t="str">
        <f t="shared" si="7442"/>
        <v/>
      </c>
      <c r="FK443" s="71" t="str">
        <f t="shared" si="7443"/>
        <v/>
      </c>
      <c r="FL443" s="71" t="str">
        <f t="shared" si="7444"/>
        <v/>
      </c>
      <c r="FM443" s="71" t="str">
        <f t="shared" si="7445"/>
        <v/>
      </c>
      <c r="FN443" s="71" t="str">
        <f t="shared" si="7446"/>
        <v/>
      </c>
      <c r="FO443" s="71" t="str">
        <f t="shared" si="7447"/>
        <v/>
      </c>
      <c r="FP443" s="71" t="str">
        <f t="shared" si="7448"/>
        <v/>
      </c>
      <c r="FQ443" s="71" t="str">
        <f t="shared" si="7449"/>
        <v/>
      </c>
      <c r="FR443" s="71" t="str">
        <f t="shared" si="7450"/>
        <v/>
      </c>
      <c r="FS443" s="71" t="str">
        <f t="shared" si="7451"/>
        <v/>
      </c>
    </row>
    <row r="444" spans="1:175" ht="16.5">
      <c r="A444" s="134"/>
      <c r="B444" s="80" t="s">
        <v>1092</v>
      </c>
      <c r="C444" s="147" t="s">
        <v>1085</v>
      </c>
      <c r="K444" s="150"/>
      <c r="T444" s="152" t="s">
        <v>1093</v>
      </c>
      <c r="U444" s="85" t="s">
        <v>1087</v>
      </c>
      <c r="CN444" s="70" t="str">
        <f t="shared" si="7376"/>
        <v>InitUnitState('IK6D',,,,,,,,,,)</v>
      </c>
      <c r="CO444" s="70" t="str">
        <f t="shared" si="7377"/>
        <v>InitUnitNormal('IK6D',,,,,,,,,,)</v>
      </c>
      <c r="CP444" s="70" t="str">
        <f t="shared" si="7378"/>
        <v>InitUnitMagic('IK6D',,,,,,,,,,)</v>
      </c>
      <c r="CQ444" s="70" t="str">
        <f t="shared" si="7379"/>
        <v>InitUnitAdd('IK6D',,,,,,,,,,)</v>
      </c>
      <c r="CR444" s="70" t="str">
        <f t="shared" si="7380"/>
        <v>InitEquipData('IK6D',,"",,,,,'','','','','','',"ReplaceableTextures\\CommandButtons\\BTNSST15.blp")</v>
      </c>
      <c r="CU444" s="95" t="str">
        <f t="shared" si="7381"/>
        <v>|n</v>
      </c>
      <c r="CV444" s="61" t="str">
        <f t="shared" si="6920"/>
        <v>暴击伤害|Cffffc926+60%|n|n|r|Cffaaaaaa○|CffFFD24D水之符印+1|r|r|n|n|Cff00ff7f点击穿戴或脱卸。|r</v>
      </c>
      <c r="CW444" s="60"/>
      <c r="CX444" s="60"/>
      <c r="CY444" s="60"/>
      <c r="CZ444" s="60"/>
      <c r="DA444" s="60"/>
      <c r="DB444" s="71" t="str">
        <f t="shared" si="7382"/>
        <v/>
      </c>
      <c r="DC444" s="71" t="str">
        <f t="shared" si="7383"/>
        <v/>
      </c>
      <c r="DD444" s="71" t="str">
        <f t="shared" si="7384"/>
        <v/>
      </c>
      <c r="DE444" s="71" t="str">
        <f t="shared" si="7385"/>
        <v/>
      </c>
      <c r="DF444" s="71" t="str">
        <f t="shared" si="7386"/>
        <v/>
      </c>
      <c r="DG444" s="71" t="str">
        <f t="shared" si="7387"/>
        <v/>
      </c>
      <c r="DH444" s="71" t="str">
        <f t="shared" si="7388"/>
        <v/>
      </c>
      <c r="DI444" s="71" t="str">
        <f t="shared" si="7389"/>
        <v/>
      </c>
      <c r="DJ444" s="71" t="str">
        <f t="shared" si="7390"/>
        <v/>
      </c>
      <c r="DK444" s="71" t="str">
        <f t="shared" si="7391"/>
        <v/>
      </c>
      <c r="DL444" s="71" t="str">
        <f t="shared" si="7392"/>
        <v/>
      </c>
      <c r="DM444" s="71" t="str">
        <f t="shared" si="7393"/>
        <v/>
      </c>
      <c r="DN444" s="71" t="str">
        <f t="shared" si="7394"/>
        <v/>
      </c>
      <c r="DO444" s="71" t="str">
        <f t="shared" si="7395"/>
        <v/>
      </c>
      <c r="DP444" s="71" t="str">
        <f t="shared" si="7396"/>
        <v/>
      </c>
      <c r="DQ444" s="71" t="str">
        <f t="shared" si="7397"/>
        <v/>
      </c>
      <c r="DR444" s="71" t="str">
        <f t="shared" si="7398"/>
        <v/>
      </c>
      <c r="DS444" s="71" t="str">
        <f t="shared" si="7399"/>
        <v/>
      </c>
      <c r="DT444" s="71" t="str">
        <f t="shared" si="7400"/>
        <v/>
      </c>
      <c r="DU444" s="71" t="str">
        <f t="shared" si="7401"/>
        <v/>
      </c>
      <c r="DV444" s="71" t="str">
        <f t="shared" si="7402"/>
        <v/>
      </c>
      <c r="DW444" s="71" t="str">
        <f t="shared" si="7403"/>
        <v/>
      </c>
      <c r="DX444" s="71" t="str">
        <f t="shared" si="7404"/>
        <v/>
      </c>
      <c r="DY444" s="71" t="str">
        <f t="shared" si="7405"/>
        <v/>
      </c>
      <c r="DZ444" s="71" t="str">
        <f t="shared" si="7406"/>
        <v/>
      </c>
      <c r="EA444" s="71" t="str">
        <f t="shared" si="7407"/>
        <v/>
      </c>
      <c r="EB444" s="71" t="str">
        <f t="shared" si="7408"/>
        <v/>
      </c>
      <c r="EC444" s="71" t="str">
        <f t="shared" si="7409"/>
        <v/>
      </c>
      <c r="ED444" s="71" t="str">
        <f t="shared" si="7410"/>
        <v/>
      </c>
      <c r="EE444" s="71" t="str">
        <f t="shared" si="7411"/>
        <v/>
      </c>
      <c r="EF444" s="71" t="str">
        <f t="shared" si="7412"/>
        <v/>
      </c>
      <c r="EG444" s="71" t="str">
        <f t="shared" si="7413"/>
        <v/>
      </c>
      <c r="EH444" s="71" t="str">
        <f t="shared" si="7414"/>
        <v/>
      </c>
      <c r="EI444" s="71" t="str">
        <f t="shared" si="7415"/>
        <v/>
      </c>
      <c r="EJ444" s="71" t="str">
        <f t="shared" si="7416"/>
        <v/>
      </c>
      <c r="EK444" s="71" t="str">
        <f t="shared" si="7417"/>
        <v/>
      </c>
      <c r="EL444" s="71" t="str">
        <f t="shared" si="7418"/>
        <v/>
      </c>
      <c r="EM444" s="71" t="str">
        <f t="shared" si="7419"/>
        <v/>
      </c>
      <c r="EN444" s="71" t="str">
        <f t="shared" si="7420"/>
        <v/>
      </c>
      <c r="EO444" s="71" t="str">
        <f t="shared" si="7421"/>
        <v/>
      </c>
      <c r="EP444" s="71" t="str">
        <f t="shared" si="7422"/>
        <v/>
      </c>
      <c r="EQ444" s="71" t="str">
        <f t="shared" si="7423"/>
        <v/>
      </c>
      <c r="ER444" s="71" t="str">
        <f t="shared" si="7424"/>
        <v/>
      </c>
      <c r="ES444" s="71" t="str">
        <f t="shared" si="7425"/>
        <v/>
      </c>
      <c r="ET444" s="71" t="str">
        <f t="shared" si="7426"/>
        <v/>
      </c>
      <c r="EU444" s="71" t="str">
        <f t="shared" si="7427"/>
        <v/>
      </c>
      <c r="EV444" s="71" t="str">
        <f t="shared" si="7428"/>
        <v/>
      </c>
      <c r="EW444" s="71" t="str">
        <f t="shared" si="7429"/>
        <v/>
      </c>
      <c r="EX444" s="71" t="str">
        <f t="shared" si="7430"/>
        <v/>
      </c>
      <c r="EY444" s="71" t="str">
        <f t="shared" si="7431"/>
        <v/>
      </c>
      <c r="EZ444" s="71" t="str">
        <f t="shared" si="7432"/>
        <v/>
      </c>
      <c r="FA444" s="71" t="str">
        <f t="shared" si="7433"/>
        <v/>
      </c>
      <c r="FB444" s="71" t="str">
        <f t="shared" si="7434"/>
        <v/>
      </c>
      <c r="FC444" s="71" t="str">
        <f t="shared" si="7435"/>
        <v/>
      </c>
      <c r="FD444" s="71" t="str">
        <f t="shared" si="7436"/>
        <v/>
      </c>
      <c r="FE444" s="71" t="str">
        <f t="shared" si="7437"/>
        <v/>
      </c>
      <c r="FF444" s="71" t="str">
        <f t="shared" si="7438"/>
        <v/>
      </c>
      <c r="FG444" s="71" t="str">
        <f t="shared" si="7439"/>
        <v/>
      </c>
      <c r="FH444" s="71" t="str">
        <f t="shared" si="7440"/>
        <v/>
      </c>
      <c r="FI444" s="71" t="str">
        <f t="shared" si="7441"/>
        <v/>
      </c>
      <c r="FJ444" s="71" t="str">
        <f t="shared" si="7442"/>
        <v/>
      </c>
      <c r="FK444" s="71" t="str">
        <f t="shared" si="7443"/>
        <v/>
      </c>
      <c r="FL444" s="71" t="str">
        <f t="shared" si="7444"/>
        <v/>
      </c>
      <c r="FM444" s="71" t="str">
        <f t="shared" si="7445"/>
        <v/>
      </c>
      <c r="FN444" s="71" t="str">
        <f t="shared" si="7446"/>
        <v/>
      </c>
      <c r="FO444" s="71" t="str">
        <f t="shared" si="7447"/>
        <v/>
      </c>
      <c r="FP444" s="71" t="str">
        <f t="shared" si="7448"/>
        <v/>
      </c>
      <c r="FQ444" s="71" t="str">
        <f t="shared" si="7449"/>
        <v/>
      </c>
      <c r="FR444" s="71" t="str">
        <f t="shared" si="7450"/>
        <v/>
      </c>
      <c r="FS444" s="71" t="str">
        <f t="shared" si="7451"/>
        <v/>
      </c>
    </row>
    <row r="445" spans="1:175" ht="16.5">
      <c r="A445" s="134"/>
      <c r="B445" s="80" t="s">
        <v>1094</v>
      </c>
      <c r="C445" s="147" t="s">
        <v>1085</v>
      </c>
      <c r="K445" s="150"/>
      <c r="T445" s="152" t="s">
        <v>1095</v>
      </c>
      <c r="U445" s="85" t="s">
        <v>1087</v>
      </c>
      <c r="CN445" s="70" t="str">
        <f t="shared" si="7376"/>
        <v>InitUnitState('IK6E',,,,,,,,,,)</v>
      </c>
      <c r="CO445" s="70" t="str">
        <f t="shared" si="7377"/>
        <v>InitUnitNormal('IK6E',,,,,,,,,,)</v>
      </c>
      <c r="CP445" s="70" t="str">
        <f t="shared" si="7378"/>
        <v>InitUnitMagic('IK6E',,,,,,,,,,)</v>
      </c>
      <c r="CQ445" s="70" t="str">
        <f t="shared" si="7379"/>
        <v>InitUnitAdd('IK6E',,,,,,,,,,)</v>
      </c>
      <c r="CR445" s="70" t="str">
        <f t="shared" si="7380"/>
        <v>InitEquipData('IK6E',,"",,,,,'','','','','','',"ReplaceableTextures\\CommandButtons\\BTNSST15.blp")</v>
      </c>
      <c r="CU445" s="95" t="str">
        <f t="shared" si="7381"/>
        <v>|n</v>
      </c>
      <c r="CV445" s="61" t="str">
        <f t="shared" si="6920"/>
        <v>暴击伤害|Cffffc926+60%|n|n|r|Cffaaaaaa○|CffFFD24D火之符印+1|r|r|n|n|Cff00ff7f点击穿戴或脱卸。|r</v>
      </c>
      <c r="CW445" s="60"/>
      <c r="CX445" s="60"/>
      <c r="CY445" s="60"/>
      <c r="CZ445" s="60"/>
      <c r="DA445" s="60"/>
      <c r="DB445" s="71" t="str">
        <f t="shared" si="7382"/>
        <v/>
      </c>
      <c r="DC445" s="71" t="str">
        <f t="shared" si="7383"/>
        <v/>
      </c>
      <c r="DD445" s="71" t="str">
        <f t="shared" si="7384"/>
        <v/>
      </c>
      <c r="DE445" s="71" t="str">
        <f t="shared" si="7385"/>
        <v/>
      </c>
      <c r="DF445" s="71" t="str">
        <f t="shared" si="7386"/>
        <v/>
      </c>
      <c r="DG445" s="71" t="str">
        <f t="shared" si="7387"/>
        <v/>
      </c>
      <c r="DH445" s="71" t="str">
        <f t="shared" si="7388"/>
        <v/>
      </c>
      <c r="DI445" s="71" t="str">
        <f t="shared" si="7389"/>
        <v/>
      </c>
      <c r="DJ445" s="71" t="str">
        <f t="shared" si="7390"/>
        <v/>
      </c>
      <c r="DK445" s="71" t="str">
        <f t="shared" si="7391"/>
        <v/>
      </c>
      <c r="DL445" s="71" t="str">
        <f t="shared" si="7392"/>
        <v/>
      </c>
      <c r="DM445" s="71" t="str">
        <f t="shared" si="7393"/>
        <v/>
      </c>
      <c r="DN445" s="71" t="str">
        <f t="shared" si="7394"/>
        <v/>
      </c>
      <c r="DO445" s="71" t="str">
        <f t="shared" si="7395"/>
        <v/>
      </c>
      <c r="DP445" s="71" t="str">
        <f t="shared" si="7396"/>
        <v/>
      </c>
      <c r="DQ445" s="71" t="str">
        <f t="shared" si="7397"/>
        <v/>
      </c>
      <c r="DR445" s="71" t="str">
        <f t="shared" si="7398"/>
        <v/>
      </c>
      <c r="DS445" s="71" t="str">
        <f t="shared" si="7399"/>
        <v/>
      </c>
      <c r="DT445" s="71" t="str">
        <f t="shared" si="7400"/>
        <v/>
      </c>
      <c r="DU445" s="71" t="str">
        <f t="shared" si="7401"/>
        <v/>
      </c>
      <c r="DV445" s="71" t="str">
        <f t="shared" si="7402"/>
        <v/>
      </c>
      <c r="DW445" s="71" t="str">
        <f t="shared" si="7403"/>
        <v/>
      </c>
      <c r="DX445" s="71" t="str">
        <f t="shared" si="7404"/>
        <v/>
      </c>
      <c r="DY445" s="71" t="str">
        <f t="shared" si="7405"/>
        <v/>
      </c>
      <c r="DZ445" s="71" t="str">
        <f t="shared" si="7406"/>
        <v/>
      </c>
      <c r="EA445" s="71" t="str">
        <f t="shared" si="7407"/>
        <v/>
      </c>
      <c r="EB445" s="71" t="str">
        <f t="shared" si="7408"/>
        <v/>
      </c>
      <c r="EC445" s="71" t="str">
        <f t="shared" si="7409"/>
        <v/>
      </c>
      <c r="ED445" s="71" t="str">
        <f t="shared" si="7410"/>
        <v/>
      </c>
      <c r="EE445" s="71" t="str">
        <f t="shared" si="7411"/>
        <v/>
      </c>
      <c r="EF445" s="71" t="str">
        <f t="shared" si="7412"/>
        <v/>
      </c>
      <c r="EG445" s="71" t="str">
        <f t="shared" si="7413"/>
        <v/>
      </c>
      <c r="EH445" s="71" t="str">
        <f t="shared" si="7414"/>
        <v/>
      </c>
      <c r="EI445" s="71" t="str">
        <f t="shared" si="7415"/>
        <v/>
      </c>
      <c r="EJ445" s="71" t="str">
        <f t="shared" si="7416"/>
        <v/>
      </c>
      <c r="EK445" s="71" t="str">
        <f t="shared" si="7417"/>
        <v/>
      </c>
      <c r="EL445" s="71" t="str">
        <f t="shared" si="7418"/>
        <v/>
      </c>
      <c r="EM445" s="71" t="str">
        <f t="shared" si="7419"/>
        <v/>
      </c>
      <c r="EN445" s="71" t="str">
        <f t="shared" si="7420"/>
        <v/>
      </c>
      <c r="EO445" s="71" t="str">
        <f t="shared" si="7421"/>
        <v/>
      </c>
      <c r="EP445" s="71" t="str">
        <f t="shared" si="7422"/>
        <v/>
      </c>
      <c r="EQ445" s="71" t="str">
        <f t="shared" si="7423"/>
        <v/>
      </c>
      <c r="ER445" s="71" t="str">
        <f t="shared" si="7424"/>
        <v/>
      </c>
      <c r="ES445" s="71" t="str">
        <f t="shared" si="7425"/>
        <v/>
      </c>
      <c r="ET445" s="71" t="str">
        <f t="shared" si="7426"/>
        <v/>
      </c>
      <c r="EU445" s="71" t="str">
        <f t="shared" si="7427"/>
        <v/>
      </c>
      <c r="EV445" s="71" t="str">
        <f t="shared" si="7428"/>
        <v/>
      </c>
      <c r="EW445" s="71" t="str">
        <f t="shared" si="7429"/>
        <v/>
      </c>
      <c r="EX445" s="71" t="str">
        <f t="shared" si="7430"/>
        <v/>
      </c>
      <c r="EY445" s="71" t="str">
        <f t="shared" si="7431"/>
        <v/>
      </c>
      <c r="EZ445" s="71" t="str">
        <f t="shared" si="7432"/>
        <v/>
      </c>
      <c r="FA445" s="71" t="str">
        <f t="shared" si="7433"/>
        <v/>
      </c>
      <c r="FB445" s="71" t="str">
        <f t="shared" si="7434"/>
        <v/>
      </c>
      <c r="FC445" s="71" t="str">
        <f t="shared" si="7435"/>
        <v/>
      </c>
      <c r="FD445" s="71" t="str">
        <f t="shared" si="7436"/>
        <v/>
      </c>
      <c r="FE445" s="71" t="str">
        <f t="shared" si="7437"/>
        <v/>
      </c>
      <c r="FF445" s="71" t="str">
        <f t="shared" si="7438"/>
        <v/>
      </c>
      <c r="FG445" s="71" t="str">
        <f t="shared" si="7439"/>
        <v/>
      </c>
      <c r="FH445" s="71" t="str">
        <f t="shared" si="7440"/>
        <v/>
      </c>
      <c r="FI445" s="71" t="str">
        <f t="shared" si="7441"/>
        <v/>
      </c>
      <c r="FJ445" s="71" t="str">
        <f t="shared" si="7442"/>
        <v/>
      </c>
      <c r="FK445" s="71" t="str">
        <f t="shared" si="7443"/>
        <v/>
      </c>
      <c r="FL445" s="71" t="str">
        <f t="shared" si="7444"/>
        <v/>
      </c>
      <c r="FM445" s="71" t="str">
        <f t="shared" si="7445"/>
        <v/>
      </c>
      <c r="FN445" s="71" t="str">
        <f t="shared" si="7446"/>
        <v/>
      </c>
      <c r="FO445" s="71" t="str">
        <f t="shared" si="7447"/>
        <v/>
      </c>
      <c r="FP445" s="71" t="str">
        <f t="shared" si="7448"/>
        <v/>
      </c>
      <c r="FQ445" s="71" t="str">
        <f t="shared" si="7449"/>
        <v/>
      </c>
      <c r="FR445" s="71" t="str">
        <f t="shared" si="7450"/>
        <v/>
      </c>
      <c r="FS445" s="71" t="str">
        <f t="shared" si="7451"/>
        <v/>
      </c>
    </row>
    <row r="446" spans="1:175" ht="16.5">
      <c r="A446" s="134"/>
      <c r="B446" s="80" t="s">
        <v>1096</v>
      </c>
      <c r="C446" s="147" t="s">
        <v>1085</v>
      </c>
      <c r="K446" s="150"/>
      <c r="T446" s="152" t="s">
        <v>1097</v>
      </c>
      <c r="U446" s="85" t="s">
        <v>1087</v>
      </c>
      <c r="CN446" s="70" t="str">
        <f t="shared" si="7376"/>
        <v>InitUnitState('IK6F',,,,,,,,,,)</v>
      </c>
      <c r="CO446" s="70" t="str">
        <f t="shared" si="7377"/>
        <v>InitUnitNormal('IK6F',,,,,,,,,,)</v>
      </c>
      <c r="CP446" s="70" t="str">
        <f t="shared" si="7378"/>
        <v>InitUnitMagic('IK6F',,,,,,,,,,)</v>
      </c>
      <c r="CQ446" s="70" t="str">
        <f t="shared" si="7379"/>
        <v>InitUnitAdd('IK6F',,,,,,,,,,)</v>
      </c>
      <c r="CR446" s="70" t="str">
        <f t="shared" si="7380"/>
        <v>InitEquipData('IK6F',,"",,,,,'','','','','','',"ReplaceableTextures\\CommandButtons\\BTNSST15.blp")</v>
      </c>
      <c r="CU446" s="95" t="str">
        <f t="shared" si="7381"/>
        <v>|n</v>
      </c>
      <c r="CV446" s="61" t="str">
        <f t="shared" si="6920"/>
        <v>暴击伤害|Cffffc926+60%|n|n|r|Cffaaaaaa○|CffFFD24D土之符印+1|r|r|n|n|Cff00ff7f点击穿戴或脱卸。|r</v>
      </c>
      <c r="CW446" s="60"/>
      <c r="CX446" s="60"/>
      <c r="CY446" s="60"/>
      <c r="CZ446" s="60"/>
      <c r="DA446" s="60"/>
      <c r="DB446" s="71" t="str">
        <f t="shared" si="7382"/>
        <v/>
      </c>
      <c r="DC446" s="71" t="str">
        <f t="shared" si="7383"/>
        <v/>
      </c>
      <c r="DD446" s="71" t="str">
        <f t="shared" si="7384"/>
        <v/>
      </c>
      <c r="DE446" s="71" t="str">
        <f t="shared" si="7385"/>
        <v/>
      </c>
      <c r="DF446" s="71" t="str">
        <f t="shared" si="7386"/>
        <v/>
      </c>
      <c r="DG446" s="71" t="str">
        <f t="shared" si="7387"/>
        <v/>
      </c>
      <c r="DH446" s="71" t="str">
        <f t="shared" si="7388"/>
        <v/>
      </c>
      <c r="DI446" s="71" t="str">
        <f t="shared" si="7389"/>
        <v/>
      </c>
      <c r="DJ446" s="71" t="str">
        <f t="shared" si="7390"/>
        <v/>
      </c>
      <c r="DK446" s="71" t="str">
        <f t="shared" si="7391"/>
        <v/>
      </c>
      <c r="DL446" s="71" t="str">
        <f t="shared" si="7392"/>
        <v/>
      </c>
      <c r="DM446" s="71" t="str">
        <f t="shared" si="7393"/>
        <v/>
      </c>
      <c r="DN446" s="71" t="str">
        <f t="shared" si="7394"/>
        <v/>
      </c>
      <c r="DO446" s="71" t="str">
        <f t="shared" si="7395"/>
        <v/>
      </c>
      <c r="DP446" s="71" t="str">
        <f t="shared" si="7396"/>
        <v/>
      </c>
      <c r="DQ446" s="71" t="str">
        <f t="shared" si="7397"/>
        <v/>
      </c>
      <c r="DR446" s="71" t="str">
        <f t="shared" si="7398"/>
        <v/>
      </c>
      <c r="DS446" s="71" t="str">
        <f t="shared" si="7399"/>
        <v/>
      </c>
      <c r="DT446" s="71" t="str">
        <f t="shared" si="7400"/>
        <v/>
      </c>
      <c r="DU446" s="71" t="str">
        <f t="shared" si="7401"/>
        <v/>
      </c>
      <c r="DV446" s="71" t="str">
        <f t="shared" si="7402"/>
        <v/>
      </c>
      <c r="DW446" s="71" t="str">
        <f t="shared" si="7403"/>
        <v/>
      </c>
      <c r="DX446" s="71" t="str">
        <f t="shared" si="7404"/>
        <v/>
      </c>
      <c r="DY446" s="71" t="str">
        <f t="shared" si="7405"/>
        <v/>
      </c>
      <c r="DZ446" s="71" t="str">
        <f t="shared" si="7406"/>
        <v/>
      </c>
      <c r="EA446" s="71" t="str">
        <f t="shared" si="7407"/>
        <v/>
      </c>
      <c r="EB446" s="71" t="str">
        <f t="shared" si="7408"/>
        <v/>
      </c>
      <c r="EC446" s="71" t="str">
        <f t="shared" si="7409"/>
        <v/>
      </c>
      <c r="ED446" s="71" t="str">
        <f t="shared" si="7410"/>
        <v/>
      </c>
      <c r="EE446" s="71" t="str">
        <f t="shared" si="7411"/>
        <v/>
      </c>
      <c r="EF446" s="71" t="str">
        <f t="shared" si="7412"/>
        <v/>
      </c>
      <c r="EG446" s="71" t="str">
        <f t="shared" si="7413"/>
        <v/>
      </c>
      <c r="EH446" s="71" t="str">
        <f t="shared" si="7414"/>
        <v/>
      </c>
      <c r="EI446" s="71" t="str">
        <f t="shared" si="7415"/>
        <v/>
      </c>
      <c r="EJ446" s="71" t="str">
        <f t="shared" si="7416"/>
        <v/>
      </c>
      <c r="EK446" s="71" t="str">
        <f t="shared" si="7417"/>
        <v/>
      </c>
      <c r="EL446" s="71" t="str">
        <f t="shared" si="7418"/>
        <v/>
      </c>
      <c r="EM446" s="71" t="str">
        <f t="shared" si="7419"/>
        <v/>
      </c>
      <c r="EN446" s="71" t="str">
        <f t="shared" si="7420"/>
        <v/>
      </c>
      <c r="EO446" s="71" t="str">
        <f t="shared" si="7421"/>
        <v/>
      </c>
      <c r="EP446" s="71" t="str">
        <f t="shared" si="7422"/>
        <v/>
      </c>
      <c r="EQ446" s="71" t="str">
        <f t="shared" si="7423"/>
        <v/>
      </c>
      <c r="ER446" s="71" t="str">
        <f t="shared" si="7424"/>
        <v/>
      </c>
      <c r="ES446" s="71" t="str">
        <f t="shared" si="7425"/>
        <v/>
      </c>
      <c r="ET446" s="71" t="str">
        <f t="shared" si="7426"/>
        <v/>
      </c>
      <c r="EU446" s="71" t="str">
        <f t="shared" si="7427"/>
        <v/>
      </c>
      <c r="EV446" s="71" t="str">
        <f t="shared" si="7428"/>
        <v/>
      </c>
      <c r="EW446" s="71" t="str">
        <f t="shared" si="7429"/>
        <v/>
      </c>
      <c r="EX446" s="71" t="str">
        <f t="shared" si="7430"/>
        <v/>
      </c>
      <c r="EY446" s="71" t="str">
        <f t="shared" si="7431"/>
        <v/>
      </c>
      <c r="EZ446" s="71" t="str">
        <f t="shared" si="7432"/>
        <v/>
      </c>
      <c r="FA446" s="71" t="str">
        <f t="shared" si="7433"/>
        <v/>
      </c>
      <c r="FB446" s="71" t="str">
        <f t="shared" si="7434"/>
        <v/>
      </c>
      <c r="FC446" s="71" t="str">
        <f t="shared" si="7435"/>
        <v/>
      </c>
      <c r="FD446" s="71" t="str">
        <f t="shared" si="7436"/>
        <v/>
      </c>
      <c r="FE446" s="71" t="str">
        <f t="shared" si="7437"/>
        <v/>
      </c>
      <c r="FF446" s="71" t="str">
        <f t="shared" si="7438"/>
        <v/>
      </c>
      <c r="FG446" s="71" t="str">
        <f t="shared" si="7439"/>
        <v/>
      </c>
      <c r="FH446" s="71" t="str">
        <f t="shared" si="7440"/>
        <v/>
      </c>
      <c r="FI446" s="71" t="str">
        <f t="shared" si="7441"/>
        <v/>
      </c>
      <c r="FJ446" s="71" t="str">
        <f t="shared" si="7442"/>
        <v/>
      </c>
      <c r="FK446" s="71" t="str">
        <f t="shared" si="7443"/>
        <v/>
      </c>
      <c r="FL446" s="71" t="str">
        <f t="shared" si="7444"/>
        <v/>
      </c>
      <c r="FM446" s="71" t="str">
        <f t="shared" si="7445"/>
        <v/>
      </c>
      <c r="FN446" s="71" t="str">
        <f t="shared" si="7446"/>
        <v/>
      </c>
      <c r="FO446" s="71" t="str">
        <f t="shared" si="7447"/>
        <v/>
      </c>
      <c r="FP446" s="71" t="str">
        <f t="shared" si="7448"/>
        <v/>
      </c>
      <c r="FQ446" s="71" t="str">
        <f t="shared" si="7449"/>
        <v/>
      </c>
      <c r="FR446" s="71" t="str">
        <f t="shared" si="7450"/>
        <v/>
      </c>
      <c r="FS446" s="71" t="str">
        <f t="shared" si="7451"/>
        <v/>
      </c>
    </row>
    <row r="447" spans="1:175" ht="16.5">
      <c r="A447" s="134"/>
      <c r="B447" s="80" t="s">
        <v>1098</v>
      </c>
      <c r="C447" s="147" t="s">
        <v>1085</v>
      </c>
      <c r="K447" s="150"/>
      <c r="T447" s="152" t="s">
        <v>1099</v>
      </c>
      <c r="U447" s="85" t="s">
        <v>1087</v>
      </c>
      <c r="CN447" s="70" t="str">
        <f t="shared" si="7376"/>
        <v>InitUnitState('IK6G',,,,,,,,,,)</v>
      </c>
      <c r="CO447" s="70" t="str">
        <f t="shared" si="7377"/>
        <v>InitUnitNormal('IK6G',,,,,,,,,,)</v>
      </c>
      <c r="CP447" s="70" t="str">
        <f t="shared" si="7378"/>
        <v>InitUnitMagic('IK6G',,,,,,,,,,)</v>
      </c>
      <c r="CQ447" s="70" t="str">
        <f t="shared" si="7379"/>
        <v>InitUnitAdd('IK6G',,,,,,,,,,)</v>
      </c>
      <c r="CR447" s="70" t="str">
        <f t="shared" si="7380"/>
        <v>InitEquipData('IK6G',,"",,,,,'','','','','','',"ReplaceableTextures\\CommandButtons\\BTNSST15.blp")</v>
      </c>
      <c r="CU447" s="95" t="str">
        <f t="shared" si="7381"/>
        <v>|n</v>
      </c>
      <c r="CV447" s="61" t="str">
        <f t="shared" si="6920"/>
        <v>暴击伤害|Cffffc926+60%|n|n|r|Cffaaaaaa○|CffFFD24D光之符印+1|r|r|n|n|Cff00ff7f点击穿戴或脱卸。|r</v>
      </c>
      <c r="CW447" s="60"/>
      <c r="CX447" s="60"/>
      <c r="CY447" s="60"/>
      <c r="CZ447" s="60"/>
      <c r="DA447" s="60"/>
      <c r="DB447" s="71" t="str">
        <f t="shared" si="7382"/>
        <v/>
      </c>
      <c r="DC447" s="71" t="str">
        <f t="shared" si="7383"/>
        <v/>
      </c>
      <c r="DD447" s="71" t="str">
        <f t="shared" si="7384"/>
        <v/>
      </c>
      <c r="DE447" s="71" t="str">
        <f t="shared" si="7385"/>
        <v/>
      </c>
      <c r="DF447" s="71" t="str">
        <f t="shared" si="7386"/>
        <v/>
      </c>
      <c r="DG447" s="71" t="str">
        <f t="shared" si="7387"/>
        <v/>
      </c>
      <c r="DH447" s="71" t="str">
        <f t="shared" si="7388"/>
        <v/>
      </c>
      <c r="DI447" s="71" t="str">
        <f t="shared" si="7389"/>
        <v/>
      </c>
      <c r="DJ447" s="71" t="str">
        <f t="shared" si="7390"/>
        <v/>
      </c>
      <c r="DK447" s="71" t="str">
        <f t="shared" si="7391"/>
        <v/>
      </c>
      <c r="DL447" s="71" t="str">
        <f t="shared" si="7392"/>
        <v/>
      </c>
      <c r="DM447" s="71" t="str">
        <f t="shared" si="7393"/>
        <v/>
      </c>
      <c r="DN447" s="71" t="str">
        <f t="shared" si="7394"/>
        <v/>
      </c>
      <c r="DO447" s="71" t="str">
        <f t="shared" si="7395"/>
        <v/>
      </c>
      <c r="DP447" s="71" t="str">
        <f t="shared" si="7396"/>
        <v/>
      </c>
      <c r="DQ447" s="71" t="str">
        <f t="shared" si="7397"/>
        <v/>
      </c>
      <c r="DR447" s="71" t="str">
        <f t="shared" si="7398"/>
        <v/>
      </c>
      <c r="DS447" s="71" t="str">
        <f t="shared" si="7399"/>
        <v/>
      </c>
      <c r="DT447" s="71" t="str">
        <f t="shared" si="7400"/>
        <v/>
      </c>
      <c r="DU447" s="71" t="str">
        <f t="shared" si="7401"/>
        <v/>
      </c>
      <c r="DV447" s="71" t="str">
        <f t="shared" si="7402"/>
        <v/>
      </c>
      <c r="DW447" s="71" t="str">
        <f t="shared" si="7403"/>
        <v/>
      </c>
      <c r="DX447" s="71" t="str">
        <f t="shared" si="7404"/>
        <v/>
      </c>
      <c r="DY447" s="71" t="str">
        <f t="shared" si="7405"/>
        <v/>
      </c>
      <c r="DZ447" s="71" t="str">
        <f t="shared" si="7406"/>
        <v/>
      </c>
      <c r="EA447" s="71" t="str">
        <f t="shared" si="7407"/>
        <v/>
      </c>
      <c r="EB447" s="71" t="str">
        <f t="shared" si="7408"/>
        <v/>
      </c>
      <c r="EC447" s="71" t="str">
        <f t="shared" si="7409"/>
        <v/>
      </c>
      <c r="ED447" s="71" t="str">
        <f t="shared" si="7410"/>
        <v/>
      </c>
      <c r="EE447" s="71" t="str">
        <f t="shared" si="7411"/>
        <v/>
      </c>
      <c r="EF447" s="71" t="str">
        <f t="shared" si="7412"/>
        <v/>
      </c>
      <c r="EG447" s="71" t="str">
        <f t="shared" si="7413"/>
        <v/>
      </c>
      <c r="EH447" s="71" t="str">
        <f t="shared" si="7414"/>
        <v/>
      </c>
      <c r="EI447" s="71" t="str">
        <f t="shared" si="7415"/>
        <v/>
      </c>
      <c r="EJ447" s="71" t="str">
        <f t="shared" si="7416"/>
        <v/>
      </c>
      <c r="EK447" s="71" t="str">
        <f t="shared" si="7417"/>
        <v/>
      </c>
      <c r="EL447" s="71" t="str">
        <f t="shared" si="7418"/>
        <v/>
      </c>
      <c r="EM447" s="71" t="str">
        <f t="shared" si="7419"/>
        <v/>
      </c>
      <c r="EN447" s="71" t="str">
        <f t="shared" si="7420"/>
        <v/>
      </c>
      <c r="EO447" s="71" t="str">
        <f t="shared" si="7421"/>
        <v/>
      </c>
      <c r="EP447" s="71" t="str">
        <f t="shared" si="7422"/>
        <v/>
      </c>
      <c r="EQ447" s="71" t="str">
        <f t="shared" si="7423"/>
        <v/>
      </c>
      <c r="ER447" s="71" t="str">
        <f t="shared" si="7424"/>
        <v/>
      </c>
      <c r="ES447" s="71" t="str">
        <f t="shared" si="7425"/>
        <v/>
      </c>
      <c r="ET447" s="71" t="str">
        <f t="shared" si="7426"/>
        <v/>
      </c>
      <c r="EU447" s="71" t="str">
        <f t="shared" si="7427"/>
        <v/>
      </c>
      <c r="EV447" s="71" t="str">
        <f t="shared" si="7428"/>
        <v/>
      </c>
      <c r="EW447" s="71" t="str">
        <f t="shared" si="7429"/>
        <v/>
      </c>
      <c r="EX447" s="71" t="str">
        <f t="shared" si="7430"/>
        <v/>
      </c>
      <c r="EY447" s="71" t="str">
        <f t="shared" si="7431"/>
        <v/>
      </c>
      <c r="EZ447" s="71" t="str">
        <f t="shared" si="7432"/>
        <v/>
      </c>
      <c r="FA447" s="71" t="str">
        <f t="shared" si="7433"/>
        <v/>
      </c>
      <c r="FB447" s="71" t="str">
        <f t="shared" si="7434"/>
        <v/>
      </c>
      <c r="FC447" s="71" t="str">
        <f t="shared" si="7435"/>
        <v/>
      </c>
      <c r="FD447" s="71" t="str">
        <f t="shared" si="7436"/>
        <v/>
      </c>
      <c r="FE447" s="71" t="str">
        <f t="shared" si="7437"/>
        <v/>
      </c>
      <c r="FF447" s="71" t="str">
        <f t="shared" si="7438"/>
        <v/>
      </c>
      <c r="FG447" s="71" t="str">
        <f t="shared" si="7439"/>
        <v/>
      </c>
      <c r="FH447" s="71" t="str">
        <f t="shared" si="7440"/>
        <v/>
      </c>
      <c r="FI447" s="71" t="str">
        <f t="shared" si="7441"/>
        <v/>
      </c>
      <c r="FJ447" s="71" t="str">
        <f t="shared" si="7442"/>
        <v/>
      </c>
      <c r="FK447" s="71" t="str">
        <f t="shared" si="7443"/>
        <v/>
      </c>
      <c r="FL447" s="71" t="str">
        <f t="shared" si="7444"/>
        <v/>
      </c>
      <c r="FM447" s="71" t="str">
        <f t="shared" si="7445"/>
        <v/>
      </c>
      <c r="FN447" s="71" t="str">
        <f t="shared" si="7446"/>
        <v/>
      </c>
      <c r="FO447" s="71" t="str">
        <f t="shared" si="7447"/>
        <v/>
      </c>
      <c r="FP447" s="71" t="str">
        <f t="shared" si="7448"/>
        <v/>
      </c>
      <c r="FQ447" s="71" t="str">
        <f t="shared" si="7449"/>
        <v/>
      </c>
      <c r="FR447" s="71" t="str">
        <f t="shared" si="7450"/>
        <v/>
      </c>
      <c r="FS447" s="71" t="str">
        <f t="shared" si="7451"/>
        <v/>
      </c>
    </row>
    <row r="448" spans="1:175" ht="16.5">
      <c r="A448" s="134"/>
      <c r="B448" s="80" t="s">
        <v>1100</v>
      </c>
      <c r="C448" s="147" t="s">
        <v>1085</v>
      </c>
      <c r="K448" s="150"/>
      <c r="T448" s="152" t="s">
        <v>1101</v>
      </c>
      <c r="U448" s="85" t="s">
        <v>1087</v>
      </c>
      <c r="CN448" s="70" t="str">
        <f t="shared" si="7376"/>
        <v>InitUnitState('IK6H',,,,,,,,,,)</v>
      </c>
      <c r="CO448" s="70" t="str">
        <f t="shared" si="7377"/>
        <v>InitUnitNormal('IK6H',,,,,,,,,,)</v>
      </c>
      <c r="CP448" s="70" t="str">
        <f t="shared" si="7378"/>
        <v>InitUnitMagic('IK6H',,,,,,,,,,)</v>
      </c>
      <c r="CQ448" s="70" t="str">
        <f t="shared" si="7379"/>
        <v>InitUnitAdd('IK6H',,,,,,,,,,)</v>
      </c>
      <c r="CR448" s="70" t="str">
        <f t="shared" si="7380"/>
        <v>InitEquipData('IK6H',,"",,,,,'','','','','','',"ReplaceableTextures\\CommandButtons\\BTNSST15.blp")</v>
      </c>
      <c r="CU448" s="95" t="str">
        <f t="shared" si="7381"/>
        <v>|n</v>
      </c>
      <c r="CV448" s="61" t="str">
        <f t="shared" si="6920"/>
        <v>暴击伤害|Cffffc926+60%|n|n|r|Cffaaaaaa○|CffFFD24D雷之符印+1|r|r|n|n|Cff00ff7f点击穿戴或脱卸。|r</v>
      </c>
      <c r="CW448" s="60"/>
      <c r="CX448" s="60"/>
      <c r="CY448" s="60"/>
      <c r="CZ448" s="60"/>
      <c r="DA448" s="60"/>
      <c r="DB448" s="71" t="str">
        <f t="shared" si="7382"/>
        <v/>
      </c>
      <c r="DC448" s="71" t="str">
        <f t="shared" si="7383"/>
        <v/>
      </c>
      <c r="DD448" s="71" t="str">
        <f t="shared" si="7384"/>
        <v/>
      </c>
      <c r="DE448" s="71" t="str">
        <f t="shared" si="7385"/>
        <v/>
      </c>
      <c r="DF448" s="71" t="str">
        <f t="shared" si="7386"/>
        <v/>
      </c>
      <c r="DG448" s="71" t="str">
        <f t="shared" si="7387"/>
        <v/>
      </c>
      <c r="DH448" s="71" t="str">
        <f t="shared" si="7388"/>
        <v/>
      </c>
      <c r="DI448" s="71" t="str">
        <f t="shared" si="7389"/>
        <v/>
      </c>
      <c r="DJ448" s="71" t="str">
        <f t="shared" si="7390"/>
        <v/>
      </c>
      <c r="DK448" s="71" t="str">
        <f t="shared" si="7391"/>
        <v/>
      </c>
      <c r="DL448" s="71" t="str">
        <f t="shared" si="7392"/>
        <v/>
      </c>
      <c r="DM448" s="71" t="str">
        <f t="shared" si="7393"/>
        <v/>
      </c>
      <c r="DN448" s="71" t="str">
        <f t="shared" si="7394"/>
        <v/>
      </c>
      <c r="DO448" s="71" t="str">
        <f t="shared" si="7395"/>
        <v/>
      </c>
      <c r="DP448" s="71" t="str">
        <f t="shared" si="7396"/>
        <v/>
      </c>
      <c r="DQ448" s="71" t="str">
        <f t="shared" si="7397"/>
        <v/>
      </c>
      <c r="DR448" s="71" t="str">
        <f t="shared" si="7398"/>
        <v/>
      </c>
      <c r="DS448" s="71" t="str">
        <f t="shared" si="7399"/>
        <v/>
      </c>
      <c r="DT448" s="71" t="str">
        <f t="shared" si="7400"/>
        <v/>
      </c>
      <c r="DU448" s="71" t="str">
        <f t="shared" si="7401"/>
        <v/>
      </c>
      <c r="DV448" s="71" t="str">
        <f t="shared" si="7402"/>
        <v/>
      </c>
      <c r="DW448" s="71" t="str">
        <f t="shared" si="7403"/>
        <v/>
      </c>
      <c r="DX448" s="71" t="str">
        <f t="shared" si="7404"/>
        <v/>
      </c>
      <c r="DY448" s="71" t="str">
        <f t="shared" si="7405"/>
        <v/>
      </c>
      <c r="DZ448" s="71" t="str">
        <f t="shared" si="7406"/>
        <v/>
      </c>
      <c r="EA448" s="71" t="str">
        <f t="shared" si="7407"/>
        <v/>
      </c>
      <c r="EB448" s="71" t="str">
        <f t="shared" si="7408"/>
        <v/>
      </c>
      <c r="EC448" s="71" t="str">
        <f t="shared" si="7409"/>
        <v/>
      </c>
      <c r="ED448" s="71" t="str">
        <f t="shared" si="7410"/>
        <v/>
      </c>
      <c r="EE448" s="71" t="str">
        <f t="shared" si="7411"/>
        <v/>
      </c>
      <c r="EF448" s="71" t="str">
        <f t="shared" si="7412"/>
        <v/>
      </c>
      <c r="EG448" s="71" t="str">
        <f t="shared" si="7413"/>
        <v/>
      </c>
      <c r="EH448" s="71" t="str">
        <f t="shared" si="7414"/>
        <v/>
      </c>
      <c r="EI448" s="71" t="str">
        <f t="shared" si="7415"/>
        <v/>
      </c>
      <c r="EJ448" s="71" t="str">
        <f t="shared" si="7416"/>
        <v/>
      </c>
      <c r="EK448" s="71" t="str">
        <f t="shared" si="7417"/>
        <v/>
      </c>
      <c r="EL448" s="71" t="str">
        <f t="shared" si="7418"/>
        <v/>
      </c>
      <c r="EM448" s="71" t="str">
        <f t="shared" si="7419"/>
        <v/>
      </c>
      <c r="EN448" s="71" t="str">
        <f t="shared" si="7420"/>
        <v/>
      </c>
      <c r="EO448" s="71" t="str">
        <f t="shared" si="7421"/>
        <v/>
      </c>
      <c r="EP448" s="71" t="str">
        <f t="shared" si="7422"/>
        <v/>
      </c>
      <c r="EQ448" s="71" t="str">
        <f t="shared" si="7423"/>
        <v/>
      </c>
      <c r="ER448" s="71" t="str">
        <f t="shared" si="7424"/>
        <v/>
      </c>
      <c r="ES448" s="71" t="str">
        <f t="shared" si="7425"/>
        <v/>
      </c>
      <c r="ET448" s="71" t="str">
        <f t="shared" si="7426"/>
        <v/>
      </c>
      <c r="EU448" s="71" t="str">
        <f t="shared" si="7427"/>
        <v/>
      </c>
      <c r="EV448" s="71" t="str">
        <f t="shared" si="7428"/>
        <v/>
      </c>
      <c r="EW448" s="71" t="str">
        <f t="shared" si="7429"/>
        <v/>
      </c>
      <c r="EX448" s="71" t="str">
        <f t="shared" si="7430"/>
        <v/>
      </c>
      <c r="EY448" s="71" t="str">
        <f t="shared" si="7431"/>
        <v/>
      </c>
      <c r="EZ448" s="71" t="str">
        <f t="shared" si="7432"/>
        <v/>
      </c>
      <c r="FA448" s="71" t="str">
        <f t="shared" si="7433"/>
        <v/>
      </c>
      <c r="FB448" s="71" t="str">
        <f t="shared" si="7434"/>
        <v/>
      </c>
      <c r="FC448" s="71" t="str">
        <f t="shared" si="7435"/>
        <v/>
      </c>
      <c r="FD448" s="71" t="str">
        <f t="shared" si="7436"/>
        <v/>
      </c>
      <c r="FE448" s="71" t="str">
        <f t="shared" si="7437"/>
        <v/>
      </c>
      <c r="FF448" s="71" t="str">
        <f t="shared" si="7438"/>
        <v/>
      </c>
      <c r="FG448" s="71" t="str">
        <f t="shared" si="7439"/>
        <v/>
      </c>
      <c r="FH448" s="71" t="str">
        <f t="shared" si="7440"/>
        <v/>
      </c>
      <c r="FI448" s="71" t="str">
        <f t="shared" si="7441"/>
        <v/>
      </c>
      <c r="FJ448" s="71" t="str">
        <f t="shared" si="7442"/>
        <v/>
      </c>
      <c r="FK448" s="71" t="str">
        <f t="shared" si="7443"/>
        <v/>
      </c>
      <c r="FL448" s="71" t="str">
        <f t="shared" si="7444"/>
        <v/>
      </c>
      <c r="FM448" s="71" t="str">
        <f t="shared" si="7445"/>
        <v/>
      </c>
      <c r="FN448" s="71" t="str">
        <f t="shared" si="7446"/>
        <v/>
      </c>
      <c r="FO448" s="71" t="str">
        <f t="shared" si="7447"/>
        <v/>
      </c>
      <c r="FP448" s="71" t="str">
        <f t="shared" si="7448"/>
        <v/>
      </c>
      <c r="FQ448" s="71" t="str">
        <f t="shared" si="7449"/>
        <v/>
      </c>
      <c r="FR448" s="71" t="str">
        <f t="shared" si="7450"/>
        <v/>
      </c>
      <c r="FS448" s="71" t="str">
        <f t="shared" si="7451"/>
        <v/>
      </c>
    </row>
    <row r="449" spans="1:175" ht="16.5">
      <c r="A449" s="134"/>
      <c r="B449" s="80" t="s">
        <v>1102</v>
      </c>
      <c r="C449" s="147" t="s">
        <v>1085</v>
      </c>
      <c r="K449" s="151"/>
      <c r="T449" s="152" t="s">
        <v>1103</v>
      </c>
      <c r="U449" s="85" t="s">
        <v>1087</v>
      </c>
      <c r="CN449" s="70" t="str">
        <f t="shared" si="7376"/>
        <v>InitUnitState('IK6I',,,,,,,,,,)</v>
      </c>
      <c r="CO449" s="70" t="str">
        <f t="shared" si="7377"/>
        <v>InitUnitNormal('IK6I',,,,,,,,,,)</v>
      </c>
      <c r="CP449" s="70" t="str">
        <f t="shared" si="7378"/>
        <v>InitUnitMagic('IK6I',,,,,,,,,,)</v>
      </c>
      <c r="CQ449" s="70" t="str">
        <f t="shared" si="7379"/>
        <v>InitUnitAdd('IK6I',,,,,,,,,,)</v>
      </c>
      <c r="CR449" s="70" t="str">
        <f t="shared" si="7380"/>
        <v>InitEquipData('IK6I',,"",,,,,'','','','','','',"ReplaceableTextures\\CommandButtons\\BTNSST15.blp")</v>
      </c>
      <c r="CU449" s="95" t="str">
        <f t="shared" si="7381"/>
        <v>|n</v>
      </c>
      <c r="CV449" s="61" t="str">
        <f t="shared" si="6920"/>
        <v>暴击伤害|Cffffc926+60%|n|n|r|Cffaaaaaa○|CffFFD24D暗之符印+1|r|r|n|n|Cff00ff7f点击穿戴或脱卸。|r</v>
      </c>
      <c r="CW449" s="60"/>
      <c r="CX449" s="60"/>
      <c r="CY449" s="60"/>
      <c r="CZ449" s="60"/>
      <c r="DA449" s="60"/>
      <c r="DB449" s="71" t="str">
        <f t="shared" si="7382"/>
        <v/>
      </c>
      <c r="DC449" s="71" t="str">
        <f t="shared" si="7383"/>
        <v/>
      </c>
      <c r="DD449" s="71" t="str">
        <f t="shared" si="7384"/>
        <v/>
      </c>
      <c r="DE449" s="71" t="str">
        <f t="shared" si="7385"/>
        <v/>
      </c>
      <c r="DF449" s="71" t="str">
        <f t="shared" si="7386"/>
        <v/>
      </c>
      <c r="DG449" s="71" t="str">
        <f t="shared" si="7387"/>
        <v/>
      </c>
      <c r="DH449" s="71" t="str">
        <f t="shared" si="7388"/>
        <v/>
      </c>
      <c r="DI449" s="71" t="str">
        <f t="shared" si="7389"/>
        <v/>
      </c>
      <c r="DJ449" s="71" t="str">
        <f t="shared" si="7390"/>
        <v/>
      </c>
      <c r="DK449" s="71" t="str">
        <f t="shared" si="7391"/>
        <v/>
      </c>
      <c r="DL449" s="71" t="str">
        <f t="shared" si="7392"/>
        <v/>
      </c>
      <c r="DM449" s="71" t="str">
        <f t="shared" si="7393"/>
        <v/>
      </c>
      <c r="DN449" s="71" t="str">
        <f t="shared" si="7394"/>
        <v/>
      </c>
      <c r="DO449" s="71" t="str">
        <f t="shared" si="7395"/>
        <v/>
      </c>
      <c r="DP449" s="71" t="str">
        <f t="shared" si="7396"/>
        <v/>
      </c>
      <c r="DQ449" s="71" t="str">
        <f t="shared" si="7397"/>
        <v/>
      </c>
      <c r="DR449" s="71" t="str">
        <f t="shared" si="7398"/>
        <v/>
      </c>
      <c r="DS449" s="71" t="str">
        <f t="shared" si="7399"/>
        <v/>
      </c>
      <c r="DT449" s="71" t="str">
        <f t="shared" si="7400"/>
        <v/>
      </c>
      <c r="DU449" s="71" t="str">
        <f t="shared" si="7401"/>
        <v/>
      </c>
      <c r="DV449" s="71" t="str">
        <f t="shared" si="7402"/>
        <v/>
      </c>
      <c r="DW449" s="71" t="str">
        <f t="shared" si="7403"/>
        <v/>
      </c>
      <c r="DX449" s="71" t="str">
        <f t="shared" si="7404"/>
        <v/>
      </c>
      <c r="DY449" s="71" t="str">
        <f t="shared" si="7405"/>
        <v/>
      </c>
      <c r="DZ449" s="71" t="str">
        <f t="shared" si="7406"/>
        <v/>
      </c>
      <c r="EA449" s="71" t="str">
        <f t="shared" si="7407"/>
        <v/>
      </c>
      <c r="EB449" s="71" t="str">
        <f t="shared" si="7408"/>
        <v/>
      </c>
      <c r="EC449" s="71" t="str">
        <f t="shared" si="7409"/>
        <v/>
      </c>
      <c r="ED449" s="71" t="str">
        <f t="shared" si="7410"/>
        <v/>
      </c>
      <c r="EE449" s="71" t="str">
        <f t="shared" si="7411"/>
        <v/>
      </c>
      <c r="EF449" s="71" t="str">
        <f t="shared" si="7412"/>
        <v/>
      </c>
      <c r="EG449" s="71" t="str">
        <f t="shared" si="7413"/>
        <v/>
      </c>
      <c r="EH449" s="71" t="str">
        <f t="shared" si="7414"/>
        <v/>
      </c>
      <c r="EI449" s="71" t="str">
        <f t="shared" si="7415"/>
        <v/>
      </c>
      <c r="EJ449" s="71" t="str">
        <f t="shared" si="7416"/>
        <v/>
      </c>
      <c r="EK449" s="71" t="str">
        <f t="shared" si="7417"/>
        <v/>
      </c>
      <c r="EL449" s="71" t="str">
        <f t="shared" si="7418"/>
        <v/>
      </c>
      <c r="EM449" s="71" t="str">
        <f t="shared" si="7419"/>
        <v/>
      </c>
      <c r="EN449" s="71" t="str">
        <f t="shared" si="7420"/>
        <v/>
      </c>
      <c r="EO449" s="71" t="str">
        <f t="shared" si="7421"/>
        <v/>
      </c>
      <c r="EP449" s="71" t="str">
        <f t="shared" si="7422"/>
        <v/>
      </c>
      <c r="EQ449" s="71" t="str">
        <f t="shared" si="7423"/>
        <v/>
      </c>
      <c r="ER449" s="71" t="str">
        <f t="shared" si="7424"/>
        <v/>
      </c>
      <c r="ES449" s="71" t="str">
        <f t="shared" si="7425"/>
        <v/>
      </c>
      <c r="ET449" s="71" t="str">
        <f t="shared" si="7426"/>
        <v/>
      </c>
      <c r="EU449" s="71" t="str">
        <f t="shared" si="7427"/>
        <v/>
      </c>
      <c r="EV449" s="71" t="str">
        <f t="shared" si="7428"/>
        <v/>
      </c>
      <c r="EW449" s="71" t="str">
        <f t="shared" si="7429"/>
        <v/>
      </c>
      <c r="EX449" s="71" t="str">
        <f t="shared" si="7430"/>
        <v/>
      </c>
      <c r="EY449" s="71" t="str">
        <f t="shared" si="7431"/>
        <v/>
      </c>
      <c r="EZ449" s="71" t="str">
        <f t="shared" si="7432"/>
        <v/>
      </c>
      <c r="FA449" s="71" t="str">
        <f t="shared" si="7433"/>
        <v/>
      </c>
      <c r="FB449" s="71" t="str">
        <f t="shared" si="7434"/>
        <v/>
      </c>
      <c r="FC449" s="71" t="str">
        <f t="shared" si="7435"/>
        <v/>
      </c>
      <c r="FD449" s="71" t="str">
        <f t="shared" si="7436"/>
        <v/>
      </c>
      <c r="FE449" s="71" t="str">
        <f t="shared" si="7437"/>
        <v/>
      </c>
      <c r="FF449" s="71" t="str">
        <f t="shared" si="7438"/>
        <v/>
      </c>
      <c r="FG449" s="71" t="str">
        <f t="shared" si="7439"/>
        <v/>
      </c>
      <c r="FH449" s="71" t="str">
        <f t="shared" si="7440"/>
        <v/>
      </c>
      <c r="FI449" s="71" t="str">
        <f t="shared" si="7441"/>
        <v/>
      </c>
      <c r="FJ449" s="71" t="str">
        <f t="shared" si="7442"/>
        <v/>
      </c>
      <c r="FK449" s="71" t="str">
        <f t="shared" si="7443"/>
        <v/>
      </c>
      <c r="FL449" s="71" t="str">
        <f t="shared" si="7444"/>
        <v/>
      </c>
      <c r="FM449" s="71" t="str">
        <f t="shared" si="7445"/>
        <v/>
      </c>
      <c r="FN449" s="71" t="str">
        <f t="shared" si="7446"/>
        <v/>
      </c>
      <c r="FO449" s="71" t="str">
        <f t="shared" si="7447"/>
        <v/>
      </c>
      <c r="FP449" s="71" t="str">
        <f t="shared" si="7448"/>
        <v/>
      </c>
      <c r="FQ449" s="71" t="str">
        <f t="shared" si="7449"/>
        <v/>
      </c>
      <c r="FR449" s="71" t="str">
        <f t="shared" si="7450"/>
        <v/>
      </c>
      <c r="FS449" s="71" t="str">
        <f t="shared" si="7451"/>
        <v/>
      </c>
    </row>
    <row r="450" spans="1:175" ht="16.5">
      <c r="A450" s="134"/>
      <c r="B450" s="80" t="s">
        <v>1104</v>
      </c>
      <c r="C450" s="147" t="s">
        <v>1105</v>
      </c>
      <c r="T450" s="152" t="s">
        <v>1106</v>
      </c>
      <c r="U450" s="85" t="s">
        <v>1107</v>
      </c>
      <c r="CN450" s="70" t="str">
        <f t="shared" si="6921"/>
        <v>InitUnitState('IK7A',,,,,,,,,,)</v>
      </c>
      <c r="CO450" s="70" t="str">
        <f t="shared" si="6922"/>
        <v>InitUnitNormal('IK7A',,,,,,,,,,)</v>
      </c>
      <c r="CP450" s="70" t="str">
        <f t="shared" si="6923"/>
        <v>InitUnitMagic('IK7A',,,,,,,,,,)</v>
      </c>
      <c r="CQ450" s="70" t="str">
        <f t="shared" si="6924"/>
        <v>InitUnitAdd('IK7A',,,,,,,,,,)</v>
      </c>
      <c r="CR450" s="70" t="str">
        <f>"InitEquipData('"&amp;B450&amp;"',"&amp;D450&amp;","&amp;CR$1&amp;A450&amp;CR$1&amp;","&amp;E450&amp;","&amp;I450&amp;","&amp;F450&amp;","&amp;G450&amp;",'"&amp;J450&amp;"','"&amp;K450&amp;"','"&amp;L450&amp;"','"&amp;M450&amp;"','"&amp;N450&amp;"','"&amp;O450&amp;"',"&amp;CR$1&amp;U459&amp;CR$1&amp;")"</f>
        <v>InitEquipData('IK7A',,"",,,,,'','','','','','',"ReplaceableTextures\\CommandButtons\\BTNSST16.blp")</v>
      </c>
      <c r="CU450" s="95" t="str">
        <f t="shared" si="6925"/>
        <v>|n</v>
      </c>
      <c r="CV450" s="61" t="str">
        <f t="shared" si="6920"/>
        <v>护甲|Cffffc926+100|n|n|r|Cffaaaaaa○刻印槽 【空】|r|n|n|Cff00ff7f点击穿戴或脱卸。|r</v>
      </c>
      <c r="CW450" s="60"/>
      <c r="CX450" s="60"/>
      <c r="CY450" s="60"/>
      <c r="CZ450" s="60"/>
      <c r="DA450" s="60"/>
      <c r="DB450" s="71" t="str">
        <f t="shared" si="6926"/>
        <v/>
      </c>
      <c r="DC450" s="71" t="str">
        <f t="shared" si="6927"/>
        <v/>
      </c>
      <c r="DD450" s="71" t="str">
        <f t="shared" si="6928"/>
        <v/>
      </c>
      <c r="DE450" s="71" t="str">
        <f t="shared" si="6929"/>
        <v/>
      </c>
      <c r="DF450" s="71" t="str">
        <f t="shared" si="6930"/>
        <v/>
      </c>
      <c r="DG450" s="71" t="str">
        <f t="shared" si="6931"/>
        <v/>
      </c>
      <c r="DH450" s="71" t="str">
        <f t="shared" si="6932"/>
        <v/>
      </c>
      <c r="DI450" s="71" t="str">
        <f t="shared" si="6933"/>
        <v/>
      </c>
      <c r="DJ450" s="71" t="str">
        <f t="shared" si="6934"/>
        <v/>
      </c>
      <c r="DK450" s="71" t="str">
        <f t="shared" si="6935"/>
        <v/>
      </c>
      <c r="DL450" s="71" t="str">
        <f t="shared" si="6936"/>
        <v/>
      </c>
      <c r="DM450" s="71" t="str">
        <f t="shared" si="6937"/>
        <v/>
      </c>
      <c r="DN450" s="71" t="str">
        <f t="shared" si="6938"/>
        <v/>
      </c>
      <c r="DO450" s="71" t="str">
        <f t="shared" si="6939"/>
        <v/>
      </c>
      <c r="DP450" s="71" t="str">
        <f t="shared" si="6940"/>
        <v/>
      </c>
      <c r="DQ450" s="71" t="str">
        <f t="shared" si="6941"/>
        <v/>
      </c>
      <c r="DR450" s="71" t="str">
        <f t="shared" si="6942"/>
        <v/>
      </c>
      <c r="DS450" s="71" t="str">
        <f t="shared" si="6943"/>
        <v/>
      </c>
      <c r="DT450" s="71" t="str">
        <f t="shared" si="6944"/>
        <v/>
      </c>
      <c r="DU450" s="71" t="str">
        <f t="shared" si="6945"/>
        <v/>
      </c>
      <c r="DV450" s="71" t="str">
        <f t="shared" si="6946"/>
        <v/>
      </c>
      <c r="DW450" s="71" t="str">
        <f t="shared" si="6947"/>
        <v/>
      </c>
      <c r="DX450" s="71" t="str">
        <f t="shared" si="6948"/>
        <v/>
      </c>
      <c r="DY450" s="71" t="str">
        <f t="shared" si="6949"/>
        <v/>
      </c>
      <c r="DZ450" s="71" t="str">
        <f t="shared" si="6950"/>
        <v/>
      </c>
      <c r="EA450" s="71" t="str">
        <f t="shared" si="6951"/>
        <v/>
      </c>
      <c r="EB450" s="71" t="str">
        <f t="shared" si="6952"/>
        <v/>
      </c>
      <c r="EC450" s="71" t="str">
        <f t="shared" si="6953"/>
        <v/>
      </c>
      <c r="ED450" s="71" t="str">
        <f t="shared" si="6954"/>
        <v/>
      </c>
      <c r="EE450" s="71" t="str">
        <f t="shared" si="6955"/>
        <v/>
      </c>
      <c r="EF450" s="71" t="str">
        <f t="shared" si="6956"/>
        <v/>
      </c>
      <c r="EG450" s="71" t="str">
        <f t="shared" si="6957"/>
        <v/>
      </c>
      <c r="EH450" s="71" t="str">
        <f t="shared" si="6958"/>
        <v/>
      </c>
      <c r="EI450" s="71" t="str">
        <f t="shared" si="6959"/>
        <v/>
      </c>
      <c r="EJ450" s="71" t="str">
        <f t="shared" si="6960"/>
        <v/>
      </c>
      <c r="EK450" s="71" t="str">
        <f t="shared" si="6961"/>
        <v/>
      </c>
      <c r="EL450" s="71" t="str">
        <f t="shared" si="6962"/>
        <v/>
      </c>
      <c r="EM450" s="71" t="str">
        <f t="shared" si="6963"/>
        <v/>
      </c>
      <c r="EN450" s="71" t="str">
        <f t="shared" si="6964"/>
        <v/>
      </c>
      <c r="EO450" s="71" t="str">
        <f t="shared" si="6965"/>
        <v/>
      </c>
      <c r="EP450" s="71" t="str">
        <f t="shared" si="6966"/>
        <v/>
      </c>
      <c r="EQ450" s="71" t="str">
        <f t="shared" si="6967"/>
        <v/>
      </c>
      <c r="ER450" s="71" t="str">
        <f t="shared" si="6968"/>
        <v/>
      </c>
      <c r="ES450" s="71" t="str">
        <f t="shared" si="6969"/>
        <v/>
      </c>
      <c r="ET450" s="71" t="str">
        <f t="shared" si="6970"/>
        <v/>
      </c>
      <c r="EU450" s="71" t="str">
        <f t="shared" si="6971"/>
        <v/>
      </c>
      <c r="EV450" s="71" t="str">
        <f t="shared" si="6972"/>
        <v/>
      </c>
      <c r="EW450" s="71" t="str">
        <f t="shared" si="6973"/>
        <v/>
      </c>
      <c r="EX450" s="71" t="str">
        <f t="shared" si="6974"/>
        <v/>
      </c>
      <c r="EY450" s="71" t="str">
        <f t="shared" si="6975"/>
        <v/>
      </c>
      <c r="EZ450" s="71" t="str">
        <f t="shared" si="6976"/>
        <v/>
      </c>
      <c r="FA450" s="71" t="str">
        <f t="shared" si="6977"/>
        <v/>
      </c>
      <c r="FB450" s="71" t="str">
        <f t="shared" si="6978"/>
        <v/>
      </c>
      <c r="FC450" s="71" t="str">
        <f t="shared" si="6979"/>
        <v/>
      </c>
      <c r="FD450" s="71" t="str">
        <f t="shared" si="6980"/>
        <v/>
      </c>
      <c r="FE450" s="71" t="str">
        <f t="shared" si="6981"/>
        <v/>
      </c>
      <c r="FF450" s="71" t="str">
        <f t="shared" si="6982"/>
        <v/>
      </c>
      <c r="FG450" s="71" t="str">
        <f t="shared" si="6983"/>
        <v/>
      </c>
      <c r="FH450" s="71" t="str">
        <f t="shared" si="6984"/>
        <v/>
      </c>
      <c r="FI450" s="71" t="str">
        <f t="shared" si="6985"/>
        <v/>
      </c>
      <c r="FJ450" s="71" t="str">
        <f t="shared" si="6986"/>
        <v/>
      </c>
      <c r="FK450" s="71" t="str">
        <f t="shared" si="6987"/>
        <v/>
      </c>
      <c r="FL450" s="71" t="str">
        <f t="shared" si="6988"/>
        <v/>
      </c>
      <c r="FM450" s="71" t="str">
        <f t="shared" si="6989"/>
        <v/>
      </c>
      <c r="FN450" s="71" t="str">
        <f t="shared" si="6990"/>
        <v/>
      </c>
      <c r="FO450" s="71" t="str">
        <f t="shared" si="6991"/>
        <v/>
      </c>
      <c r="FP450" s="71" t="str">
        <f t="shared" si="6992"/>
        <v/>
      </c>
      <c r="FQ450" s="71" t="str">
        <f t="shared" si="6993"/>
        <v/>
      </c>
      <c r="FR450" s="71" t="str">
        <f t="shared" si="6994"/>
        <v/>
      </c>
      <c r="FS450" s="71" t="str">
        <f t="shared" si="6995"/>
        <v/>
      </c>
    </row>
    <row r="451" spans="1:175" ht="16.5">
      <c r="A451" s="134"/>
      <c r="B451" s="80" t="s">
        <v>1108</v>
      </c>
      <c r="C451" s="147" t="s">
        <v>1105</v>
      </c>
      <c r="K451" s="149"/>
      <c r="T451" s="152" t="s">
        <v>1109</v>
      </c>
      <c r="U451" s="85" t="s">
        <v>1107</v>
      </c>
      <c r="CN451" s="70" t="str">
        <f t="shared" ref="CN451:CN458" si="7452">"InitUnitState('"&amp;B451&amp;"',"&amp;V451&amp;","&amp;W451&amp;","&amp;X451&amp;","&amp;Y451&amp;","&amp;Z451&amp;","&amp;AA451&amp;","&amp;AB451&amp;","&amp;AC451&amp;","&amp;AD451&amp;","&amp;AE451&amp;")"</f>
        <v>InitUnitState('IK7B',,,,,,,,,,)</v>
      </c>
      <c r="CO451" s="70" t="str">
        <f t="shared" ref="CO451:CO458" si="7453">"InitUnitNormal('"&amp;B451&amp;"',"&amp;AF451&amp;","&amp;AG451&amp;","&amp;AH451&amp;","&amp;AI451&amp;","&amp;AJ451&amp;","&amp;AK451&amp;","&amp;AL451&amp;","&amp;AM451&amp;","&amp;AN451&amp;","&amp;AO451&amp;")"</f>
        <v>InitUnitNormal('IK7B',,,,,,,,,,)</v>
      </c>
      <c r="CP451" s="70" t="str">
        <f t="shared" ref="CP451:CP458" si="7454">"InitUnitMagic('"&amp;B451&amp;"',"&amp;AP451&amp;","&amp;AQ451&amp;","&amp;AR451&amp;","&amp;AS451&amp;","&amp;AT451&amp;","&amp;AU451&amp;","&amp;AV451&amp;","&amp;AW451&amp;","&amp;BI451&amp;","&amp;BJ451&amp;")"</f>
        <v>InitUnitMagic('IK7B',,,,,,,,,,)</v>
      </c>
      <c r="CQ451" s="70" t="str">
        <f t="shared" ref="CQ451:CQ458" si="7455">"InitUnitAdd('"&amp;B451&amp;"',"&amp;BK451&amp;","&amp;BL451&amp;","&amp;BM451&amp;","&amp;BN451&amp;","&amp;BO451&amp;","&amp;BP451&amp;","&amp;BQ451&amp;","&amp;BR451&amp;","&amp;BS451&amp;","&amp;BT451&amp;")"</f>
        <v>InitUnitAdd('IK7B',,,,,,,,,,)</v>
      </c>
      <c r="CR451" s="70" t="str">
        <f t="shared" ref="CR451:CR458" si="7456"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460&amp;CR$1&amp;")"</f>
        <v>InitEquipData('IK7B',,"",,,,,'','','','','','',"ReplaceableTextures\\CommandButtons\\BTNSST16.blp")</v>
      </c>
      <c r="CU451" s="95" t="str">
        <f t="shared" ref="CU451:CU458" si="7457">CONCATENATE(DB451,DC451,DD451,DE451,DF451,DG451,DH451,DI451,DJ451,DK451,DL451,DM451,DN451,DO451,DP451,DQ451,DR451,DS451,DT451,DU451,DV451,DW451,DX451,DY451,DZ451,EA451,EB451,EC451,ED451,EE451,EF451,EG451,EH451,EI451,EJ451,EK451,EL451,EM451,EN451,EO451,EP451&amp;"|n")</f>
        <v>|n</v>
      </c>
      <c r="CV451" s="61" t="str">
        <f t="shared" si="6920"/>
        <v>护甲|Cffffc926+100|n|n|r|Cffaaaaaa○|CffFFD24D金之符印+1|r|r|n|n|Cff00ff7f点击穿戴或脱卸。|r</v>
      </c>
      <c r="CW451" s="60"/>
      <c r="CX451" s="60"/>
      <c r="CY451" s="60"/>
      <c r="CZ451" s="60"/>
      <c r="DA451" s="60"/>
      <c r="DB451" s="71" t="str">
        <f t="shared" ref="DB451:DB458" si="7458">IF(V451="","","|n"&amp;DB$2&amp;"+"&amp;V451&amp;DB$1)</f>
        <v/>
      </c>
      <c r="DC451" s="71" t="str">
        <f t="shared" ref="DC451:DC458" si="7459">IF(W451="","","|n"&amp;DC$2&amp;"+"&amp;W451&amp;DC$1)</f>
        <v/>
      </c>
      <c r="DD451" s="71" t="str">
        <f t="shared" ref="DD451:DD458" si="7460">IF(X451="","","|n"&amp;DD$2&amp;"+"&amp;X451&amp;DD$1)</f>
        <v/>
      </c>
      <c r="DE451" s="71" t="str">
        <f t="shared" ref="DE451:DE458" si="7461">IF(Y451="","","|n"&amp;DE$2&amp;"+"&amp;Y451&amp;DE$1)</f>
        <v/>
      </c>
      <c r="DF451" s="71" t="str">
        <f t="shared" ref="DF451:DF458" si="7462">IF(Z451="","","|n"&amp;DF$2&amp;"+"&amp;Z451&amp;DF$1)</f>
        <v/>
      </c>
      <c r="DG451" s="71" t="str">
        <f t="shared" ref="DG451:DG458" si="7463">IF(AA451="","","|n"&amp;DG$2&amp;"+"&amp;AA451&amp;DG$1)</f>
        <v/>
      </c>
      <c r="DH451" s="71" t="str">
        <f t="shared" ref="DH451:DH458" si="7464">IF(AB451="","","|n"&amp;DH$2&amp;"+"&amp;AB451&amp;DH$1)</f>
        <v/>
      </c>
      <c r="DI451" s="71" t="str">
        <f t="shared" ref="DI451:DI458" si="7465">IF(AC451="","","|n"&amp;DI$2&amp;"+"&amp;AC451&amp;DI$1)</f>
        <v/>
      </c>
      <c r="DJ451" s="71" t="str">
        <f t="shared" ref="DJ451:DJ458" si="7466">IF(AD451="","","|n"&amp;DJ$2&amp;"+"&amp;AD451&amp;DJ$1)</f>
        <v/>
      </c>
      <c r="DK451" s="71" t="str">
        <f t="shared" ref="DK451:DK458" si="7467">IF(AE451="","","|n"&amp;DK$2&amp;"+"&amp;AE451&amp;DK$1)</f>
        <v/>
      </c>
      <c r="DL451" s="71" t="str">
        <f t="shared" ref="DL451:DL458" si="7468">IF(AF451="","","|n"&amp;DL$2&amp;"+"&amp;AF451&amp;DL$1)</f>
        <v/>
      </c>
      <c r="DM451" s="71" t="str">
        <f t="shared" ref="DM451:DM458" si="7469">IF(AG451="","","|n"&amp;DM$2&amp;"+"&amp;AG451&amp;DM$1)</f>
        <v/>
      </c>
      <c r="DN451" s="71" t="str">
        <f t="shared" ref="DN451:DN458" si="7470">IF(AH451="","","|n"&amp;DN$2&amp;"+"&amp;AH451&amp;DN$1)</f>
        <v/>
      </c>
      <c r="DO451" s="71" t="str">
        <f t="shared" ref="DO451:DO458" si="7471">IF(AI451="","","|n"&amp;DO$2&amp;"+"&amp;AI451&amp;DO$1)</f>
        <v/>
      </c>
      <c r="DP451" s="71" t="str">
        <f t="shared" ref="DP451:DP458" si="7472">IF(AJ451="","","|n"&amp;DP$2&amp;"+"&amp;AJ451&amp;DP$1)</f>
        <v/>
      </c>
      <c r="DQ451" s="71" t="str">
        <f t="shared" ref="DQ451:DQ458" si="7473">IF(AK451="","","|n"&amp;DQ$2&amp;"+"&amp;AK451&amp;DQ$1)</f>
        <v/>
      </c>
      <c r="DR451" s="71" t="str">
        <f t="shared" ref="DR451:DR458" si="7474">IF(AL451="","","|n"&amp;DR$2&amp;"+"&amp;AL451&amp;DR$1)</f>
        <v/>
      </c>
      <c r="DS451" s="71" t="str">
        <f t="shared" ref="DS451:DS458" si="7475">IF(AM451="","","|n"&amp;DS$2&amp;"+"&amp;AM451&amp;DS$1)</f>
        <v/>
      </c>
      <c r="DT451" s="71" t="str">
        <f t="shared" ref="DT451:DT458" si="7476">IF(AN451="","","|n"&amp;DT$2&amp;"+"&amp;AN451&amp;DT$1)</f>
        <v/>
      </c>
      <c r="DU451" s="71" t="str">
        <f t="shared" ref="DU451:DU458" si="7477">IF(AO451="","","|n"&amp;DU$2&amp;"+"&amp;AO451&amp;DU$1)</f>
        <v/>
      </c>
      <c r="DV451" s="71" t="str">
        <f t="shared" ref="DV451:DV458" si="7478">IF(AP451="","","|n"&amp;DV$2&amp;"+"&amp;AP451&amp;DV$1)</f>
        <v/>
      </c>
      <c r="DW451" s="71" t="str">
        <f t="shared" ref="DW451:DW458" si="7479">IF(AQ451="","","|n"&amp;DW$2&amp;"+"&amp;AQ451&amp;DW$1)</f>
        <v/>
      </c>
      <c r="DX451" s="71" t="str">
        <f t="shared" ref="DX451:DX458" si="7480">IF(AR451="","","|n"&amp;DX$2&amp;"+"&amp;AR451&amp;DX$1)</f>
        <v/>
      </c>
      <c r="DY451" s="71" t="str">
        <f t="shared" ref="DY451:DY458" si="7481">IF(AS451="","","|n"&amp;DY$2&amp;"+"&amp;AS451&amp;DY$1)</f>
        <v/>
      </c>
      <c r="DZ451" s="71" t="str">
        <f t="shared" ref="DZ451:DZ458" si="7482">IF(AT451="","","|n"&amp;DZ$2&amp;"+"&amp;AT451&amp;DZ$1)</f>
        <v/>
      </c>
      <c r="EA451" s="71" t="str">
        <f t="shared" ref="EA451:EA458" si="7483">IF(AU451="","","|n"&amp;EA$2&amp;"+"&amp;AU451&amp;EA$1)</f>
        <v/>
      </c>
      <c r="EB451" s="71" t="str">
        <f t="shared" ref="EB451:EB458" si="7484">IF(AV451="","","|n"&amp;EB$2&amp;"+"&amp;AV451&amp;EB$1)</f>
        <v/>
      </c>
      <c r="EC451" s="71" t="str">
        <f t="shared" ref="EC451:EC458" si="7485">IF(AW451="","","|n"&amp;EC$2&amp;"+"&amp;AW451&amp;EC$1)</f>
        <v/>
      </c>
      <c r="ED451" s="71" t="str">
        <f t="shared" ref="ED451:ED458" si="7486">IF(AX451="","","|n"&amp;ED$2&amp;"+"&amp;AX451&amp;ED$1)</f>
        <v/>
      </c>
      <c r="EE451" s="71" t="str">
        <f t="shared" ref="EE451:EE458" si="7487">IF(AY451="","","|n"&amp;EE$2&amp;"+"&amp;AY451&amp;EE$1)</f>
        <v/>
      </c>
      <c r="EF451" s="71" t="str">
        <f t="shared" ref="EF451:EF458" si="7488">IF(AZ451="","","|n"&amp;EF$2&amp;"+"&amp;AZ451&amp;EF$1)</f>
        <v/>
      </c>
      <c r="EG451" s="71" t="str">
        <f t="shared" ref="EG451:EG458" si="7489">IF(BA451="","","|n"&amp;EG$2&amp;"+"&amp;BA451&amp;EG$1)</f>
        <v/>
      </c>
      <c r="EH451" s="71" t="str">
        <f t="shared" ref="EH451:EH458" si="7490">IF(BB451="","","|n"&amp;EH$2&amp;"+"&amp;BB451&amp;EH$1)</f>
        <v/>
      </c>
      <c r="EI451" s="71" t="str">
        <f t="shared" ref="EI451:EI458" si="7491">IF(BC451="","","|n"&amp;EI$2&amp;"+"&amp;BC451&amp;EI$1)</f>
        <v/>
      </c>
      <c r="EJ451" s="71" t="str">
        <f t="shared" ref="EJ451:EJ458" si="7492">IF(BD451="","","|n"&amp;EJ$2&amp;"+"&amp;BD451&amp;EJ$1)</f>
        <v/>
      </c>
      <c r="EK451" s="71" t="str">
        <f t="shared" ref="EK451:EK458" si="7493">IF(BE451="","","|n"&amp;EK$2&amp;"+"&amp;BE451&amp;EK$1)</f>
        <v/>
      </c>
      <c r="EL451" s="71" t="str">
        <f t="shared" ref="EL451:EL458" si="7494">IF(BF451="","","|n"&amp;EL$2&amp;"+"&amp;BF451&amp;EL$1)</f>
        <v/>
      </c>
      <c r="EM451" s="71" t="str">
        <f t="shared" ref="EM451:EM458" si="7495">IF(BG451="","","|n"&amp;EM$2&amp;"+"&amp;BG451&amp;EM$1)</f>
        <v/>
      </c>
      <c r="EN451" s="71" t="str">
        <f t="shared" ref="EN451:EN458" si="7496">IF(BH451="","","|n"&amp;EN$2&amp;"+"&amp;BH451&amp;EN$1)</f>
        <v/>
      </c>
      <c r="EO451" s="71" t="str">
        <f t="shared" ref="EO451:EO458" si="7497">IF(BI451="","","|n"&amp;EO$2&amp;"+"&amp;BI451&amp;EO$1)</f>
        <v/>
      </c>
      <c r="EP451" s="71" t="str">
        <f t="shared" ref="EP451:EP458" si="7498">IF(BJ451="","","|n"&amp;EP$2&amp;"+"&amp;BJ451&amp;EP$1)</f>
        <v/>
      </c>
      <c r="EQ451" s="71" t="str">
        <f t="shared" ref="EQ451:EQ458" si="7499">IF(BK451="","","|n"&amp;EQ$2&amp;"+"&amp;BK451&amp;EQ$1)</f>
        <v/>
      </c>
      <c r="ER451" s="71" t="str">
        <f t="shared" ref="ER451:ER458" si="7500">IF(BL451="","","|n"&amp;ER$2&amp;"+"&amp;BL451&amp;ER$1)</f>
        <v/>
      </c>
      <c r="ES451" s="71" t="str">
        <f t="shared" ref="ES451:ES458" si="7501">IF(BM451="","","|n"&amp;ES$2&amp;"+"&amp;BM451&amp;ES$1)</f>
        <v/>
      </c>
      <c r="ET451" s="71" t="str">
        <f t="shared" ref="ET451:ET458" si="7502">IF(BN451="","","|n"&amp;ET$2&amp;"+"&amp;BN451&amp;ET$1)</f>
        <v/>
      </c>
      <c r="EU451" s="71" t="str">
        <f t="shared" ref="EU451:EU458" si="7503">IF(BO451="","","|n"&amp;EU$2&amp;"+"&amp;BO451&amp;EU$1)</f>
        <v/>
      </c>
      <c r="EV451" s="71" t="str">
        <f t="shared" ref="EV451:EV458" si="7504">IF(BP451="","","|n"&amp;EV$2&amp;"+"&amp;BP451&amp;EV$1)</f>
        <v/>
      </c>
      <c r="EW451" s="71" t="str">
        <f t="shared" ref="EW451:EW458" si="7505">IF(BQ451="","","|n"&amp;EW$2&amp;"+"&amp;BQ451&amp;EW$1)</f>
        <v/>
      </c>
      <c r="EX451" s="71" t="str">
        <f t="shared" ref="EX451:EX458" si="7506">IF(BR451="","","|n"&amp;EX$2&amp;"+"&amp;BR451&amp;EX$1)</f>
        <v/>
      </c>
      <c r="EY451" s="71" t="str">
        <f t="shared" ref="EY451:EY458" si="7507">IF(BS451="","","|n"&amp;EY$2&amp;"+"&amp;BS451&amp;EY$1)</f>
        <v/>
      </c>
      <c r="EZ451" s="71" t="str">
        <f t="shared" ref="EZ451:EZ458" si="7508">IF(BT451="","","|n"&amp;EZ$2&amp;"+"&amp;BT451&amp;EZ$1)</f>
        <v/>
      </c>
      <c r="FA451" s="71" t="str">
        <f t="shared" ref="FA451:FA458" si="7509">IF(BU451="","","|n"&amp;FA$2&amp;"+"&amp;BU451&amp;FA$1)</f>
        <v/>
      </c>
      <c r="FB451" s="71" t="str">
        <f t="shared" ref="FB451:FB458" si="7510">IF(BV451="","","|n"&amp;FB$2&amp;"+"&amp;BV451&amp;FB$1)</f>
        <v/>
      </c>
      <c r="FC451" s="71" t="str">
        <f t="shared" ref="FC451:FC458" si="7511">IF(BW451="","","|n"&amp;FC$2&amp;"+"&amp;BW451&amp;FC$1)</f>
        <v/>
      </c>
      <c r="FD451" s="71" t="str">
        <f t="shared" ref="FD451:FD458" si="7512">IF(BX451="","","|n"&amp;FD$2&amp;"+"&amp;BX451&amp;FD$1)</f>
        <v/>
      </c>
      <c r="FE451" s="71" t="str">
        <f t="shared" ref="FE451:FE458" si="7513">IF(BY451="","","|n"&amp;FE$2&amp;"+"&amp;BY451&amp;FE$1)</f>
        <v/>
      </c>
      <c r="FF451" s="71" t="str">
        <f t="shared" ref="FF451:FF458" si="7514">IF(BZ451="","","|n"&amp;FF$2&amp;"+"&amp;BZ451&amp;FF$1)</f>
        <v/>
      </c>
      <c r="FG451" s="71" t="str">
        <f t="shared" ref="FG451:FG458" si="7515">IF(CA451="","","|n"&amp;FG$2&amp;"+"&amp;CA451&amp;FG$1)</f>
        <v/>
      </c>
      <c r="FH451" s="71" t="str">
        <f t="shared" ref="FH451:FH458" si="7516">IF(CB451="","","|n"&amp;FH$2&amp;"+"&amp;CB451&amp;FH$1)</f>
        <v/>
      </c>
      <c r="FI451" s="71" t="str">
        <f t="shared" ref="FI451:FI458" si="7517">IF(CC451="","","|n"&amp;FI$2&amp;"+"&amp;CC451&amp;FI$1)</f>
        <v/>
      </c>
      <c r="FJ451" s="71" t="str">
        <f t="shared" ref="FJ451:FJ458" si="7518">IF(CD451="","","|n"&amp;FJ$2&amp;"+"&amp;CD451&amp;FJ$1)</f>
        <v/>
      </c>
      <c r="FK451" s="71" t="str">
        <f t="shared" ref="FK451:FK458" si="7519">IF(CE451="","","|n"&amp;FK$2&amp;"+"&amp;CE451&amp;FK$1)</f>
        <v/>
      </c>
      <c r="FL451" s="71" t="str">
        <f t="shared" ref="FL451:FL458" si="7520">IF(CF451="","","|n"&amp;FL$2&amp;"+"&amp;CF451&amp;FL$1)</f>
        <v/>
      </c>
      <c r="FM451" s="71" t="str">
        <f t="shared" ref="FM451:FM458" si="7521">IF(CG451="","","|n"&amp;FM$2&amp;"+"&amp;CG451&amp;FM$1)</f>
        <v/>
      </c>
      <c r="FN451" s="71" t="str">
        <f t="shared" ref="FN451:FN458" si="7522">IF(CH451="","","|n"&amp;FN$2&amp;"+"&amp;CH451&amp;FN$1)</f>
        <v/>
      </c>
      <c r="FO451" s="71" t="str">
        <f t="shared" ref="FO451:FO458" si="7523">IF(CI451="","","|n"&amp;FO$2&amp;"+"&amp;CI451&amp;FO$1)</f>
        <v/>
      </c>
      <c r="FP451" s="71" t="str">
        <f t="shared" ref="FP451:FP458" si="7524">IF(CJ451="","","|n"&amp;FP$2&amp;"+"&amp;CJ451&amp;FP$1)</f>
        <v/>
      </c>
      <c r="FQ451" s="71" t="str">
        <f t="shared" ref="FQ451:FQ458" si="7525">IF(CK451="","","|n"&amp;FQ$2&amp;"+"&amp;CK451&amp;FQ$1)</f>
        <v/>
      </c>
      <c r="FR451" s="71" t="str">
        <f t="shared" ref="FR451:FR458" si="7526">IF(CL451="","","|n"&amp;FR$2&amp;"+"&amp;CL451&amp;FR$1)</f>
        <v/>
      </c>
      <c r="FS451" s="71" t="str">
        <f t="shared" ref="FS451:FS458" si="7527">IF(CM451="","","|n"&amp;FS$2&amp;"+"&amp;CM451&amp;FS$1)</f>
        <v/>
      </c>
    </row>
    <row r="452" spans="1:175" ht="16.5">
      <c r="A452" s="134"/>
      <c r="B452" s="80" t="s">
        <v>1110</v>
      </c>
      <c r="C452" s="147" t="s">
        <v>1105</v>
      </c>
      <c r="K452" s="150"/>
      <c r="T452" s="152" t="s">
        <v>1111</v>
      </c>
      <c r="U452" s="85" t="s">
        <v>1107</v>
      </c>
      <c r="CN452" s="70" t="str">
        <f t="shared" si="7452"/>
        <v>InitUnitState('IK7C',,,,,,,,,,)</v>
      </c>
      <c r="CO452" s="70" t="str">
        <f t="shared" si="7453"/>
        <v>InitUnitNormal('IK7C',,,,,,,,,,)</v>
      </c>
      <c r="CP452" s="70" t="str">
        <f t="shared" si="7454"/>
        <v>InitUnitMagic('IK7C',,,,,,,,,,)</v>
      </c>
      <c r="CQ452" s="70" t="str">
        <f t="shared" si="7455"/>
        <v>InitUnitAdd('IK7C',,,,,,,,,,)</v>
      </c>
      <c r="CR452" s="70" t="str">
        <f t="shared" si="7456"/>
        <v>InitEquipData('IK7C',,"",,,,,'','','','','','',"ReplaceableTextures\\CommandButtons\\BTNSST16.blp")</v>
      </c>
      <c r="CU452" s="95" t="str">
        <f t="shared" si="7457"/>
        <v>|n</v>
      </c>
      <c r="CV452" s="61" t="str">
        <f t="shared" ref="CV452:CV509" si="7528">T452</f>
        <v>护甲|Cffffc926+100|n|n|r|Cffaaaaaa○|CffFFD24D木之符印+1|r|r|n|n|Cff00ff7f点击穿戴或脱卸。|r</v>
      </c>
      <c r="CW452" s="60"/>
      <c r="CX452" s="60"/>
      <c r="CY452" s="60"/>
      <c r="CZ452" s="60"/>
      <c r="DA452" s="60"/>
      <c r="DB452" s="71" t="str">
        <f t="shared" si="7458"/>
        <v/>
      </c>
      <c r="DC452" s="71" t="str">
        <f t="shared" si="7459"/>
        <v/>
      </c>
      <c r="DD452" s="71" t="str">
        <f t="shared" si="7460"/>
        <v/>
      </c>
      <c r="DE452" s="71" t="str">
        <f t="shared" si="7461"/>
        <v/>
      </c>
      <c r="DF452" s="71" t="str">
        <f t="shared" si="7462"/>
        <v/>
      </c>
      <c r="DG452" s="71" t="str">
        <f t="shared" si="7463"/>
        <v/>
      </c>
      <c r="DH452" s="71" t="str">
        <f t="shared" si="7464"/>
        <v/>
      </c>
      <c r="DI452" s="71" t="str">
        <f t="shared" si="7465"/>
        <v/>
      </c>
      <c r="DJ452" s="71" t="str">
        <f t="shared" si="7466"/>
        <v/>
      </c>
      <c r="DK452" s="71" t="str">
        <f t="shared" si="7467"/>
        <v/>
      </c>
      <c r="DL452" s="71" t="str">
        <f t="shared" si="7468"/>
        <v/>
      </c>
      <c r="DM452" s="71" t="str">
        <f t="shared" si="7469"/>
        <v/>
      </c>
      <c r="DN452" s="71" t="str">
        <f t="shared" si="7470"/>
        <v/>
      </c>
      <c r="DO452" s="71" t="str">
        <f t="shared" si="7471"/>
        <v/>
      </c>
      <c r="DP452" s="71" t="str">
        <f t="shared" si="7472"/>
        <v/>
      </c>
      <c r="DQ452" s="71" t="str">
        <f t="shared" si="7473"/>
        <v/>
      </c>
      <c r="DR452" s="71" t="str">
        <f t="shared" si="7474"/>
        <v/>
      </c>
      <c r="DS452" s="71" t="str">
        <f t="shared" si="7475"/>
        <v/>
      </c>
      <c r="DT452" s="71" t="str">
        <f t="shared" si="7476"/>
        <v/>
      </c>
      <c r="DU452" s="71" t="str">
        <f t="shared" si="7477"/>
        <v/>
      </c>
      <c r="DV452" s="71" t="str">
        <f t="shared" si="7478"/>
        <v/>
      </c>
      <c r="DW452" s="71" t="str">
        <f t="shared" si="7479"/>
        <v/>
      </c>
      <c r="DX452" s="71" t="str">
        <f t="shared" si="7480"/>
        <v/>
      </c>
      <c r="DY452" s="71" t="str">
        <f t="shared" si="7481"/>
        <v/>
      </c>
      <c r="DZ452" s="71" t="str">
        <f t="shared" si="7482"/>
        <v/>
      </c>
      <c r="EA452" s="71" t="str">
        <f t="shared" si="7483"/>
        <v/>
      </c>
      <c r="EB452" s="71" t="str">
        <f t="shared" si="7484"/>
        <v/>
      </c>
      <c r="EC452" s="71" t="str">
        <f t="shared" si="7485"/>
        <v/>
      </c>
      <c r="ED452" s="71" t="str">
        <f t="shared" si="7486"/>
        <v/>
      </c>
      <c r="EE452" s="71" t="str">
        <f t="shared" si="7487"/>
        <v/>
      </c>
      <c r="EF452" s="71" t="str">
        <f t="shared" si="7488"/>
        <v/>
      </c>
      <c r="EG452" s="71" t="str">
        <f t="shared" si="7489"/>
        <v/>
      </c>
      <c r="EH452" s="71" t="str">
        <f t="shared" si="7490"/>
        <v/>
      </c>
      <c r="EI452" s="71" t="str">
        <f t="shared" si="7491"/>
        <v/>
      </c>
      <c r="EJ452" s="71" t="str">
        <f t="shared" si="7492"/>
        <v/>
      </c>
      <c r="EK452" s="71" t="str">
        <f t="shared" si="7493"/>
        <v/>
      </c>
      <c r="EL452" s="71" t="str">
        <f t="shared" si="7494"/>
        <v/>
      </c>
      <c r="EM452" s="71" t="str">
        <f t="shared" si="7495"/>
        <v/>
      </c>
      <c r="EN452" s="71" t="str">
        <f t="shared" si="7496"/>
        <v/>
      </c>
      <c r="EO452" s="71" t="str">
        <f t="shared" si="7497"/>
        <v/>
      </c>
      <c r="EP452" s="71" t="str">
        <f t="shared" si="7498"/>
        <v/>
      </c>
      <c r="EQ452" s="71" t="str">
        <f t="shared" si="7499"/>
        <v/>
      </c>
      <c r="ER452" s="71" t="str">
        <f t="shared" si="7500"/>
        <v/>
      </c>
      <c r="ES452" s="71" t="str">
        <f t="shared" si="7501"/>
        <v/>
      </c>
      <c r="ET452" s="71" t="str">
        <f t="shared" si="7502"/>
        <v/>
      </c>
      <c r="EU452" s="71" t="str">
        <f t="shared" si="7503"/>
        <v/>
      </c>
      <c r="EV452" s="71" t="str">
        <f t="shared" si="7504"/>
        <v/>
      </c>
      <c r="EW452" s="71" t="str">
        <f t="shared" si="7505"/>
        <v/>
      </c>
      <c r="EX452" s="71" t="str">
        <f t="shared" si="7506"/>
        <v/>
      </c>
      <c r="EY452" s="71" t="str">
        <f t="shared" si="7507"/>
        <v/>
      </c>
      <c r="EZ452" s="71" t="str">
        <f t="shared" si="7508"/>
        <v/>
      </c>
      <c r="FA452" s="71" t="str">
        <f t="shared" si="7509"/>
        <v/>
      </c>
      <c r="FB452" s="71" t="str">
        <f t="shared" si="7510"/>
        <v/>
      </c>
      <c r="FC452" s="71" t="str">
        <f t="shared" si="7511"/>
        <v/>
      </c>
      <c r="FD452" s="71" t="str">
        <f t="shared" si="7512"/>
        <v/>
      </c>
      <c r="FE452" s="71" t="str">
        <f t="shared" si="7513"/>
        <v/>
      </c>
      <c r="FF452" s="71" t="str">
        <f t="shared" si="7514"/>
        <v/>
      </c>
      <c r="FG452" s="71" t="str">
        <f t="shared" si="7515"/>
        <v/>
      </c>
      <c r="FH452" s="71" t="str">
        <f t="shared" si="7516"/>
        <v/>
      </c>
      <c r="FI452" s="71" t="str">
        <f t="shared" si="7517"/>
        <v/>
      </c>
      <c r="FJ452" s="71" t="str">
        <f t="shared" si="7518"/>
        <v/>
      </c>
      <c r="FK452" s="71" t="str">
        <f t="shared" si="7519"/>
        <v/>
      </c>
      <c r="FL452" s="71" t="str">
        <f t="shared" si="7520"/>
        <v/>
      </c>
      <c r="FM452" s="71" t="str">
        <f t="shared" si="7521"/>
        <v/>
      </c>
      <c r="FN452" s="71" t="str">
        <f t="shared" si="7522"/>
        <v/>
      </c>
      <c r="FO452" s="71" t="str">
        <f t="shared" si="7523"/>
        <v/>
      </c>
      <c r="FP452" s="71" t="str">
        <f t="shared" si="7524"/>
        <v/>
      </c>
      <c r="FQ452" s="71" t="str">
        <f t="shared" si="7525"/>
        <v/>
      </c>
      <c r="FR452" s="71" t="str">
        <f t="shared" si="7526"/>
        <v/>
      </c>
      <c r="FS452" s="71" t="str">
        <f t="shared" si="7527"/>
        <v/>
      </c>
    </row>
    <row r="453" spans="1:175" ht="16.5">
      <c r="A453" s="134"/>
      <c r="B453" s="80" t="s">
        <v>1112</v>
      </c>
      <c r="C453" s="147" t="s">
        <v>1105</v>
      </c>
      <c r="K453" s="150"/>
      <c r="T453" s="152" t="s">
        <v>1113</v>
      </c>
      <c r="U453" s="85" t="s">
        <v>1107</v>
      </c>
      <c r="CN453" s="70" t="str">
        <f t="shared" si="7452"/>
        <v>InitUnitState('IK7D',,,,,,,,,,)</v>
      </c>
      <c r="CO453" s="70" t="str">
        <f t="shared" si="7453"/>
        <v>InitUnitNormal('IK7D',,,,,,,,,,)</v>
      </c>
      <c r="CP453" s="70" t="str">
        <f t="shared" si="7454"/>
        <v>InitUnitMagic('IK7D',,,,,,,,,,)</v>
      </c>
      <c r="CQ453" s="70" t="str">
        <f t="shared" si="7455"/>
        <v>InitUnitAdd('IK7D',,,,,,,,,,)</v>
      </c>
      <c r="CR453" s="70" t="str">
        <f t="shared" si="7456"/>
        <v>InitEquipData('IK7D',,"",,,,,'','','','','','',"ReplaceableTextures\\CommandButtons\\BTNSST16.blp")</v>
      </c>
      <c r="CU453" s="95" t="str">
        <f t="shared" si="7457"/>
        <v>|n</v>
      </c>
      <c r="CV453" s="61" t="str">
        <f t="shared" si="7528"/>
        <v>护甲|Cffffc926+100|n|n|r|Cffaaaaaa○|CffFFD24D水之符印+1|r|r|n|n|Cff00ff7f点击穿戴或脱卸。|r</v>
      </c>
      <c r="CW453" s="60"/>
      <c r="CX453" s="60"/>
      <c r="CY453" s="60"/>
      <c r="CZ453" s="60"/>
      <c r="DA453" s="60"/>
      <c r="DB453" s="71" t="str">
        <f t="shared" si="7458"/>
        <v/>
      </c>
      <c r="DC453" s="71" t="str">
        <f t="shared" si="7459"/>
        <v/>
      </c>
      <c r="DD453" s="71" t="str">
        <f t="shared" si="7460"/>
        <v/>
      </c>
      <c r="DE453" s="71" t="str">
        <f t="shared" si="7461"/>
        <v/>
      </c>
      <c r="DF453" s="71" t="str">
        <f t="shared" si="7462"/>
        <v/>
      </c>
      <c r="DG453" s="71" t="str">
        <f t="shared" si="7463"/>
        <v/>
      </c>
      <c r="DH453" s="71" t="str">
        <f t="shared" si="7464"/>
        <v/>
      </c>
      <c r="DI453" s="71" t="str">
        <f t="shared" si="7465"/>
        <v/>
      </c>
      <c r="DJ453" s="71" t="str">
        <f t="shared" si="7466"/>
        <v/>
      </c>
      <c r="DK453" s="71" t="str">
        <f t="shared" si="7467"/>
        <v/>
      </c>
      <c r="DL453" s="71" t="str">
        <f t="shared" si="7468"/>
        <v/>
      </c>
      <c r="DM453" s="71" t="str">
        <f t="shared" si="7469"/>
        <v/>
      </c>
      <c r="DN453" s="71" t="str">
        <f t="shared" si="7470"/>
        <v/>
      </c>
      <c r="DO453" s="71" t="str">
        <f t="shared" si="7471"/>
        <v/>
      </c>
      <c r="DP453" s="71" t="str">
        <f t="shared" si="7472"/>
        <v/>
      </c>
      <c r="DQ453" s="71" t="str">
        <f t="shared" si="7473"/>
        <v/>
      </c>
      <c r="DR453" s="71" t="str">
        <f t="shared" si="7474"/>
        <v/>
      </c>
      <c r="DS453" s="71" t="str">
        <f t="shared" si="7475"/>
        <v/>
      </c>
      <c r="DT453" s="71" t="str">
        <f t="shared" si="7476"/>
        <v/>
      </c>
      <c r="DU453" s="71" t="str">
        <f t="shared" si="7477"/>
        <v/>
      </c>
      <c r="DV453" s="71" t="str">
        <f t="shared" si="7478"/>
        <v/>
      </c>
      <c r="DW453" s="71" t="str">
        <f t="shared" si="7479"/>
        <v/>
      </c>
      <c r="DX453" s="71" t="str">
        <f t="shared" si="7480"/>
        <v/>
      </c>
      <c r="DY453" s="71" t="str">
        <f t="shared" si="7481"/>
        <v/>
      </c>
      <c r="DZ453" s="71" t="str">
        <f t="shared" si="7482"/>
        <v/>
      </c>
      <c r="EA453" s="71" t="str">
        <f t="shared" si="7483"/>
        <v/>
      </c>
      <c r="EB453" s="71" t="str">
        <f t="shared" si="7484"/>
        <v/>
      </c>
      <c r="EC453" s="71" t="str">
        <f t="shared" si="7485"/>
        <v/>
      </c>
      <c r="ED453" s="71" t="str">
        <f t="shared" si="7486"/>
        <v/>
      </c>
      <c r="EE453" s="71" t="str">
        <f t="shared" si="7487"/>
        <v/>
      </c>
      <c r="EF453" s="71" t="str">
        <f t="shared" si="7488"/>
        <v/>
      </c>
      <c r="EG453" s="71" t="str">
        <f t="shared" si="7489"/>
        <v/>
      </c>
      <c r="EH453" s="71" t="str">
        <f t="shared" si="7490"/>
        <v/>
      </c>
      <c r="EI453" s="71" t="str">
        <f t="shared" si="7491"/>
        <v/>
      </c>
      <c r="EJ453" s="71" t="str">
        <f t="shared" si="7492"/>
        <v/>
      </c>
      <c r="EK453" s="71" t="str">
        <f t="shared" si="7493"/>
        <v/>
      </c>
      <c r="EL453" s="71" t="str">
        <f t="shared" si="7494"/>
        <v/>
      </c>
      <c r="EM453" s="71" t="str">
        <f t="shared" si="7495"/>
        <v/>
      </c>
      <c r="EN453" s="71" t="str">
        <f t="shared" si="7496"/>
        <v/>
      </c>
      <c r="EO453" s="71" t="str">
        <f t="shared" si="7497"/>
        <v/>
      </c>
      <c r="EP453" s="71" t="str">
        <f t="shared" si="7498"/>
        <v/>
      </c>
      <c r="EQ453" s="71" t="str">
        <f t="shared" si="7499"/>
        <v/>
      </c>
      <c r="ER453" s="71" t="str">
        <f t="shared" si="7500"/>
        <v/>
      </c>
      <c r="ES453" s="71" t="str">
        <f t="shared" si="7501"/>
        <v/>
      </c>
      <c r="ET453" s="71" t="str">
        <f t="shared" si="7502"/>
        <v/>
      </c>
      <c r="EU453" s="71" t="str">
        <f t="shared" si="7503"/>
        <v/>
      </c>
      <c r="EV453" s="71" t="str">
        <f t="shared" si="7504"/>
        <v/>
      </c>
      <c r="EW453" s="71" t="str">
        <f t="shared" si="7505"/>
        <v/>
      </c>
      <c r="EX453" s="71" t="str">
        <f t="shared" si="7506"/>
        <v/>
      </c>
      <c r="EY453" s="71" t="str">
        <f t="shared" si="7507"/>
        <v/>
      </c>
      <c r="EZ453" s="71" t="str">
        <f t="shared" si="7508"/>
        <v/>
      </c>
      <c r="FA453" s="71" t="str">
        <f t="shared" si="7509"/>
        <v/>
      </c>
      <c r="FB453" s="71" t="str">
        <f t="shared" si="7510"/>
        <v/>
      </c>
      <c r="FC453" s="71" t="str">
        <f t="shared" si="7511"/>
        <v/>
      </c>
      <c r="FD453" s="71" t="str">
        <f t="shared" si="7512"/>
        <v/>
      </c>
      <c r="FE453" s="71" t="str">
        <f t="shared" si="7513"/>
        <v/>
      </c>
      <c r="FF453" s="71" t="str">
        <f t="shared" si="7514"/>
        <v/>
      </c>
      <c r="FG453" s="71" t="str">
        <f t="shared" si="7515"/>
        <v/>
      </c>
      <c r="FH453" s="71" t="str">
        <f t="shared" si="7516"/>
        <v/>
      </c>
      <c r="FI453" s="71" t="str">
        <f t="shared" si="7517"/>
        <v/>
      </c>
      <c r="FJ453" s="71" t="str">
        <f t="shared" si="7518"/>
        <v/>
      </c>
      <c r="FK453" s="71" t="str">
        <f t="shared" si="7519"/>
        <v/>
      </c>
      <c r="FL453" s="71" t="str">
        <f t="shared" si="7520"/>
        <v/>
      </c>
      <c r="FM453" s="71" t="str">
        <f t="shared" si="7521"/>
        <v/>
      </c>
      <c r="FN453" s="71" t="str">
        <f t="shared" si="7522"/>
        <v/>
      </c>
      <c r="FO453" s="71" t="str">
        <f t="shared" si="7523"/>
        <v/>
      </c>
      <c r="FP453" s="71" t="str">
        <f t="shared" si="7524"/>
        <v/>
      </c>
      <c r="FQ453" s="71" t="str">
        <f t="shared" si="7525"/>
        <v/>
      </c>
      <c r="FR453" s="71" t="str">
        <f t="shared" si="7526"/>
        <v/>
      </c>
      <c r="FS453" s="71" t="str">
        <f t="shared" si="7527"/>
        <v/>
      </c>
    </row>
    <row r="454" spans="1:175" ht="16.5">
      <c r="A454" s="134"/>
      <c r="B454" s="80" t="s">
        <v>1114</v>
      </c>
      <c r="C454" s="147" t="s">
        <v>1105</v>
      </c>
      <c r="K454" s="150"/>
      <c r="T454" s="152" t="s">
        <v>1115</v>
      </c>
      <c r="U454" s="85" t="s">
        <v>1107</v>
      </c>
      <c r="CN454" s="70" t="str">
        <f t="shared" si="7452"/>
        <v>InitUnitState('IK7E',,,,,,,,,,)</v>
      </c>
      <c r="CO454" s="70" t="str">
        <f t="shared" si="7453"/>
        <v>InitUnitNormal('IK7E',,,,,,,,,,)</v>
      </c>
      <c r="CP454" s="70" t="str">
        <f t="shared" si="7454"/>
        <v>InitUnitMagic('IK7E',,,,,,,,,,)</v>
      </c>
      <c r="CQ454" s="70" t="str">
        <f t="shared" si="7455"/>
        <v>InitUnitAdd('IK7E',,,,,,,,,,)</v>
      </c>
      <c r="CR454" s="70" t="str">
        <f t="shared" si="7456"/>
        <v>InitEquipData('IK7E',,"",,,,,'','','','','','',"ReplaceableTextures\\CommandButtons\\BTNSST16.blp")</v>
      </c>
      <c r="CU454" s="95" t="str">
        <f t="shared" si="7457"/>
        <v>|n</v>
      </c>
      <c r="CV454" s="61" t="str">
        <f t="shared" si="7528"/>
        <v>护甲|Cffffc926+100|n|n|r|Cffaaaaaa○|CffFFD24D火之符印+1|r|r|n|n|Cff00ff7f点击穿戴或脱卸。|r</v>
      </c>
      <c r="CW454" s="60"/>
      <c r="CX454" s="60"/>
      <c r="CY454" s="60"/>
      <c r="CZ454" s="60"/>
      <c r="DA454" s="60"/>
      <c r="DB454" s="71" t="str">
        <f t="shared" si="7458"/>
        <v/>
      </c>
      <c r="DC454" s="71" t="str">
        <f t="shared" si="7459"/>
        <v/>
      </c>
      <c r="DD454" s="71" t="str">
        <f t="shared" si="7460"/>
        <v/>
      </c>
      <c r="DE454" s="71" t="str">
        <f t="shared" si="7461"/>
        <v/>
      </c>
      <c r="DF454" s="71" t="str">
        <f t="shared" si="7462"/>
        <v/>
      </c>
      <c r="DG454" s="71" t="str">
        <f t="shared" si="7463"/>
        <v/>
      </c>
      <c r="DH454" s="71" t="str">
        <f t="shared" si="7464"/>
        <v/>
      </c>
      <c r="DI454" s="71" t="str">
        <f t="shared" si="7465"/>
        <v/>
      </c>
      <c r="DJ454" s="71" t="str">
        <f t="shared" si="7466"/>
        <v/>
      </c>
      <c r="DK454" s="71" t="str">
        <f t="shared" si="7467"/>
        <v/>
      </c>
      <c r="DL454" s="71" t="str">
        <f t="shared" si="7468"/>
        <v/>
      </c>
      <c r="DM454" s="71" t="str">
        <f t="shared" si="7469"/>
        <v/>
      </c>
      <c r="DN454" s="71" t="str">
        <f t="shared" si="7470"/>
        <v/>
      </c>
      <c r="DO454" s="71" t="str">
        <f t="shared" si="7471"/>
        <v/>
      </c>
      <c r="DP454" s="71" t="str">
        <f t="shared" si="7472"/>
        <v/>
      </c>
      <c r="DQ454" s="71" t="str">
        <f t="shared" si="7473"/>
        <v/>
      </c>
      <c r="DR454" s="71" t="str">
        <f t="shared" si="7474"/>
        <v/>
      </c>
      <c r="DS454" s="71" t="str">
        <f t="shared" si="7475"/>
        <v/>
      </c>
      <c r="DT454" s="71" t="str">
        <f t="shared" si="7476"/>
        <v/>
      </c>
      <c r="DU454" s="71" t="str">
        <f t="shared" si="7477"/>
        <v/>
      </c>
      <c r="DV454" s="71" t="str">
        <f t="shared" si="7478"/>
        <v/>
      </c>
      <c r="DW454" s="71" t="str">
        <f t="shared" si="7479"/>
        <v/>
      </c>
      <c r="DX454" s="71" t="str">
        <f t="shared" si="7480"/>
        <v/>
      </c>
      <c r="DY454" s="71" t="str">
        <f t="shared" si="7481"/>
        <v/>
      </c>
      <c r="DZ454" s="71" t="str">
        <f t="shared" si="7482"/>
        <v/>
      </c>
      <c r="EA454" s="71" t="str">
        <f t="shared" si="7483"/>
        <v/>
      </c>
      <c r="EB454" s="71" t="str">
        <f t="shared" si="7484"/>
        <v/>
      </c>
      <c r="EC454" s="71" t="str">
        <f t="shared" si="7485"/>
        <v/>
      </c>
      <c r="ED454" s="71" t="str">
        <f t="shared" si="7486"/>
        <v/>
      </c>
      <c r="EE454" s="71" t="str">
        <f t="shared" si="7487"/>
        <v/>
      </c>
      <c r="EF454" s="71" t="str">
        <f t="shared" si="7488"/>
        <v/>
      </c>
      <c r="EG454" s="71" t="str">
        <f t="shared" si="7489"/>
        <v/>
      </c>
      <c r="EH454" s="71" t="str">
        <f t="shared" si="7490"/>
        <v/>
      </c>
      <c r="EI454" s="71" t="str">
        <f t="shared" si="7491"/>
        <v/>
      </c>
      <c r="EJ454" s="71" t="str">
        <f t="shared" si="7492"/>
        <v/>
      </c>
      <c r="EK454" s="71" t="str">
        <f t="shared" si="7493"/>
        <v/>
      </c>
      <c r="EL454" s="71" t="str">
        <f t="shared" si="7494"/>
        <v/>
      </c>
      <c r="EM454" s="71" t="str">
        <f t="shared" si="7495"/>
        <v/>
      </c>
      <c r="EN454" s="71" t="str">
        <f t="shared" si="7496"/>
        <v/>
      </c>
      <c r="EO454" s="71" t="str">
        <f t="shared" si="7497"/>
        <v/>
      </c>
      <c r="EP454" s="71" t="str">
        <f t="shared" si="7498"/>
        <v/>
      </c>
      <c r="EQ454" s="71" t="str">
        <f t="shared" si="7499"/>
        <v/>
      </c>
      <c r="ER454" s="71" t="str">
        <f t="shared" si="7500"/>
        <v/>
      </c>
      <c r="ES454" s="71" t="str">
        <f t="shared" si="7501"/>
        <v/>
      </c>
      <c r="ET454" s="71" t="str">
        <f t="shared" si="7502"/>
        <v/>
      </c>
      <c r="EU454" s="71" t="str">
        <f t="shared" si="7503"/>
        <v/>
      </c>
      <c r="EV454" s="71" t="str">
        <f t="shared" si="7504"/>
        <v/>
      </c>
      <c r="EW454" s="71" t="str">
        <f t="shared" si="7505"/>
        <v/>
      </c>
      <c r="EX454" s="71" t="str">
        <f t="shared" si="7506"/>
        <v/>
      </c>
      <c r="EY454" s="71" t="str">
        <f t="shared" si="7507"/>
        <v/>
      </c>
      <c r="EZ454" s="71" t="str">
        <f t="shared" si="7508"/>
        <v/>
      </c>
      <c r="FA454" s="71" t="str">
        <f t="shared" si="7509"/>
        <v/>
      </c>
      <c r="FB454" s="71" t="str">
        <f t="shared" si="7510"/>
        <v/>
      </c>
      <c r="FC454" s="71" t="str">
        <f t="shared" si="7511"/>
        <v/>
      </c>
      <c r="FD454" s="71" t="str">
        <f t="shared" si="7512"/>
        <v/>
      </c>
      <c r="FE454" s="71" t="str">
        <f t="shared" si="7513"/>
        <v/>
      </c>
      <c r="FF454" s="71" t="str">
        <f t="shared" si="7514"/>
        <v/>
      </c>
      <c r="FG454" s="71" t="str">
        <f t="shared" si="7515"/>
        <v/>
      </c>
      <c r="FH454" s="71" t="str">
        <f t="shared" si="7516"/>
        <v/>
      </c>
      <c r="FI454" s="71" t="str">
        <f t="shared" si="7517"/>
        <v/>
      </c>
      <c r="FJ454" s="71" t="str">
        <f t="shared" si="7518"/>
        <v/>
      </c>
      <c r="FK454" s="71" t="str">
        <f t="shared" si="7519"/>
        <v/>
      </c>
      <c r="FL454" s="71" t="str">
        <f t="shared" si="7520"/>
        <v/>
      </c>
      <c r="FM454" s="71" t="str">
        <f t="shared" si="7521"/>
        <v/>
      </c>
      <c r="FN454" s="71" t="str">
        <f t="shared" si="7522"/>
        <v/>
      </c>
      <c r="FO454" s="71" t="str">
        <f t="shared" si="7523"/>
        <v/>
      </c>
      <c r="FP454" s="71" t="str">
        <f t="shared" si="7524"/>
        <v/>
      </c>
      <c r="FQ454" s="71" t="str">
        <f t="shared" si="7525"/>
        <v/>
      </c>
      <c r="FR454" s="71" t="str">
        <f t="shared" si="7526"/>
        <v/>
      </c>
      <c r="FS454" s="71" t="str">
        <f t="shared" si="7527"/>
        <v/>
      </c>
    </row>
    <row r="455" spans="1:175" ht="16.5">
      <c r="A455" s="134"/>
      <c r="B455" s="80" t="s">
        <v>1116</v>
      </c>
      <c r="C455" s="147" t="s">
        <v>1105</v>
      </c>
      <c r="K455" s="150"/>
      <c r="T455" s="152" t="s">
        <v>1117</v>
      </c>
      <c r="U455" s="85" t="s">
        <v>1107</v>
      </c>
      <c r="CN455" s="70" t="str">
        <f t="shared" si="7452"/>
        <v>InitUnitState('IK7F',,,,,,,,,,)</v>
      </c>
      <c r="CO455" s="70" t="str">
        <f t="shared" si="7453"/>
        <v>InitUnitNormal('IK7F',,,,,,,,,,)</v>
      </c>
      <c r="CP455" s="70" t="str">
        <f t="shared" si="7454"/>
        <v>InitUnitMagic('IK7F',,,,,,,,,,)</v>
      </c>
      <c r="CQ455" s="70" t="str">
        <f t="shared" si="7455"/>
        <v>InitUnitAdd('IK7F',,,,,,,,,,)</v>
      </c>
      <c r="CR455" s="70" t="str">
        <f t="shared" si="7456"/>
        <v>InitEquipData('IK7F',,"",,,,,'','','','','','',"ReplaceableTextures\\CommandButtons\\BTNSST16.blp")</v>
      </c>
      <c r="CU455" s="95" t="str">
        <f t="shared" si="7457"/>
        <v>|n</v>
      </c>
      <c r="CV455" s="61" t="str">
        <f t="shared" si="7528"/>
        <v>护甲|Cffffc926+100|n|n|r|Cffaaaaaa○|CffFFD24D土之符印+1|r|r|n|n|Cff00ff7f点击穿戴或脱卸。|r</v>
      </c>
      <c r="CW455" s="60"/>
      <c r="CX455" s="60"/>
      <c r="CY455" s="60"/>
      <c r="CZ455" s="60"/>
      <c r="DA455" s="60"/>
      <c r="DB455" s="71" t="str">
        <f t="shared" si="7458"/>
        <v/>
      </c>
      <c r="DC455" s="71" t="str">
        <f t="shared" si="7459"/>
        <v/>
      </c>
      <c r="DD455" s="71" t="str">
        <f t="shared" si="7460"/>
        <v/>
      </c>
      <c r="DE455" s="71" t="str">
        <f t="shared" si="7461"/>
        <v/>
      </c>
      <c r="DF455" s="71" t="str">
        <f t="shared" si="7462"/>
        <v/>
      </c>
      <c r="DG455" s="71" t="str">
        <f t="shared" si="7463"/>
        <v/>
      </c>
      <c r="DH455" s="71" t="str">
        <f t="shared" si="7464"/>
        <v/>
      </c>
      <c r="DI455" s="71" t="str">
        <f t="shared" si="7465"/>
        <v/>
      </c>
      <c r="DJ455" s="71" t="str">
        <f t="shared" si="7466"/>
        <v/>
      </c>
      <c r="DK455" s="71" t="str">
        <f t="shared" si="7467"/>
        <v/>
      </c>
      <c r="DL455" s="71" t="str">
        <f t="shared" si="7468"/>
        <v/>
      </c>
      <c r="DM455" s="71" t="str">
        <f t="shared" si="7469"/>
        <v/>
      </c>
      <c r="DN455" s="71" t="str">
        <f t="shared" si="7470"/>
        <v/>
      </c>
      <c r="DO455" s="71" t="str">
        <f t="shared" si="7471"/>
        <v/>
      </c>
      <c r="DP455" s="71" t="str">
        <f t="shared" si="7472"/>
        <v/>
      </c>
      <c r="DQ455" s="71" t="str">
        <f t="shared" si="7473"/>
        <v/>
      </c>
      <c r="DR455" s="71" t="str">
        <f t="shared" si="7474"/>
        <v/>
      </c>
      <c r="DS455" s="71" t="str">
        <f t="shared" si="7475"/>
        <v/>
      </c>
      <c r="DT455" s="71" t="str">
        <f t="shared" si="7476"/>
        <v/>
      </c>
      <c r="DU455" s="71" t="str">
        <f t="shared" si="7477"/>
        <v/>
      </c>
      <c r="DV455" s="71" t="str">
        <f t="shared" si="7478"/>
        <v/>
      </c>
      <c r="DW455" s="71" t="str">
        <f t="shared" si="7479"/>
        <v/>
      </c>
      <c r="DX455" s="71" t="str">
        <f t="shared" si="7480"/>
        <v/>
      </c>
      <c r="DY455" s="71" t="str">
        <f t="shared" si="7481"/>
        <v/>
      </c>
      <c r="DZ455" s="71" t="str">
        <f t="shared" si="7482"/>
        <v/>
      </c>
      <c r="EA455" s="71" t="str">
        <f t="shared" si="7483"/>
        <v/>
      </c>
      <c r="EB455" s="71" t="str">
        <f t="shared" si="7484"/>
        <v/>
      </c>
      <c r="EC455" s="71" t="str">
        <f t="shared" si="7485"/>
        <v/>
      </c>
      <c r="ED455" s="71" t="str">
        <f t="shared" si="7486"/>
        <v/>
      </c>
      <c r="EE455" s="71" t="str">
        <f t="shared" si="7487"/>
        <v/>
      </c>
      <c r="EF455" s="71" t="str">
        <f t="shared" si="7488"/>
        <v/>
      </c>
      <c r="EG455" s="71" t="str">
        <f t="shared" si="7489"/>
        <v/>
      </c>
      <c r="EH455" s="71" t="str">
        <f t="shared" si="7490"/>
        <v/>
      </c>
      <c r="EI455" s="71" t="str">
        <f t="shared" si="7491"/>
        <v/>
      </c>
      <c r="EJ455" s="71" t="str">
        <f t="shared" si="7492"/>
        <v/>
      </c>
      <c r="EK455" s="71" t="str">
        <f t="shared" si="7493"/>
        <v/>
      </c>
      <c r="EL455" s="71" t="str">
        <f t="shared" si="7494"/>
        <v/>
      </c>
      <c r="EM455" s="71" t="str">
        <f t="shared" si="7495"/>
        <v/>
      </c>
      <c r="EN455" s="71" t="str">
        <f t="shared" si="7496"/>
        <v/>
      </c>
      <c r="EO455" s="71" t="str">
        <f t="shared" si="7497"/>
        <v/>
      </c>
      <c r="EP455" s="71" t="str">
        <f t="shared" si="7498"/>
        <v/>
      </c>
      <c r="EQ455" s="71" t="str">
        <f t="shared" si="7499"/>
        <v/>
      </c>
      <c r="ER455" s="71" t="str">
        <f t="shared" si="7500"/>
        <v/>
      </c>
      <c r="ES455" s="71" t="str">
        <f t="shared" si="7501"/>
        <v/>
      </c>
      <c r="ET455" s="71" t="str">
        <f t="shared" si="7502"/>
        <v/>
      </c>
      <c r="EU455" s="71" t="str">
        <f t="shared" si="7503"/>
        <v/>
      </c>
      <c r="EV455" s="71" t="str">
        <f t="shared" si="7504"/>
        <v/>
      </c>
      <c r="EW455" s="71" t="str">
        <f t="shared" si="7505"/>
        <v/>
      </c>
      <c r="EX455" s="71" t="str">
        <f t="shared" si="7506"/>
        <v/>
      </c>
      <c r="EY455" s="71" t="str">
        <f t="shared" si="7507"/>
        <v/>
      </c>
      <c r="EZ455" s="71" t="str">
        <f t="shared" si="7508"/>
        <v/>
      </c>
      <c r="FA455" s="71" t="str">
        <f t="shared" si="7509"/>
        <v/>
      </c>
      <c r="FB455" s="71" t="str">
        <f t="shared" si="7510"/>
        <v/>
      </c>
      <c r="FC455" s="71" t="str">
        <f t="shared" si="7511"/>
        <v/>
      </c>
      <c r="FD455" s="71" t="str">
        <f t="shared" si="7512"/>
        <v/>
      </c>
      <c r="FE455" s="71" t="str">
        <f t="shared" si="7513"/>
        <v/>
      </c>
      <c r="FF455" s="71" t="str">
        <f t="shared" si="7514"/>
        <v/>
      </c>
      <c r="FG455" s="71" t="str">
        <f t="shared" si="7515"/>
        <v/>
      </c>
      <c r="FH455" s="71" t="str">
        <f t="shared" si="7516"/>
        <v/>
      </c>
      <c r="FI455" s="71" t="str">
        <f t="shared" si="7517"/>
        <v/>
      </c>
      <c r="FJ455" s="71" t="str">
        <f t="shared" si="7518"/>
        <v/>
      </c>
      <c r="FK455" s="71" t="str">
        <f t="shared" si="7519"/>
        <v/>
      </c>
      <c r="FL455" s="71" t="str">
        <f t="shared" si="7520"/>
        <v/>
      </c>
      <c r="FM455" s="71" t="str">
        <f t="shared" si="7521"/>
        <v/>
      </c>
      <c r="FN455" s="71" t="str">
        <f t="shared" si="7522"/>
        <v/>
      </c>
      <c r="FO455" s="71" t="str">
        <f t="shared" si="7523"/>
        <v/>
      </c>
      <c r="FP455" s="71" t="str">
        <f t="shared" si="7524"/>
        <v/>
      </c>
      <c r="FQ455" s="71" t="str">
        <f t="shared" si="7525"/>
        <v/>
      </c>
      <c r="FR455" s="71" t="str">
        <f t="shared" si="7526"/>
        <v/>
      </c>
      <c r="FS455" s="71" t="str">
        <f t="shared" si="7527"/>
        <v/>
      </c>
    </row>
    <row r="456" spans="1:175" ht="16.5">
      <c r="A456" s="134"/>
      <c r="B456" s="80" t="s">
        <v>1118</v>
      </c>
      <c r="C456" s="147" t="s">
        <v>1105</v>
      </c>
      <c r="K456" s="150"/>
      <c r="T456" s="152" t="s">
        <v>1119</v>
      </c>
      <c r="U456" s="85" t="s">
        <v>1107</v>
      </c>
      <c r="CN456" s="70" t="str">
        <f t="shared" si="7452"/>
        <v>InitUnitState('IK7G',,,,,,,,,,)</v>
      </c>
      <c r="CO456" s="70" t="str">
        <f t="shared" si="7453"/>
        <v>InitUnitNormal('IK7G',,,,,,,,,,)</v>
      </c>
      <c r="CP456" s="70" t="str">
        <f t="shared" si="7454"/>
        <v>InitUnitMagic('IK7G',,,,,,,,,,)</v>
      </c>
      <c r="CQ456" s="70" t="str">
        <f t="shared" si="7455"/>
        <v>InitUnitAdd('IK7G',,,,,,,,,,)</v>
      </c>
      <c r="CR456" s="70" t="str">
        <f t="shared" si="7456"/>
        <v>InitEquipData('IK7G',,"",,,,,'','','','','','',"ReplaceableTextures\\CommandButtons\\BTNSST16.blp")</v>
      </c>
      <c r="CU456" s="95" t="str">
        <f t="shared" si="7457"/>
        <v>|n</v>
      </c>
      <c r="CV456" s="61" t="str">
        <f t="shared" si="7528"/>
        <v>护甲|Cffffc926+100|n|n|r|Cffaaaaaa○|CffFFD24D光之符印+1|r|r|n|n|Cff00ff7f点击穿戴或脱卸。|r</v>
      </c>
      <c r="CW456" s="60"/>
      <c r="CX456" s="60"/>
      <c r="CY456" s="60"/>
      <c r="CZ456" s="60"/>
      <c r="DA456" s="60"/>
      <c r="DB456" s="71" t="str">
        <f t="shared" si="7458"/>
        <v/>
      </c>
      <c r="DC456" s="71" t="str">
        <f t="shared" si="7459"/>
        <v/>
      </c>
      <c r="DD456" s="71" t="str">
        <f t="shared" si="7460"/>
        <v/>
      </c>
      <c r="DE456" s="71" t="str">
        <f t="shared" si="7461"/>
        <v/>
      </c>
      <c r="DF456" s="71" t="str">
        <f t="shared" si="7462"/>
        <v/>
      </c>
      <c r="DG456" s="71" t="str">
        <f t="shared" si="7463"/>
        <v/>
      </c>
      <c r="DH456" s="71" t="str">
        <f t="shared" si="7464"/>
        <v/>
      </c>
      <c r="DI456" s="71" t="str">
        <f t="shared" si="7465"/>
        <v/>
      </c>
      <c r="DJ456" s="71" t="str">
        <f t="shared" si="7466"/>
        <v/>
      </c>
      <c r="DK456" s="71" t="str">
        <f t="shared" si="7467"/>
        <v/>
      </c>
      <c r="DL456" s="71" t="str">
        <f t="shared" si="7468"/>
        <v/>
      </c>
      <c r="DM456" s="71" t="str">
        <f t="shared" si="7469"/>
        <v/>
      </c>
      <c r="DN456" s="71" t="str">
        <f t="shared" si="7470"/>
        <v/>
      </c>
      <c r="DO456" s="71" t="str">
        <f t="shared" si="7471"/>
        <v/>
      </c>
      <c r="DP456" s="71" t="str">
        <f t="shared" si="7472"/>
        <v/>
      </c>
      <c r="DQ456" s="71" t="str">
        <f t="shared" si="7473"/>
        <v/>
      </c>
      <c r="DR456" s="71" t="str">
        <f t="shared" si="7474"/>
        <v/>
      </c>
      <c r="DS456" s="71" t="str">
        <f t="shared" si="7475"/>
        <v/>
      </c>
      <c r="DT456" s="71" t="str">
        <f t="shared" si="7476"/>
        <v/>
      </c>
      <c r="DU456" s="71" t="str">
        <f t="shared" si="7477"/>
        <v/>
      </c>
      <c r="DV456" s="71" t="str">
        <f t="shared" si="7478"/>
        <v/>
      </c>
      <c r="DW456" s="71" t="str">
        <f t="shared" si="7479"/>
        <v/>
      </c>
      <c r="DX456" s="71" t="str">
        <f t="shared" si="7480"/>
        <v/>
      </c>
      <c r="DY456" s="71" t="str">
        <f t="shared" si="7481"/>
        <v/>
      </c>
      <c r="DZ456" s="71" t="str">
        <f t="shared" si="7482"/>
        <v/>
      </c>
      <c r="EA456" s="71" t="str">
        <f t="shared" si="7483"/>
        <v/>
      </c>
      <c r="EB456" s="71" t="str">
        <f t="shared" si="7484"/>
        <v/>
      </c>
      <c r="EC456" s="71" t="str">
        <f t="shared" si="7485"/>
        <v/>
      </c>
      <c r="ED456" s="71" t="str">
        <f t="shared" si="7486"/>
        <v/>
      </c>
      <c r="EE456" s="71" t="str">
        <f t="shared" si="7487"/>
        <v/>
      </c>
      <c r="EF456" s="71" t="str">
        <f t="shared" si="7488"/>
        <v/>
      </c>
      <c r="EG456" s="71" t="str">
        <f t="shared" si="7489"/>
        <v/>
      </c>
      <c r="EH456" s="71" t="str">
        <f t="shared" si="7490"/>
        <v/>
      </c>
      <c r="EI456" s="71" t="str">
        <f t="shared" si="7491"/>
        <v/>
      </c>
      <c r="EJ456" s="71" t="str">
        <f t="shared" si="7492"/>
        <v/>
      </c>
      <c r="EK456" s="71" t="str">
        <f t="shared" si="7493"/>
        <v/>
      </c>
      <c r="EL456" s="71" t="str">
        <f t="shared" si="7494"/>
        <v/>
      </c>
      <c r="EM456" s="71" t="str">
        <f t="shared" si="7495"/>
        <v/>
      </c>
      <c r="EN456" s="71" t="str">
        <f t="shared" si="7496"/>
        <v/>
      </c>
      <c r="EO456" s="71" t="str">
        <f t="shared" si="7497"/>
        <v/>
      </c>
      <c r="EP456" s="71" t="str">
        <f t="shared" si="7498"/>
        <v/>
      </c>
      <c r="EQ456" s="71" t="str">
        <f t="shared" si="7499"/>
        <v/>
      </c>
      <c r="ER456" s="71" t="str">
        <f t="shared" si="7500"/>
        <v/>
      </c>
      <c r="ES456" s="71" t="str">
        <f t="shared" si="7501"/>
        <v/>
      </c>
      <c r="ET456" s="71" t="str">
        <f t="shared" si="7502"/>
        <v/>
      </c>
      <c r="EU456" s="71" t="str">
        <f t="shared" si="7503"/>
        <v/>
      </c>
      <c r="EV456" s="71" t="str">
        <f t="shared" si="7504"/>
        <v/>
      </c>
      <c r="EW456" s="71" t="str">
        <f t="shared" si="7505"/>
        <v/>
      </c>
      <c r="EX456" s="71" t="str">
        <f t="shared" si="7506"/>
        <v/>
      </c>
      <c r="EY456" s="71" t="str">
        <f t="shared" si="7507"/>
        <v/>
      </c>
      <c r="EZ456" s="71" t="str">
        <f t="shared" si="7508"/>
        <v/>
      </c>
      <c r="FA456" s="71" t="str">
        <f t="shared" si="7509"/>
        <v/>
      </c>
      <c r="FB456" s="71" t="str">
        <f t="shared" si="7510"/>
        <v/>
      </c>
      <c r="FC456" s="71" t="str">
        <f t="shared" si="7511"/>
        <v/>
      </c>
      <c r="FD456" s="71" t="str">
        <f t="shared" si="7512"/>
        <v/>
      </c>
      <c r="FE456" s="71" t="str">
        <f t="shared" si="7513"/>
        <v/>
      </c>
      <c r="FF456" s="71" t="str">
        <f t="shared" si="7514"/>
        <v/>
      </c>
      <c r="FG456" s="71" t="str">
        <f t="shared" si="7515"/>
        <v/>
      </c>
      <c r="FH456" s="71" t="str">
        <f t="shared" si="7516"/>
        <v/>
      </c>
      <c r="FI456" s="71" t="str">
        <f t="shared" si="7517"/>
        <v/>
      </c>
      <c r="FJ456" s="71" t="str">
        <f t="shared" si="7518"/>
        <v/>
      </c>
      <c r="FK456" s="71" t="str">
        <f t="shared" si="7519"/>
        <v/>
      </c>
      <c r="FL456" s="71" t="str">
        <f t="shared" si="7520"/>
        <v/>
      </c>
      <c r="FM456" s="71" t="str">
        <f t="shared" si="7521"/>
        <v/>
      </c>
      <c r="FN456" s="71" t="str">
        <f t="shared" si="7522"/>
        <v/>
      </c>
      <c r="FO456" s="71" t="str">
        <f t="shared" si="7523"/>
        <v/>
      </c>
      <c r="FP456" s="71" t="str">
        <f t="shared" si="7524"/>
        <v/>
      </c>
      <c r="FQ456" s="71" t="str">
        <f t="shared" si="7525"/>
        <v/>
      </c>
      <c r="FR456" s="71" t="str">
        <f t="shared" si="7526"/>
        <v/>
      </c>
      <c r="FS456" s="71" t="str">
        <f t="shared" si="7527"/>
        <v/>
      </c>
    </row>
    <row r="457" spans="1:175" ht="16.5">
      <c r="A457" s="134"/>
      <c r="B457" s="80" t="s">
        <v>1120</v>
      </c>
      <c r="C457" s="147" t="s">
        <v>1105</v>
      </c>
      <c r="K457" s="150"/>
      <c r="T457" s="152" t="s">
        <v>1121</v>
      </c>
      <c r="U457" s="85" t="s">
        <v>1107</v>
      </c>
      <c r="CN457" s="70" t="str">
        <f t="shared" si="7452"/>
        <v>InitUnitState('IK7H',,,,,,,,,,)</v>
      </c>
      <c r="CO457" s="70" t="str">
        <f t="shared" si="7453"/>
        <v>InitUnitNormal('IK7H',,,,,,,,,,)</v>
      </c>
      <c r="CP457" s="70" t="str">
        <f t="shared" si="7454"/>
        <v>InitUnitMagic('IK7H',,,,,,,,,,)</v>
      </c>
      <c r="CQ457" s="70" t="str">
        <f t="shared" si="7455"/>
        <v>InitUnitAdd('IK7H',,,,,,,,,,)</v>
      </c>
      <c r="CR457" s="70" t="str">
        <f t="shared" si="7456"/>
        <v>InitEquipData('IK7H',,"",,,,,'','','','','','',"ReplaceableTextures\\CommandButtons\\BTNSST16.blp")</v>
      </c>
      <c r="CU457" s="95" t="str">
        <f t="shared" si="7457"/>
        <v>|n</v>
      </c>
      <c r="CV457" s="61" t="str">
        <f t="shared" si="7528"/>
        <v>护甲|Cffffc926+100|n|n|r|Cffaaaaaa○|CffFFD24D雷之符印+1|r|r|n|n|Cff00ff7f点击穿戴或脱卸。|r</v>
      </c>
      <c r="CW457" s="60"/>
      <c r="CX457" s="60"/>
      <c r="CY457" s="60"/>
      <c r="CZ457" s="60"/>
      <c r="DA457" s="60"/>
      <c r="DB457" s="71" t="str">
        <f t="shared" si="7458"/>
        <v/>
      </c>
      <c r="DC457" s="71" t="str">
        <f t="shared" si="7459"/>
        <v/>
      </c>
      <c r="DD457" s="71" t="str">
        <f t="shared" si="7460"/>
        <v/>
      </c>
      <c r="DE457" s="71" t="str">
        <f t="shared" si="7461"/>
        <v/>
      </c>
      <c r="DF457" s="71" t="str">
        <f t="shared" si="7462"/>
        <v/>
      </c>
      <c r="DG457" s="71" t="str">
        <f t="shared" si="7463"/>
        <v/>
      </c>
      <c r="DH457" s="71" t="str">
        <f t="shared" si="7464"/>
        <v/>
      </c>
      <c r="DI457" s="71" t="str">
        <f t="shared" si="7465"/>
        <v/>
      </c>
      <c r="DJ457" s="71" t="str">
        <f t="shared" si="7466"/>
        <v/>
      </c>
      <c r="DK457" s="71" t="str">
        <f t="shared" si="7467"/>
        <v/>
      </c>
      <c r="DL457" s="71" t="str">
        <f t="shared" si="7468"/>
        <v/>
      </c>
      <c r="DM457" s="71" t="str">
        <f t="shared" si="7469"/>
        <v/>
      </c>
      <c r="DN457" s="71" t="str">
        <f t="shared" si="7470"/>
        <v/>
      </c>
      <c r="DO457" s="71" t="str">
        <f t="shared" si="7471"/>
        <v/>
      </c>
      <c r="DP457" s="71" t="str">
        <f t="shared" si="7472"/>
        <v/>
      </c>
      <c r="DQ457" s="71" t="str">
        <f t="shared" si="7473"/>
        <v/>
      </c>
      <c r="DR457" s="71" t="str">
        <f t="shared" si="7474"/>
        <v/>
      </c>
      <c r="DS457" s="71" t="str">
        <f t="shared" si="7475"/>
        <v/>
      </c>
      <c r="DT457" s="71" t="str">
        <f t="shared" si="7476"/>
        <v/>
      </c>
      <c r="DU457" s="71" t="str">
        <f t="shared" si="7477"/>
        <v/>
      </c>
      <c r="DV457" s="71" t="str">
        <f t="shared" si="7478"/>
        <v/>
      </c>
      <c r="DW457" s="71" t="str">
        <f t="shared" si="7479"/>
        <v/>
      </c>
      <c r="DX457" s="71" t="str">
        <f t="shared" si="7480"/>
        <v/>
      </c>
      <c r="DY457" s="71" t="str">
        <f t="shared" si="7481"/>
        <v/>
      </c>
      <c r="DZ457" s="71" t="str">
        <f t="shared" si="7482"/>
        <v/>
      </c>
      <c r="EA457" s="71" t="str">
        <f t="shared" si="7483"/>
        <v/>
      </c>
      <c r="EB457" s="71" t="str">
        <f t="shared" si="7484"/>
        <v/>
      </c>
      <c r="EC457" s="71" t="str">
        <f t="shared" si="7485"/>
        <v/>
      </c>
      <c r="ED457" s="71" t="str">
        <f t="shared" si="7486"/>
        <v/>
      </c>
      <c r="EE457" s="71" t="str">
        <f t="shared" si="7487"/>
        <v/>
      </c>
      <c r="EF457" s="71" t="str">
        <f t="shared" si="7488"/>
        <v/>
      </c>
      <c r="EG457" s="71" t="str">
        <f t="shared" si="7489"/>
        <v/>
      </c>
      <c r="EH457" s="71" t="str">
        <f t="shared" si="7490"/>
        <v/>
      </c>
      <c r="EI457" s="71" t="str">
        <f t="shared" si="7491"/>
        <v/>
      </c>
      <c r="EJ457" s="71" t="str">
        <f t="shared" si="7492"/>
        <v/>
      </c>
      <c r="EK457" s="71" t="str">
        <f t="shared" si="7493"/>
        <v/>
      </c>
      <c r="EL457" s="71" t="str">
        <f t="shared" si="7494"/>
        <v/>
      </c>
      <c r="EM457" s="71" t="str">
        <f t="shared" si="7495"/>
        <v/>
      </c>
      <c r="EN457" s="71" t="str">
        <f t="shared" si="7496"/>
        <v/>
      </c>
      <c r="EO457" s="71" t="str">
        <f t="shared" si="7497"/>
        <v/>
      </c>
      <c r="EP457" s="71" t="str">
        <f t="shared" si="7498"/>
        <v/>
      </c>
      <c r="EQ457" s="71" t="str">
        <f t="shared" si="7499"/>
        <v/>
      </c>
      <c r="ER457" s="71" t="str">
        <f t="shared" si="7500"/>
        <v/>
      </c>
      <c r="ES457" s="71" t="str">
        <f t="shared" si="7501"/>
        <v/>
      </c>
      <c r="ET457" s="71" t="str">
        <f t="shared" si="7502"/>
        <v/>
      </c>
      <c r="EU457" s="71" t="str">
        <f t="shared" si="7503"/>
        <v/>
      </c>
      <c r="EV457" s="71" t="str">
        <f t="shared" si="7504"/>
        <v/>
      </c>
      <c r="EW457" s="71" t="str">
        <f t="shared" si="7505"/>
        <v/>
      </c>
      <c r="EX457" s="71" t="str">
        <f t="shared" si="7506"/>
        <v/>
      </c>
      <c r="EY457" s="71" t="str">
        <f t="shared" si="7507"/>
        <v/>
      </c>
      <c r="EZ457" s="71" t="str">
        <f t="shared" si="7508"/>
        <v/>
      </c>
      <c r="FA457" s="71" t="str">
        <f t="shared" si="7509"/>
        <v/>
      </c>
      <c r="FB457" s="71" t="str">
        <f t="shared" si="7510"/>
        <v/>
      </c>
      <c r="FC457" s="71" t="str">
        <f t="shared" si="7511"/>
        <v/>
      </c>
      <c r="FD457" s="71" t="str">
        <f t="shared" si="7512"/>
        <v/>
      </c>
      <c r="FE457" s="71" t="str">
        <f t="shared" si="7513"/>
        <v/>
      </c>
      <c r="FF457" s="71" t="str">
        <f t="shared" si="7514"/>
        <v/>
      </c>
      <c r="FG457" s="71" t="str">
        <f t="shared" si="7515"/>
        <v/>
      </c>
      <c r="FH457" s="71" t="str">
        <f t="shared" si="7516"/>
        <v/>
      </c>
      <c r="FI457" s="71" t="str">
        <f t="shared" si="7517"/>
        <v/>
      </c>
      <c r="FJ457" s="71" t="str">
        <f t="shared" si="7518"/>
        <v/>
      </c>
      <c r="FK457" s="71" t="str">
        <f t="shared" si="7519"/>
        <v/>
      </c>
      <c r="FL457" s="71" t="str">
        <f t="shared" si="7520"/>
        <v/>
      </c>
      <c r="FM457" s="71" t="str">
        <f t="shared" si="7521"/>
        <v/>
      </c>
      <c r="FN457" s="71" t="str">
        <f t="shared" si="7522"/>
        <v/>
      </c>
      <c r="FO457" s="71" t="str">
        <f t="shared" si="7523"/>
        <v/>
      </c>
      <c r="FP457" s="71" t="str">
        <f t="shared" si="7524"/>
        <v/>
      </c>
      <c r="FQ457" s="71" t="str">
        <f t="shared" si="7525"/>
        <v/>
      </c>
      <c r="FR457" s="71" t="str">
        <f t="shared" si="7526"/>
        <v/>
      </c>
      <c r="FS457" s="71" t="str">
        <f t="shared" si="7527"/>
        <v/>
      </c>
    </row>
    <row r="458" spans="1:175" ht="16.5">
      <c r="A458" s="134"/>
      <c r="B458" s="80" t="s">
        <v>1122</v>
      </c>
      <c r="C458" s="147" t="s">
        <v>1105</v>
      </c>
      <c r="K458" s="151"/>
      <c r="T458" s="152" t="s">
        <v>1123</v>
      </c>
      <c r="U458" s="85" t="s">
        <v>1107</v>
      </c>
      <c r="CN458" s="70" t="str">
        <f t="shared" si="7452"/>
        <v>InitUnitState('IK7I',,,,,,,,,,)</v>
      </c>
      <c r="CO458" s="70" t="str">
        <f t="shared" si="7453"/>
        <v>InitUnitNormal('IK7I',,,,,,,,,,)</v>
      </c>
      <c r="CP458" s="70" t="str">
        <f t="shared" si="7454"/>
        <v>InitUnitMagic('IK7I',,,,,,,,,,)</v>
      </c>
      <c r="CQ458" s="70" t="str">
        <f t="shared" si="7455"/>
        <v>InitUnitAdd('IK7I',,,,,,,,,,)</v>
      </c>
      <c r="CR458" s="70" t="str">
        <f t="shared" si="7456"/>
        <v>InitEquipData('IK7I',,"",,,,,'','','','','','',"ReplaceableTextures\\CommandButtons\\BTNSST16.blp")</v>
      </c>
      <c r="CU458" s="95" t="str">
        <f t="shared" si="7457"/>
        <v>|n</v>
      </c>
      <c r="CV458" s="61" t="str">
        <f t="shared" si="7528"/>
        <v>护甲|Cffffc926+100|n|n|r|Cffaaaaaa○|CffFFD24D暗之符印+1|r|r|n|n|Cff00ff7f点击穿戴或脱卸。|r</v>
      </c>
      <c r="CW458" s="60"/>
      <c r="CX458" s="60"/>
      <c r="CY458" s="60"/>
      <c r="CZ458" s="60"/>
      <c r="DA458" s="60"/>
      <c r="DB458" s="71" t="str">
        <f t="shared" si="7458"/>
        <v/>
      </c>
      <c r="DC458" s="71" t="str">
        <f t="shared" si="7459"/>
        <v/>
      </c>
      <c r="DD458" s="71" t="str">
        <f t="shared" si="7460"/>
        <v/>
      </c>
      <c r="DE458" s="71" t="str">
        <f t="shared" si="7461"/>
        <v/>
      </c>
      <c r="DF458" s="71" t="str">
        <f t="shared" si="7462"/>
        <v/>
      </c>
      <c r="DG458" s="71" t="str">
        <f t="shared" si="7463"/>
        <v/>
      </c>
      <c r="DH458" s="71" t="str">
        <f t="shared" si="7464"/>
        <v/>
      </c>
      <c r="DI458" s="71" t="str">
        <f t="shared" si="7465"/>
        <v/>
      </c>
      <c r="DJ458" s="71" t="str">
        <f t="shared" si="7466"/>
        <v/>
      </c>
      <c r="DK458" s="71" t="str">
        <f t="shared" si="7467"/>
        <v/>
      </c>
      <c r="DL458" s="71" t="str">
        <f t="shared" si="7468"/>
        <v/>
      </c>
      <c r="DM458" s="71" t="str">
        <f t="shared" si="7469"/>
        <v/>
      </c>
      <c r="DN458" s="71" t="str">
        <f t="shared" si="7470"/>
        <v/>
      </c>
      <c r="DO458" s="71" t="str">
        <f t="shared" si="7471"/>
        <v/>
      </c>
      <c r="DP458" s="71" t="str">
        <f t="shared" si="7472"/>
        <v/>
      </c>
      <c r="DQ458" s="71" t="str">
        <f t="shared" si="7473"/>
        <v/>
      </c>
      <c r="DR458" s="71" t="str">
        <f t="shared" si="7474"/>
        <v/>
      </c>
      <c r="DS458" s="71" t="str">
        <f t="shared" si="7475"/>
        <v/>
      </c>
      <c r="DT458" s="71" t="str">
        <f t="shared" si="7476"/>
        <v/>
      </c>
      <c r="DU458" s="71" t="str">
        <f t="shared" si="7477"/>
        <v/>
      </c>
      <c r="DV458" s="71" t="str">
        <f t="shared" si="7478"/>
        <v/>
      </c>
      <c r="DW458" s="71" t="str">
        <f t="shared" si="7479"/>
        <v/>
      </c>
      <c r="DX458" s="71" t="str">
        <f t="shared" si="7480"/>
        <v/>
      </c>
      <c r="DY458" s="71" t="str">
        <f t="shared" si="7481"/>
        <v/>
      </c>
      <c r="DZ458" s="71" t="str">
        <f t="shared" si="7482"/>
        <v/>
      </c>
      <c r="EA458" s="71" t="str">
        <f t="shared" si="7483"/>
        <v/>
      </c>
      <c r="EB458" s="71" t="str">
        <f t="shared" si="7484"/>
        <v/>
      </c>
      <c r="EC458" s="71" t="str">
        <f t="shared" si="7485"/>
        <v/>
      </c>
      <c r="ED458" s="71" t="str">
        <f t="shared" si="7486"/>
        <v/>
      </c>
      <c r="EE458" s="71" t="str">
        <f t="shared" si="7487"/>
        <v/>
      </c>
      <c r="EF458" s="71" t="str">
        <f t="shared" si="7488"/>
        <v/>
      </c>
      <c r="EG458" s="71" t="str">
        <f t="shared" si="7489"/>
        <v/>
      </c>
      <c r="EH458" s="71" t="str">
        <f t="shared" si="7490"/>
        <v/>
      </c>
      <c r="EI458" s="71" t="str">
        <f t="shared" si="7491"/>
        <v/>
      </c>
      <c r="EJ458" s="71" t="str">
        <f t="shared" si="7492"/>
        <v/>
      </c>
      <c r="EK458" s="71" t="str">
        <f t="shared" si="7493"/>
        <v/>
      </c>
      <c r="EL458" s="71" t="str">
        <f t="shared" si="7494"/>
        <v/>
      </c>
      <c r="EM458" s="71" t="str">
        <f t="shared" si="7495"/>
        <v/>
      </c>
      <c r="EN458" s="71" t="str">
        <f t="shared" si="7496"/>
        <v/>
      </c>
      <c r="EO458" s="71" t="str">
        <f t="shared" si="7497"/>
        <v/>
      </c>
      <c r="EP458" s="71" t="str">
        <f t="shared" si="7498"/>
        <v/>
      </c>
      <c r="EQ458" s="71" t="str">
        <f t="shared" si="7499"/>
        <v/>
      </c>
      <c r="ER458" s="71" t="str">
        <f t="shared" si="7500"/>
        <v/>
      </c>
      <c r="ES458" s="71" t="str">
        <f t="shared" si="7501"/>
        <v/>
      </c>
      <c r="ET458" s="71" t="str">
        <f t="shared" si="7502"/>
        <v/>
      </c>
      <c r="EU458" s="71" t="str">
        <f t="shared" si="7503"/>
        <v/>
      </c>
      <c r="EV458" s="71" t="str">
        <f t="shared" si="7504"/>
        <v/>
      </c>
      <c r="EW458" s="71" t="str">
        <f t="shared" si="7505"/>
        <v/>
      </c>
      <c r="EX458" s="71" t="str">
        <f t="shared" si="7506"/>
        <v/>
      </c>
      <c r="EY458" s="71" t="str">
        <f t="shared" si="7507"/>
        <v/>
      </c>
      <c r="EZ458" s="71" t="str">
        <f t="shared" si="7508"/>
        <v/>
      </c>
      <c r="FA458" s="71" t="str">
        <f t="shared" si="7509"/>
        <v/>
      </c>
      <c r="FB458" s="71" t="str">
        <f t="shared" si="7510"/>
        <v/>
      </c>
      <c r="FC458" s="71" t="str">
        <f t="shared" si="7511"/>
        <v/>
      </c>
      <c r="FD458" s="71" t="str">
        <f t="shared" si="7512"/>
        <v/>
      </c>
      <c r="FE458" s="71" t="str">
        <f t="shared" si="7513"/>
        <v/>
      </c>
      <c r="FF458" s="71" t="str">
        <f t="shared" si="7514"/>
        <v/>
      </c>
      <c r="FG458" s="71" t="str">
        <f t="shared" si="7515"/>
        <v/>
      </c>
      <c r="FH458" s="71" t="str">
        <f t="shared" si="7516"/>
        <v/>
      </c>
      <c r="FI458" s="71" t="str">
        <f t="shared" si="7517"/>
        <v/>
      </c>
      <c r="FJ458" s="71" t="str">
        <f t="shared" si="7518"/>
        <v/>
      </c>
      <c r="FK458" s="71" t="str">
        <f t="shared" si="7519"/>
        <v/>
      </c>
      <c r="FL458" s="71" t="str">
        <f t="shared" si="7520"/>
        <v/>
      </c>
      <c r="FM458" s="71" t="str">
        <f t="shared" si="7521"/>
        <v/>
      </c>
      <c r="FN458" s="71" t="str">
        <f t="shared" si="7522"/>
        <v/>
      </c>
      <c r="FO458" s="71" t="str">
        <f t="shared" si="7523"/>
        <v/>
      </c>
      <c r="FP458" s="71" t="str">
        <f t="shared" si="7524"/>
        <v/>
      </c>
      <c r="FQ458" s="71" t="str">
        <f t="shared" si="7525"/>
        <v/>
      </c>
      <c r="FR458" s="71" t="str">
        <f t="shared" si="7526"/>
        <v/>
      </c>
      <c r="FS458" s="71" t="str">
        <f t="shared" si="7527"/>
        <v/>
      </c>
    </row>
    <row r="459" spans="1:175" ht="16.5">
      <c r="A459" s="134"/>
      <c r="B459" s="80" t="s">
        <v>1124</v>
      </c>
      <c r="C459" s="153" t="s">
        <v>1125</v>
      </c>
      <c r="T459" s="152" t="s">
        <v>1126</v>
      </c>
      <c r="U459" s="85" t="s">
        <v>1127</v>
      </c>
      <c r="CN459" s="70" t="str">
        <f t="shared" si="6921"/>
        <v>InitUnitState('IK8A',,,,,,,,,,)</v>
      </c>
      <c r="CO459" s="70" t="str">
        <f t="shared" si="6922"/>
        <v>InitUnitNormal('IK8A',,,,,,,,,,)</v>
      </c>
      <c r="CP459" s="70" t="str">
        <f t="shared" si="6923"/>
        <v>InitUnitMagic('IK8A',,,,,,,,,,)</v>
      </c>
      <c r="CQ459" s="70" t="str">
        <f t="shared" si="6924"/>
        <v>InitUnitAdd('IK8A',,,,,,,,,,)</v>
      </c>
      <c r="CR459" s="70" t="str">
        <f>"InitEquipData('"&amp;B459&amp;"',"&amp;D459&amp;","&amp;CR$1&amp;A459&amp;CR$1&amp;","&amp;E459&amp;","&amp;I459&amp;","&amp;F459&amp;","&amp;G459&amp;",'"&amp;J459&amp;"','"&amp;K459&amp;"','"&amp;L459&amp;"','"&amp;M459&amp;"','"&amp;N459&amp;"','"&amp;O459&amp;"',"&amp;CR$1&amp;U468&amp;CR$1&amp;")"</f>
        <v>InitEquipData('IK8A',,"",,,,,'','','','','','',"ReplaceableTextures\\CommandButtons\\BTNUI_Fuin_01.blp")</v>
      </c>
      <c r="CU459" s="95" t="str">
        <f t="shared" si="6925"/>
        <v>|n</v>
      </c>
      <c r="CV459" s="61" t="str">
        <f t="shared" si="7528"/>
        <v>业力|Cffffc926+50000|r，业力|Cffffc926+12%|n|n|r|Cffaaaaaa○刻印槽 【空】|r|n|n|Cff00ff7f点击穿戴或脱卸。|r</v>
      </c>
      <c r="CW459" s="60"/>
      <c r="CX459" s="60"/>
      <c r="CY459" s="60"/>
      <c r="CZ459" s="60"/>
      <c r="DA459" s="60"/>
      <c r="DB459" s="71" t="str">
        <f t="shared" si="6926"/>
        <v/>
      </c>
      <c r="DC459" s="71" t="str">
        <f t="shared" si="6927"/>
        <v/>
      </c>
      <c r="DD459" s="71" t="str">
        <f t="shared" si="6928"/>
        <v/>
      </c>
      <c r="DE459" s="71" t="str">
        <f t="shared" si="6929"/>
        <v/>
      </c>
      <c r="DF459" s="71" t="str">
        <f t="shared" si="6930"/>
        <v/>
      </c>
      <c r="DG459" s="71" t="str">
        <f t="shared" si="6931"/>
        <v/>
      </c>
      <c r="DH459" s="71" t="str">
        <f t="shared" si="6932"/>
        <v/>
      </c>
      <c r="DI459" s="71" t="str">
        <f t="shared" si="6933"/>
        <v/>
      </c>
      <c r="DJ459" s="71" t="str">
        <f t="shared" si="6934"/>
        <v/>
      </c>
      <c r="DK459" s="71" t="str">
        <f t="shared" si="6935"/>
        <v/>
      </c>
      <c r="DL459" s="71" t="str">
        <f t="shared" si="6936"/>
        <v/>
      </c>
      <c r="DM459" s="71" t="str">
        <f t="shared" si="6937"/>
        <v/>
      </c>
      <c r="DN459" s="71" t="str">
        <f t="shared" si="6938"/>
        <v/>
      </c>
      <c r="DO459" s="71" t="str">
        <f t="shared" si="6939"/>
        <v/>
      </c>
      <c r="DP459" s="71" t="str">
        <f t="shared" si="6940"/>
        <v/>
      </c>
      <c r="DQ459" s="71" t="str">
        <f t="shared" si="6941"/>
        <v/>
      </c>
      <c r="DR459" s="71" t="str">
        <f t="shared" si="6942"/>
        <v/>
      </c>
      <c r="DS459" s="71" t="str">
        <f t="shared" si="6943"/>
        <v/>
      </c>
      <c r="DT459" s="71" t="str">
        <f t="shared" si="6944"/>
        <v/>
      </c>
      <c r="DU459" s="71" t="str">
        <f t="shared" si="6945"/>
        <v/>
      </c>
      <c r="DV459" s="71" t="str">
        <f t="shared" si="6946"/>
        <v/>
      </c>
      <c r="DW459" s="71" t="str">
        <f t="shared" si="6947"/>
        <v/>
      </c>
      <c r="DX459" s="71" t="str">
        <f t="shared" si="6948"/>
        <v/>
      </c>
      <c r="DY459" s="71" t="str">
        <f t="shared" si="6949"/>
        <v/>
      </c>
      <c r="DZ459" s="71" t="str">
        <f t="shared" si="6950"/>
        <v/>
      </c>
      <c r="EA459" s="71" t="str">
        <f t="shared" si="6951"/>
        <v/>
      </c>
      <c r="EB459" s="71" t="str">
        <f t="shared" si="6952"/>
        <v/>
      </c>
      <c r="EC459" s="71" t="str">
        <f t="shared" si="6953"/>
        <v/>
      </c>
      <c r="ED459" s="71" t="str">
        <f t="shared" si="6954"/>
        <v/>
      </c>
      <c r="EE459" s="71" t="str">
        <f t="shared" si="6955"/>
        <v/>
      </c>
      <c r="EF459" s="71" t="str">
        <f t="shared" si="6956"/>
        <v/>
      </c>
      <c r="EG459" s="71" t="str">
        <f t="shared" si="6957"/>
        <v/>
      </c>
      <c r="EH459" s="71" t="str">
        <f t="shared" si="6958"/>
        <v/>
      </c>
      <c r="EI459" s="71" t="str">
        <f t="shared" si="6959"/>
        <v/>
      </c>
      <c r="EJ459" s="71" t="str">
        <f t="shared" si="6960"/>
        <v/>
      </c>
      <c r="EK459" s="71" t="str">
        <f t="shared" si="6961"/>
        <v/>
      </c>
      <c r="EL459" s="71" t="str">
        <f t="shared" si="6962"/>
        <v/>
      </c>
      <c r="EM459" s="71" t="str">
        <f t="shared" si="6963"/>
        <v/>
      </c>
      <c r="EN459" s="71" t="str">
        <f t="shared" si="6964"/>
        <v/>
      </c>
      <c r="EO459" s="71" t="str">
        <f t="shared" si="6965"/>
        <v/>
      </c>
      <c r="EP459" s="71" t="str">
        <f t="shared" si="6966"/>
        <v/>
      </c>
      <c r="EQ459" s="71" t="str">
        <f t="shared" si="6967"/>
        <v/>
      </c>
      <c r="ER459" s="71" t="str">
        <f t="shared" si="6968"/>
        <v/>
      </c>
      <c r="ES459" s="71" t="str">
        <f t="shared" si="6969"/>
        <v/>
      </c>
      <c r="ET459" s="71" t="str">
        <f t="shared" si="6970"/>
        <v/>
      </c>
      <c r="EU459" s="71" t="str">
        <f t="shared" si="6971"/>
        <v/>
      </c>
      <c r="EV459" s="71" t="str">
        <f t="shared" si="6972"/>
        <v/>
      </c>
      <c r="EW459" s="71" t="str">
        <f t="shared" si="6973"/>
        <v/>
      </c>
      <c r="EX459" s="71" t="str">
        <f t="shared" si="6974"/>
        <v/>
      </c>
      <c r="EY459" s="71" t="str">
        <f t="shared" si="6975"/>
        <v/>
      </c>
      <c r="EZ459" s="71" t="str">
        <f t="shared" si="6976"/>
        <v/>
      </c>
      <c r="FA459" s="71" t="str">
        <f t="shared" si="6977"/>
        <v/>
      </c>
      <c r="FB459" s="71" t="str">
        <f t="shared" si="6978"/>
        <v/>
      </c>
      <c r="FC459" s="71" t="str">
        <f t="shared" si="6979"/>
        <v/>
      </c>
      <c r="FD459" s="71" t="str">
        <f t="shared" si="6980"/>
        <v/>
      </c>
      <c r="FE459" s="71" t="str">
        <f t="shared" si="6981"/>
        <v/>
      </c>
      <c r="FF459" s="71" t="str">
        <f t="shared" si="6982"/>
        <v/>
      </c>
      <c r="FG459" s="71" t="str">
        <f t="shared" si="6983"/>
        <v/>
      </c>
      <c r="FH459" s="71" t="str">
        <f t="shared" si="6984"/>
        <v/>
      </c>
      <c r="FI459" s="71" t="str">
        <f t="shared" si="6985"/>
        <v/>
      </c>
      <c r="FJ459" s="71" t="str">
        <f t="shared" si="6986"/>
        <v/>
      </c>
      <c r="FK459" s="71" t="str">
        <f t="shared" si="6987"/>
        <v/>
      </c>
      <c r="FL459" s="71" t="str">
        <f t="shared" si="6988"/>
        <v/>
      </c>
      <c r="FM459" s="71" t="str">
        <f t="shared" si="6989"/>
        <v/>
      </c>
      <c r="FN459" s="71" t="str">
        <f t="shared" si="6990"/>
        <v/>
      </c>
      <c r="FO459" s="71" t="str">
        <f t="shared" si="6991"/>
        <v/>
      </c>
      <c r="FP459" s="71" t="str">
        <f t="shared" si="6992"/>
        <v/>
      </c>
      <c r="FQ459" s="71" t="str">
        <f t="shared" si="6993"/>
        <v/>
      </c>
      <c r="FR459" s="71" t="str">
        <f t="shared" si="6994"/>
        <v/>
      </c>
      <c r="FS459" s="71" t="str">
        <f t="shared" si="6995"/>
        <v/>
      </c>
    </row>
    <row r="460" spans="1:175" ht="16.5">
      <c r="A460" s="134"/>
      <c r="B460" s="80" t="s">
        <v>1128</v>
      </c>
      <c r="C460" s="153" t="s">
        <v>1125</v>
      </c>
      <c r="K460" s="149"/>
      <c r="T460" s="152" t="s">
        <v>1129</v>
      </c>
      <c r="U460" s="85" t="s">
        <v>1127</v>
      </c>
      <c r="CN460" s="70" t="str">
        <f t="shared" ref="CN460:CN467" si="7529">"InitUnitState('"&amp;B460&amp;"',"&amp;V460&amp;","&amp;W460&amp;","&amp;X460&amp;","&amp;Y460&amp;","&amp;Z460&amp;","&amp;AA460&amp;","&amp;AB460&amp;","&amp;AC460&amp;","&amp;AD460&amp;","&amp;AE460&amp;")"</f>
        <v>InitUnitState('IK8B',,,,,,,,,,)</v>
      </c>
      <c r="CO460" s="70" t="str">
        <f t="shared" ref="CO460:CO467" si="7530">"InitUnitNormal('"&amp;B460&amp;"',"&amp;AF460&amp;","&amp;AG460&amp;","&amp;AH460&amp;","&amp;AI460&amp;","&amp;AJ460&amp;","&amp;AK460&amp;","&amp;AL460&amp;","&amp;AM460&amp;","&amp;AN460&amp;","&amp;AO460&amp;")"</f>
        <v>InitUnitNormal('IK8B',,,,,,,,,,)</v>
      </c>
      <c r="CP460" s="70" t="str">
        <f t="shared" ref="CP460:CP467" si="7531">"InitUnitMagic('"&amp;B460&amp;"',"&amp;AP460&amp;","&amp;AQ460&amp;","&amp;AR460&amp;","&amp;AS460&amp;","&amp;AT460&amp;","&amp;AU460&amp;","&amp;AV460&amp;","&amp;AW460&amp;","&amp;BI460&amp;","&amp;BJ460&amp;")"</f>
        <v>InitUnitMagic('IK8B',,,,,,,,,,)</v>
      </c>
      <c r="CQ460" s="70" t="str">
        <f t="shared" ref="CQ460:CQ467" si="7532">"InitUnitAdd('"&amp;B460&amp;"',"&amp;BK460&amp;","&amp;BL460&amp;","&amp;BM460&amp;","&amp;BN460&amp;","&amp;BO460&amp;","&amp;BP460&amp;","&amp;BQ460&amp;","&amp;BR460&amp;","&amp;BS460&amp;","&amp;BT460&amp;")"</f>
        <v>InitUnitAdd('IK8B',,,,,,,,,,)</v>
      </c>
      <c r="CR460" s="70" t="str">
        <f t="shared" ref="CR460:CR466" si="7533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InitEquipData('IK8B',,"",,,,,'','','','','','',"ReplaceableTextures\\CommandButtons\\BTNUI_Fuin_02.blp")</v>
      </c>
      <c r="CU460" s="95" t="str">
        <f t="shared" ref="CU460:CU467" si="7534">CONCATENATE(DB460,DC460,DD460,DE460,DF460,DG460,DH460,DI460,DJ460,DK460,DL460,DM460,DN460,DO460,DP460,DQ460,DR460,DS460,DT460,DU460,DV460,DW460,DX460,DY460,DZ460,EA460,EB460,EC460,ED460,EE460,EF460,EG460,EH460,EI460,EJ460,EK460,EL460,EM460,EN460,EO460,EP460&amp;"|n")</f>
        <v>|n</v>
      </c>
      <c r="CV460" s="61" t="str">
        <f t="shared" si="7528"/>
        <v>业力|Cffffc926+50000|r，业力|Cffffc926+12%|n|n|r|Cffaaaaaa○|CffFFD24D金之符印+1|r|r|n|n|Cff00ff7f点击穿戴或脱卸。|r</v>
      </c>
      <c r="CW460" s="60"/>
      <c r="CX460" s="60"/>
      <c r="CY460" s="60"/>
      <c r="CZ460" s="60"/>
      <c r="DA460" s="60"/>
      <c r="DB460" s="71" t="str">
        <f t="shared" ref="DB460:DB467" si="7535">IF(V460="","","|n"&amp;DB$2&amp;"+"&amp;V460&amp;DB$1)</f>
        <v/>
      </c>
      <c r="DC460" s="71" t="str">
        <f t="shared" ref="DC460:DC467" si="7536">IF(W460="","","|n"&amp;DC$2&amp;"+"&amp;W460&amp;DC$1)</f>
        <v/>
      </c>
      <c r="DD460" s="71" t="str">
        <f t="shared" ref="DD460:DD467" si="7537">IF(X460="","","|n"&amp;DD$2&amp;"+"&amp;X460&amp;DD$1)</f>
        <v/>
      </c>
      <c r="DE460" s="71" t="str">
        <f t="shared" ref="DE460:DE467" si="7538">IF(Y460="","","|n"&amp;DE$2&amp;"+"&amp;Y460&amp;DE$1)</f>
        <v/>
      </c>
      <c r="DF460" s="71" t="str">
        <f t="shared" ref="DF460:DF467" si="7539">IF(Z460="","","|n"&amp;DF$2&amp;"+"&amp;Z460&amp;DF$1)</f>
        <v/>
      </c>
      <c r="DG460" s="71" t="str">
        <f t="shared" ref="DG460:DG467" si="7540">IF(AA460="","","|n"&amp;DG$2&amp;"+"&amp;AA460&amp;DG$1)</f>
        <v/>
      </c>
      <c r="DH460" s="71" t="str">
        <f t="shared" ref="DH460:DH467" si="7541">IF(AB460="","","|n"&amp;DH$2&amp;"+"&amp;AB460&amp;DH$1)</f>
        <v/>
      </c>
      <c r="DI460" s="71" t="str">
        <f t="shared" ref="DI460:DI467" si="7542">IF(AC460="","","|n"&amp;DI$2&amp;"+"&amp;AC460&amp;DI$1)</f>
        <v/>
      </c>
      <c r="DJ460" s="71" t="str">
        <f t="shared" ref="DJ460:DJ467" si="7543">IF(AD460="","","|n"&amp;DJ$2&amp;"+"&amp;AD460&amp;DJ$1)</f>
        <v/>
      </c>
      <c r="DK460" s="71" t="str">
        <f t="shared" ref="DK460:DK467" si="7544">IF(AE460="","","|n"&amp;DK$2&amp;"+"&amp;AE460&amp;DK$1)</f>
        <v/>
      </c>
      <c r="DL460" s="71" t="str">
        <f t="shared" ref="DL460:DL467" si="7545">IF(AF460="","","|n"&amp;DL$2&amp;"+"&amp;AF460&amp;DL$1)</f>
        <v/>
      </c>
      <c r="DM460" s="71" t="str">
        <f t="shared" ref="DM460:DM467" si="7546">IF(AG460="","","|n"&amp;DM$2&amp;"+"&amp;AG460&amp;DM$1)</f>
        <v/>
      </c>
      <c r="DN460" s="71" t="str">
        <f t="shared" ref="DN460:DN467" si="7547">IF(AH460="","","|n"&amp;DN$2&amp;"+"&amp;AH460&amp;DN$1)</f>
        <v/>
      </c>
      <c r="DO460" s="71" t="str">
        <f t="shared" ref="DO460:DO467" si="7548">IF(AI460="","","|n"&amp;DO$2&amp;"+"&amp;AI460&amp;DO$1)</f>
        <v/>
      </c>
      <c r="DP460" s="71" t="str">
        <f t="shared" ref="DP460:DP467" si="7549">IF(AJ460="","","|n"&amp;DP$2&amp;"+"&amp;AJ460&amp;DP$1)</f>
        <v/>
      </c>
      <c r="DQ460" s="71" t="str">
        <f t="shared" ref="DQ460:DQ467" si="7550">IF(AK460="","","|n"&amp;DQ$2&amp;"+"&amp;AK460&amp;DQ$1)</f>
        <v/>
      </c>
      <c r="DR460" s="71" t="str">
        <f t="shared" ref="DR460:DR467" si="7551">IF(AL460="","","|n"&amp;DR$2&amp;"+"&amp;AL460&amp;DR$1)</f>
        <v/>
      </c>
      <c r="DS460" s="71" t="str">
        <f t="shared" ref="DS460:DS467" si="7552">IF(AM460="","","|n"&amp;DS$2&amp;"+"&amp;AM460&amp;DS$1)</f>
        <v/>
      </c>
      <c r="DT460" s="71" t="str">
        <f t="shared" ref="DT460:DT467" si="7553">IF(AN460="","","|n"&amp;DT$2&amp;"+"&amp;AN460&amp;DT$1)</f>
        <v/>
      </c>
      <c r="DU460" s="71" t="str">
        <f t="shared" ref="DU460:DU467" si="7554">IF(AO460="","","|n"&amp;DU$2&amp;"+"&amp;AO460&amp;DU$1)</f>
        <v/>
      </c>
      <c r="DV460" s="71" t="str">
        <f t="shared" ref="DV460:DV467" si="7555">IF(AP460="","","|n"&amp;DV$2&amp;"+"&amp;AP460&amp;DV$1)</f>
        <v/>
      </c>
      <c r="DW460" s="71" t="str">
        <f t="shared" ref="DW460:DW467" si="7556">IF(AQ460="","","|n"&amp;DW$2&amp;"+"&amp;AQ460&amp;DW$1)</f>
        <v/>
      </c>
      <c r="DX460" s="71" t="str">
        <f t="shared" ref="DX460:DX467" si="7557">IF(AR460="","","|n"&amp;DX$2&amp;"+"&amp;AR460&amp;DX$1)</f>
        <v/>
      </c>
      <c r="DY460" s="71" t="str">
        <f t="shared" ref="DY460:DY467" si="7558">IF(AS460="","","|n"&amp;DY$2&amp;"+"&amp;AS460&amp;DY$1)</f>
        <v/>
      </c>
      <c r="DZ460" s="71" t="str">
        <f t="shared" ref="DZ460:DZ467" si="7559">IF(AT460="","","|n"&amp;DZ$2&amp;"+"&amp;AT460&amp;DZ$1)</f>
        <v/>
      </c>
      <c r="EA460" s="71" t="str">
        <f t="shared" ref="EA460:EA467" si="7560">IF(AU460="","","|n"&amp;EA$2&amp;"+"&amp;AU460&amp;EA$1)</f>
        <v/>
      </c>
      <c r="EB460" s="71" t="str">
        <f t="shared" ref="EB460:EB467" si="7561">IF(AV460="","","|n"&amp;EB$2&amp;"+"&amp;AV460&amp;EB$1)</f>
        <v/>
      </c>
      <c r="EC460" s="71" t="str">
        <f t="shared" ref="EC460:EC467" si="7562">IF(AW460="","","|n"&amp;EC$2&amp;"+"&amp;AW460&amp;EC$1)</f>
        <v/>
      </c>
      <c r="ED460" s="71" t="str">
        <f t="shared" ref="ED460:ED467" si="7563">IF(AX460="","","|n"&amp;ED$2&amp;"+"&amp;AX460&amp;ED$1)</f>
        <v/>
      </c>
      <c r="EE460" s="71" t="str">
        <f t="shared" ref="EE460:EE467" si="7564">IF(AY460="","","|n"&amp;EE$2&amp;"+"&amp;AY460&amp;EE$1)</f>
        <v/>
      </c>
      <c r="EF460" s="71" t="str">
        <f t="shared" ref="EF460:EF467" si="7565">IF(AZ460="","","|n"&amp;EF$2&amp;"+"&amp;AZ460&amp;EF$1)</f>
        <v/>
      </c>
      <c r="EG460" s="71" t="str">
        <f t="shared" ref="EG460:EG467" si="7566">IF(BA460="","","|n"&amp;EG$2&amp;"+"&amp;BA460&amp;EG$1)</f>
        <v/>
      </c>
      <c r="EH460" s="71" t="str">
        <f t="shared" ref="EH460:EH467" si="7567">IF(BB460="","","|n"&amp;EH$2&amp;"+"&amp;BB460&amp;EH$1)</f>
        <v/>
      </c>
      <c r="EI460" s="71" t="str">
        <f t="shared" ref="EI460:EI467" si="7568">IF(BC460="","","|n"&amp;EI$2&amp;"+"&amp;BC460&amp;EI$1)</f>
        <v/>
      </c>
      <c r="EJ460" s="71" t="str">
        <f t="shared" ref="EJ460:EJ467" si="7569">IF(BD460="","","|n"&amp;EJ$2&amp;"+"&amp;BD460&amp;EJ$1)</f>
        <v/>
      </c>
      <c r="EK460" s="71" t="str">
        <f t="shared" ref="EK460:EK467" si="7570">IF(BE460="","","|n"&amp;EK$2&amp;"+"&amp;BE460&amp;EK$1)</f>
        <v/>
      </c>
      <c r="EL460" s="71" t="str">
        <f t="shared" ref="EL460:EL467" si="7571">IF(BF460="","","|n"&amp;EL$2&amp;"+"&amp;BF460&amp;EL$1)</f>
        <v/>
      </c>
      <c r="EM460" s="71" t="str">
        <f t="shared" ref="EM460:EM467" si="7572">IF(BG460="","","|n"&amp;EM$2&amp;"+"&amp;BG460&amp;EM$1)</f>
        <v/>
      </c>
      <c r="EN460" s="71" t="str">
        <f t="shared" ref="EN460:EN467" si="7573">IF(BH460="","","|n"&amp;EN$2&amp;"+"&amp;BH460&amp;EN$1)</f>
        <v/>
      </c>
      <c r="EO460" s="71" t="str">
        <f t="shared" ref="EO460:EO467" si="7574">IF(BI460="","","|n"&amp;EO$2&amp;"+"&amp;BI460&amp;EO$1)</f>
        <v/>
      </c>
      <c r="EP460" s="71" t="str">
        <f t="shared" ref="EP460:EP467" si="7575">IF(BJ460="","","|n"&amp;EP$2&amp;"+"&amp;BJ460&amp;EP$1)</f>
        <v/>
      </c>
      <c r="EQ460" s="71" t="str">
        <f t="shared" ref="EQ460:EQ467" si="7576">IF(BK460="","","|n"&amp;EQ$2&amp;"+"&amp;BK460&amp;EQ$1)</f>
        <v/>
      </c>
      <c r="ER460" s="71" t="str">
        <f t="shared" ref="ER460:ER467" si="7577">IF(BL460="","","|n"&amp;ER$2&amp;"+"&amp;BL460&amp;ER$1)</f>
        <v/>
      </c>
      <c r="ES460" s="71" t="str">
        <f t="shared" ref="ES460:ES467" si="7578">IF(BM460="","","|n"&amp;ES$2&amp;"+"&amp;BM460&amp;ES$1)</f>
        <v/>
      </c>
      <c r="ET460" s="71" t="str">
        <f t="shared" ref="ET460:ET467" si="7579">IF(BN460="","","|n"&amp;ET$2&amp;"+"&amp;BN460&amp;ET$1)</f>
        <v/>
      </c>
      <c r="EU460" s="71" t="str">
        <f t="shared" ref="EU460:EU467" si="7580">IF(BO460="","","|n"&amp;EU$2&amp;"+"&amp;BO460&amp;EU$1)</f>
        <v/>
      </c>
      <c r="EV460" s="71" t="str">
        <f t="shared" ref="EV460:EV467" si="7581">IF(BP460="","","|n"&amp;EV$2&amp;"+"&amp;BP460&amp;EV$1)</f>
        <v/>
      </c>
      <c r="EW460" s="71" t="str">
        <f t="shared" ref="EW460:EW467" si="7582">IF(BQ460="","","|n"&amp;EW$2&amp;"+"&amp;BQ460&amp;EW$1)</f>
        <v/>
      </c>
      <c r="EX460" s="71" t="str">
        <f t="shared" ref="EX460:EX467" si="7583">IF(BR460="","","|n"&amp;EX$2&amp;"+"&amp;BR460&amp;EX$1)</f>
        <v/>
      </c>
      <c r="EY460" s="71" t="str">
        <f t="shared" ref="EY460:EY467" si="7584">IF(BS460="","","|n"&amp;EY$2&amp;"+"&amp;BS460&amp;EY$1)</f>
        <v/>
      </c>
      <c r="EZ460" s="71" t="str">
        <f t="shared" ref="EZ460:EZ467" si="7585">IF(BT460="","","|n"&amp;EZ$2&amp;"+"&amp;BT460&amp;EZ$1)</f>
        <v/>
      </c>
      <c r="FA460" s="71" t="str">
        <f t="shared" ref="FA460:FA467" si="7586">IF(BU460="","","|n"&amp;FA$2&amp;"+"&amp;BU460&amp;FA$1)</f>
        <v/>
      </c>
      <c r="FB460" s="71" t="str">
        <f t="shared" ref="FB460:FB467" si="7587">IF(BV460="","","|n"&amp;FB$2&amp;"+"&amp;BV460&amp;FB$1)</f>
        <v/>
      </c>
      <c r="FC460" s="71" t="str">
        <f t="shared" ref="FC460:FC467" si="7588">IF(BW460="","","|n"&amp;FC$2&amp;"+"&amp;BW460&amp;FC$1)</f>
        <v/>
      </c>
      <c r="FD460" s="71" t="str">
        <f t="shared" ref="FD460:FD467" si="7589">IF(BX460="","","|n"&amp;FD$2&amp;"+"&amp;BX460&amp;FD$1)</f>
        <v/>
      </c>
      <c r="FE460" s="71" t="str">
        <f t="shared" ref="FE460:FE467" si="7590">IF(BY460="","","|n"&amp;FE$2&amp;"+"&amp;BY460&amp;FE$1)</f>
        <v/>
      </c>
      <c r="FF460" s="71" t="str">
        <f t="shared" ref="FF460:FF467" si="7591">IF(BZ460="","","|n"&amp;FF$2&amp;"+"&amp;BZ460&amp;FF$1)</f>
        <v/>
      </c>
      <c r="FG460" s="71" t="str">
        <f t="shared" ref="FG460:FG467" si="7592">IF(CA460="","","|n"&amp;FG$2&amp;"+"&amp;CA460&amp;FG$1)</f>
        <v/>
      </c>
      <c r="FH460" s="71" t="str">
        <f t="shared" ref="FH460:FH467" si="7593">IF(CB460="","","|n"&amp;FH$2&amp;"+"&amp;CB460&amp;FH$1)</f>
        <v/>
      </c>
      <c r="FI460" s="71" t="str">
        <f t="shared" ref="FI460:FI467" si="7594">IF(CC460="","","|n"&amp;FI$2&amp;"+"&amp;CC460&amp;FI$1)</f>
        <v/>
      </c>
      <c r="FJ460" s="71" t="str">
        <f t="shared" ref="FJ460:FJ467" si="7595">IF(CD460="","","|n"&amp;FJ$2&amp;"+"&amp;CD460&amp;FJ$1)</f>
        <v/>
      </c>
      <c r="FK460" s="71" t="str">
        <f t="shared" ref="FK460:FK467" si="7596">IF(CE460="","","|n"&amp;FK$2&amp;"+"&amp;CE460&amp;FK$1)</f>
        <v/>
      </c>
      <c r="FL460" s="71" t="str">
        <f t="shared" ref="FL460:FL467" si="7597">IF(CF460="","","|n"&amp;FL$2&amp;"+"&amp;CF460&amp;FL$1)</f>
        <v/>
      </c>
      <c r="FM460" s="71" t="str">
        <f t="shared" ref="FM460:FM467" si="7598">IF(CG460="","","|n"&amp;FM$2&amp;"+"&amp;CG460&amp;FM$1)</f>
        <v/>
      </c>
      <c r="FN460" s="71" t="str">
        <f t="shared" ref="FN460:FN467" si="7599">IF(CH460="","","|n"&amp;FN$2&amp;"+"&amp;CH460&amp;FN$1)</f>
        <v/>
      </c>
      <c r="FO460" s="71" t="str">
        <f t="shared" ref="FO460:FO467" si="7600">IF(CI460="","","|n"&amp;FO$2&amp;"+"&amp;CI460&amp;FO$1)</f>
        <v/>
      </c>
      <c r="FP460" s="71" t="str">
        <f t="shared" ref="FP460:FP467" si="7601">IF(CJ460="","","|n"&amp;FP$2&amp;"+"&amp;CJ460&amp;FP$1)</f>
        <v/>
      </c>
      <c r="FQ460" s="71" t="str">
        <f t="shared" ref="FQ460:FQ467" si="7602">IF(CK460="","","|n"&amp;FQ$2&amp;"+"&amp;CK460&amp;FQ$1)</f>
        <v/>
      </c>
      <c r="FR460" s="71" t="str">
        <f t="shared" ref="FR460:FR467" si="7603">IF(CL460="","","|n"&amp;FR$2&amp;"+"&amp;CL460&amp;FR$1)</f>
        <v/>
      </c>
      <c r="FS460" s="71" t="str">
        <f t="shared" ref="FS460:FS467" si="7604">IF(CM460="","","|n"&amp;FS$2&amp;"+"&amp;CM460&amp;FS$1)</f>
        <v/>
      </c>
    </row>
    <row r="461" spans="1:175" ht="16.5">
      <c r="A461" s="134"/>
      <c r="B461" s="80" t="s">
        <v>1130</v>
      </c>
      <c r="C461" s="153" t="s">
        <v>1125</v>
      </c>
      <c r="K461" s="150"/>
      <c r="T461" s="152" t="s">
        <v>1131</v>
      </c>
      <c r="U461" s="85" t="s">
        <v>1127</v>
      </c>
      <c r="CN461" s="70" t="str">
        <f t="shared" si="7529"/>
        <v>InitUnitState('IK8C',,,,,,,,,,)</v>
      </c>
      <c r="CO461" s="70" t="str">
        <f t="shared" si="7530"/>
        <v>InitUnitNormal('IK8C',,,,,,,,,,)</v>
      </c>
      <c r="CP461" s="70" t="str">
        <f t="shared" si="7531"/>
        <v>InitUnitMagic('IK8C',,,,,,,,,,)</v>
      </c>
      <c r="CQ461" s="70" t="str">
        <f t="shared" si="7532"/>
        <v>InitUnitAdd('IK8C',,,,,,,,,,)</v>
      </c>
      <c r="CR461" s="70" t="str">
        <f t="shared" si="7533"/>
        <v>InitEquipData('IK8C',,"",,,,,'','','','','','',"ReplaceableTextures\\CommandButtons\\BTNUI_Fuin_03.blp")</v>
      </c>
      <c r="CU461" s="95" t="str">
        <f t="shared" si="7534"/>
        <v>|n</v>
      </c>
      <c r="CV461" s="61" t="str">
        <f t="shared" si="7528"/>
        <v>业力|Cffffc926+50000|r，业力|Cffffc926+12%|n|n|r|Cffaaaaaa○|CffFFD24D木之符印+1|r|r|n|n|Cff00ff7f点击穿戴或脱卸。|r</v>
      </c>
      <c r="CW461" s="60"/>
      <c r="CX461" s="60"/>
      <c r="CY461" s="60"/>
      <c r="CZ461" s="60"/>
      <c r="DA461" s="60"/>
      <c r="DB461" s="71" t="str">
        <f t="shared" si="7535"/>
        <v/>
      </c>
      <c r="DC461" s="71" t="str">
        <f t="shared" si="7536"/>
        <v/>
      </c>
      <c r="DD461" s="71" t="str">
        <f t="shared" si="7537"/>
        <v/>
      </c>
      <c r="DE461" s="71" t="str">
        <f t="shared" si="7538"/>
        <v/>
      </c>
      <c r="DF461" s="71" t="str">
        <f t="shared" si="7539"/>
        <v/>
      </c>
      <c r="DG461" s="71" t="str">
        <f t="shared" si="7540"/>
        <v/>
      </c>
      <c r="DH461" s="71" t="str">
        <f t="shared" si="7541"/>
        <v/>
      </c>
      <c r="DI461" s="71" t="str">
        <f t="shared" si="7542"/>
        <v/>
      </c>
      <c r="DJ461" s="71" t="str">
        <f t="shared" si="7543"/>
        <v/>
      </c>
      <c r="DK461" s="71" t="str">
        <f t="shared" si="7544"/>
        <v/>
      </c>
      <c r="DL461" s="71" t="str">
        <f t="shared" si="7545"/>
        <v/>
      </c>
      <c r="DM461" s="71" t="str">
        <f t="shared" si="7546"/>
        <v/>
      </c>
      <c r="DN461" s="71" t="str">
        <f t="shared" si="7547"/>
        <v/>
      </c>
      <c r="DO461" s="71" t="str">
        <f t="shared" si="7548"/>
        <v/>
      </c>
      <c r="DP461" s="71" t="str">
        <f t="shared" si="7549"/>
        <v/>
      </c>
      <c r="DQ461" s="71" t="str">
        <f t="shared" si="7550"/>
        <v/>
      </c>
      <c r="DR461" s="71" t="str">
        <f t="shared" si="7551"/>
        <v/>
      </c>
      <c r="DS461" s="71" t="str">
        <f t="shared" si="7552"/>
        <v/>
      </c>
      <c r="DT461" s="71" t="str">
        <f t="shared" si="7553"/>
        <v/>
      </c>
      <c r="DU461" s="71" t="str">
        <f t="shared" si="7554"/>
        <v/>
      </c>
      <c r="DV461" s="71" t="str">
        <f t="shared" si="7555"/>
        <v/>
      </c>
      <c r="DW461" s="71" t="str">
        <f t="shared" si="7556"/>
        <v/>
      </c>
      <c r="DX461" s="71" t="str">
        <f t="shared" si="7557"/>
        <v/>
      </c>
      <c r="DY461" s="71" t="str">
        <f t="shared" si="7558"/>
        <v/>
      </c>
      <c r="DZ461" s="71" t="str">
        <f t="shared" si="7559"/>
        <v/>
      </c>
      <c r="EA461" s="71" t="str">
        <f t="shared" si="7560"/>
        <v/>
      </c>
      <c r="EB461" s="71" t="str">
        <f t="shared" si="7561"/>
        <v/>
      </c>
      <c r="EC461" s="71" t="str">
        <f t="shared" si="7562"/>
        <v/>
      </c>
      <c r="ED461" s="71" t="str">
        <f t="shared" si="7563"/>
        <v/>
      </c>
      <c r="EE461" s="71" t="str">
        <f t="shared" si="7564"/>
        <v/>
      </c>
      <c r="EF461" s="71" t="str">
        <f t="shared" si="7565"/>
        <v/>
      </c>
      <c r="EG461" s="71" t="str">
        <f t="shared" si="7566"/>
        <v/>
      </c>
      <c r="EH461" s="71" t="str">
        <f t="shared" si="7567"/>
        <v/>
      </c>
      <c r="EI461" s="71" t="str">
        <f t="shared" si="7568"/>
        <v/>
      </c>
      <c r="EJ461" s="71" t="str">
        <f t="shared" si="7569"/>
        <v/>
      </c>
      <c r="EK461" s="71" t="str">
        <f t="shared" si="7570"/>
        <v/>
      </c>
      <c r="EL461" s="71" t="str">
        <f t="shared" si="7571"/>
        <v/>
      </c>
      <c r="EM461" s="71" t="str">
        <f t="shared" si="7572"/>
        <v/>
      </c>
      <c r="EN461" s="71" t="str">
        <f t="shared" si="7573"/>
        <v/>
      </c>
      <c r="EO461" s="71" t="str">
        <f t="shared" si="7574"/>
        <v/>
      </c>
      <c r="EP461" s="71" t="str">
        <f t="shared" si="7575"/>
        <v/>
      </c>
      <c r="EQ461" s="71" t="str">
        <f t="shared" si="7576"/>
        <v/>
      </c>
      <c r="ER461" s="71" t="str">
        <f t="shared" si="7577"/>
        <v/>
      </c>
      <c r="ES461" s="71" t="str">
        <f t="shared" si="7578"/>
        <v/>
      </c>
      <c r="ET461" s="71" t="str">
        <f t="shared" si="7579"/>
        <v/>
      </c>
      <c r="EU461" s="71" t="str">
        <f t="shared" si="7580"/>
        <v/>
      </c>
      <c r="EV461" s="71" t="str">
        <f t="shared" si="7581"/>
        <v/>
      </c>
      <c r="EW461" s="71" t="str">
        <f t="shared" si="7582"/>
        <v/>
      </c>
      <c r="EX461" s="71" t="str">
        <f t="shared" si="7583"/>
        <v/>
      </c>
      <c r="EY461" s="71" t="str">
        <f t="shared" si="7584"/>
        <v/>
      </c>
      <c r="EZ461" s="71" t="str">
        <f t="shared" si="7585"/>
        <v/>
      </c>
      <c r="FA461" s="71" t="str">
        <f t="shared" si="7586"/>
        <v/>
      </c>
      <c r="FB461" s="71" t="str">
        <f t="shared" si="7587"/>
        <v/>
      </c>
      <c r="FC461" s="71" t="str">
        <f t="shared" si="7588"/>
        <v/>
      </c>
      <c r="FD461" s="71" t="str">
        <f t="shared" si="7589"/>
        <v/>
      </c>
      <c r="FE461" s="71" t="str">
        <f t="shared" si="7590"/>
        <v/>
      </c>
      <c r="FF461" s="71" t="str">
        <f t="shared" si="7591"/>
        <v/>
      </c>
      <c r="FG461" s="71" t="str">
        <f t="shared" si="7592"/>
        <v/>
      </c>
      <c r="FH461" s="71" t="str">
        <f t="shared" si="7593"/>
        <v/>
      </c>
      <c r="FI461" s="71" t="str">
        <f t="shared" si="7594"/>
        <v/>
      </c>
      <c r="FJ461" s="71" t="str">
        <f t="shared" si="7595"/>
        <v/>
      </c>
      <c r="FK461" s="71" t="str">
        <f t="shared" si="7596"/>
        <v/>
      </c>
      <c r="FL461" s="71" t="str">
        <f t="shared" si="7597"/>
        <v/>
      </c>
      <c r="FM461" s="71" t="str">
        <f t="shared" si="7598"/>
        <v/>
      </c>
      <c r="FN461" s="71" t="str">
        <f t="shared" si="7599"/>
        <v/>
      </c>
      <c r="FO461" s="71" t="str">
        <f t="shared" si="7600"/>
        <v/>
      </c>
      <c r="FP461" s="71" t="str">
        <f t="shared" si="7601"/>
        <v/>
      </c>
      <c r="FQ461" s="71" t="str">
        <f t="shared" si="7602"/>
        <v/>
      </c>
      <c r="FR461" s="71" t="str">
        <f t="shared" si="7603"/>
        <v/>
      </c>
      <c r="FS461" s="71" t="str">
        <f t="shared" si="7604"/>
        <v/>
      </c>
    </row>
    <row r="462" spans="1:175" ht="16.5">
      <c r="A462" s="134"/>
      <c r="B462" s="80" t="s">
        <v>1132</v>
      </c>
      <c r="C462" s="153" t="s">
        <v>1125</v>
      </c>
      <c r="K462" s="150"/>
      <c r="T462" s="152" t="s">
        <v>1133</v>
      </c>
      <c r="U462" s="85" t="s">
        <v>1127</v>
      </c>
      <c r="CN462" s="70" t="str">
        <f t="shared" si="7529"/>
        <v>InitUnitState('IK8D',,,,,,,,,,)</v>
      </c>
      <c r="CO462" s="70" t="str">
        <f t="shared" si="7530"/>
        <v>InitUnitNormal('IK8D',,,,,,,,,,)</v>
      </c>
      <c r="CP462" s="70" t="str">
        <f t="shared" si="7531"/>
        <v>InitUnitMagic('IK8D',,,,,,,,,,)</v>
      </c>
      <c r="CQ462" s="70" t="str">
        <f t="shared" si="7532"/>
        <v>InitUnitAdd('IK8D',,,,,,,,,,)</v>
      </c>
      <c r="CR462" s="70" t="str">
        <f t="shared" si="7533"/>
        <v>InitEquipData('IK8D',,"",,,,,'','','','','','',"ReplaceableTextures\\CommandButtons\\BTNUI_Fuin_04.blp")</v>
      </c>
      <c r="CU462" s="95" t="str">
        <f t="shared" si="7534"/>
        <v>|n</v>
      </c>
      <c r="CV462" s="61" t="str">
        <f t="shared" si="7528"/>
        <v>业力|Cffffc926+50000|r，业力|Cffffc926+12%|n|n|r|Cffaaaaaa○|CffFFD24D水之符印+1|r|r|n|n|Cff00ff7f点击穿戴或脱卸。|r</v>
      </c>
      <c r="CW462" s="60"/>
      <c r="CX462" s="60"/>
      <c r="CY462" s="60"/>
      <c r="CZ462" s="60"/>
      <c r="DA462" s="60"/>
      <c r="DB462" s="71" t="str">
        <f t="shared" si="7535"/>
        <v/>
      </c>
      <c r="DC462" s="71" t="str">
        <f t="shared" si="7536"/>
        <v/>
      </c>
      <c r="DD462" s="71" t="str">
        <f t="shared" si="7537"/>
        <v/>
      </c>
      <c r="DE462" s="71" t="str">
        <f t="shared" si="7538"/>
        <v/>
      </c>
      <c r="DF462" s="71" t="str">
        <f t="shared" si="7539"/>
        <v/>
      </c>
      <c r="DG462" s="71" t="str">
        <f t="shared" si="7540"/>
        <v/>
      </c>
      <c r="DH462" s="71" t="str">
        <f t="shared" si="7541"/>
        <v/>
      </c>
      <c r="DI462" s="71" t="str">
        <f t="shared" si="7542"/>
        <v/>
      </c>
      <c r="DJ462" s="71" t="str">
        <f t="shared" si="7543"/>
        <v/>
      </c>
      <c r="DK462" s="71" t="str">
        <f t="shared" si="7544"/>
        <v/>
      </c>
      <c r="DL462" s="71" t="str">
        <f t="shared" si="7545"/>
        <v/>
      </c>
      <c r="DM462" s="71" t="str">
        <f t="shared" si="7546"/>
        <v/>
      </c>
      <c r="DN462" s="71" t="str">
        <f t="shared" si="7547"/>
        <v/>
      </c>
      <c r="DO462" s="71" t="str">
        <f t="shared" si="7548"/>
        <v/>
      </c>
      <c r="DP462" s="71" t="str">
        <f t="shared" si="7549"/>
        <v/>
      </c>
      <c r="DQ462" s="71" t="str">
        <f t="shared" si="7550"/>
        <v/>
      </c>
      <c r="DR462" s="71" t="str">
        <f t="shared" si="7551"/>
        <v/>
      </c>
      <c r="DS462" s="71" t="str">
        <f t="shared" si="7552"/>
        <v/>
      </c>
      <c r="DT462" s="71" t="str">
        <f t="shared" si="7553"/>
        <v/>
      </c>
      <c r="DU462" s="71" t="str">
        <f t="shared" si="7554"/>
        <v/>
      </c>
      <c r="DV462" s="71" t="str">
        <f t="shared" si="7555"/>
        <v/>
      </c>
      <c r="DW462" s="71" t="str">
        <f t="shared" si="7556"/>
        <v/>
      </c>
      <c r="DX462" s="71" t="str">
        <f t="shared" si="7557"/>
        <v/>
      </c>
      <c r="DY462" s="71" t="str">
        <f t="shared" si="7558"/>
        <v/>
      </c>
      <c r="DZ462" s="71" t="str">
        <f t="shared" si="7559"/>
        <v/>
      </c>
      <c r="EA462" s="71" t="str">
        <f t="shared" si="7560"/>
        <v/>
      </c>
      <c r="EB462" s="71" t="str">
        <f t="shared" si="7561"/>
        <v/>
      </c>
      <c r="EC462" s="71" t="str">
        <f t="shared" si="7562"/>
        <v/>
      </c>
      <c r="ED462" s="71" t="str">
        <f t="shared" si="7563"/>
        <v/>
      </c>
      <c r="EE462" s="71" t="str">
        <f t="shared" si="7564"/>
        <v/>
      </c>
      <c r="EF462" s="71" t="str">
        <f t="shared" si="7565"/>
        <v/>
      </c>
      <c r="EG462" s="71" t="str">
        <f t="shared" si="7566"/>
        <v/>
      </c>
      <c r="EH462" s="71" t="str">
        <f t="shared" si="7567"/>
        <v/>
      </c>
      <c r="EI462" s="71" t="str">
        <f t="shared" si="7568"/>
        <v/>
      </c>
      <c r="EJ462" s="71" t="str">
        <f t="shared" si="7569"/>
        <v/>
      </c>
      <c r="EK462" s="71" t="str">
        <f t="shared" si="7570"/>
        <v/>
      </c>
      <c r="EL462" s="71" t="str">
        <f t="shared" si="7571"/>
        <v/>
      </c>
      <c r="EM462" s="71" t="str">
        <f t="shared" si="7572"/>
        <v/>
      </c>
      <c r="EN462" s="71" t="str">
        <f t="shared" si="7573"/>
        <v/>
      </c>
      <c r="EO462" s="71" t="str">
        <f t="shared" si="7574"/>
        <v/>
      </c>
      <c r="EP462" s="71" t="str">
        <f t="shared" si="7575"/>
        <v/>
      </c>
      <c r="EQ462" s="71" t="str">
        <f t="shared" si="7576"/>
        <v/>
      </c>
      <c r="ER462" s="71" t="str">
        <f t="shared" si="7577"/>
        <v/>
      </c>
      <c r="ES462" s="71" t="str">
        <f t="shared" si="7578"/>
        <v/>
      </c>
      <c r="ET462" s="71" t="str">
        <f t="shared" si="7579"/>
        <v/>
      </c>
      <c r="EU462" s="71" t="str">
        <f t="shared" si="7580"/>
        <v/>
      </c>
      <c r="EV462" s="71" t="str">
        <f t="shared" si="7581"/>
        <v/>
      </c>
      <c r="EW462" s="71" t="str">
        <f t="shared" si="7582"/>
        <v/>
      </c>
      <c r="EX462" s="71" t="str">
        <f t="shared" si="7583"/>
        <v/>
      </c>
      <c r="EY462" s="71" t="str">
        <f t="shared" si="7584"/>
        <v/>
      </c>
      <c r="EZ462" s="71" t="str">
        <f t="shared" si="7585"/>
        <v/>
      </c>
      <c r="FA462" s="71" t="str">
        <f t="shared" si="7586"/>
        <v/>
      </c>
      <c r="FB462" s="71" t="str">
        <f t="shared" si="7587"/>
        <v/>
      </c>
      <c r="FC462" s="71" t="str">
        <f t="shared" si="7588"/>
        <v/>
      </c>
      <c r="FD462" s="71" t="str">
        <f t="shared" si="7589"/>
        <v/>
      </c>
      <c r="FE462" s="71" t="str">
        <f t="shared" si="7590"/>
        <v/>
      </c>
      <c r="FF462" s="71" t="str">
        <f t="shared" si="7591"/>
        <v/>
      </c>
      <c r="FG462" s="71" t="str">
        <f t="shared" si="7592"/>
        <v/>
      </c>
      <c r="FH462" s="71" t="str">
        <f t="shared" si="7593"/>
        <v/>
      </c>
      <c r="FI462" s="71" t="str">
        <f t="shared" si="7594"/>
        <v/>
      </c>
      <c r="FJ462" s="71" t="str">
        <f t="shared" si="7595"/>
        <v/>
      </c>
      <c r="FK462" s="71" t="str">
        <f t="shared" si="7596"/>
        <v/>
      </c>
      <c r="FL462" s="71" t="str">
        <f t="shared" si="7597"/>
        <v/>
      </c>
      <c r="FM462" s="71" t="str">
        <f t="shared" si="7598"/>
        <v/>
      </c>
      <c r="FN462" s="71" t="str">
        <f t="shared" si="7599"/>
        <v/>
      </c>
      <c r="FO462" s="71" t="str">
        <f t="shared" si="7600"/>
        <v/>
      </c>
      <c r="FP462" s="71" t="str">
        <f t="shared" si="7601"/>
        <v/>
      </c>
      <c r="FQ462" s="71" t="str">
        <f t="shared" si="7602"/>
        <v/>
      </c>
      <c r="FR462" s="71" t="str">
        <f t="shared" si="7603"/>
        <v/>
      </c>
      <c r="FS462" s="71" t="str">
        <f t="shared" si="7604"/>
        <v/>
      </c>
    </row>
    <row r="463" spans="1:175" ht="16.5">
      <c r="A463" s="134"/>
      <c r="B463" s="80" t="s">
        <v>1134</v>
      </c>
      <c r="C463" s="153" t="s">
        <v>1125</v>
      </c>
      <c r="K463" s="150"/>
      <c r="T463" s="152" t="s">
        <v>1135</v>
      </c>
      <c r="U463" s="85" t="s">
        <v>1127</v>
      </c>
      <c r="CN463" s="70" t="str">
        <f t="shared" si="7529"/>
        <v>InitUnitState('IK8E',,,,,,,,,,)</v>
      </c>
      <c r="CO463" s="70" t="str">
        <f t="shared" si="7530"/>
        <v>InitUnitNormal('IK8E',,,,,,,,,,)</v>
      </c>
      <c r="CP463" s="70" t="str">
        <f t="shared" si="7531"/>
        <v>InitUnitMagic('IK8E',,,,,,,,,,)</v>
      </c>
      <c r="CQ463" s="70" t="str">
        <f t="shared" si="7532"/>
        <v>InitUnitAdd('IK8E',,,,,,,,,,)</v>
      </c>
      <c r="CR463" s="70" t="str">
        <f t="shared" si="7533"/>
        <v>InitEquipData('IK8E',,"",,,,,'','','','','','',"ReplaceableTextures\\CommandButtons\\BTNUI_Fuin_05.blp")</v>
      </c>
      <c r="CU463" s="95" t="str">
        <f t="shared" si="7534"/>
        <v>|n</v>
      </c>
      <c r="CV463" s="61" t="str">
        <f t="shared" si="7528"/>
        <v>业力|Cffffc926+50000|r，业力|Cffffc926+12%|n|n|r|Cffaaaaaa○|CffFFD24D火之符印+1|r|r|n|n|Cff00ff7f点击穿戴或脱卸。|r</v>
      </c>
      <c r="CW463" s="60"/>
      <c r="CX463" s="60"/>
      <c r="CY463" s="60"/>
      <c r="CZ463" s="60"/>
      <c r="DA463" s="60"/>
      <c r="DB463" s="71" t="str">
        <f t="shared" si="7535"/>
        <v/>
      </c>
      <c r="DC463" s="71" t="str">
        <f t="shared" si="7536"/>
        <v/>
      </c>
      <c r="DD463" s="71" t="str">
        <f t="shared" si="7537"/>
        <v/>
      </c>
      <c r="DE463" s="71" t="str">
        <f t="shared" si="7538"/>
        <v/>
      </c>
      <c r="DF463" s="71" t="str">
        <f t="shared" si="7539"/>
        <v/>
      </c>
      <c r="DG463" s="71" t="str">
        <f t="shared" si="7540"/>
        <v/>
      </c>
      <c r="DH463" s="71" t="str">
        <f t="shared" si="7541"/>
        <v/>
      </c>
      <c r="DI463" s="71" t="str">
        <f t="shared" si="7542"/>
        <v/>
      </c>
      <c r="DJ463" s="71" t="str">
        <f t="shared" si="7543"/>
        <v/>
      </c>
      <c r="DK463" s="71" t="str">
        <f t="shared" si="7544"/>
        <v/>
      </c>
      <c r="DL463" s="71" t="str">
        <f t="shared" si="7545"/>
        <v/>
      </c>
      <c r="DM463" s="71" t="str">
        <f t="shared" si="7546"/>
        <v/>
      </c>
      <c r="DN463" s="71" t="str">
        <f t="shared" si="7547"/>
        <v/>
      </c>
      <c r="DO463" s="71" t="str">
        <f t="shared" si="7548"/>
        <v/>
      </c>
      <c r="DP463" s="71" t="str">
        <f t="shared" si="7549"/>
        <v/>
      </c>
      <c r="DQ463" s="71" t="str">
        <f t="shared" si="7550"/>
        <v/>
      </c>
      <c r="DR463" s="71" t="str">
        <f t="shared" si="7551"/>
        <v/>
      </c>
      <c r="DS463" s="71" t="str">
        <f t="shared" si="7552"/>
        <v/>
      </c>
      <c r="DT463" s="71" t="str">
        <f t="shared" si="7553"/>
        <v/>
      </c>
      <c r="DU463" s="71" t="str">
        <f t="shared" si="7554"/>
        <v/>
      </c>
      <c r="DV463" s="71" t="str">
        <f t="shared" si="7555"/>
        <v/>
      </c>
      <c r="DW463" s="71" t="str">
        <f t="shared" si="7556"/>
        <v/>
      </c>
      <c r="DX463" s="71" t="str">
        <f t="shared" si="7557"/>
        <v/>
      </c>
      <c r="DY463" s="71" t="str">
        <f t="shared" si="7558"/>
        <v/>
      </c>
      <c r="DZ463" s="71" t="str">
        <f t="shared" si="7559"/>
        <v/>
      </c>
      <c r="EA463" s="71" t="str">
        <f t="shared" si="7560"/>
        <v/>
      </c>
      <c r="EB463" s="71" t="str">
        <f t="shared" si="7561"/>
        <v/>
      </c>
      <c r="EC463" s="71" t="str">
        <f t="shared" si="7562"/>
        <v/>
      </c>
      <c r="ED463" s="71" t="str">
        <f t="shared" si="7563"/>
        <v/>
      </c>
      <c r="EE463" s="71" t="str">
        <f t="shared" si="7564"/>
        <v/>
      </c>
      <c r="EF463" s="71" t="str">
        <f t="shared" si="7565"/>
        <v/>
      </c>
      <c r="EG463" s="71" t="str">
        <f t="shared" si="7566"/>
        <v/>
      </c>
      <c r="EH463" s="71" t="str">
        <f t="shared" si="7567"/>
        <v/>
      </c>
      <c r="EI463" s="71" t="str">
        <f t="shared" si="7568"/>
        <v/>
      </c>
      <c r="EJ463" s="71" t="str">
        <f t="shared" si="7569"/>
        <v/>
      </c>
      <c r="EK463" s="71" t="str">
        <f t="shared" si="7570"/>
        <v/>
      </c>
      <c r="EL463" s="71" t="str">
        <f t="shared" si="7571"/>
        <v/>
      </c>
      <c r="EM463" s="71" t="str">
        <f t="shared" si="7572"/>
        <v/>
      </c>
      <c r="EN463" s="71" t="str">
        <f t="shared" si="7573"/>
        <v/>
      </c>
      <c r="EO463" s="71" t="str">
        <f t="shared" si="7574"/>
        <v/>
      </c>
      <c r="EP463" s="71" t="str">
        <f t="shared" si="7575"/>
        <v/>
      </c>
      <c r="EQ463" s="71" t="str">
        <f t="shared" si="7576"/>
        <v/>
      </c>
      <c r="ER463" s="71" t="str">
        <f t="shared" si="7577"/>
        <v/>
      </c>
      <c r="ES463" s="71" t="str">
        <f t="shared" si="7578"/>
        <v/>
      </c>
      <c r="ET463" s="71" t="str">
        <f t="shared" si="7579"/>
        <v/>
      </c>
      <c r="EU463" s="71" t="str">
        <f t="shared" si="7580"/>
        <v/>
      </c>
      <c r="EV463" s="71" t="str">
        <f t="shared" si="7581"/>
        <v/>
      </c>
      <c r="EW463" s="71" t="str">
        <f t="shared" si="7582"/>
        <v/>
      </c>
      <c r="EX463" s="71" t="str">
        <f t="shared" si="7583"/>
        <v/>
      </c>
      <c r="EY463" s="71" t="str">
        <f t="shared" si="7584"/>
        <v/>
      </c>
      <c r="EZ463" s="71" t="str">
        <f t="shared" si="7585"/>
        <v/>
      </c>
      <c r="FA463" s="71" t="str">
        <f t="shared" si="7586"/>
        <v/>
      </c>
      <c r="FB463" s="71" t="str">
        <f t="shared" si="7587"/>
        <v/>
      </c>
      <c r="FC463" s="71" t="str">
        <f t="shared" si="7588"/>
        <v/>
      </c>
      <c r="FD463" s="71" t="str">
        <f t="shared" si="7589"/>
        <v/>
      </c>
      <c r="FE463" s="71" t="str">
        <f t="shared" si="7590"/>
        <v/>
      </c>
      <c r="FF463" s="71" t="str">
        <f t="shared" si="7591"/>
        <v/>
      </c>
      <c r="FG463" s="71" t="str">
        <f t="shared" si="7592"/>
        <v/>
      </c>
      <c r="FH463" s="71" t="str">
        <f t="shared" si="7593"/>
        <v/>
      </c>
      <c r="FI463" s="71" t="str">
        <f t="shared" si="7594"/>
        <v/>
      </c>
      <c r="FJ463" s="71" t="str">
        <f t="shared" si="7595"/>
        <v/>
      </c>
      <c r="FK463" s="71" t="str">
        <f t="shared" si="7596"/>
        <v/>
      </c>
      <c r="FL463" s="71" t="str">
        <f t="shared" si="7597"/>
        <v/>
      </c>
      <c r="FM463" s="71" t="str">
        <f t="shared" si="7598"/>
        <v/>
      </c>
      <c r="FN463" s="71" t="str">
        <f t="shared" si="7599"/>
        <v/>
      </c>
      <c r="FO463" s="71" t="str">
        <f t="shared" si="7600"/>
        <v/>
      </c>
      <c r="FP463" s="71" t="str">
        <f t="shared" si="7601"/>
        <v/>
      </c>
      <c r="FQ463" s="71" t="str">
        <f t="shared" si="7602"/>
        <v/>
      </c>
      <c r="FR463" s="71" t="str">
        <f t="shared" si="7603"/>
        <v/>
      </c>
      <c r="FS463" s="71" t="str">
        <f t="shared" si="7604"/>
        <v/>
      </c>
    </row>
    <row r="464" spans="1:175" ht="16.5">
      <c r="A464" s="134"/>
      <c r="B464" s="80" t="s">
        <v>1136</v>
      </c>
      <c r="C464" s="153" t="s">
        <v>1125</v>
      </c>
      <c r="K464" s="150"/>
      <c r="T464" s="152" t="s">
        <v>1137</v>
      </c>
      <c r="U464" s="85" t="s">
        <v>1127</v>
      </c>
      <c r="CN464" s="70" t="str">
        <f t="shared" si="7529"/>
        <v>InitUnitState('IK8F',,,,,,,,,,)</v>
      </c>
      <c r="CO464" s="70" t="str">
        <f t="shared" si="7530"/>
        <v>InitUnitNormal('IK8F',,,,,,,,,,)</v>
      </c>
      <c r="CP464" s="70" t="str">
        <f t="shared" si="7531"/>
        <v>InitUnitMagic('IK8F',,,,,,,,,,)</v>
      </c>
      <c r="CQ464" s="70" t="str">
        <f t="shared" si="7532"/>
        <v>InitUnitAdd('IK8F',,,,,,,,,,)</v>
      </c>
      <c r="CR464" s="70" t="str">
        <f t="shared" si="7533"/>
        <v>InitEquipData('IK8F',,"",,,,,'','','','','','',"ReplaceableTextures\\CommandButtons\\BTNUI_Fuin_06.blp")</v>
      </c>
      <c r="CU464" s="95" t="str">
        <f t="shared" si="7534"/>
        <v>|n</v>
      </c>
      <c r="CV464" s="61" t="str">
        <f t="shared" si="7528"/>
        <v>业力|Cffffc926+50000|r，业力|Cffffc926+12%|n|n|r|Cffaaaaaa○|CffFFD24D土之符印+1|r|r|n|n|Cff00ff7f点击穿戴或脱卸。|r</v>
      </c>
      <c r="CW464" s="60"/>
      <c r="CX464" s="60"/>
      <c r="CY464" s="60"/>
      <c r="CZ464" s="60"/>
      <c r="DA464" s="60"/>
      <c r="DB464" s="71" t="str">
        <f t="shared" si="7535"/>
        <v/>
      </c>
      <c r="DC464" s="71" t="str">
        <f t="shared" si="7536"/>
        <v/>
      </c>
      <c r="DD464" s="71" t="str">
        <f t="shared" si="7537"/>
        <v/>
      </c>
      <c r="DE464" s="71" t="str">
        <f t="shared" si="7538"/>
        <v/>
      </c>
      <c r="DF464" s="71" t="str">
        <f t="shared" si="7539"/>
        <v/>
      </c>
      <c r="DG464" s="71" t="str">
        <f t="shared" si="7540"/>
        <v/>
      </c>
      <c r="DH464" s="71" t="str">
        <f t="shared" si="7541"/>
        <v/>
      </c>
      <c r="DI464" s="71" t="str">
        <f t="shared" si="7542"/>
        <v/>
      </c>
      <c r="DJ464" s="71" t="str">
        <f t="shared" si="7543"/>
        <v/>
      </c>
      <c r="DK464" s="71" t="str">
        <f t="shared" si="7544"/>
        <v/>
      </c>
      <c r="DL464" s="71" t="str">
        <f t="shared" si="7545"/>
        <v/>
      </c>
      <c r="DM464" s="71" t="str">
        <f t="shared" si="7546"/>
        <v/>
      </c>
      <c r="DN464" s="71" t="str">
        <f t="shared" si="7547"/>
        <v/>
      </c>
      <c r="DO464" s="71" t="str">
        <f t="shared" si="7548"/>
        <v/>
      </c>
      <c r="DP464" s="71" t="str">
        <f t="shared" si="7549"/>
        <v/>
      </c>
      <c r="DQ464" s="71" t="str">
        <f t="shared" si="7550"/>
        <v/>
      </c>
      <c r="DR464" s="71" t="str">
        <f t="shared" si="7551"/>
        <v/>
      </c>
      <c r="DS464" s="71" t="str">
        <f t="shared" si="7552"/>
        <v/>
      </c>
      <c r="DT464" s="71" t="str">
        <f t="shared" si="7553"/>
        <v/>
      </c>
      <c r="DU464" s="71" t="str">
        <f t="shared" si="7554"/>
        <v/>
      </c>
      <c r="DV464" s="71" t="str">
        <f t="shared" si="7555"/>
        <v/>
      </c>
      <c r="DW464" s="71" t="str">
        <f t="shared" si="7556"/>
        <v/>
      </c>
      <c r="DX464" s="71" t="str">
        <f t="shared" si="7557"/>
        <v/>
      </c>
      <c r="DY464" s="71" t="str">
        <f t="shared" si="7558"/>
        <v/>
      </c>
      <c r="DZ464" s="71" t="str">
        <f t="shared" si="7559"/>
        <v/>
      </c>
      <c r="EA464" s="71" t="str">
        <f t="shared" si="7560"/>
        <v/>
      </c>
      <c r="EB464" s="71" t="str">
        <f t="shared" si="7561"/>
        <v/>
      </c>
      <c r="EC464" s="71" t="str">
        <f t="shared" si="7562"/>
        <v/>
      </c>
      <c r="ED464" s="71" t="str">
        <f t="shared" si="7563"/>
        <v/>
      </c>
      <c r="EE464" s="71" t="str">
        <f t="shared" si="7564"/>
        <v/>
      </c>
      <c r="EF464" s="71" t="str">
        <f t="shared" si="7565"/>
        <v/>
      </c>
      <c r="EG464" s="71" t="str">
        <f t="shared" si="7566"/>
        <v/>
      </c>
      <c r="EH464" s="71" t="str">
        <f t="shared" si="7567"/>
        <v/>
      </c>
      <c r="EI464" s="71" t="str">
        <f t="shared" si="7568"/>
        <v/>
      </c>
      <c r="EJ464" s="71" t="str">
        <f t="shared" si="7569"/>
        <v/>
      </c>
      <c r="EK464" s="71" t="str">
        <f t="shared" si="7570"/>
        <v/>
      </c>
      <c r="EL464" s="71" t="str">
        <f t="shared" si="7571"/>
        <v/>
      </c>
      <c r="EM464" s="71" t="str">
        <f t="shared" si="7572"/>
        <v/>
      </c>
      <c r="EN464" s="71" t="str">
        <f t="shared" si="7573"/>
        <v/>
      </c>
      <c r="EO464" s="71" t="str">
        <f t="shared" si="7574"/>
        <v/>
      </c>
      <c r="EP464" s="71" t="str">
        <f t="shared" si="7575"/>
        <v/>
      </c>
      <c r="EQ464" s="71" t="str">
        <f t="shared" si="7576"/>
        <v/>
      </c>
      <c r="ER464" s="71" t="str">
        <f t="shared" si="7577"/>
        <v/>
      </c>
      <c r="ES464" s="71" t="str">
        <f t="shared" si="7578"/>
        <v/>
      </c>
      <c r="ET464" s="71" t="str">
        <f t="shared" si="7579"/>
        <v/>
      </c>
      <c r="EU464" s="71" t="str">
        <f t="shared" si="7580"/>
        <v/>
      </c>
      <c r="EV464" s="71" t="str">
        <f t="shared" si="7581"/>
        <v/>
      </c>
      <c r="EW464" s="71" t="str">
        <f t="shared" si="7582"/>
        <v/>
      </c>
      <c r="EX464" s="71" t="str">
        <f t="shared" si="7583"/>
        <v/>
      </c>
      <c r="EY464" s="71" t="str">
        <f t="shared" si="7584"/>
        <v/>
      </c>
      <c r="EZ464" s="71" t="str">
        <f t="shared" si="7585"/>
        <v/>
      </c>
      <c r="FA464" s="71" t="str">
        <f t="shared" si="7586"/>
        <v/>
      </c>
      <c r="FB464" s="71" t="str">
        <f t="shared" si="7587"/>
        <v/>
      </c>
      <c r="FC464" s="71" t="str">
        <f t="shared" si="7588"/>
        <v/>
      </c>
      <c r="FD464" s="71" t="str">
        <f t="shared" si="7589"/>
        <v/>
      </c>
      <c r="FE464" s="71" t="str">
        <f t="shared" si="7590"/>
        <v/>
      </c>
      <c r="FF464" s="71" t="str">
        <f t="shared" si="7591"/>
        <v/>
      </c>
      <c r="FG464" s="71" t="str">
        <f t="shared" si="7592"/>
        <v/>
      </c>
      <c r="FH464" s="71" t="str">
        <f t="shared" si="7593"/>
        <v/>
      </c>
      <c r="FI464" s="71" t="str">
        <f t="shared" si="7594"/>
        <v/>
      </c>
      <c r="FJ464" s="71" t="str">
        <f t="shared" si="7595"/>
        <v/>
      </c>
      <c r="FK464" s="71" t="str">
        <f t="shared" si="7596"/>
        <v/>
      </c>
      <c r="FL464" s="71" t="str">
        <f t="shared" si="7597"/>
        <v/>
      </c>
      <c r="FM464" s="71" t="str">
        <f t="shared" si="7598"/>
        <v/>
      </c>
      <c r="FN464" s="71" t="str">
        <f t="shared" si="7599"/>
        <v/>
      </c>
      <c r="FO464" s="71" t="str">
        <f t="shared" si="7600"/>
        <v/>
      </c>
      <c r="FP464" s="71" t="str">
        <f t="shared" si="7601"/>
        <v/>
      </c>
      <c r="FQ464" s="71" t="str">
        <f t="shared" si="7602"/>
        <v/>
      </c>
      <c r="FR464" s="71" t="str">
        <f t="shared" si="7603"/>
        <v/>
      </c>
      <c r="FS464" s="71" t="str">
        <f t="shared" si="7604"/>
        <v/>
      </c>
    </row>
    <row r="465" spans="1:175" ht="16.5">
      <c r="A465" s="134"/>
      <c r="B465" s="80" t="s">
        <v>1138</v>
      </c>
      <c r="C465" s="153" t="s">
        <v>1125</v>
      </c>
      <c r="K465" s="150"/>
      <c r="T465" s="152" t="s">
        <v>1139</v>
      </c>
      <c r="U465" s="85" t="s">
        <v>1127</v>
      </c>
      <c r="CN465" s="70" t="str">
        <f t="shared" si="7529"/>
        <v>InitUnitState('IK8G',,,,,,,,,,)</v>
      </c>
      <c r="CO465" s="70" t="str">
        <f t="shared" si="7530"/>
        <v>InitUnitNormal('IK8G',,,,,,,,,,)</v>
      </c>
      <c r="CP465" s="70" t="str">
        <f t="shared" si="7531"/>
        <v>InitUnitMagic('IK8G',,,,,,,,,,)</v>
      </c>
      <c r="CQ465" s="70" t="str">
        <f t="shared" si="7532"/>
        <v>InitUnitAdd('IK8G',,,,,,,,,,)</v>
      </c>
      <c r="CR465" s="70" t="str">
        <f t="shared" si="7533"/>
        <v>InitEquipData('IK8G',,"",,,,,'','','','','','',"ReplaceableTextures\\CommandButtons\\BTNUI_Fuin_07.blp")</v>
      </c>
      <c r="CU465" s="95" t="str">
        <f t="shared" si="7534"/>
        <v>|n</v>
      </c>
      <c r="CV465" s="61" t="str">
        <f t="shared" si="7528"/>
        <v>业力|Cffffc926+50000|r，业力|Cffffc926+12%|n|n|r|Cffaaaaaa○|CffFFD24D光之符印+1|r|r|n|n|Cff00ff7f点击穿戴或脱卸。|r</v>
      </c>
      <c r="CW465" s="60"/>
      <c r="CX465" s="60"/>
      <c r="CY465" s="60"/>
      <c r="CZ465" s="60"/>
      <c r="DA465" s="60"/>
      <c r="DB465" s="71" t="str">
        <f t="shared" si="7535"/>
        <v/>
      </c>
      <c r="DC465" s="71" t="str">
        <f t="shared" si="7536"/>
        <v/>
      </c>
      <c r="DD465" s="71" t="str">
        <f t="shared" si="7537"/>
        <v/>
      </c>
      <c r="DE465" s="71" t="str">
        <f t="shared" si="7538"/>
        <v/>
      </c>
      <c r="DF465" s="71" t="str">
        <f t="shared" si="7539"/>
        <v/>
      </c>
      <c r="DG465" s="71" t="str">
        <f t="shared" si="7540"/>
        <v/>
      </c>
      <c r="DH465" s="71" t="str">
        <f t="shared" si="7541"/>
        <v/>
      </c>
      <c r="DI465" s="71" t="str">
        <f t="shared" si="7542"/>
        <v/>
      </c>
      <c r="DJ465" s="71" t="str">
        <f t="shared" si="7543"/>
        <v/>
      </c>
      <c r="DK465" s="71" t="str">
        <f t="shared" si="7544"/>
        <v/>
      </c>
      <c r="DL465" s="71" t="str">
        <f t="shared" si="7545"/>
        <v/>
      </c>
      <c r="DM465" s="71" t="str">
        <f t="shared" si="7546"/>
        <v/>
      </c>
      <c r="DN465" s="71" t="str">
        <f t="shared" si="7547"/>
        <v/>
      </c>
      <c r="DO465" s="71" t="str">
        <f t="shared" si="7548"/>
        <v/>
      </c>
      <c r="DP465" s="71" t="str">
        <f t="shared" si="7549"/>
        <v/>
      </c>
      <c r="DQ465" s="71" t="str">
        <f t="shared" si="7550"/>
        <v/>
      </c>
      <c r="DR465" s="71" t="str">
        <f t="shared" si="7551"/>
        <v/>
      </c>
      <c r="DS465" s="71" t="str">
        <f t="shared" si="7552"/>
        <v/>
      </c>
      <c r="DT465" s="71" t="str">
        <f t="shared" si="7553"/>
        <v/>
      </c>
      <c r="DU465" s="71" t="str">
        <f t="shared" si="7554"/>
        <v/>
      </c>
      <c r="DV465" s="71" t="str">
        <f t="shared" si="7555"/>
        <v/>
      </c>
      <c r="DW465" s="71" t="str">
        <f t="shared" si="7556"/>
        <v/>
      </c>
      <c r="DX465" s="71" t="str">
        <f t="shared" si="7557"/>
        <v/>
      </c>
      <c r="DY465" s="71" t="str">
        <f t="shared" si="7558"/>
        <v/>
      </c>
      <c r="DZ465" s="71" t="str">
        <f t="shared" si="7559"/>
        <v/>
      </c>
      <c r="EA465" s="71" t="str">
        <f t="shared" si="7560"/>
        <v/>
      </c>
      <c r="EB465" s="71" t="str">
        <f t="shared" si="7561"/>
        <v/>
      </c>
      <c r="EC465" s="71" t="str">
        <f t="shared" si="7562"/>
        <v/>
      </c>
      <c r="ED465" s="71" t="str">
        <f t="shared" si="7563"/>
        <v/>
      </c>
      <c r="EE465" s="71" t="str">
        <f t="shared" si="7564"/>
        <v/>
      </c>
      <c r="EF465" s="71" t="str">
        <f t="shared" si="7565"/>
        <v/>
      </c>
      <c r="EG465" s="71" t="str">
        <f t="shared" si="7566"/>
        <v/>
      </c>
      <c r="EH465" s="71" t="str">
        <f t="shared" si="7567"/>
        <v/>
      </c>
      <c r="EI465" s="71" t="str">
        <f t="shared" si="7568"/>
        <v/>
      </c>
      <c r="EJ465" s="71" t="str">
        <f t="shared" si="7569"/>
        <v/>
      </c>
      <c r="EK465" s="71" t="str">
        <f t="shared" si="7570"/>
        <v/>
      </c>
      <c r="EL465" s="71" t="str">
        <f t="shared" si="7571"/>
        <v/>
      </c>
      <c r="EM465" s="71" t="str">
        <f t="shared" si="7572"/>
        <v/>
      </c>
      <c r="EN465" s="71" t="str">
        <f t="shared" si="7573"/>
        <v/>
      </c>
      <c r="EO465" s="71" t="str">
        <f t="shared" si="7574"/>
        <v/>
      </c>
      <c r="EP465" s="71" t="str">
        <f t="shared" si="7575"/>
        <v/>
      </c>
      <c r="EQ465" s="71" t="str">
        <f t="shared" si="7576"/>
        <v/>
      </c>
      <c r="ER465" s="71" t="str">
        <f t="shared" si="7577"/>
        <v/>
      </c>
      <c r="ES465" s="71" t="str">
        <f t="shared" si="7578"/>
        <v/>
      </c>
      <c r="ET465" s="71" t="str">
        <f t="shared" si="7579"/>
        <v/>
      </c>
      <c r="EU465" s="71" t="str">
        <f t="shared" si="7580"/>
        <v/>
      </c>
      <c r="EV465" s="71" t="str">
        <f t="shared" si="7581"/>
        <v/>
      </c>
      <c r="EW465" s="71" t="str">
        <f t="shared" si="7582"/>
        <v/>
      </c>
      <c r="EX465" s="71" t="str">
        <f t="shared" si="7583"/>
        <v/>
      </c>
      <c r="EY465" s="71" t="str">
        <f t="shared" si="7584"/>
        <v/>
      </c>
      <c r="EZ465" s="71" t="str">
        <f t="shared" si="7585"/>
        <v/>
      </c>
      <c r="FA465" s="71" t="str">
        <f t="shared" si="7586"/>
        <v/>
      </c>
      <c r="FB465" s="71" t="str">
        <f t="shared" si="7587"/>
        <v/>
      </c>
      <c r="FC465" s="71" t="str">
        <f t="shared" si="7588"/>
        <v/>
      </c>
      <c r="FD465" s="71" t="str">
        <f t="shared" si="7589"/>
        <v/>
      </c>
      <c r="FE465" s="71" t="str">
        <f t="shared" si="7590"/>
        <v/>
      </c>
      <c r="FF465" s="71" t="str">
        <f t="shared" si="7591"/>
        <v/>
      </c>
      <c r="FG465" s="71" t="str">
        <f t="shared" si="7592"/>
        <v/>
      </c>
      <c r="FH465" s="71" t="str">
        <f t="shared" si="7593"/>
        <v/>
      </c>
      <c r="FI465" s="71" t="str">
        <f t="shared" si="7594"/>
        <v/>
      </c>
      <c r="FJ465" s="71" t="str">
        <f t="shared" si="7595"/>
        <v/>
      </c>
      <c r="FK465" s="71" t="str">
        <f t="shared" si="7596"/>
        <v/>
      </c>
      <c r="FL465" s="71" t="str">
        <f t="shared" si="7597"/>
        <v/>
      </c>
      <c r="FM465" s="71" t="str">
        <f t="shared" si="7598"/>
        <v/>
      </c>
      <c r="FN465" s="71" t="str">
        <f t="shared" si="7599"/>
        <v/>
      </c>
      <c r="FO465" s="71" t="str">
        <f t="shared" si="7600"/>
        <v/>
      </c>
      <c r="FP465" s="71" t="str">
        <f t="shared" si="7601"/>
        <v/>
      </c>
      <c r="FQ465" s="71" t="str">
        <f t="shared" si="7602"/>
        <v/>
      </c>
      <c r="FR465" s="71" t="str">
        <f t="shared" si="7603"/>
        <v/>
      </c>
      <c r="FS465" s="71" t="str">
        <f t="shared" si="7604"/>
        <v/>
      </c>
    </row>
    <row r="466" spans="1:175" ht="16.5">
      <c r="A466" s="134"/>
      <c r="B466" s="80" t="s">
        <v>1140</v>
      </c>
      <c r="C466" s="153" t="s">
        <v>1125</v>
      </c>
      <c r="K466" s="150"/>
      <c r="T466" s="152" t="s">
        <v>1141</v>
      </c>
      <c r="U466" s="85" t="s">
        <v>1127</v>
      </c>
      <c r="CN466" s="70" t="str">
        <f t="shared" si="7529"/>
        <v>InitUnitState('IK8H',,,,,,,,,,)</v>
      </c>
      <c r="CO466" s="70" t="str">
        <f t="shared" si="7530"/>
        <v>InitUnitNormal('IK8H',,,,,,,,,,)</v>
      </c>
      <c r="CP466" s="70" t="str">
        <f t="shared" si="7531"/>
        <v>InitUnitMagic('IK8H',,,,,,,,,,)</v>
      </c>
      <c r="CQ466" s="70" t="str">
        <f t="shared" si="7532"/>
        <v>InitUnitAdd('IK8H',,,,,,,,,,)</v>
      </c>
      <c r="CR466" s="70" t="str">
        <f t="shared" si="7533"/>
        <v>InitEquipData('IK8H',,"",,,,,'','','','','','',"ReplaceableTextures\\CommandButtons\\BTNUI_Fuin_08.blp")</v>
      </c>
      <c r="CU466" s="95" t="str">
        <f t="shared" si="7534"/>
        <v>|n</v>
      </c>
      <c r="CV466" s="61" t="str">
        <f t="shared" si="7528"/>
        <v>业力|Cffffc926+50000|r，业力|Cffffc926+12%|n|n|r|Cffaaaaaa○|CffFFD24D雷之符印+1|r|r|n|n|Cff00ff7f点击穿戴或脱卸。|r</v>
      </c>
      <c r="CW466" s="60"/>
      <c r="CX466" s="60"/>
      <c r="CY466" s="60"/>
      <c r="CZ466" s="60"/>
      <c r="DA466" s="60"/>
      <c r="DB466" s="71" t="str">
        <f t="shared" si="7535"/>
        <v/>
      </c>
      <c r="DC466" s="71" t="str">
        <f t="shared" si="7536"/>
        <v/>
      </c>
      <c r="DD466" s="71" t="str">
        <f t="shared" si="7537"/>
        <v/>
      </c>
      <c r="DE466" s="71" t="str">
        <f t="shared" si="7538"/>
        <v/>
      </c>
      <c r="DF466" s="71" t="str">
        <f t="shared" si="7539"/>
        <v/>
      </c>
      <c r="DG466" s="71" t="str">
        <f t="shared" si="7540"/>
        <v/>
      </c>
      <c r="DH466" s="71" t="str">
        <f t="shared" si="7541"/>
        <v/>
      </c>
      <c r="DI466" s="71" t="str">
        <f t="shared" si="7542"/>
        <v/>
      </c>
      <c r="DJ466" s="71" t="str">
        <f t="shared" si="7543"/>
        <v/>
      </c>
      <c r="DK466" s="71" t="str">
        <f t="shared" si="7544"/>
        <v/>
      </c>
      <c r="DL466" s="71" t="str">
        <f t="shared" si="7545"/>
        <v/>
      </c>
      <c r="DM466" s="71" t="str">
        <f t="shared" si="7546"/>
        <v/>
      </c>
      <c r="DN466" s="71" t="str">
        <f t="shared" si="7547"/>
        <v/>
      </c>
      <c r="DO466" s="71" t="str">
        <f t="shared" si="7548"/>
        <v/>
      </c>
      <c r="DP466" s="71" t="str">
        <f t="shared" si="7549"/>
        <v/>
      </c>
      <c r="DQ466" s="71" t="str">
        <f t="shared" si="7550"/>
        <v/>
      </c>
      <c r="DR466" s="71" t="str">
        <f t="shared" si="7551"/>
        <v/>
      </c>
      <c r="DS466" s="71" t="str">
        <f t="shared" si="7552"/>
        <v/>
      </c>
      <c r="DT466" s="71" t="str">
        <f t="shared" si="7553"/>
        <v/>
      </c>
      <c r="DU466" s="71" t="str">
        <f t="shared" si="7554"/>
        <v/>
      </c>
      <c r="DV466" s="71" t="str">
        <f t="shared" si="7555"/>
        <v/>
      </c>
      <c r="DW466" s="71" t="str">
        <f t="shared" si="7556"/>
        <v/>
      </c>
      <c r="DX466" s="71" t="str">
        <f t="shared" si="7557"/>
        <v/>
      </c>
      <c r="DY466" s="71" t="str">
        <f t="shared" si="7558"/>
        <v/>
      </c>
      <c r="DZ466" s="71" t="str">
        <f t="shared" si="7559"/>
        <v/>
      </c>
      <c r="EA466" s="71" t="str">
        <f t="shared" si="7560"/>
        <v/>
      </c>
      <c r="EB466" s="71" t="str">
        <f t="shared" si="7561"/>
        <v/>
      </c>
      <c r="EC466" s="71" t="str">
        <f t="shared" si="7562"/>
        <v/>
      </c>
      <c r="ED466" s="71" t="str">
        <f t="shared" si="7563"/>
        <v/>
      </c>
      <c r="EE466" s="71" t="str">
        <f t="shared" si="7564"/>
        <v/>
      </c>
      <c r="EF466" s="71" t="str">
        <f t="shared" si="7565"/>
        <v/>
      </c>
      <c r="EG466" s="71" t="str">
        <f t="shared" si="7566"/>
        <v/>
      </c>
      <c r="EH466" s="71" t="str">
        <f t="shared" si="7567"/>
        <v/>
      </c>
      <c r="EI466" s="71" t="str">
        <f t="shared" si="7568"/>
        <v/>
      </c>
      <c r="EJ466" s="71" t="str">
        <f t="shared" si="7569"/>
        <v/>
      </c>
      <c r="EK466" s="71" t="str">
        <f t="shared" si="7570"/>
        <v/>
      </c>
      <c r="EL466" s="71" t="str">
        <f t="shared" si="7571"/>
        <v/>
      </c>
      <c r="EM466" s="71" t="str">
        <f t="shared" si="7572"/>
        <v/>
      </c>
      <c r="EN466" s="71" t="str">
        <f t="shared" si="7573"/>
        <v/>
      </c>
      <c r="EO466" s="71" t="str">
        <f t="shared" si="7574"/>
        <v/>
      </c>
      <c r="EP466" s="71" t="str">
        <f t="shared" si="7575"/>
        <v/>
      </c>
      <c r="EQ466" s="71" t="str">
        <f t="shared" si="7576"/>
        <v/>
      </c>
      <c r="ER466" s="71" t="str">
        <f t="shared" si="7577"/>
        <v/>
      </c>
      <c r="ES466" s="71" t="str">
        <f t="shared" si="7578"/>
        <v/>
      </c>
      <c r="ET466" s="71" t="str">
        <f t="shared" si="7579"/>
        <v/>
      </c>
      <c r="EU466" s="71" t="str">
        <f t="shared" si="7580"/>
        <v/>
      </c>
      <c r="EV466" s="71" t="str">
        <f t="shared" si="7581"/>
        <v/>
      </c>
      <c r="EW466" s="71" t="str">
        <f t="shared" si="7582"/>
        <v/>
      </c>
      <c r="EX466" s="71" t="str">
        <f t="shared" si="7583"/>
        <v/>
      </c>
      <c r="EY466" s="71" t="str">
        <f t="shared" si="7584"/>
        <v/>
      </c>
      <c r="EZ466" s="71" t="str">
        <f t="shared" si="7585"/>
        <v/>
      </c>
      <c r="FA466" s="71" t="str">
        <f t="shared" si="7586"/>
        <v/>
      </c>
      <c r="FB466" s="71" t="str">
        <f t="shared" si="7587"/>
        <v/>
      </c>
      <c r="FC466" s="71" t="str">
        <f t="shared" si="7588"/>
        <v/>
      </c>
      <c r="FD466" s="71" t="str">
        <f t="shared" si="7589"/>
        <v/>
      </c>
      <c r="FE466" s="71" t="str">
        <f t="shared" si="7590"/>
        <v/>
      </c>
      <c r="FF466" s="71" t="str">
        <f t="shared" si="7591"/>
        <v/>
      </c>
      <c r="FG466" s="71" t="str">
        <f t="shared" si="7592"/>
        <v/>
      </c>
      <c r="FH466" s="71" t="str">
        <f t="shared" si="7593"/>
        <v/>
      </c>
      <c r="FI466" s="71" t="str">
        <f t="shared" si="7594"/>
        <v/>
      </c>
      <c r="FJ466" s="71" t="str">
        <f t="shared" si="7595"/>
        <v/>
      </c>
      <c r="FK466" s="71" t="str">
        <f t="shared" si="7596"/>
        <v/>
      </c>
      <c r="FL466" s="71" t="str">
        <f t="shared" si="7597"/>
        <v/>
      </c>
      <c r="FM466" s="71" t="str">
        <f t="shared" si="7598"/>
        <v/>
      </c>
      <c r="FN466" s="71" t="str">
        <f t="shared" si="7599"/>
        <v/>
      </c>
      <c r="FO466" s="71" t="str">
        <f t="shared" si="7600"/>
        <v/>
      </c>
      <c r="FP466" s="71" t="str">
        <f t="shared" si="7601"/>
        <v/>
      </c>
      <c r="FQ466" s="71" t="str">
        <f t="shared" si="7602"/>
        <v/>
      </c>
      <c r="FR466" s="71" t="str">
        <f t="shared" si="7603"/>
        <v/>
      </c>
      <c r="FS466" s="71" t="str">
        <f t="shared" si="7604"/>
        <v/>
      </c>
    </row>
    <row r="467" spans="1:175" ht="16.5">
      <c r="A467" s="134"/>
      <c r="B467" s="80" t="s">
        <v>1142</v>
      </c>
      <c r="C467" s="153" t="s">
        <v>1125</v>
      </c>
      <c r="K467" s="151"/>
      <c r="T467" s="152" t="s">
        <v>1143</v>
      </c>
      <c r="U467" s="85" t="s">
        <v>1127</v>
      </c>
      <c r="CN467" s="70" t="str">
        <f t="shared" si="7529"/>
        <v>InitUnitState('IK8I',,,,,,,,,,)</v>
      </c>
      <c r="CO467" s="70" t="str">
        <f t="shared" si="7530"/>
        <v>InitUnitNormal('IK8I',,,,,,,,,,)</v>
      </c>
      <c r="CP467" s="70" t="str">
        <f t="shared" si="7531"/>
        <v>InitUnitMagic('IK8I',,,,,,,,,,)</v>
      </c>
      <c r="CQ467" s="70" t="str">
        <f t="shared" si="7532"/>
        <v>InitUnitAdd('IK8I',,,,,,,,,,)</v>
      </c>
      <c r="CR467" s="70" t="str">
        <f>"InitEquipData('"&amp;B467&amp;"',"&amp;D467&amp;","&amp;CR$1&amp;A467&amp;CR$1&amp;","&amp;E467&amp;","&amp;I467&amp;","&amp;F467&amp;","&amp;G467&amp;",'"&amp;J467&amp;"','"&amp;K467&amp;"','"&amp;L467&amp;"','"&amp;M467&amp;"','"&amp;N467&amp;"','"&amp;O467&amp;"',"&amp;CR$1&amp;U476&amp;CR$1&amp;")"</f>
        <v>InitEquipData('IK8I',,"",,,,,'','','','','','',"ReplaceableTextures\\CommandButtons\\BTNI014.blp")</v>
      </c>
      <c r="CU467" s="95" t="str">
        <f t="shared" si="7534"/>
        <v>|n</v>
      </c>
      <c r="CV467" s="61" t="str">
        <f t="shared" si="7528"/>
        <v>业力|Cffffc926+50000|r，业力|Cffffc926+12%|n|n|r|Cffaaaaaa○|CffFFD24D暗之符印+1|r|r|n|n|Cff00ff7f点击穿戴或脱卸。|r</v>
      </c>
      <c r="CW467" s="60"/>
      <c r="CX467" s="60"/>
      <c r="CY467" s="60"/>
      <c r="CZ467" s="60"/>
      <c r="DA467" s="60"/>
      <c r="DB467" s="71" t="str">
        <f t="shared" si="7535"/>
        <v/>
      </c>
      <c r="DC467" s="71" t="str">
        <f t="shared" si="7536"/>
        <v/>
      </c>
      <c r="DD467" s="71" t="str">
        <f t="shared" si="7537"/>
        <v/>
      </c>
      <c r="DE467" s="71" t="str">
        <f t="shared" si="7538"/>
        <v/>
      </c>
      <c r="DF467" s="71" t="str">
        <f t="shared" si="7539"/>
        <v/>
      </c>
      <c r="DG467" s="71" t="str">
        <f t="shared" si="7540"/>
        <v/>
      </c>
      <c r="DH467" s="71" t="str">
        <f t="shared" si="7541"/>
        <v/>
      </c>
      <c r="DI467" s="71" t="str">
        <f t="shared" si="7542"/>
        <v/>
      </c>
      <c r="DJ467" s="71" t="str">
        <f t="shared" si="7543"/>
        <v/>
      </c>
      <c r="DK467" s="71" t="str">
        <f t="shared" si="7544"/>
        <v/>
      </c>
      <c r="DL467" s="71" t="str">
        <f t="shared" si="7545"/>
        <v/>
      </c>
      <c r="DM467" s="71" t="str">
        <f t="shared" si="7546"/>
        <v/>
      </c>
      <c r="DN467" s="71" t="str">
        <f t="shared" si="7547"/>
        <v/>
      </c>
      <c r="DO467" s="71" t="str">
        <f t="shared" si="7548"/>
        <v/>
      </c>
      <c r="DP467" s="71" t="str">
        <f t="shared" si="7549"/>
        <v/>
      </c>
      <c r="DQ467" s="71" t="str">
        <f t="shared" si="7550"/>
        <v/>
      </c>
      <c r="DR467" s="71" t="str">
        <f t="shared" si="7551"/>
        <v/>
      </c>
      <c r="DS467" s="71" t="str">
        <f t="shared" si="7552"/>
        <v/>
      </c>
      <c r="DT467" s="71" t="str">
        <f t="shared" si="7553"/>
        <v/>
      </c>
      <c r="DU467" s="71" t="str">
        <f t="shared" si="7554"/>
        <v/>
      </c>
      <c r="DV467" s="71" t="str">
        <f t="shared" si="7555"/>
        <v/>
      </c>
      <c r="DW467" s="71" t="str">
        <f t="shared" si="7556"/>
        <v/>
      </c>
      <c r="DX467" s="71" t="str">
        <f t="shared" si="7557"/>
        <v/>
      </c>
      <c r="DY467" s="71" t="str">
        <f t="shared" si="7558"/>
        <v/>
      </c>
      <c r="DZ467" s="71" t="str">
        <f t="shared" si="7559"/>
        <v/>
      </c>
      <c r="EA467" s="71" t="str">
        <f t="shared" si="7560"/>
        <v/>
      </c>
      <c r="EB467" s="71" t="str">
        <f t="shared" si="7561"/>
        <v/>
      </c>
      <c r="EC467" s="71" t="str">
        <f t="shared" si="7562"/>
        <v/>
      </c>
      <c r="ED467" s="71" t="str">
        <f t="shared" si="7563"/>
        <v/>
      </c>
      <c r="EE467" s="71" t="str">
        <f t="shared" si="7564"/>
        <v/>
      </c>
      <c r="EF467" s="71" t="str">
        <f t="shared" si="7565"/>
        <v/>
      </c>
      <c r="EG467" s="71" t="str">
        <f t="shared" si="7566"/>
        <v/>
      </c>
      <c r="EH467" s="71" t="str">
        <f t="shared" si="7567"/>
        <v/>
      </c>
      <c r="EI467" s="71" t="str">
        <f t="shared" si="7568"/>
        <v/>
      </c>
      <c r="EJ467" s="71" t="str">
        <f t="shared" si="7569"/>
        <v/>
      </c>
      <c r="EK467" s="71" t="str">
        <f t="shared" si="7570"/>
        <v/>
      </c>
      <c r="EL467" s="71" t="str">
        <f t="shared" si="7571"/>
        <v/>
      </c>
      <c r="EM467" s="71" t="str">
        <f t="shared" si="7572"/>
        <v/>
      </c>
      <c r="EN467" s="71" t="str">
        <f t="shared" si="7573"/>
        <v/>
      </c>
      <c r="EO467" s="71" t="str">
        <f t="shared" si="7574"/>
        <v/>
      </c>
      <c r="EP467" s="71" t="str">
        <f t="shared" si="7575"/>
        <v/>
      </c>
      <c r="EQ467" s="71" t="str">
        <f t="shared" si="7576"/>
        <v/>
      </c>
      <c r="ER467" s="71" t="str">
        <f t="shared" si="7577"/>
        <v/>
      </c>
      <c r="ES467" s="71" t="str">
        <f t="shared" si="7578"/>
        <v/>
      </c>
      <c r="ET467" s="71" t="str">
        <f t="shared" si="7579"/>
        <v/>
      </c>
      <c r="EU467" s="71" t="str">
        <f t="shared" si="7580"/>
        <v/>
      </c>
      <c r="EV467" s="71" t="str">
        <f t="shared" si="7581"/>
        <v/>
      </c>
      <c r="EW467" s="71" t="str">
        <f t="shared" si="7582"/>
        <v/>
      </c>
      <c r="EX467" s="71" t="str">
        <f t="shared" si="7583"/>
        <v/>
      </c>
      <c r="EY467" s="71" t="str">
        <f t="shared" si="7584"/>
        <v/>
      </c>
      <c r="EZ467" s="71" t="str">
        <f t="shared" si="7585"/>
        <v/>
      </c>
      <c r="FA467" s="71" t="str">
        <f t="shared" si="7586"/>
        <v/>
      </c>
      <c r="FB467" s="71" t="str">
        <f t="shared" si="7587"/>
        <v/>
      </c>
      <c r="FC467" s="71" t="str">
        <f t="shared" si="7588"/>
        <v/>
      </c>
      <c r="FD467" s="71" t="str">
        <f t="shared" si="7589"/>
        <v/>
      </c>
      <c r="FE467" s="71" t="str">
        <f t="shared" si="7590"/>
        <v/>
      </c>
      <c r="FF467" s="71" t="str">
        <f t="shared" si="7591"/>
        <v/>
      </c>
      <c r="FG467" s="71" t="str">
        <f t="shared" si="7592"/>
        <v/>
      </c>
      <c r="FH467" s="71" t="str">
        <f t="shared" si="7593"/>
        <v/>
      </c>
      <c r="FI467" s="71" t="str">
        <f t="shared" si="7594"/>
        <v/>
      </c>
      <c r="FJ467" s="71" t="str">
        <f t="shared" si="7595"/>
        <v/>
      </c>
      <c r="FK467" s="71" t="str">
        <f t="shared" si="7596"/>
        <v/>
      </c>
      <c r="FL467" s="71" t="str">
        <f t="shared" si="7597"/>
        <v/>
      </c>
      <c r="FM467" s="71" t="str">
        <f t="shared" si="7598"/>
        <v/>
      </c>
      <c r="FN467" s="71" t="str">
        <f t="shared" si="7599"/>
        <v/>
      </c>
      <c r="FO467" s="71" t="str">
        <f t="shared" si="7600"/>
        <v/>
      </c>
      <c r="FP467" s="71" t="str">
        <f t="shared" si="7601"/>
        <v/>
      </c>
      <c r="FQ467" s="71" t="str">
        <f t="shared" si="7602"/>
        <v/>
      </c>
      <c r="FR467" s="71" t="str">
        <f t="shared" si="7603"/>
        <v/>
      </c>
      <c r="FS467" s="71" t="str">
        <f t="shared" si="7604"/>
        <v/>
      </c>
    </row>
    <row r="468" spans="1:175" ht="16.5">
      <c r="A468" s="133"/>
      <c r="B468" s="80" t="s">
        <v>1144</v>
      </c>
      <c r="C468" s="149" t="s">
        <v>1145</v>
      </c>
      <c r="T468" s="155" t="s">
        <v>1146</v>
      </c>
      <c r="U468" s="85" t="s">
        <v>1147</v>
      </c>
      <c r="CN468" s="70" t="str">
        <f t="shared" si="6921"/>
        <v>InitUnitState('IK91',,,,,,,,,,)</v>
      </c>
      <c r="CO468" s="70" t="str">
        <f t="shared" si="6922"/>
        <v>InitUnitNormal('IK91',,,,,,,,,,)</v>
      </c>
      <c r="CP468" s="70" t="str">
        <f t="shared" si="6923"/>
        <v>InitUnitMagic('IK91',,,,,,,,,,)</v>
      </c>
      <c r="CQ468" s="70" t="str">
        <f t="shared" si="6924"/>
        <v>InitUnitAdd('IK91',,,,,,,,,,)</v>
      </c>
      <c r="CR468" s="70" t="str">
        <f t="shared" ref="CR468:CR474" si="7605"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InitEquipData('IK91',,"",,,,,'','','','','','',"ReplaceableTextures\\CommandButtons\\BTNUI_Fuin_02.blp")</v>
      </c>
      <c r="CU468" s="95" t="str">
        <f t="shared" si="6925"/>
        <v>|n</v>
      </c>
      <c r="CV468" s="61" t="str">
        <f t="shared" si="7528"/>
        <v>为|Cffffc926史诗品质|r的|Cffffc926宝物|r附加一条|Cffffc926金之符印|r属性。|n|n|Cff00ff7f点击可将刻印镶嵌至指定史诗品质的宝物。|n|r|Cffff0000镶嵌后不可拆卸和替换。|r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926"/>
        <v/>
      </c>
      <c r="DC468" s="71" t="str">
        <f t="shared" si="6927"/>
        <v/>
      </c>
      <c r="DD468" s="71" t="str">
        <f t="shared" si="6928"/>
        <v/>
      </c>
      <c r="DE468" s="71" t="str">
        <f t="shared" si="6929"/>
        <v/>
      </c>
      <c r="DF468" s="71" t="str">
        <f t="shared" si="6930"/>
        <v/>
      </c>
      <c r="DG468" s="71" t="str">
        <f t="shared" si="6931"/>
        <v/>
      </c>
      <c r="DH468" s="71" t="str">
        <f t="shared" si="6932"/>
        <v/>
      </c>
      <c r="DI468" s="71" t="str">
        <f t="shared" si="6933"/>
        <v/>
      </c>
      <c r="DJ468" s="71" t="str">
        <f t="shared" si="6934"/>
        <v/>
      </c>
      <c r="DK468" s="71" t="str">
        <f t="shared" si="6935"/>
        <v/>
      </c>
      <c r="DL468" s="71" t="str">
        <f t="shared" si="6936"/>
        <v/>
      </c>
      <c r="DM468" s="71" t="str">
        <f t="shared" si="6937"/>
        <v/>
      </c>
      <c r="DN468" s="71" t="str">
        <f t="shared" si="6938"/>
        <v/>
      </c>
      <c r="DO468" s="71" t="str">
        <f t="shared" si="6939"/>
        <v/>
      </c>
      <c r="DP468" s="71" t="str">
        <f t="shared" si="6940"/>
        <v/>
      </c>
      <c r="DQ468" s="71" t="str">
        <f t="shared" si="6941"/>
        <v/>
      </c>
      <c r="DR468" s="71" t="str">
        <f t="shared" si="6942"/>
        <v/>
      </c>
      <c r="DS468" s="71" t="str">
        <f t="shared" si="6943"/>
        <v/>
      </c>
      <c r="DT468" s="71" t="str">
        <f t="shared" si="6944"/>
        <v/>
      </c>
      <c r="DU468" s="71" t="str">
        <f t="shared" si="6945"/>
        <v/>
      </c>
      <c r="DV468" s="71" t="str">
        <f t="shared" si="6946"/>
        <v/>
      </c>
      <c r="DW468" s="71" t="str">
        <f t="shared" si="6947"/>
        <v/>
      </c>
      <c r="DX468" s="71" t="str">
        <f t="shared" si="6948"/>
        <v/>
      </c>
      <c r="DY468" s="71" t="str">
        <f t="shared" si="6949"/>
        <v/>
      </c>
      <c r="DZ468" s="71" t="str">
        <f t="shared" si="6950"/>
        <v/>
      </c>
      <c r="EA468" s="71" t="str">
        <f t="shared" si="6951"/>
        <v/>
      </c>
      <c r="EB468" s="71" t="str">
        <f t="shared" si="6952"/>
        <v/>
      </c>
      <c r="EC468" s="71" t="str">
        <f t="shared" si="6953"/>
        <v/>
      </c>
      <c r="ED468" s="71" t="str">
        <f t="shared" si="6954"/>
        <v/>
      </c>
      <c r="EE468" s="71" t="str">
        <f t="shared" si="6955"/>
        <v/>
      </c>
      <c r="EF468" s="71" t="str">
        <f t="shared" si="6956"/>
        <v/>
      </c>
      <c r="EG468" s="71" t="str">
        <f t="shared" si="6957"/>
        <v/>
      </c>
      <c r="EH468" s="71" t="str">
        <f t="shared" si="6958"/>
        <v/>
      </c>
      <c r="EI468" s="71" t="str">
        <f t="shared" si="6959"/>
        <v/>
      </c>
      <c r="EJ468" s="71" t="str">
        <f t="shared" si="6960"/>
        <v/>
      </c>
      <c r="EK468" s="71" t="str">
        <f t="shared" si="6961"/>
        <v/>
      </c>
      <c r="EL468" s="71" t="str">
        <f t="shared" si="6962"/>
        <v/>
      </c>
      <c r="EM468" s="71" t="str">
        <f t="shared" si="6963"/>
        <v/>
      </c>
      <c r="EN468" s="71" t="str">
        <f t="shared" si="6964"/>
        <v/>
      </c>
      <c r="EO468" s="71" t="str">
        <f t="shared" si="6965"/>
        <v/>
      </c>
      <c r="EP468" s="71" t="str">
        <f t="shared" si="6966"/>
        <v/>
      </c>
      <c r="EQ468" s="71" t="str">
        <f t="shared" si="6967"/>
        <v/>
      </c>
      <c r="ER468" s="71" t="str">
        <f t="shared" si="6968"/>
        <v/>
      </c>
      <c r="ES468" s="71" t="str">
        <f t="shared" si="6969"/>
        <v/>
      </c>
      <c r="ET468" s="71" t="str">
        <f t="shared" si="6970"/>
        <v/>
      </c>
      <c r="EU468" s="71" t="str">
        <f t="shared" si="6971"/>
        <v/>
      </c>
      <c r="EV468" s="71" t="str">
        <f t="shared" si="6972"/>
        <v/>
      </c>
      <c r="EW468" s="71" t="str">
        <f t="shared" si="6973"/>
        <v/>
      </c>
      <c r="EX468" s="71" t="str">
        <f t="shared" si="6974"/>
        <v/>
      </c>
      <c r="EY468" s="71" t="str">
        <f t="shared" si="6975"/>
        <v/>
      </c>
      <c r="EZ468" s="71" t="str">
        <f t="shared" si="6976"/>
        <v/>
      </c>
      <c r="FA468" s="71" t="str">
        <f t="shared" si="6977"/>
        <v/>
      </c>
      <c r="FB468" s="71" t="str">
        <f t="shared" si="6978"/>
        <v/>
      </c>
      <c r="FC468" s="71" t="str">
        <f t="shared" si="6979"/>
        <v/>
      </c>
      <c r="FD468" s="71" t="str">
        <f t="shared" si="6980"/>
        <v/>
      </c>
      <c r="FE468" s="71" t="str">
        <f t="shared" si="6981"/>
        <v/>
      </c>
      <c r="FF468" s="71" t="str">
        <f t="shared" si="6982"/>
        <v/>
      </c>
      <c r="FG468" s="71" t="str">
        <f t="shared" si="6983"/>
        <v/>
      </c>
      <c r="FH468" s="71" t="str">
        <f t="shared" si="6984"/>
        <v/>
      </c>
      <c r="FI468" s="71" t="str">
        <f t="shared" si="6985"/>
        <v/>
      </c>
      <c r="FJ468" s="71" t="str">
        <f t="shared" si="6986"/>
        <v/>
      </c>
      <c r="FK468" s="71" t="str">
        <f t="shared" si="6987"/>
        <v/>
      </c>
      <c r="FL468" s="71" t="str">
        <f t="shared" si="6988"/>
        <v/>
      </c>
      <c r="FM468" s="71" t="str">
        <f t="shared" si="6989"/>
        <v/>
      </c>
      <c r="FN468" s="71" t="str">
        <f t="shared" si="6990"/>
        <v/>
      </c>
      <c r="FO468" s="71" t="str">
        <f t="shared" si="6991"/>
        <v/>
      </c>
      <c r="FP468" s="71" t="str">
        <f t="shared" si="6992"/>
        <v/>
      </c>
      <c r="FQ468" s="71" t="str">
        <f t="shared" si="6993"/>
        <v/>
      </c>
      <c r="FR468" s="71" t="str">
        <f t="shared" si="6994"/>
        <v/>
      </c>
      <c r="FS468" s="71" t="str">
        <f t="shared" si="6995"/>
        <v/>
      </c>
    </row>
    <row r="469" spans="1:175" ht="16.5">
      <c r="A469" s="133"/>
      <c r="B469" s="80" t="s">
        <v>1148</v>
      </c>
      <c r="C469" s="150" t="s">
        <v>1149</v>
      </c>
      <c r="T469" s="156" t="s">
        <v>1150</v>
      </c>
      <c r="U469" s="85" t="s">
        <v>1151</v>
      </c>
      <c r="CN469" s="70" t="str">
        <f t="shared" si="6921"/>
        <v>InitUnitState('IK92',,,,,,,,,,)</v>
      </c>
      <c r="CO469" s="70" t="str">
        <f t="shared" si="6922"/>
        <v>InitUnitNormal('IK92',,,,,,,,,,)</v>
      </c>
      <c r="CP469" s="70" t="str">
        <f t="shared" si="6923"/>
        <v>InitUnitMagic('IK92',,,,,,,,,,)</v>
      </c>
      <c r="CQ469" s="70" t="str">
        <f t="shared" si="6924"/>
        <v>InitUnitAdd('IK92',,,,,,,,,,)</v>
      </c>
      <c r="CR469" s="70" t="str">
        <f t="shared" si="7605"/>
        <v>InitEquipData('IK92',,"",,,,,'','','','','','',"ReplaceableTextures\\CommandButtons\\BTNUI_Fuin_03.blp")</v>
      </c>
      <c r="CU469" s="95" t="str">
        <f t="shared" si="6925"/>
        <v>|n</v>
      </c>
      <c r="CV469" s="61" t="str">
        <f t="shared" si="7528"/>
        <v>为|Cffffc926史诗品质|r的|Cffffc926宝物|r附加一条|Cffffc926木之符印|r属性。|n|n|Cff00ff7f点击可将刻印镶嵌至指定史诗品质的宝物。|n|r|Cffff0000镶嵌后不可拆卸和替换。|r</v>
      </c>
      <c r="CW469" s="60"/>
      <c r="CX469" s="60"/>
      <c r="CY469" s="60"/>
      <c r="CZ469" s="60"/>
      <c r="DA469" s="60"/>
      <c r="DB469" s="71" t="str">
        <f t="shared" si="6926"/>
        <v/>
      </c>
      <c r="DC469" s="71" t="str">
        <f t="shared" si="6927"/>
        <v/>
      </c>
      <c r="DD469" s="71" t="str">
        <f t="shared" si="6928"/>
        <v/>
      </c>
      <c r="DE469" s="71" t="str">
        <f t="shared" si="6929"/>
        <v/>
      </c>
      <c r="DF469" s="71" t="str">
        <f t="shared" si="6930"/>
        <v/>
      </c>
      <c r="DG469" s="71" t="str">
        <f t="shared" si="6931"/>
        <v/>
      </c>
      <c r="DH469" s="71" t="str">
        <f t="shared" si="6932"/>
        <v/>
      </c>
      <c r="DI469" s="71" t="str">
        <f t="shared" si="6933"/>
        <v/>
      </c>
      <c r="DJ469" s="71" t="str">
        <f t="shared" si="6934"/>
        <v/>
      </c>
      <c r="DK469" s="71" t="str">
        <f t="shared" si="6935"/>
        <v/>
      </c>
      <c r="DL469" s="71" t="str">
        <f t="shared" si="6936"/>
        <v/>
      </c>
      <c r="DM469" s="71" t="str">
        <f t="shared" si="6937"/>
        <v/>
      </c>
      <c r="DN469" s="71" t="str">
        <f t="shared" si="6938"/>
        <v/>
      </c>
      <c r="DO469" s="71" t="str">
        <f t="shared" si="6939"/>
        <v/>
      </c>
      <c r="DP469" s="71" t="str">
        <f t="shared" si="6940"/>
        <v/>
      </c>
      <c r="DQ469" s="71" t="str">
        <f t="shared" si="6941"/>
        <v/>
      </c>
      <c r="DR469" s="71" t="str">
        <f t="shared" si="6942"/>
        <v/>
      </c>
      <c r="DS469" s="71" t="str">
        <f t="shared" si="6943"/>
        <v/>
      </c>
      <c r="DT469" s="71" t="str">
        <f t="shared" si="6944"/>
        <v/>
      </c>
      <c r="DU469" s="71" t="str">
        <f t="shared" si="6945"/>
        <v/>
      </c>
      <c r="DV469" s="71" t="str">
        <f t="shared" si="6946"/>
        <v/>
      </c>
      <c r="DW469" s="71" t="str">
        <f t="shared" si="6947"/>
        <v/>
      </c>
      <c r="DX469" s="71" t="str">
        <f t="shared" si="6948"/>
        <v/>
      </c>
      <c r="DY469" s="71" t="str">
        <f t="shared" si="6949"/>
        <v/>
      </c>
      <c r="DZ469" s="71" t="str">
        <f t="shared" si="6950"/>
        <v/>
      </c>
      <c r="EA469" s="71" t="str">
        <f t="shared" si="6951"/>
        <v/>
      </c>
      <c r="EB469" s="71" t="str">
        <f t="shared" si="6952"/>
        <v/>
      </c>
      <c r="EC469" s="71" t="str">
        <f t="shared" si="6953"/>
        <v/>
      </c>
      <c r="ED469" s="71" t="str">
        <f t="shared" si="6954"/>
        <v/>
      </c>
      <c r="EE469" s="71" t="str">
        <f t="shared" si="6955"/>
        <v/>
      </c>
      <c r="EF469" s="71" t="str">
        <f t="shared" si="6956"/>
        <v/>
      </c>
      <c r="EG469" s="71" t="str">
        <f t="shared" si="6957"/>
        <v/>
      </c>
      <c r="EH469" s="71" t="str">
        <f t="shared" si="6958"/>
        <v/>
      </c>
      <c r="EI469" s="71" t="str">
        <f t="shared" si="6959"/>
        <v/>
      </c>
      <c r="EJ469" s="71" t="str">
        <f t="shared" si="6960"/>
        <v/>
      </c>
      <c r="EK469" s="71" t="str">
        <f t="shared" si="6961"/>
        <v/>
      </c>
      <c r="EL469" s="71" t="str">
        <f t="shared" si="6962"/>
        <v/>
      </c>
      <c r="EM469" s="71" t="str">
        <f t="shared" si="6963"/>
        <v/>
      </c>
      <c r="EN469" s="71" t="str">
        <f t="shared" si="6964"/>
        <v/>
      </c>
      <c r="EO469" s="71" t="str">
        <f t="shared" si="6965"/>
        <v/>
      </c>
      <c r="EP469" s="71" t="str">
        <f t="shared" si="6966"/>
        <v/>
      </c>
      <c r="EQ469" s="71" t="str">
        <f t="shared" si="6967"/>
        <v/>
      </c>
      <c r="ER469" s="71" t="str">
        <f t="shared" si="6968"/>
        <v/>
      </c>
      <c r="ES469" s="71" t="str">
        <f t="shared" si="6969"/>
        <v/>
      </c>
      <c r="ET469" s="71" t="str">
        <f t="shared" si="6970"/>
        <v/>
      </c>
      <c r="EU469" s="71" t="str">
        <f t="shared" si="6971"/>
        <v/>
      </c>
      <c r="EV469" s="71" t="str">
        <f t="shared" si="6972"/>
        <v/>
      </c>
      <c r="EW469" s="71" t="str">
        <f t="shared" si="6973"/>
        <v/>
      </c>
      <c r="EX469" s="71" t="str">
        <f t="shared" si="6974"/>
        <v/>
      </c>
      <c r="EY469" s="71" t="str">
        <f t="shared" si="6975"/>
        <v/>
      </c>
      <c r="EZ469" s="71" t="str">
        <f t="shared" si="6976"/>
        <v/>
      </c>
      <c r="FA469" s="71" t="str">
        <f t="shared" si="6977"/>
        <v/>
      </c>
      <c r="FB469" s="71" t="str">
        <f t="shared" si="6978"/>
        <v/>
      </c>
      <c r="FC469" s="71" t="str">
        <f t="shared" si="6979"/>
        <v/>
      </c>
      <c r="FD469" s="71" t="str">
        <f t="shared" si="6980"/>
        <v/>
      </c>
      <c r="FE469" s="71" t="str">
        <f t="shared" si="6981"/>
        <v/>
      </c>
      <c r="FF469" s="71" t="str">
        <f t="shared" si="6982"/>
        <v/>
      </c>
      <c r="FG469" s="71" t="str">
        <f t="shared" si="6983"/>
        <v/>
      </c>
      <c r="FH469" s="71" t="str">
        <f t="shared" si="6984"/>
        <v/>
      </c>
      <c r="FI469" s="71" t="str">
        <f t="shared" si="6985"/>
        <v/>
      </c>
      <c r="FJ469" s="71" t="str">
        <f t="shared" si="6986"/>
        <v/>
      </c>
      <c r="FK469" s="71" t="str">
        <f t="shared" si="6987"/>
        <v/>
      </c>
      <c r="FL469" s="71" t="str">
        <f t="shared" si="6988"/>
        <v/>
      </c>
      <c r="FM469" s="71" t="str">
        <f t="shared" si="6989"/>
        <v/>
      </c>
      <c r="FN469" s="71" t="str">
        <f t="shared" si="6990"/>
        <v/>
      </c>
      <c r="FO469" s="71" t="str">
        <f t="shared" si="6991"/>
        <v/>
      </c>
      <c r="FP469" s="71" t="str">
        <f t="shared" si="6992"/>
        <v/>
      </c>
      <c r="FQ469" s="71" t="str">
        <f t="shared" si="6993"/>
        <v/>
      </c>
      <c r="FR469" s="71" t="str">
        <f t="shared" si="6994"/>
        <v/>
      </c>
      <c r="FS469" s="71" t="str">
        <f t="shared" si="6995"/>
        <v/>
      </c>
    </row>
    <row r="470" spans="1:175" ht="16.5">
      <c r="A470" s="134"/>
      <c r="B470" s="80" t="s">
        <v>1152</v>
      </c>
      <c r="C470" s="150" t="s">
        <v>1153</v>
      </c>
      <c r="T470" s="156" t="s">
        <v>1154</v>
      </c>
      <c r="U470" s="85" t="s">
        <v>1155</v>
      </c>
      <c r="CN470" s="70" t="str">
        <f t="shared" si="6921"/>
        <v>InitUnitState('IK93',,,,,,,,,,)</v>
      </c>
      <c r="CO470" s="70" t="str">
        <f t="shared" si="6922"/>
        <v>InitUnitNormal('IK93',,,,,,,,,,)</v>
      </c>
      <c r="CP470" s="70" t="str">
        <f t="shared" si="6923"/>
        <v>InitUnitMagic('IK93',,,,,,,,,,)</v>
      </c>
      <c r="CQ470" s="70" t="str">
        <f t="shared" si="6924"/>
        <v>InitUnitAdd('IK93',,,,,,,,,,)</v>
      </c>
      <c r="CR470" s="70" t="str">
        <f t="shared" si="7605"/>
        <v>InitEquipData('IK93',,"",,,,,'','','','','','',"ReplaceableTextures\\CommandButtons\\BTNUI_Fuin_04.blp")</v>
      </c>
      <c r="CU470" s="95" t="str">
        <f t="shared" si="6925"/>
        <v>|n</v>
      </c>
      <c r="CV470" s="61" t="str">
        <f t="shared" si="7528"/>
        <v>为|Cffffc926史诗品质|r的|Cffffc926宝物|r附加一条|Cffffc926水之符印|r属性。|n|n|Cff00ff7f点击可将刻印镶嵌至指定史诗品质的宝物。|n|r|Cffff0000镶嵌后不可拆卸和替换。|r</v>
      </c>
      <c r="CW470" s="60"/>
      <c r="CX470" s="60"/>
      <c r="CY470" s="60"/>
      <c r="CZ470" s="60"/>
      <c r="DA470" s="60"/>
      <c r="DB470" s="71" t="str">
        <f t="shared" si="6926"/>
        <v/>
      </c>
      <c r="DC470" s="71" t="str">
        <f t="shared" si="6927"/>
        <v/>
      </c>
      <c r="DD470" s="71" t="str">
        <f t="shared" si="6928"/>
        <v/>
      </c>
      <c r="DE470" s="71" t="str">
        <f t="shared" si="6929"/>
        <v/>
      </c>
      <c r="DF470" s="71" t="str">
        <f t="shared" si="6930"/>
        <v/>
      </c>
      <c r="DG470" s="71" t="str">
        <f t="shared" si="6931"/>
        <v/>
      </c>
      <c r="DH470" s="71" t="str">
        <f t="shared" si="6932"/>
        <v/>
      </c>
      <c r="DI470" s="71" t="str">
        <f t="shared" si="6933"/>
        <v/>
      </c>
      <c r="DJ470" s="71" t="str">
        <f t="shared" si="6934"/>
        <v/>
      </c>
      <c r="DK470" s="71" t="str">
        <f t="shared" si="6935"/>
        <v/>
      </c>
      <c r="DL470" s="71" t="str">
        <f t="shared" si="6936"/>
        <v/>
      </c>
      <c r="DM470" s="71" t="str">
        <f t="shared" si="6937"/>
        <v/>
      </c>
      <c r="DN470" s="71" t="str">
        <f t="shared" si="6938"/>
        <v/>
      </c>
      <c r="DO470" s="71" t="str">
        <f t="shared" si="6939"/>
        <v/>
      </c>
      <c r="DP470" s="71" t="str">
        <f t="shared" si="6940"/>
        <v/>
      </c>
      <c r="DQ470" s="71" t="str">
        <f t="shared" si="6941"/>
        <v/>
      </c>
      <c r="DR470" s="71" t="str">
        <f t="shared" si="6942"/>
        <v/>
      </c>
      <c r="DS470" s="71" t="str">
        <f t="shared" si="6943"/>
        <v/>
      </c>
      <c r="DT470" s="71" t="str">
        <f t="shared" si="6944"/>
        <v/>
      </c>
      <c r="DU470" s="71" t="str">
        <f t="shared" si="6945"/>
        <v/>
      </c>
      <c r="DV470" s="71" t="str">
        <f t="shared" si="6946"/>
        <v/>
      </c>
      <c r="DW470" s="71" t="str">
        <f t="shared" si="6947"/>
        <v/>
      </c>
      <c r="DX470" s="71" t="str">
        <f t="shared" si="6948"/>
        <v/>
      </c>
      <c r="DY470" s="71" t="str">
        <f t="shared" si="6949"/>
        <v/>
      </c>
      <c r="DZ470" s="71" t="str">
        <f t="shared" si="6950"/>
        <v/>
      </c>
      <c r="EA470" s="71" t="str">
        <f t="shared" si="6951"/>
        <v/>
      </c>
      <c r="EB470" s="71" t="str">
        <f t="shared" si="6952"/>
        <v/>
      </c>
      <c r="EC470" s="71" t="str">
        <f t="shared" si="6953"/>
        <v/>
      </c>
      <c r="ED470" s="71" t="str">
        <f t="shared" si="6954"/>
        <v/>
      </c>
      <c r="EE470" s="71" t="str">
        <f t="shared" si="6955"/>
        <v/>
      </c>
      <c r="EF470" s="71" t="str">
        <f t="shared" si="6956"/>
        <v/>
      </c>
      <c r="EG470" s="71" t="str">
        <f t="shared" si="6957"/>
        <v/>
      </c>
      <c r="EH470" s="71" t="str">
        <f t="shared" si="6958"/>
        <v/>
      </c>
      <c r="EI470" s="71" t="str">
        <f t="shared" si="6959"/>
        <v/>
      </c>
      <c r="EJ470" s="71" t="str">
        <f t="shared" si="6960"/>
        <v/>
      </c>
      <c r="EK470" s="71" t="str">
        <f t="shared" si="6961"/>
        <v/>
      </c>
      <c r="EL470" s="71" t="str">
        <f t="shared" si="6962"/>
        <v/>
      </c>
      <c r="EM470" s="71" t="str">
        <f t="shared" si="6963"/>
        <v/>
      </c>
      <c r="EN470" s="71" t="str">
        <f t="shared" si="6964"/>
        <v/>
      </c>
      <c r="EO470" s="71" t="str">
        <f t="shared" si="6965"/>
        <v/>
      </c>
      <c r="EP470" s="71" t="str">
        <f t="shared" si="6966"/>
        <v/>
      </c>
      <c r="EQ470" s="71" t="str">
        <f t="shared" si="6967"/>
        <v/>
      </c>
      <c r="ER470" s="71" t="str">
        <f t="shared" si="6968"/>
        <v/>
      </c>
      <c r="ES470" s="71" t="str">
        <f t="shared" si="6969"/>
        <v/>
      </c>
      <c r="ET470" s="71" t="str">
        <f t="shared" si="6970"/>
        <v/>
      </c>
      <c r="EU470" s="71" t="str">
        <f t="shared" si="6971"/>
        <v/>
      </c>
      <c r="EV470" s="71" t="str">
        <f t="shared" si="6972"/>
        <v/>
      </c>
      <c r="EW470" s="71" t="str">
        <f t="shared" si="6973"/>
        <v/>
      </c>
      <c r="EX470" s="71" t="str">
        <f t="shared" si="6974"/>
        <v/>
      </c>
      <c r="EY470" s="71" t="str">
        <f t="shared" si="6975"/>
        <v/>
      </c>
      <c r="EZ470" s="71" t="str">
        <f t="shared" si="6976"/>
        <v/>
      </c>
      <c r="FA470" s="71" t="str">
        <f t="shared" si="6977"/>
        <v/>
      </c>
      <c r="FB470" s="71" t="str">
        <f t="shared" si="6978"/>
        <v/>
      </c>
      <c r="FC470" s="71" t="str">
        <f t="shared" si="6979"/>
        <v/>
      </c>
      <c r="FD470" s="71" t="str">
        <f t="shared" si="6980"/>
        <v/>
      </c>
      <c r="FE470" s="71" t="str">
        <f t="shared" si="6981"/>
        <v/>
      </c>
      <c r="FF470" s="71" t="str">
        <f t="shared" si="6982"/>
        <v/>
      </c>
      <c r="FG470" s="71" t="str">
        <f t="shared" si="6983"/>
        <v/>
      </c>
      <c r="FH470" s="71" t="str">
        <f t="shared" si="6984"/>
        <v/>
      </c>
      <c r="FI470" s="71" t="str">
        <f t="shared" si="6985"/>
        <v/>
      </c>
      <c r="FJ470" s="71" t="str">
        <f t="shared" si="6986"/>
        <v/>
      </c>
      <c r="FK470" s="71" t="str">
        <f t="shared" si="6987"/>
        <v/>
      </c>
      <c r="FL470" s="71" t="str">
        <f t="shared" si="6988"/>
        <v/>
      </c>
      <c r="FM470" s="71" t="str">
        <f t="shared" si="6989"/>
        <v/>
      </c>
      <c r="FN470" s="71" t="str">
        <f t="shared" si="6990"/>
        <v/>
      </c>
      <c r="FO470" s="71" t="str">
        <f t="shared" si="6991"/>
        <v/>
      </c>
      <c r="FP470" s="71" t="str">
        <f t="shared" si="6992"/>
        <v/>
      </c>
      <c r="FQ470" s="71" t="str">
        <f t="shared" si="6993"/>
        <v/>
      </c>
      <c r="FR470" s="71" t="str">
        <f t="shared" si="6994"/>
        <v/>
      </c>
      <c r="FS470" s="71" t="str">
        <f t="shared" si="6995"/>
        <v/>
      </c>
    </row>
    <row r="471" spans="1:175" ht="16.5">
      <c r="A471" s="134"/>
      <c r="B471" s="80" t="s">
        <v>1156</v>
      </c>
      <c r="C471" s="150" t="s">
        <v>1157</v>
      </c>
      <c r="T471" s="156" t="s">
        <v>1158</v>
      </c>
      <c r="U471" s="85" t="s">
        <v>1159</v>
      </c>
      <c r="CN471" s="70" t="str">
        <f t="shared" si="6921"/>
        <v>InitUnitState('IK94',,,,,,,,,,)</v>
      </c>
      <c r="CO471" s="70" t="str">
        <f t="shared" si="6922"/>
        <v>InitUnitNormal('IK94',,,,,,,,,,)</v>
      </c>
      <c r="CP471" s="70" t="str">
        <f t="shared" si="6923"/>
        <v>InitUnitMagic('IK94',,,,,,,,,,)</v>
      </c>
      <c r="CQ471" s="70" t="str">
        <f t="shared" si="6924"/>
        <v>InitUnitAdd('IK94',,,,,,,,,,)</v>
      </c>
      <c r="CR471" s="70" t="str">
        <f t="shared" si="7605"/>
        <v>InitEquipData('IK94',,"",,,,,'','','','','','',"ReplaceableTextures\\CommandButtons\\BTNUI_Fuin_05.blp")</v>
      </c>
      <c r="CU471" s="95" t="str">
        <f t="shared" si="6925"/>
        <v>|n</v>
      </c>
      <c r="CV471" s="61" t="str">
        <f t="shared" si="7528"/>
        <v>为|Cffffc926史诗品质|r的|Cffffc926宝物|r附加一条|Cffffc926火之符印|r属性。|n|n|Cff00ff7f点击可将刻印镶嵌至指定史诗品质的宝物。|n|r|Cffff0000镶嵌后不可拆卸和替换。|r</v>
      </c>
      <c r="CW471" s="60"/>
      <c r="CX471" s="60"/>
      <c r="CY471" s="60"/>
      <c r="CZ471" s="60"/>
      <c r="DA471" s="60"/>
      <c r="DB471" s="71" t="str">
        <f t="shared" si="6926"/>
        <v/>
      </c>
      <c r="DC471" s="71" t="str">
        <f t="shared" si="6927"/>
        <v/>
      </c>
      <c r="DD471" s="71" t="str">
        <f t="shared" si="6928"/>
        <v/>
      </c>
      <c r="DE471" s="71" t="str">
        <f t="shared" si="6929"/>
        <v/>
      </c>
      <c r="DF471" s="71" t="str">
        <f t="shared" si="6930"/>
        <v/>
      </c>
      <c r="DG471" s="71" t="str">
        <f t="shared" si="6931"/>
        <v/>
      </c>
      <c r="DH471" s="71" t="str">
        <f t="shared" si="6932"/>
        <v/>
      </c>
      <c r="DI471" s="71" t="str">
        <f t="shared" si="6933"/>
        <v/>
      </c>
      <c r="DJ471" s="71" t="str">
        <f t="shared" si="6934"/>
        <v/>
      </c>
      <c r="DK471" s="71" t="str">
        <f t="shared" si="6935"/>
        <v/>
      </c>
      <c r="DL471" s="71" t="str">
        <f t="shared" si="6936"/>
        <v/>
      </c>
      <c r="DM471" s="71" t="str">
        <f t="shared" si="6937"/>
        <v/>
      </c>
      <c r="DN471" s="71" t="str">
        <f t="shared" si="6938"/>
        <v/>
      </c>
      <c r="DO471" s="71" t="str">
        <f t="shared" si="6939"/>
        <v/>
      </c>
      <c r="DP471" s="71" t="str">
        <f t="shared" si="6940"/>
        <v/>
      </c>
      <c r="DQ471" s="71" t="str">
        <f t="shared" si="6941"/>
        <v/>
      </c>
      <c r="DR471" s="71" t="str">
        <f t="shared" si="6942"/>
        <v/>
      </c>
      <c r="DS471" s="71" t="str">
        <f t="shared" si="6943"/>
        <v/>
      </c>
      <c r="DT471" s="71" t="str">
        <f t="shared" si="6944"/>
        <v/>
      </c>
      <c r="DU471" s="71" t="str">
        <f t="shared" si="6945"/>
        <v/>
      </c>
      <c r="DV471" s="71" t="str">
        <f t="shared" si="6946"/>
        <v/>
      </c>
      <c r="DW471" s="71" t="str">
        <f t="shared" si="6947"/>
        <v/>
      </c>
      <c r="DX471" s="71" t="str">
        <f t="shared" si="6948"/>
        <v/>
      </c>
      <c r="DY471" s="71" t="str">
        <f t="shared" si="6949"/>
        <v/>
      </c>
      <c r="DZ471" s="71" t="str">
        <f t="shared" si="6950"/>
        <v/>
      </c>
      <c r="EA471" s="71" t="str">
        <f t="shared" si="6951"/>
        <v/>
      </c>
      <c r="EB471" s="71" t="str">
        <f t="shared" si="6952"/>
        <v/>
      </c>
      <c r="EC471" s="71" t="str">
        <f t="shared" si="6953"/>
        <v/>
      </c>
      <c r="ED471" s="71" t="str">
        <f t="shared" si="6954"/>
        <v/>
      </c>
      <c r="EE471" s="71" t="str">
        <f t="shared" si="6955"/>
        <v/>
      </c>
      <c r="EF471" s="71" t="str">
        <f t="shared" si="6956"/>
        <v/>
      </c>
      <c r="EG471" s="71" t="str">
        <f t="shared" si="6957"/>
        <v/>
      </c>
      <c r="EH471" s="71" t="str">
        <f t="shared" si="6958"/>
        <v/>
      </c>
      <c r="EI471" s="71" t="str">
        <f t="shared" si="6959"/>
        <v/>
      </c>
      <c r="EJ471" s="71" t="str">
        <f t="shared" si="6960"/>
        <v/>
      </c>
      <c r="EK471" s="71" t="str">
        <f t="shared" si="6961"/>
        <v/>
      </c>
      <c r="EL471" s="71" t="str">
        <f t="shared" si="6962"/>
        <v/>
      </c>
      <c r="EM471" s="71" t="str">
        <f t="shared" si="6963"/>
        <v/>
      </c>
      <c r="EN471" s="71" t="str">
        <f t="shared" si="6964"/>
        <v/>
      </c>
      <c r="EO471" s="71" t="str">
        <f t="shared" si="6965"/>
        <v/>
      </c>
      <c r="EP471" s="71" t="str">
        <f t="shared" si="6966"/>
        <v/>
      </c>
      <c r="EQ471" s="71" t="str">
        <f t="shared" si="6967"/>
        <v/>
      </c>
      <c r="ER471" s="71" t="str">
        <f t="shared" si="6968"/>
        <v/>
      </c>
      <c r="ES471" s="71" t="str">
        <f t="shared" si="6969"/>
        <v/>
      </c>
      <c r="ET471" s="71" t="str">
        <f t="shared" si="6970"/>
        <v/>
      </c>
      <c r="EU471" s="71" t="str">
        <f t="shared" si="6971"/>
        <v/>
      </c>
      <c r="EV471" s="71" t="str">
        <f t="shared" si="6972"/>
        <v/>
      </c>
      <c r="EW471" s="71" t="str">
        <f t="shared" si="6973"/>
        <v/>
      </c>
      <c r="EX471" s="71" t="str">
        <f t="shared" si="6974"/>
        <v/>
      </c>
      <c r="EY471" s="71" t="str">
        <f t="shared" si="6975"/>
        <v/>
      </c>
      <c r="EZ471" s="71" t="str">
        <f t="shared" si="6976"/>
        <v/>
      </c>
      <c r="FA471" s="71" t="str">
        <f t="shared" si="6977"/>
        <v/>
      </c>
      <c r="FB471" s="71" t="str">
        <f t="shared" si="6978"/>
        <v/>
      </c>
      <c r="FC471" s="71" t="str">
        <f t="shared" si="6979"/>
        <v/>
      </c>
      <c r="FD471" s="71" t="str">
        <f t="shared" si="6980"/>
        <v/>
      </c>
      <c r="FE471" s="71" t="str">
        <f t="shared" si="6981"/>
        <v/>
      </c>
      <c r="FF471" s="71" t="str">
        <f t="shared" si="6982"/>
        <v/>
      </c>
      <c r="FG471" s="71" t="str">
        <f t="shared" si="6983"/>
        <v/>
      </c>
      <c r="FH471" s="71" t="str">
        <f t="shared" si="6984"/>
        <v/>
      </c>
      <c r="FI471" s="71" t="str">
        <f t="shared" si="6985"/>
        <v/>
      </c>
      <c r="FJ471" s="71" t="str">
        <f t="shared" si="6986"/>
        <v/>
      </c>
      <c r="FK471" s="71" t="str">
        <f t="shared" si="6987"/>
        <v/>
      </c>
      <c r="FL471" s="71" t="str">
        <f t="shared" si="6988"/>
        <v/>
      </c>
      <c r="FM471" s="71" t="str">
        <f t="shared" si="6989"/>
        <v/>
      </c>
      <c r="FN471" s="71" t="str">
        <f t="shared" si="6990"/>
        <v/>
      </c>
      <c r="FO471" s="71" t="str">
        <f t="shared" si="6991"/>
        <v/>
      </c>
      <c r="FP471" s="71" t="str">
        <f t="shared" si="6992"/>
        <v/>
      </c>
      <c r="FQ471" s="71" t="str">
        <f t="shared" si="6993"/>
        <v/>
      </c>
      <c r="FR471" s="71" t="str">
        <f t="shared" si="6994"/>
        <v/>
      </c>
      <c r="FS471" s="71" t="str">
        <f t="shared" si="6995"/>
        <v/>
      </c>
    </row>
    <row r="472" spans="1:175" ht="16.5">
      <c r="A472" s="134"/>
      <c r="B472" s="80" t="s">
        <v>1160</v>
      </c>
      <c r="C472" s="150" t="s">
        <v>1161</v>
      </c>
      <c r="T472" s="156" t="s">
        <v>1162</v>
      </c>
      <c r="U472" s="85" t="s">
        <v>1163</v>
      </c>
      <c r="CN472" s="70" t="str">
        <f t="shared" si="6921"/>
        <v>InitUnitState('IK95',,,,,,,,,,)</v>
      </c>
      <c r="CO472" s="70" t="str">
        <f t="shared" si="6922"/>
        <v>InitUnitNormal('IK95',,,,,,,,,,)</v>
      </c>
      <c r="CP472" s="70" t="str">
        <f t="shared" si="6923"/>
        <v>InitUnitMagic('IK95',,,,,,,,,,)</v>
      </c>
      <c r="CQ472" s="70" t="str">
        <f t="shared" si="6924"/>
        <v>InitUnitAdd('IK95',,,,,,,,,,)</v>
      </c>
      <c r="CR472" s="70" t="str">
        <f t="shared" si="7605"/>
        <v>InitEquipData('IK95',,"",,,,,'','','','','','',"ReplaceableTextures\\CommandButtons\\BTNUI_Fuin_06.blp")</v>
      </c>
      <c r="CU472" s="95" t="str">
        <f t="shared" si="6925"/>
        <v>|n</v>
      </c>
      <c r="CV472" s="61" t="str">
        <f t="shared" si="7528"/>
        <v>为|Cffffc926史诗品质|r的|Cffffc926宝物|r附加一条|Cffffc926土之符印|r属性。|n|n|Cff00ff7f点击可将刻印镶嵌至指定史诗品质的宝物。|n|r|Cffff0000镶嵌后不可拆卸和替换。|r</v>
      </c>
      <c r="CW472" s="60"/>
      <c r="CX472" s="60"/>
      <c r="CY472" s="60"/>
      <c r="CZ472" s="60"/>
      <c r="DA472" s="60"/>
      <c r="DB472" s="71" t="str">
        <f t="shared" si="6926"/>
        <v/>
      </c>
      <c r="DC472" s="71" t="str">
        <f t="shared" si="6927"/>
        <v/>
      </c>
      <c r="DD472" s="71" t="str">
        <f t="shared" si="6928"/>
        <v/>
      </c>
      <c r="DE472" s="71" t="str">
        <f t="shared" si="6929"/>
        <v/>
      </c>
      <c r="DF472" s="71" t="str">
        <f t="shared" si="6930"/>
        <v/>
      </c>
      <c r="DG472" s="71" t="str">
        <f t="shared" si="6931"/>
        <v/>
      </c>
      <c r="DH472" s="71" t="str">
        <f t="shared" si="6932"/>
        <v/>
      </c>
      <c r="DI472" s="71" t="str">
        <f t="shared" si="6933"/>
        <v/>
      </c>
      <c r="DJ472" s="71" t="str">
        <f t="shared" si="6934"/>
        <v/>
      </c>
      <c r="DK472" s="71" t="str">
        <f t="shared" si="6935"/>
        <v/>
      </c>
      <c r="DL472" s="71" t="str">
        <f t="shared" si="6936"/>
        <v/>
      </c>
      <c r="DM472" s="71" t="str">
        <f t="shared" si="6937"/>
        <v/>
      </c>
      <c r="DN472" s="71" t="str">
        <f t="shared" si="6938"/>
        <v/>
      </c>
      <c r="DO472" s="71" t="str">
        <f t="shared" si="6939"/>
        <v/>
      </c>
      <c r="DP472" s="71" t="str">
        <f t="shared" si="6940"/>
        <v/>
      </c>
      <c r="DQ472" s="71" t="str">
        <f t="shared" si="6941"/>
        <v/>
      </c>
      <c r="DR472" s="71" t="str">
        <f t="shared" si="6942"/>
        <v/>
      </c>
      <c r="DS472" s="71" t="str">
        <f t="shared" si="6943"/>
        <v/>
      </c>
      <c r="DT472" s="71" t="str">
        <f t="shared" si="6944"/>
        <v/>
      </c>
      <c r="DU472" s="71" t="str">
        <f t="shared" si="6945"/>
        <v/>
      </c>
      <c r="DV472" s="71" t="str">
        <f t="shared" si="6946"/>
        <v/>
      </c>
      <c r="DW472" s="71" t="str">
        <f t="shared" si="6947"/>
        <v/>
      </c>
      <c r="DX472" s="71" t="str">
        <f t="shared" si="6948"/>
        <v/>
      </c>
      <c r="DY472" s="71" t="str">
        <f t="shared" si="6949"/>
        <v/>
      </c>
      <c r="DZ472" s="71" t="str">
        <f t="shared" si="6950"/>
        <v/>
      </c>
      <c r="EA472" s="71" t="str">
        <f t="shared" si="6951"/>
        <v/>
      </c>
      <c r="EB472" s="71" t="str">
        <f t="shared" si="6952"/>
        <v/>
      </c>
      <c r="EC472" s="71" t="str">
        <f t="shared" si="6953"/>
        <v/>
      </c>
      <c r="ED472" s="71" t="str">
        <f t="shared" si="6954"/>
        <v/>
      </c>
      <c r="EE472" s="71" t="str">
        <f t="shared" si="6955"/>
        <v/>
      </c>
      <c r="EF472" s="71" t="str">
        <f t="shared" si="6956"/>
        <v/>
      </c>
      <c r="EG472" s="71" t="str">
        <f t="shared" si="6957"/>
        <v/>
      </c>
      <c r="EH472" s="71" t="str">
        <f t="shared" si="6958"/>
        <v/>
      </c>
      <c r="EI472" s="71" t="str">
        <f t="shared" si="6959"/>
        <v/>
      </c>
      <c r="EJ472" s="71" t="str">
        <f t="shared" si="6960"/>
        <v/>
      </c>
      <c r="EK472" s="71" t="str">
        <f t="shared" si="6961"/>
        <v/>
      </c>
      <c r="EL472" s="71" t="str">
        <f t="shared" si="6962"/>
        <v/>
      </c>
      <c r="EM472" s="71" t="str">
        <f t="shared" si="6963"/>
        <v/>
      </c>
      <c r="EN472" s="71" t="str">
        <f t="shared" si="6964"/>
        <v/>
      </c>
      <c r="EO472" s="71" t="str">
        <f t="shared" si="6965"/>
        <v/>
      </c>
      <c r="EP472" s="71" t="str">
        <f t="shared" si="6966"/>
        <v/>
      </c>
      <c r="EQ472" s="71" t="str">
        <f t="shared" si="6967"/>
        <v/>
      </c>
      <c r="ER472" s="71" t="str">
        <f t="shared" si="6968"/>
        <v/>
      </c>
      <c r="ES472" s="71" t="str">
        <f t="shared" si="6969"/>
        <v/>
      </c>
      <c r="ET472" s="71" t="str">
        <f t="shared" si="6970"/>
        <v/>
      </c>
      <c r="EU472" s="71" t="str">
        <f t="shared" si="6971"/>
        <v/>
      </c>
      <c r="EV472" s="71" t="str">
        <f t="shared" si="6972"/>
        <v/>
      </c>
      <c r="EW472" s="71" t="str">
        <f t="shared" si="6973"/>
        <v/>
      </c>
      <c r="EX472" s="71" t="str">
        <f t="shared" si="6974"/>
        <v/>
      </c>
      <c r="EY472" s="71" t="str">
        <f t="shared" si="6975"/>
        <v/>
      </c>
      <c r="EZ472" s="71" t="str">
        <f t="shared" si="6976"/>
        <v/>
      </c>
      <c r="FA472" s="71" t="str">
        <f t="shared" si="6977"/>
        <v/>
      </c>
      <c r="FB472" s="71" t="str">
        <f t="shared" si="6978"/>
        <v/>
      </c>
      <c r="FC472" s="71" t="str">
        <f t="shared" si="6979"/>
        <v/>
      </c>
      <c r="FD472" s="71" t="str">
        <f t="shared" si="6980"/>
        <v/>
      </c>
      <c r="FE472" s="71" t="str">
        <f t="shared" si="6981"/>
        <v/>
      </c>
      <c r="FF472" s="71" t="str">
        <f t="shared" si="6982"/>
        <v/>
      </c>
      <c r="FG472" s="71" t="str">
        <f t="shared" si="6983"/>
        <v/>
      </c>
      <c r="FH472" s="71" t="str">
        <f t="shared" si="6984"/>
        <v/>
      </c>
      <c r="FI472" s="71" t="str">
        <f t="shared" si="6985"/>
        <v/>
      </c>
      <c r="FJ472" s="71" t="str">
        <f t="shared" si="6986"/>
        <v/>
      </c>
      <c r="FK472" s="71" t="str">
        <f t="shared" si="6987"/>
        <v/>
      </c>
      <c r="FL472" s="71" t="str">
        <f t="shared" si="6988"/>
        <v/>
      </c>
      <c r="FM472" s="71" t="str">
        <f t="shared" si="6989"/>
        <v/>
      </c>
      <c r="FN472" s="71" t="str">
        <f t="shared" si="6990"/>
        <v/>
      </c>
      <c r="FO472" s="71" t="str">
        <f t="shared" si="6991"/>
        <v/>
      </c>
      <c r="FP472" s="71" t="str">
        <f t="shared" si="6992"/>
        <v/>
      </c>
      <c r="FQ472" s="71" t="str">
        <f t="shared" si="6993"/>
        <v/>
      </c>
      <c r="FR472" s="71" t="str">
        <f t="shared" si="6994"/>
        <v/>
      </c>
      <c r="FS472" s="71" t="str">
        <f t="shared" si="6995"/>
        <v/>
      </c>
    </row>
    <row r="473" spans="1:175" ht="16.5">
      <c r="A473" s="134"/>
      <c r="B473" s="80" t="s">
        <v>1164</v>
      </c>
      <c r="C473" s="150" t="s">
        <v>1165</v>
      </c>
      <c r="T473" s="156" t="s">
        <v>1166</v>
      </c>
      <c r="U473" s="85" t="s">
        <v>1167</v>
      </c>
      <c r="CN473" s="70" t="str">
        <f t="shared" si="6921"/>
        <v>InitUnitState('IK96',,,,,,,,,,)</v>
      </c>
      <c r="CO473" s="70" t="str">
        <f t="shared" si="6922"/>
        <v>InitUnitNormal('IK96',,,,,,,,,,)</v>
      </c>
      <c r="CP473" s="70" t="str">
        <f t="shared" si="6923"/>
        <v>InitUnitMagic('IK96',,,,,,,,,,)</v>
      </c>
      <c r="CQ473" s="70" t="str">
        <f t="shared" si="6924"/>
        <v>InitUnitAdd('IK96',,,,,,,,,,)</v>
      </c>
      <c r="CR473" s="70" t="str">
        <f t="shared" si="7605"/>
        <v>InitEquipData('IK96',,"",,,,,'','','','','','',"ReplaceableTextures\\CommandButtons\\BTNUI_Fuin_07.blp")</v>
      </c>
      <c r="CU473" s="95" t="str">
        <f t="shared" si="6925"/>
        <v>|n</v>
      </c>
      <c r="CV473" s="61" t="str">
        <f t="shared" si="7528"/>
        <v>为|Cffffc926史诗品质|r的|Cffffc926宝物|r附加一条|Cffffc926光之符印|r属性。|n|n|Cff00ff7f点击可将刻印镶嵌至指定史诗品质的宝物。|n|r|Cffff0000镶嵌后不可拆卸和替换。|r</v>
      </c>
      <c r="CW473" s="60"/>
      <c r="CX473" s="60"/>
      <c r="CY473" s="60"/>
      <c r="CZ473" s="60"/>
      <c r="DA473" s="60"/>
      <c r="DB473" s="71" t="str">
        <f t="shared" si="6926"/>
        <v/>
      </c>
      <c r="DC473" s="71" t="str">
        <f t="shared" si="6927"/>
        <v/>
      </c>
      <c r="DD473" s="71" t="str">
        <f t="shared" si="6928"/>
        <v/>
      </c>
      <c r="DE473" s="71" t="str">
        <f t="shared" si="6929"/>
        <v/>
      </c>
      <c r="DF473" s="71" t="str">
        <f t="shared" si="6930"/>
        <v/>
      </c>
      <c r="DG473" s="71" t="str">
        <f t="shared" si="6931"/>
        <v/>
      </c>
      <c r="DH473" s="71" t="str">
        <f t="shared" si="6932"/>
        <v/>
      </c>
      <c r="DI473" s="71" t="str">
        <f t="shared" si="6933"/>
        <v/>
      </c>
      <c r="DJ473" s="71" t="str">
        <f t="shared" si="6934"/>
        <v/>
      </c>
      <c r="DK473" s="71" t="str">
        <f t="shared" si="6935"/>
        <v/>
      </c>
      <c r="DL473" s="71" t="str">
        <f t="shared" si="6936"/>
        <v/>
      </c>
      <c r="DM473" s="71" t="str">
        <f t="shared" si="6937"/>
        <v/>
      </c>
      <c r="DN473" s="71" t="str">
        <f t="shared" si="6938"/>
        <v/>
      </c>
      <c r="DO473" s="71" t="str">
        <f t="shared" si="6939"/>
        <v/>
      </c>
      <c r="DP473" s="71" t="str">
        <f t="shared" si="6940"/>
        <v/>
      </c>
      <c r="DQ473" s="71" t="str">
        <f t="shared" si="6941"/>
        <v/>
      </c>
      <c r="DR473" s="71" t="str">
        <f t="shared" si="6942"/>
        <v/>
      </c>
      <c r="DS473" s="71" t="str">
        <f t="shared" si="6943"/>
        <v/>
      </c>
      <c r="DT473" s="71" t="str">
        <f t="shared" si="6944"/>
        <v/>
      </c>
      <c r="DU473" s="71" t="str">
        <f t="shared" si="6945"/>
        <v/>
      </c>
      <c r="DV473" s="71" t="str">
        <f t="shared" si="6946"/>
        <v/>
      </c>
      <c r="DW473" s="71" t="str">
        <f t="shared" si="6947"/>
        <v/>
      </c>
      <c r="DX473" s="71" t="str">
        <f t="shared" si="6948"/>
        <v/>
      </c>
      <c r="DY473" s="71" t="str">
        <f t="shared" si="6949"/>
        <v/>
      </c>
      <c r="DZ473" s="71" t="str">
        <f t="shared" si="6950"/>
        <v/>
      </c>
      <c r="EA473" s="71" t="str">
        <f t="shared" si="6951"/>
        <v/>
      </c>
      <c r="EB473" s="71" t="str">
        <f t="shared" si="6952"/>
        <v/>
      </c>
      <c r="EC473" s="71" t="str">
        <f t="shared" si="6953"/>
        <v/>
      </c>
      <c r="ED473" s="71" t="str">
        <f t="shared" si="6954"/>
        <v/>
      </c>
      <c r="EE473" s="71" t="str">
        <f t="shared" si="6955"/>
        <v/>
      </c>
      <c r="EF473" s="71" t="str">
        <f t="shared" si="6956"/>
        <v/>
      </c>
      <c r="EG473" s="71" t="str">
        <f t="shared" si="6957"/>
        <v/>
      </c>
      <c r="EH473" s="71" t="str">
        <f t="shared" si="6958"/>
        <v/>
      </c>
      <c r="EI473" s="71" t="str">
        <f t="shared" si="6959"/>
        <v/>
      </c>
      <c r="EJ473" s="71" t="str">
        <f t="shared" si="6960"/>
        <v/>
      </c>
      <c r="EK473" s="71" t="str">
        <f t="shared" si="6961"/>
        <v/>
      </c>
      <c r="EL473" s="71" t="str">
        <f t="shared" si="6962"/>
        <v/>
      </c>
      <c r="EM473" s="71" t="str">
        <f t="shared" si="6963"/>
        <v/>
      </c>
      <c r="EN473" s="71" t="str">
        <f t="shared" si="6964"/>
        <v/>
      </c>
      <c r="EO473" s="71" t="str">
        <f t="shared" si="6965"/>
        <v/>
      </c>
      <c r="EP473" s="71" t="str">
        <f t="shared" si="6966"/>
        <v/>
      </c>
      <c r="EQ473" s="71" t="str">
        <f t="shared" si="6967"/>
        <v/>
      </c>
      <c r="ER473" s="71" t="str">
        <f t="shared" si="6968"/>
        <v/>
      </c>
      <c r="ES473" s="71" t="str">
        <f t="shared" si="6969"/>
        <v/>
      </c>
      <c r="ET473" s="71" t="str">
        <f t="shared" si="6970"/>
        <v/>
      </c>
      <c r="EU473" s="71" t="str">
        <f t="shared" si="6971"/>
        <v/>
      </c>
      <c r="EV473" s="71" t="str">
        <f t="shared" si="6972"/>
        <v/>
      </c>
      <c r="EW473" s="71" t="str">
        <f t="shared" si="6973"/>
        <v/>
      </c>
      <c r="EX473" s="71" t="str">
        <f t="shared" si="6974"/>
        <v/>
      </c>
      <c r="EY473" s="71" t="str">
        <f t="shared" si="6975"/>
        <v/>
      </c>
      <c r="EZ473" s="71" t="str">
        <f t="shared" si="6976"/>
        <v/>
      </c>
      <c r="FA473" s="71" t="str">
        <f t="shared" si="6977"/>
        <v/>
      </c>
      <c r="FB473" s="71" t="str">
        <f t="shared" si="6978"/>
        <v/>
      </c>
      <c r="FC473" s="71" t="str">
        <f t="shared" si="6979"/>
        <v/>
      </c>
      <c r="FD473" s="71" t="str">
        <f t="shared" si="6980"/>
        <v/>
      </c>
      <c r="FE473" s="71" t="str">
        <f t="shared" si="6981"/>
        <v/>
      </c>
      <c r="FF473" s="71" t="str">
        <f t="shared" si="6982"/>
        <v/>
      </c>
      <c r="FG473" s="71" t="str">
        <f t="shared" si="6983"/>
        <v/>
      </c>
      <c r="FH473" s="71" t="str">
        <f t="shared" si="6984"/>
        <v/>
      </c>
      <c r="FI473" s="71" t="str">
        <f t="shared" si="6985"/>
        <v/>
      </c>
      <c r="FJ473" s="71" t="str">
        <f t="shared" si="6986"/>
        <v/>
      </c>
      <c r="FK473" s="71" t="str">
        <f t="shared" si="6987"/>
        <v/>
      </c>
      <c r="FL473" s="71" t="str">
        <f t="shared" si="6988"/>
        <v/>
      </c>
      <c r="FM473" s="71" t="str">
        <f t="shared" si="6989"/>
        <v/>
      </c>
      <c r="FN473" s="71" t="str">
        <f t="shared" si="6990"/>
        <v/>
      </c>
      <c r="FO473" s="71" t="str">
        <f t="shared" si="6991"/>
        <v/>
      </c>
      <c r="FP473" s="71" t="str">
        <f t="shared" si="6992"/>
        <v/>
      </c>
      <c r="FQ473" s="71" t="str">
        <f t="shared" si="6993"/>
        <v/>
      </c>
      <c r="FR473" s="71" t="str">
        <f t="shared" si="6994"/>
        <v/>
      </c>
      <c r="FS473" s="71" t="str">
        <f t="shared" si="6995"/>
        <v/>
      </c>
    </row>
    <row r="474" spans="1:175" ht="16.5">
      <c r="A474" s="134"/>
      <c r="B474" s="80" t="s">
        <v>1168</v>
      </c>
      <c r="C474" s="150" t="s">
        <v>1169</v>
      </c>
      <c r="T474" s="156" t="s">
        <v>1170</v>
      </c>
      <c r="U474" s="85" t="s">
        <v>1171</v>
      </c>
      <c r="CN474" s="70" t="str">
        <f t="shared" si="6921"/>
        <v>InitUnitState('IK97',,,,,,,,,,)</v>
      </c>
      <c r="CO474" s="70" t="str">
        <f t="shared" si="6922"/>
        <v>InitUnitNormal('IK97',,,,,,,,,,)</v>
      </c>
      <c r="CP474" s="70" t="str">
        <f t="shared" si="6923"/>
        <v>InitUnitMagic('IK97',,,,,,,,,,)</v>
      </c>
      <c r="CQ474" s="70" t="str">
        <f t="shared" si="6924"/>
        <v>InitUnitAdd('IK97',,,,,,,,,,)</v>
      </c>
      <c r="CR474" s="70" t="str">
        <f t="shared" si="7605"/>
        <v>InitEquipData('IK97',,"",,,,,'','','','','','',"ReplaceableTextures\\CommandButtons\\BTNUI_Fuin_08.blp")</v>
      </c>
      <c r="CU474" s="95" t="str">
        <f t="shared" si="6925"/>
        <v>|n</v>
      </c>
      <c r="CV474" s="61" t="str">
        <f t="shared" si="7528"/>
        <v>为|Cffffc926史诗品质|r的|Cffffc926宝物|r附加一条|Cffffc926雷之符印|r属性。|n|n|Cff00ff7f点击可将刻印镶嵌至指定史诗品质的宝物。|n|r|Cffff0000镶嵌后不可拆卸和替换。|r</v>
      </c>
      <c r="CW474" s="60"/>
      <c r="CX474" s="60"/>
      <c r="CY474" s="60"/>
      <c r="CZ474" s="60"/>
      <c r="DA474" s="60"/>
      <c r="DB474" s="71" t="str">
        <f t="shared" si="6926"/>
        <v/>
      </c>
      <c r="DC474" s="71" t="str">
        <f t="shared" si="6927"/>
        <v/>
      </c>
      <c r="DD474" s="71" t="str">
        <f t="shared" si="6928"/>
        <v/>
      </c>
      <c r="DE474" s="71" t="str">
        <f t="shared" si="6929"/>
        <v/>
      </c>
      <c r="DF474" s="71" t="str">
        <f t="shared" si="6930"/>
        <v/>
      </c>
      <c r="DG474" s="71" t="str">
        <f t="shared" si="6931"/>
        <v/>
      </c>
      <c r="DH474" s="71" t="str">
        <f t="shared" si="6932"/>
        <v/>
      </c>
      <c r="DI474" s="71" t="str">
        <f t="shared" si="6933"/>
        <v/>
      </c>
      <c r="DJ474" s="71" t="str">
        <f t="shared" si="6934"/>
        <v/>
      </c>
      <c r="DK474" s="71" t="str">
        <f t="shared" si="6935"/>
        <v/>
      </c>
      <c r="DL474" s="71" t="str">
        <f t="shared" si="6936"/>
        <v/>
      </c>
      <c r="DM474" s="71" t="str">
        <f t="shared" si="6937"/>
        <v/>
      </c>
      <c r="DN474" s="71" t="str">
        <f t="shared" si="6938"/>
        <v/>
      </c>
      <c r="DO474" s="71" t="str">
        <f t="shared" si="6939"/>
        <v/>
      </c>
      <c r="DP474" s="71" t="str">
        <f t="shared" si="6940"/>
        <v/>
      </c>
      <c r="DQ474" s="71" t="str">
        <f t="shared" si="6941"/>
        <v/>
      </c>
      <c r="DR474" s="71" t="str">
        <f t="shared" si="6942"/>
        <v/>
      </c>
      <c r="DS474" s="71" t="str">
        <f t="shared" si="6943"/>
        <v/>
      </c>
      <c r="DT474" s="71" t="str">
        <f t="shared" si="6944"/>
        <v/>
      </c>
      <c r="DU474" s="71" t="str">
        <f t="shared" si="6945"/>
        <v/>
      </c>
      <c r="DV474" s="71" t="str">
        <f t="shared" si="6946"/>
        <v/>
      </c>
      <c r="DW474" s="71" t="str">
        <f t="shared" si="6947"/>
        <v/>
      </c>
      <c r="DX474" s="71" t="str">
        <f t="shared" si="6948"/>
        <v/>
      </c>
      <c r="DY474" s="71" t="str">
        <f t="shared" si="6949"/>
        <v/>
      </c>
      <c r="DZ474" s="71" t="str">
        <f t="shared" si="6950"/>
        <v/>
      </c>
      <c r="EA474" s="71" t="str">
        <f t="shared" si="6951"/>
        <v/>
      </c>
      <c r="EB474" s="71" t="str">
        <f t="shared" si="6952"/>
        <v/>
      </c>
      <c r="EC474" s="71" t="str">
        <f t="shared" si="6953"/>
        <v/>
      </c>
      <c r="ED474" s="71" t="str">
        <f t="shared" si="6954"/>
        <v/>
      </c>
      <c r="EE474" s="71" t="str">
        <f t="shared" si="6955"/>
        <v/>
      </c>
      <c r="EF474" s="71" t="str">
        <f t="shared" si="6956"/>
        <v/>
      </c>
      <c r="EG474" s="71" t="str">
        <f t="shared" si="6957"/>
        <v/>
      </c>
      <c r="EH474" s="71" t="str">
        <f t="shared" si="6958"/>
        <v/>
      </c>
      <c r="EI474" s="71" t="str">
        <f t="shared" si="6959"/>
        <v/>
      </c>
      <c r="EJ474" s="71" t="str">
        <f t="shared" si="6960"/>
        <v/>
      </c>
      <c r="EK474" s="71" t="str">
        <f t="shared" si="6961"/>
        <v/>
      </c>
      <c r="EL474" s="71" t="str">
        <f t="shared" si="6962"/>
        <v/>
      </c>
      <c r="EM474" s="71" t="str">
        <f t="shared" si="6963"/>
        <v/>
      </c>
      <c r="EN474" s="71" t="str">
        <f t="shared" si="6964"/>
        <v/>
      </c>
      <c r="EO474" s="71" t="str">
        <f t="shared" si="6965"/>
        <v/>
      </c>
      <c r="EP474" s="71" t="str">
        <f t="shared" si="6966"/>
        <v/>
      </c>
      <c r="EQ474" s="71" t="str">
        <f t="shared" si="6967"/>
        <v/>
      </c>
      <c r="ER474" s="71" t="str">
        <f t="shared" si="6968"/>
        <v/>
      </c>
      <c r="ES474" s="71" t="str">
        <f t="shared" si="6969"/>
        <v/>
      </c>
      <c r="ET474" s="71" t="str">
        <f t="shared" si="6970"/>
        <v/>
      </c>
      <c r="EU474" s="71" t="str">
        <f t="shared" si="6971"/>
        <v/>
      </c>
      <c r="EV474" s="71" t="str">
        <f t="shared" si="6972"/>
        <v/>
      </c>
      <c r="EW474" s="71" t="str">
        <f t="shared" si="6973"/>
        <v/>
      </c>
      <c r="EX474" s="71" t="str">
        <f t="shared" si="6974"/>
        <v/>
      </c>
      <c r="EY474" s="71" t="str">
        <f t="shared" si="6975"/>
        <v/>
      </c>
      <c r="EZ474" s="71" t="str">
        <f t="shared" si="6976"/>
        <v/>
      </c>
      <c r="FA474" s="71" t="str">
        <f t="shared" si="6977"/>
        <v/>
      </c>
      <c r="FB474" s="71" t="str">
        <f t="shared" si="6978"/>
        <v/>
      </c>
      <c r="FC474" s="71" t="str">
        <f t="shared" si="6979"/>
        <v/>
      </c>
      <c r="FD474" s="71" t="str">
        <f t="shared" si="6980"/>
        <v/>
      </c>
      <c r="FE474" s="71" t="str">
        <f t="shared" si="6981"/>
        <v/>
      </c>
      <c r="FF474" s="71" t="str">
        <f t="shared" si="6982"/>
        <v/>
      </c>
      <c r="FG474" s="71" t="str">
        <f t="shared" si="6983"/>
        <v/>
      </c>
      <c r="FH474" s="71" t="str">
        <f t="shared" si="6984"/>
        <v/>
      </c>
      <c r="FI474" s="71" t="str">
        <f t="shared" si="6985"/>
        <v/>
      </c>
      <c r="FJ474" s="71" t="str">
        <f t="shared" si="6986"/>
        <v/>
      </c>
      <c r="FK474" s="71" t="str">
        <f t="shared" si="6987"/>
        <v/>
      </c>
      <c r="FL474" s="71" t="str">
        <f t="shared" si="6988"/>
        <v/>
      </c>
      <c r="FM474" s="71" t="str">
        <f t="shared" si="6989"/>
        <v/>
      </c>
      <c r="FN474" s="71" t="str">
        <f t="shared" si="6990"/>
        <v/>
      </c>
      <c r="FO474" s="71" t="str">
        <f t="shared" si="6991"/>
        <v/>
      </c>
      <c r="FP474" s="71" t="str">
        <f t="shared" si="6992"/>
        <v/>
      </c>
      <c r="FQ474" s="71" t="str">
        <f t="shared" si="6993"/>
        <v/>
      </c>
      <c r="FR474" s="71" t="str">
        <f t="shared" si="6994"/>
        <v/>
      </c>
      <c r="FS474" s="71" t="str">
        <f t="shared" si="6995"/>
        <v/>
      </c>
    </row>
    <row r="475" spans="1:175" ht="16.5">
      <c r="A475" s="134"/>
      <c r="B475" s="80" t="s">
        <v>1172</v>
      </c>
      <c r="C475" s="151" t="s">
        <v>1173</v>
      </c>
      <c r="T475" s="157" t="s">
        <v>1174</v>
      </c>
      <c r="U475" s="85" t="s">
        <v>1175</v>
      </c>
      <c r="CN475" s="70" t="str">
        <f t="shared" si="6921"/>
        <v>InitUnitState('IK98',,,,,,,,,,)</v>
      </c>
      <c r="CO475" s="70" t="str">
        <f t="shared" si="6922"/>
        <v>InitUnitNormal('IK98',,,,,,,,,,)</v>
      </c>
      <c r="CP475" s="70" t="str">
        <f t="shared" si="6923"/>
        <v>InitUnitMagic('IK98',,,,,,,,,,)</v>
      </c>
      <c r="CQ475" s="70" t="str">
        <f t="shared" si="6924"/>
        <v>InitUnitAdd('IK98',,,,,,,,,,)</v>
      </c>
      <c r="CR475" s="70" t="str">
        <f>"InitEquipData('"&amp;B475&amp;"',"&amp;D475&amp;","&amp;CR$1&amp;A475&amp;CR$1&amp;","&amp;E475&amp;","&amp;I475&amp;","&amp;F475&amp;","&amp;G475&amp;",'"&amp;J475&amp;"','"&amp;K475&amp;"','"&amp;L475&amp;"','"&amp;M475&amp;"','"&amp;N475&amp;"','"&amp;O475&amp;"',"&amp;CR$1&amp;U476&amp;CR$1&amp;")"</f>
        <v>InitEquipData('IK98',,"",,,,,'','','','','','',"ReplaceableTextures\\CommandButtons\\BTNI014.blp")</v>
      </c>
      <c r="CU475" s="95" t="str">
        <f t="shared" si="6925"/>
        <v>|n</v>
      </c>
      <c r="CV475" s="61" t="str">
        <f t="shared" si="7528"/>
        <v>为|Cffffc926史诗品质|r的|Cffffc926宝物|r附加一条|Cffffc926暗之符印|r属性。|n|n|Cff00ff7f点击可将刻印镶嵌至指定史诗品质的宝物。|n|r|Cffff0000镶嵌后不可拆卸和替换。|r</v>
      </c>
      <c r="CW475" s="60"/>
      <c r="CX475" s="60"/>
      <c r="CY475" s="60"/>
      <c r="CZ475" s="60"/>
      <c r="DA475" s="60"/>
      <c r="DB475" s="71" t="str">
        <f t="shared" si="6926"/>
        <v/>
      </c>
      <c r="DC475" s="71" t="str">
        <f t="shared" si="6927"/>
        <v/>
      </c>
      <c r="DD475" s="71" t="str">
        <f t="shared" si="6928"/>
        <v/>
      </c>
      <c r="DE475" s="71" t="str">
        <f t="shared" si="6929"/>
        <v/>
      </c>
      <c r="DF475" s="71" t="str">
        <f t="shared" si="6930"/>
        <v/>
      </c>
      <c r="DG475" s="71" t="str">
        <f t="shared" si="6931"/>
        <v/>
      </c>
      <c r="DH475" s="71" t="str">
        <f t="shared" si="6932"/>
        <v/>
      </c>
      <c r="DI475" s="71" t="str">
        <f t="shared" si="6933"/>
        <v/>
      </c>
      <c r="DJ475" s="71" t="str">
        <f t="shared" si="6934"/>
        <v/>
      </c>
      <c r="DK475" s="71" t="str">
        <f t="shared" si="6935"/>
        <v/>
      </c>
      <c r="DL475" s="71" t="str">
        <f t="shared" si="6936"/>
        <v/>
      </c>
      <c r="DM475" s="71" t="str">
        <f t="shared" si="6937"/>
        <v/>
      </c>
      <c r="DN475" s="71" t="str">
        <f t="shared" si="6938"/>
        <v/>
      </c>
      <c r="DO475" s="71" t="str">
        <f t="shared" si="6939"/>
        <v/>
      </c>
      <c r="DP475" s="71" t="str">
        <f t="shared" si="6940"/>
        <v/>
      </c>
      <c r="DQ475" s="71" t="str">
        <f t="shared" si="6941"/>
        <v/>
      </c>
      <c r="DR475" s="71" t="str">
        <f t="shared" si="6942"/>
        <v/>
      </c>
      <c r="DS475" s="71" t="str">
        <f t="shared" si="6943"/>
        <v/>
      </c>
      <c r="DT475" s="71" t="str">
        <f t="shared" si="6944"/>
        <v/>
      </c>
      <c r="DU475" s="71" t="str">
        <f t="shared" si="6945"/>
        <v/>
      </c>
      <c r="DV475" s="71" t="str">
        <f t="shared" si="6946"/>
        <v/>
      </c>
      <c r="DW475" s="71" t="str">
        <f t="shared" si="6947"/>
        <v/>
      </c>
      <c r="DX475" s="71" t="str">
        <f t="shared" si="6948"/>
        <v/>
      </c>
      <c r="DY475" s="71" t="str">
        <f t="shared" si="6949"/>
        <v/>
      </c>
      <c r="DZ475" s="71" t="str">
        <f t="shared" si="6950"/>
        <v/>
      </c>
      <c r="EA475" s="71" t="str">
        <f t="shared" si="6951"/>
        <v/>
      </c>
      <c r="EB475" s="71" t="str">
        <f t="shared" si="6952"/>
        <v/>
      </c>
      <c r="EC475" s="71" t="str">
        <f t="shared" si="6953"/>
        <v/>
      </c>
      <c r="ED475" s="71" t="str">
        <f t="shared" si="6954"/>
        <v/>
      </c>
      <c r="EE475" s="71" t="str">
        <f t="shared" si="6955"/>
        <v/>
      </c>
      <c r="EF475" s="71" t="str">
        <f t="shared" si="6956"/>
        <v/>
      </c>
      <c r="EG475" s="71" t="str">
        <f t="shared" si="6957"/>
        <v/>
      </c>
      <c r="EH475" s="71" t="str">
        <f t="shared" si="6958"/>
        <v/>
      </c>
      <c r="EI475" s="71" t="str">
        <f t="shared" si="6959"/>
        <v/>
      </c>
      <c r="EJ475" s="71" t="str">
        <f t="shared" si="6960"/>
        <v/>
      </c>
      <c r="EK475" s="71" t="str">
        <f t="shared" si="6961"/>
        <v/>
      </c>
      <c r="EL475" s="71" t="str">
        <f t="shared" si="6962"/>
        <v/>
      </c>
      <c r="EM475" s="71" t="str">
        <f t="shared" si="6963"/>
        <v/>
      </c>
      <c r="EN475" s="71" t="str">
        <f t="shared" si="6964"/>
        <v/>
      </c>
      <c r="EO475" s="71" t="str">
        <f t="shared" si="6965"/>
        <v/>
      </c>
      <c r="EP475" s="71" t="str">
        <f t="shared" si="6966"/>
        <v/>
      </c>
      <c r="EQ475" s="71" t="str">
        <f t="shared" si="6967"/>
        <v/>
      </c>
      <c r="ER475" s="71" t="str">
        <f t="shared" si="6968"/>
        <v/>
      </c>
      <c r="ES475" s="71" t="str">
        <f t="shared" si="6969"/>
        <v/>
      </c>
      <c r="ET475" s="71" t="str">
        <f t="shared" si="6970"/>
        <v/>
      </c>
      <c r="EU475" s="71" t="str">
        <f t="shared" si="6971"/>
        <v/>
      </c>
      <c r="EV475" s="71" t="str">
        <f t="shared" si="6972"/>
        <v/>
      </c>
      <c r="EW475" s="71" t="str">
        <f t="shared" si="6973"/>
        <v/>
      </c>
      <c r="EX475" s="71" t="str">
        <f t="shared" si="6974"/>
        <v/>
      </c>
      <c r="EY475" s="71" t="str">
        <f t="shared" si="6975"/>
        <v/>
      </c>
      <c r="EZ475" s="71" t="str">
        <f t="shared" si="6976"/>
        <v/>
      </c>
      <c r="FA475" s="71" t="str">
        <f t="shared" si="6977"/>
        <v/>
      </c>
      <c r="FB475" s="71" t="str">
        <f t="shared" si="6978"/>
        <v/>
      </c>
      <c r="FC475" s="71" t="str">
        <f t="shared" si="6979"/>
        <v/>
      </c>
      <c r="FD475" s="71" t="str">
        <f t="shared" si="6980"/>
        <v/>
      </c>
      <c r="FE475" s="71" t="str">
        <f t="shared" si="6981"/>
        <v/>
      </c>
      <c r="FF475" s="71" t="str">
        <f t="shared" si="6982"/>
        <v/>
      </c>
      <c r="FG475" s="71" t="str">
        <f t="shared" si="6983"/>
        <v/>
      </c>
      <c r="FH475" s="71" t="str">
        <f t="shared" si="6984"/>
        <v/>
      </c>
      <c r="FI475" s="71" t="str">
        <f t="shared" si="6985"/>
        <v/>
      </c>
      <c r="FJ475" s="71" t="str">
        <f t="shared" si="6986"/>
        <v/>
      </c>
      <c r="FK475" s="71" t="str">
        <f t="shared" si="6987"/>
        <v/>
      </c>
      <c r="FL475" s="71" t="str">
        <f t="shared" si="6988"/>
        <v/>
      </c>
      <c r="FM475" s="71" t="str">
        <f t="shared" si="6989"/>
        <v/>
      </c>
      <c r="FN475" s="71" t="str">
        <f t="shared" si="6990"/>
        <v/>
      </c>
      <c r="FO475" s="71" t="str">
        <f t="shared" si="6991"/>
        <v/>
      </c>
      <c r="FP475" s="71" t="str">
        <f t="shared" si="6992"/>
        <v/>
      </c>
      <c r="FQ475" s="71" t="str">
        <f t="shared" si="6993"/>
        <v/>
      </c>
      <c r="FR475" s="71" t="str">
        <f t="shared" si="6994"/>
        <v/>
      </c>
      <c r="FS475" s="71" t="str">
        <f t="shared" si="6995"/>
        <v/>
      </c>
    </row>
    <row r="476" spans="1:175" ht="16.5">
      <c r="A476" s="72"/>
      <c r="B476" s="154" t="s">
        <v>1434</v>
      </c>
      <c r="C476" s="187" t="str">
        <f t="shared" ref="C476:C502" si="7606">"兑换："&amp;VLOOKUP(I476,B3:U475,2,FALSE)</f>
        <v>兑换：|CffFFD24D炽星魔盒|r</v>
      </c>
      <c r="E476" s="138"/>
      <c r="F476" s="72">
        <v>6</v>
      </c>
      <c r="I476" s="63" t="s">
        <v>1441</v>
      </c>
      <c r="T476" s="158" t="str">
        <f t="shared" ref="T476:T502" si="7607">"|cffffcc00需求：|r钻石x"&amp;F476&amp;"|n|n"&amp;VLOOKUP(I476,B3:U475,19,FALSE)</f>
        <v>|cffffcc00需求：|r钻石x6|n|n开启后获得|Cffffd24d随机奖励|r。</v>
      </c>
      <c r="U476" s="85" t="str">
        <f t="shared" ref="U476:U502" si="7608">VLOOKUP(I476,B3:U475,20,FALSE)</f>
        <v>ReplaceableTextures\\CommandButtons\\BTNI014.blp</v>
      </c>
      <c r="CU476" s="95" t="str">
        <f t="shared" si="6606"/>
        <v>|n</v>
      </c>
      <c r="CV476" s="61" t="str">
        <f t="shared" si="7528"/>
        <v>|cffffcc00需求：|r钻石x6|n|n开启后获得|Cffffd24d随机奖励|r。</v>
      </c>
      <c r="CW476" s="60"/>
      <c r="CX476" s="60"/>
      <c r="CY476" s="60"/>
      <c r="CZ476" s="60"/>
      <c r="DA476" s="60"/>
      <c r="DB476" s="71" t="str">
        <f t="shared" si="6607"/>
        <v/>
      </c>
      <c r="DC476" s="71" t="str">
        <f t="shared" si="6608"/>
        <v/>
      </c>
      <c r="DD476" s="71" t="str">
        <f t="shared" si="6609"/>
        <v/>
      </c>
      <c r="DE476" s="71" t="str">
        <f t="shared" si="6610"/>
        <v/>
      </c>
      <c r="DF476" s="71" t="str">
        <f t="shared" si="6611"/>
        <v/>
      </c>
      <c r="DG476" s="71" t="str">
        <f t="shared" si="6612"/>
        <v/>
      </c>
      <c r="DH476" s="71" t="str">
        <f t="shared" si="6613"/>
        <v/>
      </c>
      <c r="DI476" s="71" t="str">
        <f t="shared" si="6614"/>
        <v/>
      </c>
      <c r="DJ476" s="71" t="str">
        <f t="shared" si="6615"/>
        <v/>
      </c>
      <c r="DK476" s="71" t="str">
        <f t="shared" si="6616"/>
        <v/>
      </c>
      <c r="DL476" s="71" t="str">
        <f t="shared" si="6617"/>
        <v/>
      </c>
      <c r="DM476" s="71" t="str">
        <f t="shared" si="6618"/>
        <v/>
      </c>
      <c r="DN476" s="71" t="str">
        <f t="shared" si="6619"/>
        <v/>
      </c>
      <c r="DO476" s="71" t="str">
        <f t="shared" si="6620"/>
        <v/>
      </c>
      <c r="DP476" s="71" t="str">
        <f t="shared" si="6621"/>
        <v/>
      </c>
      <c r="DQ476" s="71" t="str">
        <f t="shared" si="6622"/>
        <v/>
      </c>
      <c r="DR476" s="71" t="str">
        <f t="shared" si="6623"/>
        <v/>
      </c>
      <c r="DS476" s="71" t="str">
        <f t="shared" si="6624"/>
        <v/>
      </c>
      <c r="DT476" s="71" t="str">
        <f t="shared" si="6625"/>
        <v/>
      </c>
      <c r="DU476" s="71" t="str">
        <f t="shared" si="6626"/>
        <v/>
      </c>
      <c r="DV476" s="71" t="str">
        <f t="shared" si="6627"/>
        <v/>
      </c>
      <c r="DW476" s="71" t="str">
        <f t="shared" si="6628"/>
        <v/>
      </c>
      <c r="DX476" s="71" t="str">
        <f t="shared" si="6629"/>
        <v/>
      </c>
      <c r="DY476" s="71" t="str">
        <f t="shared" si="6630"/>
        <v/>
      </c>
      <c r="DZ476" s="71" t="str">
        <f t="shared" si="6631"/>
        <v/>
      </c>
      <c r="EA476" s="71" t="str">
        <f t="shared" si="6632"/>
        <v/>
      </c>
      <c r="EB476" s="71" t="str">
        <f t="shared" si="6633"/>
        <v/>
      </c>
      <c r="EC476" s="71" t="str">
        <f t="shared" si="6634"/>
        <v/>
      </c>
      <c r="ED476" s="71" t="str">
        <f t="shared" si="6635"/>
        <v/>
      </c>
      <c r="EE476" s="71" t="str">
        <f t="shared" si="6636"/>
        <v/>
      </c>
      <c r="EF476" s="71" t="str">
        <f t="shared" si="6637"/>
        <v/>
      </c>
      <c r="EG476" s="71" t="str">
        <f t="shared" si="6638"/>
        <v/>
      </c>
      <c r="EH476" s="71" t="str">
        <f t="shared" si="6639"/>
        <v/>
      </c>
      <c r="EI476" s="71" t="str">
        <f t="shared" si="6640"/>
        <v/>
      </c>
      <c r="EJ476" s="71" t="str">
        <f t="shared" si="6641"/>
        <v/>
      </c>
      <c r="EK476" s="71" t="str">
        <f t="shared" si="6642"/>
        <v/>
      </c>
      <c r="EL476" s="71" t="str">
        <f t="shared" si="6643"/>
        <v/>
      </c>
      <c r="EM476" s="71" t="str">
        <f t="shared" si="6644"/>
        <v/>
      </c>
      <c r="EN476" s="71" t="str">
        <f t="shared" si="6645"/>
        <v/>
      </c>
      <c r="EO476" s="71" t="str">
        <f t="shared" si="6646"/>
        <v/>
      </c>
      <c r="EP476" s="71" t="str">
        <f t="shared" si="6647"/>
        <v/>
      </c>
      <c r="EQ476" s="71" t="str">
        <f t="shared" si="6648"/>
        <v/>
      </c>
      <c r="ER476" s="71" t="str">
        <f t="shared" si="6649"/>
        <v/>
      </c>
      <c r="ES476" s="71" t="str">
        <f t="shared" si="6650"/>
        <v/>
      </c>
      <c r="ET476" s="71" t="str">
        <f t="shared" si="6651"/>
        <v/>
      </c>
      <c r="EU476" s="71" t="str">
        <f t="shared" si="6652"/>
        <v/>
      </c>
      <c r="EV476" s="71" t="str">
        <f t="shared" si="6653"/>
        <v/>
      </c>
      <c r="EW476" s="71" t="str">
        <f t="shared" si="6654"/>
        <v/>
      </c>
      <c r="EX476" s="71" t="str">
        <f t="shared" si="6655"/>
        <v/>
      </c>
      <c r="EY476" s="71" t="str">
        <f t="shared" si="6656"/>
        <v/>
      </c>
      <c r="EZ476" s="71" t="str">
        <f t="shared" si="6657"/>
        <v/>
      </c>
      <c r="FA476" s="71" t="str">
        <f t="shared" si="6658"/>
        <v/>
      </c>
      <c r="FB476" s="71" t="str">
        <f t="shared" si="6659"/>
        <v/>
      </c>
      <c r="FC476" s="71" t="str">
        <f t="shared" si="6660"/>
        <v/>
      </c>
      <c r="FD476" s="71" t="str">
        <f t="shared" si="6661"/>
        <v/>
      </c>
      <c r="FE476" s="71" t="str">
        <f t="shared" si="6662"/>
        <v/>
      </c>
      <c r="FF476" s="71" t="str">
        <f t="shared" si="6663"/>
        <v/>
      </c>
      <c r="FG476" s="71" t="str">
        <f t="shared" si="6664"/>
        <v/>
      </c>
      <c r="FH476" s="71" t="str">
        <f t="shared" si="6665"/>
        <v/>
      </c>
      <c r="FI476" s="71" t="str">
        <f t="shared" si="6666"/>
        <v/>
      </c>
      <c r="FJ476" s="71" t="str">
        <f t="shared" si="6667"/>
        <v/>
      </c>
      <c r="FK476" s="71" t="str">
        <f t="shared" si="6668"/>
        <v/>
      </c>
      <c r="FL476" s="71" t="str">
        <f t="shared" si="6669"/>
        <v/>
      </c>
      <c r="FM476" s="71" t="str">
        <f t="shared" si="6670"/>
        <v/>
      </c>
      <c r="FN476" s="71" t="str">
        <f t="shared" si="6671"/>
        <v/>
      </c>
      <c r="FO476" s="71" t="str">
        <f t="shared" si="6672"/>
        <v/>
      </c>
      <c r="FP476" s="71" t="str">
        <f t="shared" si="6673"/>
        <v/>
      </c>
      <c r="FQ476" s="71" t="str">
        <f t="shared" si="6674"/>
        <v/>
      </c>
      <c r="FR476" s="71" t="str">
        <f t="shared" si="6675"/>
        <v/>
      </c>
      <c r="FS476" s="71" t="str">
        <f t="shared" si="6676"/>
        <v/>
      </c>
    </row>
    <row r="477" spans="1:175" ht="16.5">
      <c r="A477" s="72"/>
      <c r="B477" s="154" t="s">
        <v>1435</v>
      </c>
      <c r="C477" s="187" t="str">
        <f t="shared" si="7606"/>
        <v>兑换：|cff00BFFF初级附魔石|r</v>
      </c>
      <c r="E477" s="138"/>
      <c r="F477" s="72">
        <v>2</v>
      </c>
      <c r="I477" s="63" t="s">
        <v>1442</v>
      </c>
      <c r="T477" s="158" t="str">
        <f t="shared" si="7607"/>
        <v>|cffffcc00需求：|r钻石x2|n|n为指定的装备附魔一条额外属性。|n|n|cffff0000只可附魔紫色及以上品质装备|r</v>
      </c>
      <c r="U477" s="85" t="str">
        <f t="shared" si="7608"/>
        <v>ReplaceableTextures\\CommandButtons\\BTNCS51.blp</v>
      </c>
      <c r="CU477" s="95" t="str">
        <f t="shared" si="6606"/>
        <v>|n</v>
      </c>
      <c r="CV477" s="61" t="str">
        <f t="shared" si="7528"/>
        <v>|cffffcc00需求：|r钻石x2|n|n为指定的装备附魔一条额外属性。|n|n|cffff0000只可附魔紫色及以上品质装备|r</v>
      </c>
      <c r="CW477" s="60"/>
      <c r="CX477" s="60"/>
      <c r="CY477" s="60"/>
      <c r="CZ477" s="60"/>
      <c r="DA477" s="60"/>
      <c r="DB477" s="71" t="str">
        <f t="shared" si="6607"/>
        <v/>
      </c>
      <c r="DC477" s="71" t="str">
        <f t="shared" si="6608"/>
        <v/>
      </c>
      <c r="DD477" s="71" t="str">
        <f t="shared" si="6609"/>
        <v/>
      </c>
      <c r="DE477" s="71" t="str">
        <f t="shared" si="6610"/>
        <v/>
      </c>
      <c r="DF477" s="71" t="str">
        <f t="shared" si="6611"/>
        <v/>
      </c>
      <c r="DG477" s="71" t="str">
        <f t="shared" si="6612"/>
        <v/>
      </c>
      <c r="DH477" s="71" t="str">
        <f t="shared" si="6613"/>
        <v/>
      </c>
      <c r="DI477" s="71" t="str">
        <f t="shared" si="6614"/>
        <v/>
      </c>
      <c r="DJ477" s="71" t="str">
        <f t="shared" si="6615"/>
        <v/>
      </c>
      <c r="DK477" s="71" t="str">
        <f t="shared" si="6616"/>
        <v/>
      </c>
      <c r="DL477" s="71" t="str">
        <f t="shared" si="6617"/>
        <v/>
      </c>
      <c r="DM477" s="71" t="str">
        <f t="shared" si="6618"/>
        <v/>
      </c>
      <c r="DN477" s="71" t="str">
        <f t="shared" si="6619"/>
        <v/>
      </c>
      <c r="DO477" s="71" t="str">
        <f t="shared" si="6620"/>
        <v/>
      </c>
      <c r="DP477" s="71" t="str">
        <f t="shared" si="6621"/>
        <v/>
      </c>
      <c r="DQ477" s="71" t="str">
        <f t="shared" si="6622"/>
        <v/>
      </c>
      <c r="DR477" s="71" t="str">
        <f t="shared" si="6623"/>
        <v/>
      </c>
      <c r="DS477" s="71" t="str">
        <f t="shared" si="6624"/>
        <v/>
      </c>
      <c r="DT477" s="71" t="str">
        <f t="shared" si="6625"/>
        <v/>
      </c>
      <c r="DU477" s="71" t="str">
        <f t="shared" si="6626"/>
        <v/>
      </c>
      <c r="DV477" s="71" t="str">
        <f t="shared" si="6627"/>
        <v/>
      </c>
      <c r="DW477" s="71" t="str">
        <f t="shared" si="6628"/>
        <v/>
      </c>
      <c r="DX477" s="71" t="str">
        <f t="shared" si="6629"/>
        <v/>
      </c>
      <c r="DY477" s="71" t="str">
        <f t="shared" si="6630"/>
        <v/>
      </c>
      <c r="DZ477" s="71" t="str">
        <f t="shared" si="6631"/>
        <v/>
      </c>
      <c r="EA477" s="71" t="str">
        <f t="shared" si="6632"/>
        <v/>
      </c>
      <c r="EB477" s="71" t="str">
        <f t="shared" si="6633"/>
        <v/>
      </c>
      <c r="EC477" s="71" t="str">
        <f t="shared" si="6634"/>
        <v/>
      </c>
      <c r="ED477" s="71" t="str">
        <f t="shared" si="6635"/>
        <v/>
      </c>
      <c r="EE477" s="71" t="str">
        <f t="shared" si="6636"/>
        <v/>
      </c>
      <c r="EF477" s="71" t="str">
        <f t="shared" si="6637"/>
        <v/>
      </c>
      <c r="EG477" s="71" t="str">
        <f t="shared" si="6638"/>
        <v/>
      </c>
      <c r="EH477" s="71" t="str">
        <f t="shared" si="6639"/>
        <v/>
      </c>
      <c r="EI477" s="71" t="str">
        <f t="shared" si="6640"/>
        <v/>
      </c>
      <c r="EJ477" s="71" t="str">
        <f t="shared" si="6641"/>
        <v/>
      </c>
      <c r="EK477" s="71" t="str">
        <f t="shared" si="6642"/>
        <v/>
      </c>
      <c r="EL477" s="71" t="str">
        <f t="shared" si="6643"/>
        <v/>
      </c>
      <c r="EM477" s="71" t="str">
        <f t="shared" si="6644"/>
        <v/>
      </c>
      <c r="EN477" s="71" t="str">
        <f t="shared" si="6645"/>
        <v/>
      </c>
      <c r="EO477" s="71" t="str">
        <f t="shared" si="6646"/>
        <v/>
      </c>
      <c r="EP477" s="71" t="str">
        <f t="shared" si="6647"/>
        <v/>
      </c>
      <c r="EQ477" s="71" t="str">
        <f t="shared" si="6648"/>
        <v/>
      </c>
      <c r="ER477" s="71" t="str">
        <f t="shared" si="6649"/>
        <v/>
      </c>
      <c r="ES477" s="71" t="str">
        <f t="shared" si="6650"/>
        <v/>
      </c>
      <c r="ET477" s="71" t="str">
        <f t="shared" si="6651"/>
        <v/>
      </c>
      <c r="EU477" s="71" t="str">
        <f t="shared" si="6652"/>
        <v/>
      </c>
      <c r="EV477" s="71" t="str">
        <f t="shared" si="6653"/>
        <v/>
      </c>
      <c r="EW477" s="71" t="str">
        <f t="shared" si="6654"/>
        <v/>
      </c>
      <c r="EX477" s="71" t="str">
        <f t="shared" si="6655"/>
        <v/>
      </c>
      <c r="EY477" s="71" t="str">
        <f t="shared" si="6656"/>
        <v/>
      </c>
      <c r="EZ477" s="71" t="str">
        <f t="shared" si="6657"/>
        <v/>
      </c>
      <c r="FA477" s="71" t="str">
        <f t="shared" si="6658"/>
        <v/>
      </c>
      <c r="FB477" s="71" t="str">
        <f t="shared" si="6659"/>
        <v/>
      </c>
      <c r="FC477" s="71" t="str">
        <f t="shared" si="6660"/>
        <v/>
      </c>
      <c r="FD477" s="71" t="str">
        <f t="shared" si="6661"/>
        <v/>
      </c>
      <c r="FE477" s="71" t="str">
        <f t="shared" si="6662"/>
        <v/>
      </c>
      <c r="FF477" s="71" t="str">
        <f t="shared" si="6663"/>
        <v/>
      </c>
      <c r="FG477" s="71" t="str">
        <f t="shared" si="6664"/>
        <v/>
      </c>
      <c r="FH477" s="71" t="str">
        <f t="shared" si="6665"/>
        <v/>
      </c>
      <c r="FI477" s="71" t="str">
        <f t="shared" si="6666"/>
        <v/>
      </c>
      <c r="FJ477" s="71" t="str">
        <f t="shared" si="6667"/>
        <v/>
      </c>
      <c r="FK477" s="71" t="str">
        <f t="shared" si="6668"/>
        <v/>
      </c>
      <c r="FL477" s="71" t="str">
        <f t="shared" si="6669"/>
        <v/>
      </c>
      <c r="FM477" s="71" t="str">
        <f t="shared" si="6670"/>
        <v/>
      </c>
      <c r="FN477" s="71" t="str">
        <f t="shared" si="6671"/>
        <v/>
      </c>
      <c r="FO477" s="71" t="str">
        <f t="shared" si="6672"/>
        <v/>
      </c>
      <c r="FP477" s="71" t="str">
        <f t="shared" si="6673"/>
        <v/>
      </c>
      <c r="FQ477" s="71" t="str">
        <f t="shared" si="6674"/>
        <v/>
      </c>
      <c r="FR477" s="71" t="str">
        <f t="shared" si="6675"/>
        <v/>
      </c>
      <c r="FS477" s="71" t="str">
        <f t="shared" si="6676"/>
        <v/>
      </c>
    </row>
    <row r="478" spans="1:175" ht="16.5">
      <c r="A478" s="72"/>
      <c r="B478" s="154" t="s">
        <v>1436</v>
      </c>
      <c r="C478" s="187" t="str">
        <f t="shared" si="7606"/>
        <v>兑换：|cffffff00中级附魔石|r</v>
      </c>
      <c r="E478" s="138"/>
      <c r="F478" s="72">
        <v>4</v>
      </c>
      <c r="I478" s="63" t="s">
        <v>1443</v>
      </c>
      <c r="T478" s="158" t="str">
        <f t="shared" si="7607"/>
        <v>|cffffcc00需求：|r钻石x4|n|n为指定装备附魔一条较强的额外属性。|n|n|cffff0000只可附魔紫色及以上品质装备|r</v>
      </c>
      <c r="U478" s="85" t="str">
        <f t="shared" si="7608"/>
        <v>ReplaceableTextures\\CommandButtons\\BTNCS52.blp</v>
      </c>
      <c r="CU478" s="95" t="str">
        <f t="shared" si="6606"/>
        <v>|n</v>
      </c>
      <c r="CV478" s="61" t="str">
        <f t="shared" si="7528"/>
        <v>|cffffcc00需求：|r钻石x4|n|n为指定装备附魔一条较强的额外属性。|n|n|cffff0000只可附魔紫色及以上品质装备|r</v>
      </c>
      <c r="CW478" s="60"/>
      <c r="CX478" s="60"/>
      <c r="CY478" s="60"/>
      <c r="CZ478" s="60"/>
      <c r="DA478" s="60"/>
      <c r="DB478" s="71" t="str">
        <f t="shared" si="6607"/>
        <v/>
      </c>
      <c r="DC478" s="71" t="str">
        <f t="shared" si="6608"/>
        <v/>
      </c>
      <c r="DD478" s="71" t="str">
        <f t="shared" si="6609"/>
        <v/>
      </c>
      <c r="DE478" s="71" t="str">
        <f t="shared" si="6610"/>
        <v/>
      </c>
      <c r="DF478" s="71" t="str">
        <f t="shared" si="6611"/>
        <v/>
      </c>
      <c r="DG478" s="71" t="str">
        <f t="shared" si="6612"/>
        <v/>
      </c>
      <c r="DH478" s="71" t="str">
        <f t="shared" si="6613"/>
        <v/>
      </c>
      <c r="DI478" s="71" t="str">
        <f t="shared" si="6614"/>
        <v/>
      </c>
      <c r="DJ478" s="71" t="str">
        <f t="shared" si="6615"/>
        <v/>
      </c>
      <c r="DK478" s="71" t="str">
        <f t="shared" si="6616"/>
        <v/>
      </c>
      <c r="DL478" s="71" t="str">
        <f t="shared" si="6617"/>
        <v/>
      </c>
      <c r="DM478" s="71" t="str">
        <f t="shared" si="6618"/>
        <v/>
      </c>
      <c r="DN478" s="71" t="str">
        <f t="shared" si="6619"/>
        <v/>
      </c>
      <c r="DO478" s="71" t="str">
        <f t="shared" si="6620"/>
        <v/>
      </c>
      <c r="DP478" s="71" t="str">
        <f t="shared" si="6621"/>
        <v/>
      </c>
      <c r="DQ478" s="71" t="str">
        <f t="shared" si="6622"/>
        <v/>
      </c>
      <c r="DR478" s="71" t="str">
        <f t="shared" si="6623"/>
        <v/>
      </c>
      <c r="DS478" s="71" t="str">
        <f t="shared" si="6624"/>
        <v/>
      </c>
      <c r="DT478" s="71" t="str">
        <f t="shared" si="6625"/>
        <v/>
      </c>
      <c r="DU478" s="71" t="str">
        <f t="shared" si="6626"/>
        <v/>
      </c>
      <c r="DV478" s="71" t="str">
        <f t="shared" si="6627"/>
        <v/>
      </c>
      <c r="DW478" s="71" t="str">
        <f t="shared" si="6628"/>
        <v/>
      </c>
      <c r="DX478" s="71" t="str">
        <f t="shared" si="6629"/>
        <v/>
      </c>
      <c r="DY478" s="71" t="str">
        <f t="shared" si="6630"/>
        <v/>
      </c>
      <c r="DZ478" s="71" t="str">
        <f t="shared" si="6631"/>
        <v/>
      </c>
      <c r="EA478" s="71" t="str">
        <f t="shared" si="6632"/>
        <v/>
      </c>
      <c r="EB478" s="71" t="str">
        <f t="shared" si="6633"/>
        <v/>
      </c>
      <c r="EC478" s="71" t="str">
        <f t="shared" si="6634"/>
        <v/>
      </c>
      <c r="ED478" s="71" t="str">
        <f t="shared" si="6635"/>
        <v/>
      </c>
      <c r="EE478" s="71" t="str">
        <f t="shared" si="6636"/>
        <v/>
      </c>
      <c r="EF478" s="71" t="str">
        <f t="shared" si="6637"/>
        <v/>
      </c>
      <c r="EG478" s="71" t="str">
        <f t="shared" si="6638"/>
        <v/>
      </c>
      <c r="EH478" s="71" t="str">
        <f t="shared" si="6639"/>
        <v/>
      </c>
      <c r="EI478" s="71" t="str">
        <f t="shared" si="6640"/>
        <v/>
      </c>
      <c r="EJ478" s="71" t="str">
        <f t="shared" si="6641"/>
        <v/>
      </c>
      <c r="EK478" s="71" t="str">
        <f t="shared" si="6642"/>
        <v/>
      </c>
      <c r="EL478" s="71" t="str">
        <f t="shared" si="6643"/>
        <v/>
      </c>
      <c r="EM478" s="71" t="str">
        <f t="shared" si="6644"/>
        <v/>
      </c>
      <c r="EN478" s="71" t="str">
        <f t="shared" si="6645"/>
        <v/>
      </c>
      <c r="EO478" s="71" t="str">
        <f t="shared" si="6646"/>
        <v/>
      </c>
      <c r="EP478" s="71" t="str">
        <f t="shared" si="6647"/>
        <v/>
      </c>
      <c r="EQ478" s="71" t="str">
        <f t="shared" si="6648"/>
        <v/>
      </c>
      <c r="ER478" s="71" t="str">
        <f t="shared" si="6649"/>
        <v/>
      </c>
      <c r="ES478" s="71" t="str">
        <f t="shared" si="6650"/>
        <v/>
      </c>
      <c r="ET478" s="71" t="str">
        <f t="shared" si="6651"/>
        <v/>
      </c>
      <c r="EU478" s="71" t="str">
        <f t="shared" si="6652"/>
        <v/>
      </c>
      <c r="EV478" s="71" t="str">
        <f t="shared" si="6653"/>
        <v/>
      </c>
      <c r="EW478" s="71" t="str">
        <f t="shared" si="6654"/>
        <v/>
      </c>
      <c r="EX478" s="71" t="str">
        <f t="shared" si="6655"/>
        <v/>
      </c>
      <c r="EY478" s="71" t="str">
        <f t="shared" si="6656"/>
        <v/>
      </c>
      <c r="EZ478" s="71" t="str">
        <f t="shared" si="6657"/>
        <v/>
      </c>
      <c r="FA478" s="71" t="str">
        <f t="shared" si="6658"/>
        <v/>
      </c>
      <c r="FB478" s="71" t="str">
        <f t="shared" si="6659"/>
        <v/>
      </c>
      <c r="FC478" s="71" t="str">
        <f t="shared" si="6660"/>
        <v/>
      </c>
      <c r="FD478" s="71" t="str">
        <f t="shared" si="6661"/>
        <v/>
      </c>
      <c r="FE478" s="71" t="str">
        <f t="shared" si="6662"/>
        <v/>
      </c>
      <c r="FF478" s="71" t="str">
        <f t="shared" si="6663"/>
        <v/>
      </c>
      <c r="FG478" s="71" t="str">
        <f t="shared" si="6664"/>
        <v/>
      </c>
      <c r="FH478" s="71" t="str">
        <f t="shared" si="6665"/>
        <v/>
      </c>
      <c r="FI478" s="71" t="str">
        <f t="shared" si="6666"/>
        <v/>
      </c>
      <c r="FJ478" s="71" t="str">
        <f t="shared" si="6667"/>
        <v/>
      </c>
      <c r="FK478" s="71" t="str">
        <f t="shared" si="6668"/>
        <v/>
      </c>
      <c r="FL478" s="71" t="str">
        <f t="shared" si="6669"/>
        <v/>
      </c>
      <c r="FM478" s="71" t="str">
        <f t="shared" si="6670"/>
        <v/>
      </c>
      <c r="FN478" s="71" t="str">
        <f t="shared" si="6671"/>
        <v/>
      </c>
      <c r="FO478" s="71" t="str">
        <f t="shared" si="6672"/>
        <v/>
      </c>
      <c r="FP478" s="71" t="str">
        <f t="shared" si="6673"/>
        <v/>
      </c>
      <c r="FQ478" s="71" t="str">
        <f t="shared" si="6674"/>
        <v/>
      </c>
      <c r="FR478" s="71" t="str">
        <f t="shared" si="6675"/>
        <v/>
      </c>
      <c r="FS478" s="71" t="str">
        <f t="shared" si="6676"/>
        <v/>
      </c>
    </row>
    <row r="479" spans="1:175" ht="16.5">
      <c r="A479" s="72"/>
      <c r="B479" s="154" t="s">
        <v>1437</v>
      </c>
      <c r="C479" s="187" t="str">
        <f t="shared" si="7606"/>
        <v>兑换：|cffff0033高级附魔石|r</v>
      </c>
      <c r="F479" s="72">
        <v>8</v>
      </c>
      <c r="I479" s="63" t="s">
        <v>1444</v>
      </c>
      <c r="T479" s="158" t="str">
        <f t="shared" si="7607"/>
        <v>|cffffcc00需求：|r钻石x8|n|n为指定装备附魔一条强大的额外属性。|n|n|cffff0000只可附魔紫色及以上品质装备|r</v>
      </c>
      <c r="U479" s="85" t="str">
        <f t="shared" si="7608"/>
        <v>ReplaceableTextures\\CommandButtons\\BTNCS53.blp</v>
      </c>
      <c r="CN479" s="70" t="str">
        <f t="shared" ref="CN479:CN528" si="7609">"InitUnitState('"&amp;B479&amp;"',"&amp;V479&amp;","&amp;W479&amp;","&amp;X479&amp;","&amp;Y479&amp;","&amp;Z479&amp;","&amp;AA479&amp;","&amp;AB479&amp;","&amp;AC479&amp;","&amp;AD479&amp;","&amp;AE479&amp;")"</f>
        <v>InitUnitState('IL1D',,,,,,,,,,)</v>
      </c>
      <c r="CO479" s="70" t="str">
        <f t="shared" ref="CO479:CO528" si="7610">"InitUnitNormal('"&amp;B479&amp;"',"&amp;AF479&amp;","&amp;AG479&amp;","&amp;AH479&amp;","&amp;AI479&amp;","&amp;AJ479&amp;","&amp;AK479&amp;","&amp;AL479&amp;","&amp;AM479&amp;","&amp;AN479&amp;","&amp;AO479&amp;")"</f>
        <v>InitUnitNormal('IL1D',,,,,,,,,,)</v>
      </c>
      <c r="CP479" s="70" t="str">
        <f t="shared" ref="CP479:CP528" si="7611">"InitUnitMagic('"&amp;B479&amp;"',"&amp;AP479&amp;","&amp;AQ479&amp;","&amp;AR479&amp;","&amp;AS479&amp;","&amp;AT479&amp;","&amp;AU479&amp;","&amp;AV479&amp;","&amp;AW479&amp;","&amp;BI479&amp;","&amp;BJ479&amp;")"</f>
        <v>InitUnitMagic('IL1D',,,,,,,,,,)</v>
      </c>
      <c r="CQ479" s="70" t="str">
        <f t="shared" ref="CQ479:CQ528" si="7612">"InitUnitAdd('"&amp;B479&amp;"',"&amp;BK479&amp;","&amp;BL479&amp;","&amp;BM479&amp;","&amp;BN479&amp;","&amp;BO479&amp;","&amp;BP479&amp;","&amp;BQ479&amp;","&amp;BR479&amp;","&amp;BS479&amp;","&amp;BT479&amp;")"</f>
        <v>InitUnitAdd('IL1D',,,,,,,,,,)</v>
      </c>
      <c r="CR479" s="70" t="str">
        <f t="shared" ref="CR479:CR528" si="7613">"InitEquipData('"&amp;B479&amp;"',"&amp;D479&amp;","&amp;CR$1&amp;A479&amp;CR$1&amp;","&amp;E479&amp;","&amp;I479&amp;","&amp;F479&amp;","&amp;G479&amp;",'"&amp;J479&amp;"','"&amp;K479&amp;"','"&amp;L479&amp;"','"&amp;M479&amp;"','"&amp;N479&amp;"','"&amp;O479&amp;"',"&amp;CR$1&amp;U480&amp;CR$1&amp;")"</f>
        <v>InitEquipData('IL1D',,"",,CS53,8,,'','','','','','',"ReplaceableTextures\\CommandButtons\\BTNIN17.blp")</v>
      </c>
      <c r="CU479" s="61" t="str">
        <f t="shared" ref="CU479:CU509" si="7614">CONCATENATE(DB479,DC479,DD479,DE479,DF479,DG479,DH479,DI479,DJ479,DK479,DL479,DM479,DN479,DO479,DP479,DQ479,DR479,DS479,DT479,DU479,DV479,DW479,DX479,DY479,DZ479,EA479,EB479,EC479,ED479,EE479,EF479,EG479,EH479,EI479,EJ479,EK479,EL479,EM479,EN479,EO479,EP479&amp;"|n")</f>
        <v>|n</v>
      </c>
      <c r="CV479" s="61" t="str">
        <f t="shared" si="7528"/>
        <v>|cffffcc00需求：|r钻石x8|n|n为指定装备附魔一条强大的额外属性。|n|n|cffff0000只可附魔紫色及以上品质装备|r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ref="DB479:DB517" si="7615">IF(V479="","","|n"&amp;DB$2&amp;"+"&amp;V479&amp;DB$1)</f>
        <v/>
      </c>
      <c r="DC479" s="71" t="str">
        <f t="shared" ref="DC479:DC517" si="7616">IF(W479="","","|n"&amp;DC$2&amp;"+"&amp;W479&amp;DC$1)</f>
        <v/>
      </c>
      <c r="DD479" s="71" t="str">
        <f t="shared" ref="DD479:DD517" si="7617">IF(X479="","","|n"&amp;DD$2&amp;"+"&amp;X479&amp;DD$1)</f>
        <v/>
      </c>
      <c r="DE479" s="71" t="str">
        <f t="shared" ref="DE479:DE517" si="7618">IF(Y479="","","|n"&amp;DE$2&amp;"+"&amp;Y479&amp;DE$1)</f>
        <v/>
      </c>
      <c r="DF479" s="71" t="str">
        <f t="shared" ref="DF479:DF517" si="7619">IF(Z479="","","|n"&amp;DF$2&amp;"+"&amp;Z479&amp;DF$1)</f>
        <v/>
      </c>
      <c r="DG479" s="71" t="str">
        <f t="shared" ref="DG479:DG517" si="7620">IF(AA479="","","|n"&amp;DG$2&amp;"+"&amp;AA479&amp;DG$1)</f>
        <v/>
      </c>
      <c r="DH479" s="71" t="str">
        <f t="shared" ref="DH479:DH517" si="7621">IF(AB479="","","|n"&amp;DH$2&amp;"+"&amp;AB479&amp;DH$1)</f>
        <v/>
      </c>
      <c r="DI479" s="71" t="str">
        <f t="shared" ref="DI479:DI517" si="7622">IF(AC479="","","|n"&amp;DI$2&amp;"+"&amp;AC479&amp;DI$1)</f>
        <v/>
      </c>
      <c r="DJ479" s="71" t="str">
        <f t="shared" ref="DJ479:DJ517" si="7623">IF(AD479="","","|n"&amp;DJ$2&amp;"+"&amp;AD479&amp;DJ$1)</f>
        <v/>
      </c>
      <c r="DK479" s="71" t="str">
        <f t="shared" ref="DK479:DK517" si="7624">IF(AE479="","","|n"&amp;DK$2&amp;"+"&amp;AE479&amp;DK$1)</f>
        <v/>
      </c>
      <c r="DL479" s="71" t="str">
        <f t="shared" ref="DL479:DL517" si="7625">IF(AF479="","","|n"&amp;DL$2&amp;"+"&amp;AF479&amp;DL$1)</f>
        <v/>
      </c>
      <c r="DM479" s="71" t="str">
        <f t="shared" ref="DM479:DM517" si="7626">IF(AG479="","","|n"&amp;DM$2&amp;"+"&amp;AG479&amp;DM$1)</f>
        <v/>
      </c>
      <c r="DN479" s="71" t="str">
        <f t="shared" ref="DN479:DN517" si="7627">IF(AH479="","","|n"&amp;DN$2&amp;"+"&amp;AH479&amp;DN$1)</f>
        <v/>
      </c>
      <c r="DO479" s="71" t="str">
        <f t="shared" ref="DO479:DO517" si="7628">IF(AI479="","","|n"&amp;DO$2&amp;"+"&amp;AI479&amp;DO$1)</f>
        <v/>
      </c>
      <c r="DP479" s="71" t="str">
        <f t="shared" ref="DP479:DP517" si="7629">IF(AJ479="","","|n"&amp;DP$2&amp;"+"&amp;AJ479&amp;DP$1)</f>
        <v/>
      </c>
      <c r="DQ479" s="71" t="str">
        <f t="shared" ref="DQ479:DQ517" si="7630">IF(AK479="","","|n"&amp;DQ$2&amp;"+"&amp;AK479&amp;DQ$1)</f>
        <v/>
      </c>
      <c r="DR479" s="71" t="str">
        <f t="shared" ref="DR479:DR517" si="7631">IF(AL479="","","|n"&amp;DR$2&amp;"+"&amp;AL479&amp;DR$1)</f>
        <v/>
      </c>
      <c r="DS479" s="71" t="str">
        <f t="shared" ref="DS479:DS517" si="7632">IF(AM479="","","|n"&amp;DS$2&amp;"+"&amp;AM479&amp;DS$1)</f>
        <v/>
      </c>
      <c r="DT479" s="71" t="str">
        <f t="shared" ref="DT479:DT517" si="7633">IF(AN479="","","|n"&amp;DT$2&amp;"+"&amp;AN479&amp;DT$1)</f>
        <v/>
      </c>
      <c r="DU479" s="71" t="str">
        <f t="shared" ref="DU479:DU517" si="7634">IF(AO479="","","|n"&amp;DU$2&amp;"+"&amp;AO479&amp;DU$1)</f>
        <v/>
      </c>
      <c r="DV479" s="71" t="str">
        <f t="shared" ref="DV479:DV517" si="7635">IF(AP479="","","|n"&amp;DV$2&amp;"+"&amp;AP479&amp;DV$1)</f>
        <v/>
      </c>
      <c r="DW479" s="71" t="str">
        <f t="shared" ref="DW479:DW517" si="7636">IF(AQ479="","","|n"&amp;DW$2&amp;"+"&amp;AQ479&amp;DW$1)</f>
        <v/>
      </c>
      <c r="DX479" s="71" t="str">
        <f t="shared" ref="DX479:DX517" si="7637">IF(AR479="","","|n"&amp;DX$2&amp;"+"&amp;AR479&amp;DX$1)</f>
        <v/>
      </c>
      <c r="DY479" s="71" t="str">
        <f t="shared" ref="DY479:DY517" si="7638">IF(AS479="","","|n"&amp;DY$2&amp;"+"&amp;AS479&amp;DY$1)</f>
        <v/>
      </c>
      <c r="DZ479" s="71" t="str">
        <f t="shared" ref="DZ479:DZ517" si="7639">IF(AT479="","","|n"&amp;DZ$2&amp;"+"&amp;AT479&amp;DZ$1)</f>
        <v/>
      </c>
      <c r="EA479" s="71" t="str">
        <f t="shared" ref="EA479:EA517" si="7640">IF(AU479="","","|n"&amp;EA$2&amp;"+"&amp;AU479&amp;EA$1)</f>
        <v/>
      </c>
      <c r="EB479" s="71" t="str">
        <f t="shared" ref="EB479:EB517" si="7641">IF(AV479="","","|n"&amp;EB$2&amp;"+"&amp;AV479&amp;EB$1)</f>
        <v/>
      </c>
      <c r="EC479" s="71" t="str">
        <f t="shared" ref="EC479:EC517" si="7642">IF(AW479="","","|n"&amp;EC$2&amp;"+"&amp;AW479&amp;EC$1)</f>
        <v/>
      </c>
      <c r="ED479" s="71" t="str">
        <f t="shared" ref="ED479:ED517" si="7643">IF(AX479="","","|n"&amp;ED$2&amp;"+"&amp;AX479&amp;ED$1)</f>
        <v/>
      </c>
      <c r="EE479" s="71" t="str">
        <f t="shared" ref="EE479:EE517" si="7644">IF(AY479="","","|n"&amp;EE$2&amp;"+"&amp;AY479&amp;EE$1)</f>
        <v/>
      </c>
      <c r="EF479" s="71" t="str">
        <f t="shared" ref="EF479:EF517" si="7645">IF(AZ479="","","|n"&amp;EF$2&amp;"+"&amp;AZ479&amp;EF$1)</f>
        <v/>
      </c>
      <c r="EG479" s="71" t="str">
        <f t="shared" ref="EG479:EG517" si="7646">IF(BA479="","","|n"&amp;EG$2&amp;"+"&amp;BA479&amp;EG$1)</f>
        <v/>
      </c>
      <c r="EH479" s="71" t="str">
        <f t="shared" ref="EH479:EH517" si="7647">IF(BB479="","","|n"&amp;EH$2&amp;"+"&amp;BB479&amp;EH$1)</f>
        <v/>
      </c>
      <c r="EI479" s="71" t="str">
        <f t="shared" ref="EI479:EI517" si="7648">IF(BC479="","","|n"&amp;EI$2&amp;"+"&amp;BC479&amp;EI$1)</f>
        <v/>
      </c>
      <c r="EJ479" s="71" t="str">
        <f t="shared" ref="EJ479:EJ517" si="7649">IF(BD479="","","|n"&amp;EJ$2&amp;"+"&amp;BD479&amp;EJ$1)</f>
        <v/>
      </c>
      <c r="EK479" s="71" t="str">
        <f t="shared" ref="EK479:EK517" si="7650">IF(BE479="","","|n"&amp;EK$2&amp;"+"&amp;BE479&amp;EK$1)</f>
        <v/>
      </c>
      <c r="EL479" s="71" t="str">
        <f t="shared" ref="EL479:EL517" si="7651">IF(BF479="","","|n"&amp;EL$2&amp;"+"&amp;BF479&amp;EL$1)</f>
        <v/>
      </c>
      <c r="EM479" s="71" t="str">
        <f t="shared" ref="EM479:EM517" si="7652">IF(BG479="","","|n"&amp;EM$2&amp;"+"&amp;BG479&amp;EM$1)</f>
        <v/>
      </c>
      <c r="EN479" s="71" t="str">
        <f t="shared" ref="EN479:EN517" si="7653">IF(BH479="","","|n"&amp;EN$2&amp;"+"&amp;BH479&amp;EN$1)</f>
        <v/>
      </c>
      <c r="EO479" s="71" t="str">
        <f t="shared" ref="EO479:EO517" si="7654">IF(BI479="","","|n"&amp;EO$2&amp;"+"&amp;BI479&amp;EO$1)</f>
        <v/>
      </c>
      <c r="EP479" s="71" t="str">
        <f t="shared" ref="EP479:EP517" si="7655">IF(BJ479="","","|n"&amp;EP$2&amp;"+"&amp;BJ479&amp;EP$1)</f>
        <v/>
      </c>
      <c r="EQ479" s="71" t="str">
        <f t="shared" ref="EQ479:EQ517" si="7656">IF(BK479="","","|n"&amp;EQ$2&amp;"+"&amp;BK479&amp;EQ$1)</f>
        <v/>
      </c>
      <c r="ER479" s="71" t="str">
        <f t="shared" ref="ER479:ER517" si="7657">IF(BL479="","","|n"&amp;ER$2&amp;"+"&amp;BL479&amp;ER$1)</f>
        <v/>
      </c>
      <c r="ES479" s="71" t="str">
        <f t="shared" ref="ES479:ES517" si="7658">IF(BM479="","","|n"&amp;ES$2&amp;"+"&amp;BM479&amp;ES$1)</f>
        <v/>
      </c>
      <c r="ET479" s="71" t="str">
        <f t="shared" ref="ET479:ET517" si="7659">IF(BN479="","","|n"&amp;ET$2&amp;"+"&amp;BN479&amp;ET$1)</f>
        <v/>
      </c>
      <c r="EU479" s="71" t="str">
        <f t="shared" ref="EU479:EU517" si="7660">IF(BO479="","","|n"&amp;EU$2&amp;"+"&amp;BO479&amp;EU$1)</f>
        <v/>
      </c>
      <c r="EV479" s="71" t="str">
        <f t="shared" ref="EV479:EV517" si="7661">IF(BP479="","","|n"&amp;EV$2&amp;"+"&amp;BP479&amp;EV$1)</f>
        <v/>
      </c>
      <c r="EW479" s="71" t="str">
        <f t="shared" ref="EW479:EW517" si="7662">IF(BQ479="","","|n"&amp;EW$2&amp;"+"&amp;BQ479&amp;EW$1)</f>
        <v/>
      </c>
      <c r="EX479" s="71" t="str">
        <f t="shared" ref="EX479:EX517" si="7663">IF(BR479="","","|n"&amp;EX$2&amp;"+"&amp;BR479&amp;EX$1)</f>
        <v/>
      </c>
      <c r="EY479" s="71" t="str">
        <f t="shared" ref="EY479:EY517" si="7664">IF(BS479="","","|n"&amp;EY$2&amp;"+"&amp;BS479&amp;EY$1)</f>
        <v/>
      </c>
      <c r="EZ479" s="71" t="str">
        <f t="shared" ref="EZ479:EZ517" si="7665">IF(BT479="","","|n"&amp;EZ$2&amp;"+"&amp;BT479&amp;EZ$1)</f>
        <v/>
      </c>
      <c r="FA479" s="71" t="str">
        <f t="shared" ref="FA479:FA517" si="7666">IF(BU479="","","|n"&amp;FA$2&amp;"+"&amp;BU479&amp;FA$1)</f>
        <v/>
      </c>
      <c r="FB479" s="71" t="str">
        <f t="shared" ref="FB479:FB517" si="7667">IF(BV479="","","|n"&amp;FB$2&amp;"+"&amp;BV479&amp;FB$1)</f>
        <v/>
      </c>
      <c r="FC479" s="71" t="str">
        <f t="shared" ref="FC479:FC517" si="7668">IF(BW479="","","|n"&amp;FC$2&amp;"+"&amp;BW479&amp;FC$1)</f>
        <v/>
      </c>
      <c r="FD479" s="71" t="str">
        <f t="shared" ref="FD479:FD517" si="7669">IF(BX479="","","|n"&amp;FD$2&amp;"+"&amp;BX479&amp;FD$1)</f>
        <v/>
      </c>
      <c r="FE479" s="71" t="str">
        <f t="shared" ref="FE479:FE517" si="7670">IF(BY479="","","|n"&amp;FE$2&amp;"+"&amp;BY479&amp;FE$1)</f>
        <v/>
      </c>
      <c r="FF479" s="71" t="str">
        <f t="shared" ref="FF479:FF517" si="7671">IF(BZ479="","","|n"&amp;FF$2&amp;"+"&amp;BZ479&amp;FF$1)</f>
        <v/>
      </c>
      <c r="FG479" s="71" t="str">
        <f t="shared" ref="FG479:FG517" si="7672">IF(CA479="","","|n"&amp;FG$2&amp;"+"&amp;CA479&amp;FG$1)</f>
        <v/>
      </c>
      <c r="FH479" s="71" t="str">
        <f t="shared" ref="FH479:FH517" si="7673">IF(CB479="","","|n"&amp;FH$2&amp;"+"&amp;CB479&amp;FH$1)</f>
        <v/>
      </c>
      <c r="FI479" s="71" t="str">
        <f t="shared" ref="FI479:FI517" si="7674">IF(CC479="","","|n"&amp;FI$2&amp;"+"&amp;CC479&amp;FI$1)</f>
        <v/>
      </c>
      <c r="FJ479" s="71" t="str">
        <f t="shared" ref="FJ479:FJ517" si="7675">IF(CD479="","","|n"&amp;FJ$2&amp;"+"&amp;CD479&amp;FJ$1)</f>
        <v/>
      </c>
      <c r="FK479" s="71" t="str">
        <f t="shared" ref="FK479:FK517" si="7676">IF(CE479="","","|n"&amp;FK$2&amp;"+"&amp;CE479&amp;FK$1)</f>
        <v/>
      </c>
      <c r="FL479" s="71" t="str">
        <f t="shared" ref="FL479:FL517" si="7677">IF(CF479="","","|n"&amp;FL$2&amp;"+"&amp;CF479&amp;FL$1)</f>
        <v/>
      </c>
      <c r="FM479" s="71" t="str">
        <f t="shared" ref="FM479:FM517" si="7678">IF(CG479="","","|n"&amp;FM$2&amp;"+"&amp;CG479&amp;FM$1)</f>
        <v/>
      </c>
      <c r="FN479" s="71" t="str">
        <f t="shared" ref="FN479:FN517" si="7679">IF(CH479="","","|n"&amp;FN$2&amp;"+"&amp;CH479&amp;FN$1)</f>
        <v/>
      </c>
      <c r="FO479" s="71" t="str">
        <f t="shared" ref="FO479:FO517" si="7680">IF(CI479="","","|n"&amp;FO$2&amp;"+"&amp;CI479&amp;FO$1)</f>
        <v/>
      </c>
      <c r="FP479" s="71" t="str">
        <f t="shared" ref="FP479:FP517" si="7681">IF(CJ479="","","|n"&amp;FP$2&amp;"+"&amp;CJ479&amp;FP$1)</f>
        <v/>
      </c>
      <c r="FQ479" s="71" t="str">
        <f t="shared" ref="FQ479:FQ517" si="7682">IF(CK479="","","|n"&amp;FQ$2&amp;"+"&amp;CK479&amp;FQ$1)</f>
        <v/>
      </c>
      <c r="FR479" s="71" t="str">
        <f t="shared" ref="FR479:FR517" si="7683">IF(CL479="","","|n"&amp;FR$2&amp;"+"&amp;CL479&amp;FR$1)</f>
        <v/>
      </c>
      <c r="FS479" s="71" t="str">
        <f t="shared" ref="FS479:FS517" si="7684">IF(CM479="","","|n"&amp;FS$2&amp;"+"&amp;CM479&amp;FS$1)</f>
        <v/>
      </c>
    </row>
    <row r="480" spans="1:175" ht="16.5">
      <c r="A480" s="72"/>
      <c r="B480" s="154" t="s">
        <v>1438</v>
      </c>
      <c r="C480" s="187" t="str">
        <f t="shared" si="7606"/>
        <v>兑换：|Cff00BFFF来点玄铁|r</v>
      </c>
      <c r="F480" s="72">
        <v>1</v>
      </c>
      <c r="I480" s="187" t="s">
        <v>621</v>
      </c>
      <c r="T480" s="158" t="str">
        <f t="shared" si="7607"/>
        <v>|cffffcc00需求：|r钻石x1|n|n玄铁|Cffffc926+5~20|r</v>
      </c>
      <c r="U480" s="85" t="str">
        <f t="shared" si="7608"/>
        <v>ReplaceableTextures\\CommandButtons\\BTNIN17.blp</v>
      </c>
      <c r="CN480" s="70" t="str">
        <f t="shared" si="7609"/>
        <v>InitUnitState('IL1E',,,,,,,,,,)</v>
      </c>
      <c r="CO480" s="70" t="str">
        <f t="shared" si="7610"/>
        <v>InitUnitNormal('IL1E',,,,,,,,,,)</v>
      </c>
      <c r="CP480" s="70" t="str">
        <f t="shared" si="7611"/>
        <v>InitUnitMagic('IL1E',,,,,,,,,,)</v>
      </c>
      <c r="CQ480" s="70" t="str">
        <f t="shared" si="7612"/>
        <v>InitUnitAdd('IL1E',,,,,,,,,,)</v>
      </c>
      <c r="CR480" s="70" t="str">
        <f t="shared" si="7613"/>
        <v>InitEquipData('IL1E',,"",,IN17,1,,'','','','','','',"ReplaceableTextures\\CommandButtons\\BTNIN23.blp")</v>
      </c>
      <c r="CU480" s="61" t="str">
        <f t="shared" si="7614"/>
        <v>|n</v>
      </c>
      <c r="CV480" s="61" t="str">
        <f t="shared" si="7528"/>
        <v>|cffffcc00需求：|r钻石x1|n|n玄铁|Cffffc926+5~20|r</v>
      </c>
      <c r="CW480" s="60"/>
      <c r="CX480" s="60"/>
      <c r="CY480" s="60"/>
      <c r="CZ480" s="60"/>
      <c r="DA480" s="60"/>
      <c r="DB480" s="71" t="str">
        <f t="shared" si="7615"/>
        <v/>
      </c>
      <c r="DC480" s="71" t="str">
        <f t="shared" si="7616"/>
        <v/>
      </c>
      <c r="DD480" s="71" t="str">
        <f t="shared" si="7617"/>
        <v/>
      </c>
      <c r="DE480" s="71" t="str">
        <f t="shared" si="7618"/>
        <v/>
      </c>
      <c r="DF480" s="71" t="str">
        <f t="shared" si="7619"/>
        <v/>
      </c>
      <c r="DG480" s="71" t="str">
        <f t="shared" si="7620"/>
        <v/>
      </c>
      <c r="DH480" s="71" t="str">
        <f t="shared" si="7621"/>
        <v/>
      </c>
      <c r="DI480" s="71" t="str">
        <f t="shared" si="7622"/>
        <v/>
      </c>
      <c r="DJ480" s="71" t="str">
        <f t="shared" si="7623"/>
        <v/>
      </c>
      <c r="DK480" s="71" t="str">
        <f t="shared" si="7624"/>
        <v/>
      </c>
      <c r="DL480" s="71" t="str">
        <f t="shared" si="7625"/>
        <v/>
      </c>
      <c r="DM480" s="71" t="str">
        <f t="shared" si="7626"/>
        <v/>
      </c>
      <c r="DN480" s="71" t="str">
        <f t="shared" si="7627"/>
        <v/>
      </c>
      <c r="DO480" s="71" t="str">
        <f t="shared" si="7628"/>
        <v/>
      </c>
      <c r="DP480" s="71" t="str">
        <f t="shared" si="7629"/>
        <v/>
      </c>
      <c r="DQ480" s="71" t="str">
        <f t="shared" si="7630"/>
        <v/>
      </c>
      <c r="DR480" s="71" t="str">
        <f t="shared" si="7631"/>
        <v/>
      </c>
      <c r="DS480" s="71" t="str">
        <f t="shared" si="7632"/>
        <v/>
      </c>
      <c r="DT480" s="71" t="str">
        <f t="shared" si="7633"/>
        <v/>
      </c>
      <c r="DU480" s="71" t="str">
        <f t="shared" si="7634"/>
        <v/>
      </c>
      <c r="DV480" s="71" t="str">
        <f t="shared" si="7635"/>
        <v/>
      </c>
      <c r="DW480" s="71" t="str">
        <f t="shared" si="7636"/>
        <v/>
      </c>
      <c r="DX480" s="71" t="str">
        <f t="shared" si="7637"/>
        <v/>
      </c>
      <c r="DY480" s="71" t="str">
        <f t="shared" si="7638"/>
        <v/>
      </c>
      <c r="DZ480" s="71" t="str">
        <f t="shared" si="7639"/>
        <v/>
      </c>
      <c r="EA480" s="71" t="str">
        <f t="shared" si="7640"/>
        <v/>
      </c>
      <c r="EB480" s="71" t="str">
        <f t="shared" si="7641"/>
        <v/>
      </c>
      <c r="EC480" s="71" t="str">
        <f t="shared" si="7642"/>
        <v/>
      </c>
      <c r="ED480" s="71" t="str">
        <f t="shared" si="7643"/>
        <v/>
      </c>
      <c r="EE480" s="71" t="str">
        <f t="shared" si="7644"/>
        <v/>
      </c>
      <c r="EF480" s="71" t="str">
        <f t="shared" si="7645"/>
        <v/>
      </c>
      <c r="EG480" s="71" t="str">
        <f t="shared" si="7646"/>
        <v/>
      </c>
      <c r="EH480" s="71" t="str">
        <f t="shared" si="7647"/>
        <v/>
      </c>
      <c r="EI480" s="71" t="str">
        <f t="shared" si="7648"/>
        <v/>
      </c>
      <c r="EJ480" s="71" t="str">
        <f t="shared" si="7649"/>
        <v/>
      </c>
      <c r="EK480" s="71" t="str">
        <f t="shared" si="7650"/>
        <v/>
      </c>
      <c r="EL480" s="71" t="str">
        <f t="shared" si="7651"/>
        <v/>
      </c>
      <c r="EM480" s="71" t="str">
        <f t="shared" si="7652"/>
        <v/>
      </c>
      <c r="EN480" s="71" t="str">
        <f t="shared" si="7653"/>
        <v/>
      </c>
      <c r="EO480" s="71" t="str">
        <f t="shared" si="7654"/>
        <v/>
      </c>
      <c r="EP480" s="71" t="str">
        <f t="shared" si="7655"/>
        <v/>
      </c>
      <c r="EQ480" s="71" t="str">
        <f t="shared" si="7656"/>
        <v/>
      </c>
      <c r="ER480" s="71" t="str">
        <f t="shared" si="7657"/>
        <v/>
      </c>
      <c r="ES480" s="71" t="str">
        <f t="shared" si="7658"/>
        <v/>
      </c>
      <c r="ET480" s="71" t="str">
        <f t="shared" si="7659"/>
        <v/>
      </c>
      <c r="EU480" s="71" t="str">
        <f t="shared" si="7660"/>
        <v/>
      </c>
      <c r="EV480" s="71" t="str">
        <f t="shared" si="7661"/>
        <v/>
      </c>
      <c r="EW480" s="71" t="str">
        <f t="shared" si="7662"/>
        <v/>
      </c>
      <c r="EX480" s="71" t="str">
        <f t="shared" si="7663"/>
        <v/>
      </c>
      <c r="EY480" s="71" t="str">
        <f t="shared" si="7664"/>
        <v/>
      </c>
      <c r="EZ480" s="71" t="str">
        <f t="shared" si="7665"/>
        <v/>
      </c>
      <c r="FA480" s="71" t="str">
        <f t="shared" si="7666"/>
        <v/>
      </c>
      <c r="FB480" s="71" t="str">
        <f t="shared" si="7667"/>
        <v/>
      </c>
      <c r="FC480" s="71" t="str">
        <f t="shared" si="7668"/>
        <v/>
      </c>
      <c r="FD480" s="71" t="str">
        <f t="shared" si="7669"/>
        <v/>
      </c>
      <c r="FE480" s="71" t="str">
        <f t="shared" si="7670"/>
        <v/>
      </c>
      <c r="FF480" s="71" t="str">
        <f t="shared" si="7671"/>
        <v/>
      </c>
      <c r="FG480" s="71" t="str">
        <f t="shared" si="7672"/>
        <v/>
      </c>
      <c r="FH480" s="71" t="str">
        <f t="shared" si="7673"/>
        <v/>
      </c>
      <c r="FI480" s="71" t="str">
        <f t="shared" si="7674"/>
        <v/>
      </c>
      <c r="FJ480" s="71" t="str">
        <f t="shared" si="7675"/>
        <v/>
      </c>
      <c r="FK480" s="71" t="str">
        <f t="shared" si="7676"/>
        <v/>
      </c>
      <c r="FL480" s="71" t="str">
        <f t="shared" si="7677"/>
        <v/>
      </c>
      <c r="FM480" s="71" t="str">
        <f t="shared" si="7678"/>
        <v/>
      </c>
      <c r="FN480" s="71" t="str">
        <f t="shared" si="7679"/>
        <v/>
      </c>
      <c r="FO480" s="71" t="str">
        <f t="shared" si="7680"/>
        <v/>
      </c>
      <c r="FP480" s="71" t="str">
        <f t="shared" si="7681"/>
        <v/>
      </c>
      <c r="FQ480" s="71" t="str">
        <f t="shared" si="7682"/>
        <v/>
      </c>
      <c r="FR480" s="71" t="str">
        <f t="shared" si="7683"/>
        <v/>
      </c>
      <c r="FS480" s="71" t="str">
        <f t="shared" si="7684"/>
        <v/>
      </c>
    </row>
    <row r="481" spans="1:175" ht="16.5">
      <c r="A481" s="72"/>
      <c r="B481" s="154" t="s">
        <v>1439</v>
      </c>
      <c r="C481" s="187" t="str">
        <f t="shared" si="7606"/>
        <v>兑换：|CffFFC926大金矿|r</v>
      </c>
      <c r="F481" s="72">
        <v>4</v>
      </c>
      <c r="I481" s="187" t="s">
        <v>640</v>
      </c>
      <c r="T481" s="158" t="str">
        <f t="shared" si="7607"/>
        <v>|cffffcc00需求：|r钻石x4|n|n金币|Cffffc926+8888~88888|r</v>
      </c>
      <c r="U481" s="85" t="str">
        <f t="shared" si="7608"/>
        <v>ReplaceableTextures\\CommandButtons\\BTNIN23.blp</v>
      </c>
      <c r="CN481" s="70" t="str">
        <f t="shared" si="7609"/>
        <v>InitUnitState('IL1F',,,,,,,,,,)</v>
      </c>
      <c r="CO481" s="70" t="str">
        <f t="shared" si="7610"/>
        <v>InitUnitNormal('IL1F',,,,,,,,,,)</v>
      </c>
      <c r="CP481" s="70" t="str">
        <f t="shared" si="7611"/>
        <v>InitUnitMagic('IL1F',,,,,,,,,,)</v>
      </c>
      <c r="CQ481" s="70" t="str">
        <f t="shared" si="7612"/>
        <v>InitUnitAdd('IL1F',,,,,,,,,,)</v>
      </c>
      <c r="CR481" s="70" t="str">
        <f t="shared" si="7613"/>
        <v>InitEquipData('IL1F',,"",,IN23,4,,'','','','','','',"ReplaceableTextures\\CommandButtons\\BTNCS41.blp")</v>
      </c>
      <c r="CU481" s="61" t="str">
        <f t="shared" si="7614"/>
        <v>|n</v>
      </c>
      <c r="CV481" s="61" t="str">
        <f t="shared" si="7528"/>
        <v>|cffffcc00需求：|r钻石x4|n|n金币|Cffffc926+8888~88888|r</v>
      </c>
      <c r="CW481" s="60"/>
      <c r="CX481" s="60"/>
      <c r="CY481" s="60"/>
      <c r="CZ481" s="60"/>
      <c r="DA481" s="60"/>
      <c r="DB481" s="71" t="str">
        <f t="shared" si="7615"/>
        <v/>
      </c>
      <c r="DC481" s="71" t="str">
        <f t="shared" si="7616"/>
        <v/>
      </c>
      <c r="DD481" s="71" t="str">
        <f t="shared" si="7617"/>
        <v/>
      </c>
      <c r="DE481" s="71" t="str">
        <f t="shared" si="7618"/>
        <v/>
      </c>
      <c r="DF481" s="71" t="str">
        <f t="shared" si="7619"/>
        <v/>
      </c>
      <c r="DG481" s="71" t="str">
        <f t="shared" si="7620"/>
        <v/>
      </c>
      <c r="DH481" s="71" t="str">
        <f t="shared" si="7621"/>
        <v/>
      </c>
      <c r="DI481" s="71" t="str">
        <f t="shared" si="7622"/>
        <v/>
      </c>
      <c r="DJ481" s="71" t="str">
        <f t="shared" si="7623"/>
        <v/>
      </c>
      <c r="DK481" s="71" t="str">
        <f t="shared" si="7624"/>
        <v/>
      </c>
      <c r="DL481" s="71" t="str">
        <f t="shared" si="7625"/>
        <v/>
      </c>
      <c r="DM481" s="71" t="str">
        <f t="shared" si="7626"/>
        <v/>
      </c>
      <c r="DN481" s="71" t="str">
        <f t="shared" si="7627"/>
        <v/>
      </c>
      <c r="DO481" s="71" t="str">
        <f t="shared" si="7628"/>
        <v/>
      </c>
      <c r="DP481" s="71" t="str">
        <f t="shared" si="7629"/>
        <v/>
      </c>
      <c r="DQ481" s="71" t="str">
        <f t="shared" si="7630"/>
        <v/>
      </c>
      <c r="DR481" s="71" t="str">
        <f t="shared" si="7631"/>
        <v/>
      </c>
      <c r="DS481" s="71" t="str">
        <f t="shared" si="7632"/>
        <v/>
      </c>
      <c r="DT481" s="71" t="str">
        <f t="shared" si="7633"/>
        <v/>
      </c>
      <c r="DU481" s="71" t="str">
        <f t="shared" si="7634"/>
        <v/>
      </c>
      <c r="DV481" s="71" t="str">
        <f t="shared" si="7635"/>
        <v/>
      </c>
      <c r="DW481" s="71" t="str">
        <f t="shared" si="7636"/>
        <v/>
      </c>
      <c r="DX481" s="71" t="str">
        <f t="shared" si="7637"/>
        <v/>
      </c>
      <c r="DY481" s="71" t="str">
        <f t="shared" si="7638"/>
        <v/>
      </c>
      <c r="DZ481" s="71" t="str">
        <f t="shared" si="7639"/>
        <v/>
      </c>
      <c r="EA481" s="71" t="str">
        <f t="shared" si="7640"/>
        <v/>
      </c>
      <c r="EB481" s="71" t="str">
        <f t="shared" si="7641"/>
        <v/>
      </c>
      <c r="EC481" s="71" t="str">
        <f t="shared" si="7642"/>
        <v/>
      </c>
      <c r="ED481" s="71" t="str">
        <f t="shared" si="7643"/>
        <v/>
      </c>
      <c r="EE481" s="71" t="str">
        <f t="shared" si="7644"/>
        <v/>
      </c>
      <c r="EF481" s="71" t="str">
        <f t="shared" si="7645"/>
        <v/>
      </c>
      <c r="EG481" s="71" t="str">
        <f t="shared" si="7646"/>
        <v/>
      </c>
      <c r="EH481" s="71" t="str">
        <f t="shared" si="7647"/>
        <v/>
      </c>
      <c r="EI481" s="71" t="str">
        <f t="shared" si="7648"/>
        <v/>
      </c>
      <c r="EJ481" s="71" t="str">
        <f t="shared" si="7649"/>
        <v/>
      </c>
      <c r="EK481" s="71" t="str">
        <f t="shared" si="7650"/>
        <v/>
      </c>
      <c r="EL481" s="71" t="str">
        <f t="shared" si="7651"/>
        <v/>
      </c>
      <c r="EM481" s="71" t="str">
        <f t="shared" si="7652"/>
        <v/>
      </c>
      <c r="EN481" s="71" t="str">
        <f t="shared" si="7653"/>
        <v/>
      </c>
      <c r="EO481" s="71" t="str">
        <f t="shared" si="7654"/>
        <v/>
      </c>
      <c r="EP481" s="71" t="str">
        <f t="shared" si="7655"/>
        <v/>
      </c>
      <c r="EQ481" s="71" t="str">
        <f t="shared" si="7656"/>
        <v/>
      </c>
      <c r="ER481" s="71" t="str">
        <f t="shared" si="7657"/>
        <v/>
      </c>
      <c r="ES481" s="71" t="str">
        <f t="shared" si="7658"/>
        <v/>
      </c>
      <c r="ET481" s="71" t="str">
        <f t="shared" si="7659"/>
        <v/>
      </c>
      <c r="EU481" s="71" t="str">
        <f t="shared" si="7660"/>
        <v/>
      </c>
      <c r="EV481" s="71" t="str">
        <f t="shared" si="7661"/>
        <v/>
      </c>
      <c r="EW481" s="71" t="str">
        <f t="shared" si="7662"/>
        <v/>
      </c>
      <c r="EX481" s="71" t="str">
        <f t="shared" si="7663"/>
        <v/>
      </c>
      <c r="EY481" s="71" t="str">
        <f t="shared" si="7664"/>
        <v/>
      </c>
      <c r="EZ481" s="71" t="str">
        <f t="shared" si="7665"/>
        <v/>
      </c>
      <c r="FA481" s="71" t="str">
        <f t="shared" si="7666"/>
        <v/>
      </c>
      <c r="FB481" s="71" t="str">
        <f t="shared" si="7667"/>
        <v/>
      </c>
      <c r="FC481" s="71" t="str">
        <f t="shared" si="7668"/>
        <v/>
      </c>
      <c r="FD481" s="71" t="str">
        <f t="shared" si="7669"/>
        <v/>
      </c>
      <c r="FE481" s="71" t="str">
        <f t="shared" si="7670"/>
        <v/>
      </c>
      <c r="FF481" s="71" t="str">
        <f t="shared" si="7671"/>
        <v/>
      </c>
      <c r="FG481" s="71" t="str">
        <f t="shared" si="7672"/>
        <v/>
      </c>
      <c r="FH481" s="71" t="str">
        <f t="shared" si="7673"/>
        <v/>
      </c>
      <c r="FI481" s="71" t="str">
        <f t="shared" si="7674"/>
        <v/>
      </c>
      <c r="FJ481" s="71" t="str">
        <f t="shared" si="7675"/>
        <v/>
      </c>
      <c r="FK481" s="71" t="str">
        <f t="shared" si="7676"/>
        <v/>
      </c>
      <c r="FL481" s="71" t="str">
        <f t="shared" si="7677"/>
        <v/>
      </c>
      <c r="FM481" s="71" t="str">
        <f t="shared" si="7678"/>
        <v/>
      </c>
      <c r="FN481" s="71" t="str">
        <f t="shared" si="7679"/>
        <v/>
      </c>
      <c r="FO481" s="71" t="str">
        <f t="shared" si="7680"/>
        <v/>
      </c>
      <c r="FP481" s="71" t="str">
        <f t="shared" si="7681"/>
        <v/>
      </c>
      <c r="FQ481" s="71" t="str">
        <f t="shared" si="7682"/>
        <v/>
      </c>
      <c r="FR481" s="71" t="str">
        <f t="shared" si="7683"/>
        <v/>
      </c>
      <c r="FS481" s="71" t="str">
        <f t="shared" si="7684"/>
        <v/>
      </c>
    </row>
    <row r="482" spans="1:175" ht="16.5">
      <c r="A482" s="72"/>
      <c r="B482" s="154" t="s">
        <v>1440</v>
      </c>
      <c r="C482" s="187" t="str">
        <f t="shared" si="7606"/>
        <v>兑换：|cffff0000虚空神石|r</v>
      </c>
      <c r="F482" s="72">
        <v>8</v>
      </c>
      <c r="I482" s="195" t="s">
        <v>1445</v>
      </c>
      <c r="T482" s="158" t="str">
        <f t="shared" si="7607"/>
        <v>|cffffcc00需求：|r钻石x8|n|n点击后可将|Cffffc926任意|r装备提升一级。|n|n|Cff00ff7f只能对|r|Cffff73ff创|r|Cffff56bf世|r|Cffff397f品|r|Cffff1c3f质|r|Cff00ff7f以下的装备使用。|r</v>
      </c>
      <c r="U482" s="85" t="str">
        <f t="shared" si="7608"/>
        <v>ReplaceableTextures\\CommandButtons\\BTNCS41.blp</v>
      </c>
      <c r="CN482" s="70" t="str">
        <f t="shared" si="7609"/>
        <v>InitUnitState('IL1G',,,,,,,,,,)</v>
      </c>
      <c r="CO482" s="70" t="str">
        <f t="shared" si="7610"/>
        <v>InitUnitNormal('IL1G',,,,,,,,,,)</v>
      </c>
      <c r="CP482" s="70" t="str">
        <f t="shared" si="7611"/>
        <v>InitUnitMagic('IL1G',,,,,,,,,,)</v>
      </c>
      <c r="CQ482" s="70" t="str">
        <f t="shared" si="7612"/>
        <v>InitUnitAdd('IL1G',,,,,,,,,,)</v>
      </c>
      <c r="CR482" s="70" t="str">
        <f t="shared" si="7613"/>
        <v>InitEquipData('IL1G',,"",,CS41,8,,'','','','','','',"ReplaceableTextures\\CommandButtons\\BTNIN22.blp")</v>
      </c>
      <c r="CU482" s="61" t="str">
        <f t="shared" si="7614"/>
        <v>|n</v>
      </c>
      <c r="CV482" s="61" t="str">
        <f t="shared" si="7528"/>
        <v>|cffffcc00需求：|r钻石x8|n|n点击后可将|Cffffc926任意|r装备提升一级。|n|n|Cff00ff7f只能对|r|Cffff73ff创|r|Cffff56bf世|r|Cffff397f品|r|Cffff1c3f质|r|Cff00ff7f以下的装备使用。|r</v>
      </c>
      <c r="CW482" s="60"/>
      <c r="CX482" s="60"/>
      <c r="CY482" s="60"/>
      <c r="CZ482" s="60"/>
      <c r="DA482" s="60"/>
      <c r="DB482" s="71" t="str">
        <f t="shared" si="7615"/>
        <v/>
      </c>
      <c r="DC482" s="71" t="str">
        <f t="shared" si="7616"/>
        <v/>
      </c>
      <c r="DD482" s="71" t="str">
        <f t="shared" si="7617"/>
        <v/>
      </c>
      <c r="DE482" s="71" t="str">
        <f t="shared" si="7618"/>
        <v/>
      </c>
      <c r="DF482" s="71" t="str">
        <f t="shared" si="7619"/>
        <v/>
      </c>
      <c r="DG482" s="71" t="str">
        <f t="shared" si="7620"/>
        <v/>
      </c>
      <c r="DH482" s="71" t="str">
        <f t="shared" si="7621"/>
        <v/>
      </c>
      <c r="DI482" s="71" t="str">
        <f t="shared" si="7622"/>
        <v/>
      </c>
      <c r="DJ482" s="71" t="str">
        <f t="shared" si="7623"/>
        <v/>
      </c>
      <c r="DK482" s="71" t="str">
        <f t="shared" si="7624"/>
        <v/>
      </c>
      <c r="DL482" s="71" t="str">
        <f t="shared" si="7625"/>
        <v/>
      </c>
      <c r="DM482" s="71" t="str">
        <f t="shared" si="7626"/>
        <v/>
      </c>
      <c r="DN482" s="71" t="str">
        <f t="shared" si="7627"/>
        <v/>
      </c>
      <c r="DO482" s="71" t="str">
        <f t="shared" si="7628"/>
        <v/>
      </c>
      <c r="DP482" s="71" t="str">
        <f t="shared" si="7629"/>
        <v/>
      </c>
      <c r="DQ482" s="71" t="str">
        <f t="shared" si="7630"/>
        <v/>
      </c>
      <c r="DR482" s="71" t="str">
        <f t="shared" si="7631"/>
        <v/>
      </c>
      <c r="DS482" s="71" t="str">
        <f t="shared" si="7632"/>
        <v/>
      </c>
      <c r="DT482" s="71" t="str">
        <f t="shared" si="7633"/>
        <v/>
      </c>
      <c r="DU482" s="71" t="str">
        <f t="shared" si="7634"/>
        <v/>
      </c>
      <c r="DV482" s="71" t="str">
        <f t="shared" si="7635"/>
        <v/>
      </c>
      <c r="DW482" s="71" t="str">
        <f t="shared" si="7636"/>
        <v/>
      </c>
      <c r="DX482" s="71" t="str">
        <f t="shared" si="7637"/>
        <v/>
      </c>
      <c r="DY482" s="71" t="str">
        <f t="shared" si="7638"/>
        <v/>
      </c>
      <c r="DZ482" s="71" t="str">
        <f t="shared" si="7639"/>
        <v/>
      </c>
      <c r="EA482" s="71" t="str">
        <f t="shared" si="7640"/>
        <v/>
      </c>
      <c r="EB482" s="71" t="str">
        <f t="shared" si="7641"/>
        <v/>
      </c>
      <c r="EC482" s="71" t="str">
        <f t="shared" si="7642"/>
        <v/>
      </c>
      <c r="ED482" s="71" t="str">
        <f t="shared" si="7643"/>
        <v/>
      </c>
      <c r="EE482" s="71" t="str">
        <f t="shared" si="7644"/>
        <v/>
      </c>
      <c r="EF482" s="71" t="str">
        <f t="shared" si="7645"/>
        <v/>
      </c>
      <c r="EG482" s="71" t="str">
        <f t="shared" si="7646"/>
        <v/>
      </c>
      <c r="EH482" s="71" t="str">
        <f t="shared" si="7647"/>
        <v/>
      </c>
      <c r="EI482" s="71" t="str">
        <f t="shared" si="7648"/>
        <v/>
      </c>
      <c r="EJ482" s="71" t="str">
        <f t="shared" si="7649"/>
        <v/>
      </c>
      <c r="EK482" s="71" t="str">
        <f t="shared" si="7650"/>
        <v/>
      </c>
      <c r="EL482" s="71" t="str">
        <f t="shared" si="7651"/>
        <v/>
      </c>
      <c r="EM482" s="71" t="str">
        <f t="shared" si="7652"/>
        <v/>
      </c>
      <c r="EN482" s="71" t="str">
        <f t="shared" si="7653"/>
        <v/>
      </c>
      <c r="EO482" s="71" t="str">
        <f t="shared" si="7654"/>
        <v/>
      </c>
      <c r="EP482" s="71" t="str">
        <f t="shared" si="7655"/>
        <v/>
      </c>
      <c r="EQ482" s="71" t="str">
        <f t="shared" si="7656"/>
        <v/>
      </c>
      <c r="ER482" s="71" t="str">
        <f t="shared" si="7657"/>
        <v/>
      </c>
      <c r="ES482" s="71" t="str">
        <f t="shared" si="7658"/>
        <v/>
      </c>
      <c r="ET482" s="71" t="str">
        <f t="shared" si="7659"/>
        <v/>
      </c>
      <c r="EU482" s="71" t="str">
        <f t="shared" si="7660"/>
        <v/>
      </c>
      <c r="EV482" s="71" t="str">
        <f t="shared" si="7661"/>
        <v/>
      </c>
      <c r="EW482" s="71" t="str">
        <f t="shared" si="7662"/>
        <v/>
      </c>
      <c r="EX482" s="71" t="str">
        <f t="shared" si="7663"/>
        <v/>
      </c>
      <c r="EY482" s="71" t="str">
        <f t="shared" si="7664"/>
        <v/>
      </c>
      <c r="EZ482" s="71" t="str">
        <f t="shared" si="7665"/>
        <v/>
      </c>
      <c r="FA482" s="71" t="str">
        <f t="shared" si="7666"/>
        <v/>
      </c>
      <c r="FB482" s="71" t="str">
        <f t="shared" si="7667"/>
        <v/>
      </c>
      <c r="FC482" s="71" t="str">
        <f t="shared" si="7668"/>
        <v/>
      </c>
      <c r="FD482" s="71" t="str">
        <f t="shared" si="7669"/>
        <v/>
      </c>
      <c r="FE482" s="71" t="str">
        <f t="shared" si="7670"/>
        <v/>
      </c>
      <c r="FF482" s="71" t="str">
        <f t="shared" si="7671"/>
        <v/>
      </c>
      <c r="FG482" s="71" t="str">
        <f t="shared" si="7672"/>
        <v/>
      </c>
      <c r="FH482" s="71" t="str">
        <f t="shared" si="7673"/>
        <v/>
      </c>
      <c r="FI482" s="71" t="str">
        <f t="shared" si="7674"/>
        <v/>
      </c>
      <c r="FJ482" s="71" t="str">
        <f t="shared" si="7675"/>
        <v/>
      </c>
      <c r="FK482" s="71" t="str">
        <f t="shared" si="7676"/>
        <v/>
      </c>
      <c r="FL482" s="71" t="str">
        <f t="shared" si="7677"/>
        <v/>
      </c>
      <c r="FM482" s="71" t="str">
        <f t="shared" si="7678"/>
        <v/>
      </c>
      <c r="FN482" s="71" t="str">
        <f t="shared" si="7679"/>
        <v/>
      </c>
      <c r="FO482" s="71" t="str">
        <f t="shared" si="7680"/>
        <v/>
      </c>
      <c r="FP482" s="71" t="str">
        <f t="shared" si="7681"/>
        <v/>
      </c>
      <c r="FQ482" s="71" t="str">
        <f t="shared" si="7682"/>
        <v/>
      </c>
      <c r="FR482" s="71" t="str">
        <f t="shared" si="7683"/>
        <v/>
      </c>
      <c r="FS482" s="71" t="str">
        <f t="shared" si="7684"/>
        <v/>
      </c>
    </row>
    <row r="483" spans="1:175" ht="16.5">
      <c r="A483" s="72"/>
      <c r="B483" s="154" t="s">
        <v>1458</v>
      </c>
      <c r="C483" s="187" t="str">
        <f t="shared" si="7606"/>
        <v>兑换：|Cff00BFFF小银行|r</v>
      </c>
      <c r="F483" s="72">
        <v>1</v>
      </c>
      <c r="I483" s="187" t="s">
        <v>637</v>
      </c>
      <c r="T483" s="158" t="str">
        <f t="shared" si="7607"/>
        <v>|cffffcc00需求：|r钻石x1|n|n金币|Cffffc926+2888~18888|r</v>
      </c>
      <c r="U483" s="85" t="str">
        <f t="shared" si="7608"/>
        <v>ReplaceableTextures\\CommandButtons\\BTNIN22.blp</v>
      </c>
      <c r="CN483" s="70" t="str">
        <f t="shared" si="7609"/>
        <v>InitUnitState('IL1H',,,,,,,,,,)</v>
      </c>
      <c r="CO483" s="70" t="str">
        <f t="shared" si="7610"/>
        <v>InitUnitNormal('IL1H',,,,,,,,,,)</v>
      </c>
      <c r="CP483" s="70" t="str">
        <f t="shared" si="7611"/>
        <v>InitUnitMagic('IL1H',,,,,,,,,,)</v>
      </c>
      <c r="CQ483" s="70" t="str">
        <f t="shared" si="7612"/>
        <v>InitUnitAdd('IL1H',,,,,,,,,,)</v>
      </c>
      <c r="CR483" s="70" t="str">
        <f t="shared" si="7613"/>
        <v>InitEquipData('IL1H',,"",,IN22,1,,'','','','','','',"ReplaceableTextures\\CommandButtons\\BTNIP02.blp")</v>
      </c>
      <c r="CU483" s="61" t="str">
        <f t="shared" si="7614"/>
        <v>|n</v>
      </c>
      <c r="CV483" s="61" t="str">
        <f t="shared" si="7528"/>
        <v>|cffffcc00需求：|r钻石x1|n|n金币|Cffffc926+2888~18888|r</v>
      </c>
      <c r="CW483" s="60"/>
      <c r="CX483" s="60"/>
      <c r="CY483" s="60"/>
      <c r="CZ483" s="60"/>
      <c r="DA483" s="60"/>
      <c r="DB483" s="71" t="str">
        <f t="shared" si="7615"/>
        <v/>
      </c>
      <c r="DC483" s="71" t="str">
        <f t="shared" si="7616"/>
        <v/>
      </c>
      <c r="DD483" s="71" t="str">
        <f t="shared" si="7617"/>
        <v/>
      </c>
      <c r="DE483" s="71" t="str">
        <f t="shared" si="7618"/>
        <v/>
      </c>
      <c r="DF483" s="71" t="str">
        <f t="shared" si="7619"/>
        <v/>
      </c>
      <c r="DG483" s="71" t="str">
        <f t="shared" si="7620"/>
        <v/>
      </c>
      <c r="DH483" s="71" t="str">
        <f t="shared" si="7621"/>
        <v/>
      </c>
      <c r="DI483" s="71" t="str">
        <f t="shared" si="7622"/>
        <v/>
      </c>
      <c r="DJ483" s="71" t="str">
        <f t="shared" si="7623"/>
        <v/>
      </c>
      <c r="DK483" s="71" t="str">
        <f t="shared" si="7624"/>
        <v/>
      </c>
      <c r="DL483" s="71" t="str">
        <f t="shared" si="7625"/>
        <v/>
      </c>
      <c r="DM483" s="71" t="str">
        <f t="shared" si="7626"/>
        <v/>
      </c>
      <c r="DN483" s="71" t="str">
        <f t="shared" si="7627"/>
        <v/>
      </c>
      <c r="DO483" s="71" t="str">
        <f t="shared" si="7628"/>
        <v/>
      </c>
      <c r="DP483" s="71" t="str">
        <f t="shared" si="7629"/>
        <v/>
      </c>
      <c r="DQ483" s="71" t="str">
        <f t="shared" si="7630"/>
        <v/>
      </c>
      <c r="DR483" s="71" t="str">
        <f t="shared" si="7631"/>
        <v/>
      </c>
      <c r="DS483" s="71" t="str">
        <f t="shared" si="7632"/>
        <v/>
      </c>
      <c r="DT483" s="71" t="str">
        <f t="shared" si="7633"/>
        <v/>
      </c>
      <c r="DU483" s="71" t="str">
        <f t="shared" si="7634"/>
        <v/>
      </c>
      <c r="DV483" s="71" t="str">
        <f t="shared" si="7635"/>
        <v/>
      </c>
      <c r="DW483" s="71" t="str">
        <f t="shared" si="7636"/>
        <v/>
      </c>
      <c r="DX483" s="71" t="str">
        <f t="shared" si="7637"/>
        <v/>
      </c>
      <c r="DY483" s="71" t="str">
        <f t="shared" si="7638"/>
        <v/>
      </c>
      <c r="DZ483" s="71" t="str">
        <f t="shared" si="7639"/>
        <v/>
      </c>
      <c r="EA483" s="71" t="str">
        <f t="shared" si="7640"/>
        <v/>
      </c>
      <c r="EB483" s="71" t="str">
        <f t="shared" si="7641"/>
        <v/>
      </c>
      <c r="EC483" s="71" t="str">
        <f t="shared" si="7642"/>
        <v/>
      </c>
      <c r="ED483" s="71" t="str">
        <f t="shared" si="7643"/>
        <v/>
      </c>
      <c r="EE483" s="71" t="str">
        <f t="shared" si="7644"/>
        <v/>
      </c>
      <c r="EF483" s="71" t="str">
        <f t="shared" si="7645"/>
        <v/>
      </c>
      <c r="EG483" s="71" t="str">
        <f t="shared" si="7646"/>
        <v/>
      </c>
      <c r="EH483" s="71" t="str">
        <f t="shared" si="7647"/>
        <v/>
      </c>
      <c r="EI483" s="71" t="str">
        <f t="shared" si="7648"/>
        <v/>
      </c>
      <c r="EJ483" s="71" t="str">
        <f t="shared" si="7649"/>
        <v/>
      </c>
      <c r="EK483" s="71" t="str">
        <f t="shared" si="7650"/>
        <v/>
      </c>
      <c r="EL483" s="71" t="str">
        <f t="shared" si="7651"/>
        <v/>
      </c>
      <c r="EM483" s="71" t="str">
        <f t="shared" si="7652"/>
        <v/>
      </c>
      <c r="EN483" s="71" t="str">
        <f t="shared" si="7653"/>
        <v/>
      </c>
      <c r="EO483" s="71" t="str">
        <f t="shared" si="7654"/>
        <v/>
      </c>
      <c r="EP483" s="71" t="str">
        <f t="shared" si="7655"/>
        <v/>
      </c>
      <c r="EQ483" s="71" t="str">
        <f t="shared" si="7656"/>
        <v/>
      </c>
      <c r="ER483" s="71" t="str">
        <f t="shared" si="7657"/>
        <v/>
      </c>
      <c r="ES483" s="71" t="str">
        <f t="shared" si="7658"/>
        <v/>
      </c>
      <c r="ET483" s="71" t="str">
        <f t="shared" si="7659"/>
        <v/>
      </c>
      <c r="EU483" s="71" t="str">
        <f t="shared" si="7660"/>
        <v/>
      </c>
      <c r="EV483" s="71" t="str">
        <f t="shared" si="7661"/>
        <v/>
      </c>
      <c r="EW483" s="71" t="str">
        <f t="shared" si="7662"/>
        <v/>
      </c>
      <c r="EX483" s="71" t="str">
        <f t="shared" si="7663"/>
        <v/>
      </c>
      <c r="EY483" s="71" t="str">
        <f t="shared" si="7664"/>
        <v/>
      </c>
      <c r="EZ483" s="71" t="str">
        <f t="shared" si="7665"/>
        <v/>
      </c>
      <c r="FA483" s="71" t="str">
        <f t="shared" si="7666"/>
        <v/>
      </c>
      <c r="FB483" s="71" t="str">
        <f t="shared" si="7667"/>
        <v/>
      </c>
      <c r="FC483" s="71" t="str">
        <f t="shared" si="7668"/>
        <v/>
      </c>
      <c r="FD483" s="71" t="str">
        <f t="shared" si="7669"/>
        <v/>
      </c>
      <c r="FE483" s="71" t="str">
        <f t="shared" si="7670"/>
        <v/>
      </c>
      <c r="FF483" s="71" t="str">
        <f t="shared" si="7671"/>
        <v/>
      </c>
      <c r="FG483" s="71" t="str">
        <f t="shared" si="7672"/>
        <v/>
      </c>
      <c r="FH483" s="71" t="str">
        <f t="shared" si="7673"/>
        <v/>
      </c>
      <c r="FI483" s="71" t="str">
        <f t="shared" si="7674"/>
        <v/>
      </c>
      <c r="FJ483" s="71" t="str">
        <f t="shared" si="7675"/>
        <v/>
      </c>
      <c r="FK483" s="71" t="str">
        <f t="shared" si="7676"/>
        <v/>
      </c>
      <c r="FL483" s="71" t="str">
        <f t="shared" si="7677"/>
        <v/>
      </c>
      <c r="FM483" s="71" t="str">
        <f t="shared" si="7678"/>
        <v/>
      </c>
      <c r="FN483" s="71" t="str">
        <f t="shared" si="7679"/>
        <v/>
      </c>
      <c r="FO483" s="71" t="str">
        <f t="shared" si="7680"/>
        <v/>
      </c>
      <c r="FP483" s="71" t="str">
        <f t="shared" si="7681"/>
        <v/>
      </c>
      <c r="FQ483" s="71" t="str">
        <f t="shared" si="7682"/>
        <v/>
      </c>
      <c r="FR483" s="71" t="str">
        <f t="shared" si="7683"/>
        <v/>
      </c>
      <c r="FS483" s="71" t="str">
        <f t="shared" si="7684"/>
        <v/>
      </c>
    </row>
    <row r="484" spans="1:175" ht="16.5">
      <c r="A484" s="72"/>
      <c r="B484" s="154" t="s">
        <v>1459</v>
      </c>
      <c r="C484" s="187" t="str">
        <f t="shared" si="7606"/>
        <v>兑换：|CffFFD24D补天石|r</v>
      </c>
      <c r="F484" s="72">
        <v>4</v>
      </c>
      <c r="I484" s="196" t="s">
        <v>699</v>
      </c>
      <c r="T484" s="158" t="str">
        <f t="shared" si="760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4" s="85" t="str">
        <f t="shared" si="7608"/>
        <v>ReplaceableTextures\\CommandButtons\\BTNIP02.blp</v>
      </c>
      <c r="CN484" s="70" t="str">
        <f t="shared" si="7609"/>
        <v>InitUnitState('IL1I',,,,,,,,,,)</v>
      </c>
      <c r="CO484" s="70" t="str">
        <f t="shared" si="7610"/>
        <v>InitUnitNormal('IL1I',,,,,,,,,,)</v>
      </c>
      <c r="CP484" s="70" t="str">
        <f t="shared" si="7611"/>
        <v>InitUnitMagic('IL1I',,,,,,,,,,)</v>
      </c>
      <c r="CQ484" s="70" t="str">
        <f t="shared" si="7612"/>
        <v>InitUnitAdd('IL1I',,,,,,,,,,)</v>
      </c>
      <c r="CR484" s="70" t="str">
        <f>"InitEquipData('"&amp;B484&amp;"',"&amp;D484&amp;","&amp;CR$1&amp;A484&amp;CR$1&amp;","&amp;E484&amp;","&amp;I484&amp;","&amp;F484&amp;","&amp;G484&amp;",'"&amp;J484&amp;"','"&amp;K484&amp;"','"&amp;L484&amp;"','"&amp;M484&amp;"','"&amp;N484&amp;"','"&amp;O484&amp;"',"&amp;CR$1&amp;U503&amp;CR$1&amp;")"</f>
        <v>InitEquipData('IL1I',,"",,IP02,4,,'','','','','','',"ReplaceableTextures\\CommandButtons\\BTNIN04.blp")</v>
      </c>
      <c r="CU484" s="61" t="str">
        <f t="shared" si="7614"/>
        <v>|n</v>
      </c>
      <c r="CV484" s="61" t="str">
        <f t="shared" si="752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4" s="60"/>
      <c r="CX484" s="60"/>
      <c r="CY484" s="60"/>
      <c r="CZ484" s="60"/>
      <c r="DA484" s="60"/>
      <c r="DB484" s="71" t="str">
        <f t="shared" si="7615"/>
        <v/>
      </c>
      <c r="DC484" s="71" t="str">
        <f t="shared" si="7616"/>
        <v/>
      </c>
      <c r="DD484" s="71" t="str">
        <f t="shared" si="7617"/>
        <v/>
      </c>
      <c r="DE484" s="71" t="str">
        <f t="shared" si="7618"/>
        <v/>
      </c>
      <c r="DF484" s="71" t="str">
        <f t="shared" si="7619"/>
        <v/>
      </c>
      <c r="DG484" s="71" t="str">
        <f t="shared" si="7620"/>
        <v/>
      </c>
      <c r="DH484" s="71" t="str">
        <f t="shared" si="7621"/>
        <v/>
      </c>
      <c r="DI484" s="71" t="str">
        <f t="shared" si="7622"/>
        <v/>
      </c>
      <c r="DJ484" s="71" t="str">
        <f t="shared" si="7623"/>
        <v/>
      </c>
      <c r="DK484" s="71" t="str">
        <f t="shared" si="7624"/>
        <v/>
      </c>
      <c r="DL484" s="71" t="str">
        <f t="shared" si="7625"/>
        <v/>
      </c>
      <c r="DM484" s="71" t="str">
        <f t="shared" si="7626"/>
        <v/>
      </c>
      <c r="DN484" s="71" t="str">
        <f t="shared" si="7627"/>
        <v/>
      </c>
      <c r="DO484" s="71" t="str">
        <f t="shared" si="7628"/>
        <v/>
      </c>
      <c r="DP484" s="71" t="str">
        <f t="shared" si="7629"/>
        <v/>
      </c>
      <c r="DQ484" s="71" t="str">
        <f t="shared" si="7630"/>
        <v/>
      </c>
      <c r="DR484" s="71" t="str">
        <f t="shared" si="7631"/>
        <v/>
      </c>
      <c r="DS484" s="71" t="str">
        <f t="shared" si="7632"/>
        <v/>
      </c>
      <c r="DT484" s="71" t="str">
        <f t="shared" si="7633"/>
        <v/>
      </c>
      <c r="DU484" s="71" t="str">
        <f t="shared" si="7634"/>
        <v/>
      </c>
      <c r="DV484" s="71" t="str">
        <f t="shared" si="7635"/>
        <v/>
      </c>
      <c r="DW484" s="71" t="str">
        <f t="shared" si="7636"/>
        <v/>
      </c>
      <c r="DX484" s="71" t="str">
        <f t="shared" si="7637"/>
        <v/>
      </c>
      <c r="DY484" s="71" t="str">
        <f t="shared" si="7638"/>
        <v/>
      </c>
      <c r="DZ484" s="71" t="str">
        <f t="shared" si="7639"/>
        <v/>
      </c>
      <c r="EA484" s="71" t="str">
        <f t="shared" si="7640"/>
        <v/>
      </c>
      <c r="EB484" s="71" t="str">
        <f t="shared" si="7641"/>
        <v/>
      </c>
      <c r="EC484" s="71" t="str">
        <f t="shared" si="7642"/>
        <v/>
      </c>
      <c r="ED484" s="71" t="str">
        <f t="shared" si="7643"/>
        <v/>
      </c>
      <c r="EE484" s="71" t="str">
        <f t="shared" si="7644"/>
        <v/>
      </c>
      <c r="EF484" s="71" t="str">
        <f t="shared" si="7645"/>
        <v/>
      </c>
      <c r="EG484" s="71" t="str">
        <f t="shared" si="7646"/>
        <v/>
      </c>
      <c r="EH484" s="71" t="str">
        <f t="shared" si="7647"/>
        <v/>
      </c>
      <c r="EI484" s="71" t="str">
        <f t="shared" si="7648"/>
        <v/>
      </c>
      <c r="EJ484" s="71" t="str">
        <f t="shared" si="7649"/>
        <v/>
      </c>
      <c r="EK484" s="71" t="str">
        <f t="shared" si="7650"/>
        <v/>
      </c>
      <c r="EL484" s="71" t="str">
        <f t="shared" si="7651"/>
        <v/>
      </c>
      <c r="EM484" s="71" t="str">
        <f t="shared" si="7652"/>
        <v/>
      </c>
      <c r="EN484" s="71" t="str">
        <f t="shared" si="7653"/>
        <v/>
      </c>
      <c r="EO484" s="71" t="str">
        <f t="shared" si="7654"/>
        <v/>
      </c>
      <c r="EP484" s="71" t="str">
        <f t="shared" si="7655"/>
        <v/>
      </c>
      <c r="EQ484" s="71" t="str">
        <f t="shared" si="7656"/>
        <v/>
      </c>
      <c r="ER484" s="71" t="str">
        <f t="shared" si="7657"/>
        <v/>
      </c>
      <c r="ES484" s="71" t="str">
        <f t="shared" si="7658"/>
        <v/>
      </c>
      <c r="ET484" s="71" t="str">
        <f t="shared" si="7659"/>
        <v/>
      </c>
      <c r="EU484" s="71" t="str">
        <f t="shared" si="7660"/>
        <v/>
      </c>
      <c r="EV484" s="71" t="str">
        <f t="shared" si="7661"/>
        <v/>
      </c>
      <c r="EW484" s="71" t="str">
        <f t="shared" si="7662"/>
        <v/>
      </c>
      <c r="EX484" s="71" t="str">
        <f t="shared" si="7663"/>
        <v/>
      </c>
      <c r="EY484" s="71" t="str">
        <f t="shared" si="7664"/>
        <v/>
      </c>
      <c r="EZ484" s="71" t="str">
        <f t="shared" si="7665"/>
        <v/>
      </c>
      <c r="FA484" s="71" t="str">
        <f t="shared" si="7666"/>
        <v/>
      </c>
      <c r="FB484" s="71" t="str">
        <f t="shared" si="7667"/>
        <v/>
      </c>
      <c r="FC484" s="71" t="str">
        <f t="shared" si="7668"/>
        <v/>
      </c>
      <c r="FD484" s="71" t="str">
        <f t="shared" si="7669"/>
        <v/>
      </c>
      <c r="FE484" s="71" t="str">
        <f t="shared" si="7670"/>
        <v/>
      </c>
      <c r="FF484" s="71" t="str">
        <f t="shared" si="7671"/>
        <v/>
      </c>
      <c r="FG484" s="71" t="str">
        <f t="shared" si="7672"/>
        <v/>
      </c>
      <c r="FH484" s="71" t="str">
        <f t="shared" si="7673"/>
        <v/>
      </c>
      <c r="FI484" s="71" t="str">
        <f t="shared" si="7674"/>
        <v/>
      </c>
      <c r="FJ484" s="71" t="str">
        <f t="shared" si="7675"/>
        <v/>
      </c>
      <c r="FK484" s="71" t="str">
        <f t="shared" si="7676"/>
        <v/>
      </c>
      <c r="FL484" s="71" t="str">
        <f t="shared" si="7677"/>
        <v/>
      </c>
      <c r="FM484" s="71" t="str">
        <f t="shared" si="7678"/>
        <v/>
      </c>
      <c r="FN484" s="71" t="str">
        <f t="shared" si="7679"/>
        <v/>
      </c>
      <c r="FO484" s="71" t="str">
        <f t="shared" si="7680"/>
        <v/>
      </c>
      <c r="FP484" s="71" t="str">
        <f t="shared" si="7681"/>
        <v/>
      </c>
      <c r="FQ484" s="71" t="str">
        <f t="shared" si="7682"/>
        <v/>
      </c>
      <c r="FR484" s="71" t="str">
        <f t="shared" si="7683"/>
        <v/>
      </c>
      <c r="FS484" s="71" t="str">
        <f t="shared" si="7684"/>
        <v/>
      </c>
    </row>
    <row r="485" spans="1:175" ht="16.5">
      <c r="A485" s="72"/>
      <c r="B485" s="154" t="s">
        <v>1460</v>
      </c>
      <c r="C485" s="187" t="str">
        <f t="shared" si="7606"/>
        <v>兑换：|CffFFD24D炽星魔盒|r</v>
      </c>
      <c r="E485" s="138"/>
      <c r="F485" s="72">
        <v>6</v>
      </c>
      <c r="I485" s="63" t="s">
        <v>1441</v>
      </c>
      <c r="T485" s="158" t="str">
        <f t="shared" si="7607"/>
        <v>|cffffcc00需求：|r钻石x6|n|n开启后获得|Cffffd24d随机奖励|r。</v>
      </c>
      <c r="U485" s="85" t="str">
        <f t="shared" si="7608"/>
        <v>ReplaceableTextures\\CommandButtons\\BTNI014.blp</v>
      </c>
      <c r="CU485" s="95" t="str">
        <f t="shared" si="7614"/>
        <v>|n</v>
      </c>
      <c r="CV485" s="61" t="str">
        <f t="shared" ref="CV485:CV502" si="7685">T485</f>
        <v>|cffffcc00需求：|r钻石x6|n|n开启后获得|Cffffd24d随机奖励|r。</v>
      </c>
      <c r="CW485" s="60"/>
      <c r="CX485" s="60"/>
      <c r="CY485" s="60"/>
      <c r="CZ485" s="60"/>
      <c r="DA485" s="60"/>
      <c r="DB485" s="71" t="str">
        <f t="shared" si="7615"/>
        <v/>
      </c>
      <c r="DC485" s="71" t="str">
        <f t="shared" si="7616"/>
        <v/>
      </c>
      <c r="DD485" s="71" t="str">
        <f t="shared" si="7617"/>
        <v/>
      </c>
      <c r="DE485" s="71" t="str">
        <f t="shared" si="7618"/>
        <v/>
      </c>
      <c r="DF485" s="71" t="str">
        <f t="shared" si="7619"/>
        <v/>
      </c>
      <c r="DG485" s="71" t="str">
        <f t="shared" si="7620"/>
        <v/>
      </c>
      <c r="DH485" s="71" t="str">
        <f t="shared" si="7621"/>
        <v/>
      </c>
      <c r="DI485" s="71" t="str">
        <f t="shared" si="7622"/>
        <v/>
      </c>
      <c r="DJ485" s="71" t="str">
        <f t="shared" si="7623"/>
        <v/>
      </c>
      <c r="DK485" s="71" t="str">
        <f t="shared" si="7624"/>
        <v/>
      </c>
      <c r="DL485" s="71" t="str">
        <f t="shared" si="7625"/>
        <v/>
      </c>
      <c r="DM485" s="71" t="str">
        <f t="shared" si="7626"/>
        <v/>
      </c>
      <c r="DN485" s="71" t="str">
        <f t="shared" si="7627"/>
        <v/>
      </c>
      <c r="DO485" s="71" t="str">
        <f t="shared" si="7628"/>
        <v/>
      </c>
      <c r="DP485" s="71" t="str">
        <f t="shared" si="7629"/>
        <v/>
      </c>
      <c r="DQ485" s="71" t="str">
        <f t="shared" si="7630"/>
        <v/>
      </c>
      <c r="DR485" s="71" t="str">
        <f t="shared" si="7631"/>
        <v/>
      </c>
      <c r="DS485" s="71" t="str">
        <f t="shared" si="7632"/>
        <v/>
      </c>
      <c r="DT485" s="71" t="str">
        <f t="shared" si="7633"/>
        <v/>
      </c>
      <c r="DU485" s="71" t="str">
        <f t="shared" si="7634"/>
        <v/>
      </c>
      <c r="DV485" s="71" t="str">
        <f t="shared" si="7635"/>
        <v/>
      </c>
      <c r="DW485" s="71" t="str">
        <f t="shared" si="7636"/>
        <v/>
      </c>
      <c r="DX485" s="71" t="str">
        <f t="shared" si="7637"/>
        <v/>
      </c>
      <c r="DY485" s="71" t="str">
        <f t="shared" si="7638"/>
        <v/>
      </c>
      <c r="DZ485" s="71" t="str">
        <f t="shared" si="7639"/>
        <v/>
      </c>
      <c r="EA485" s="71" t="str">
        <f t="shared" si="7640"/>
        <v/>
      </c>
      <c r="EB485" s="71" t="str">
        <f t="shared" si="7641"/>
        <v/>
      </c>
      <c r="EC485" s="71" t="str">
        <f t="shared" si="7642"/>
        <v/>
      </c>
      <c r="ED485" s="71" t="str">
        <f t="shared" si="7643"/>
        <v/>
      </c>
      <c r="EE485" s="71" t="str">
        <f t="shared" si="7644"/>
        <v/>
      </c>
      <c r="EF485" s="71" t="str">
        <f t="shared" si="7645"/>
        <v/>
      </c>
      <c r="EG485" s="71" t="str">
        <f t="shared" si="7646"/>
        <v/>
      </c>
      <c r="EH485" s="71" t="str">
        <f t="shared" si="7647"/>
        <v/>
      </c>
      <c r="EI485" s="71" t="str">
        <f t="shared" si="7648"/>
        <v/>
      </c>
      <c r="EJ485" s="71" t="str">
        <f t="shared" si="7649"/>
        <v/>
      </c>
      <c r="EK485" s="71" t="str">
        <f t="shared" si="7650"/>
        <v/>
      </c>
      <c r="EL485" s="71" t="str">
        <f t="shared" si="7651"/>
        <v/>
      </c>
      <c r="EM485" s="71" t="str">
        <f t="shared" si="7652"/>
        <v/>
      </c>
      <c r="EN485" s="71" t="str">
        <f t="shared" si="7653"/>
        <v/>
      </c>
      <c r="EO485" s="71" t="str">
        <f t="shared" si="7654"/>
        <v/>
      </c>
      <c r="EP485" s="71" t="str">
        <f t="shared" si="7655"/>
        <v/>
      </c>
      <c r="EQ485" s="71" t="str">
        <f t="shared" si="7656"/>
        <v/>
      </c>
      <c r="ER485" s="71" t="str">
        <f t="shared" si="7657"/>
        <v/>
      </c>
      <c r="ES485" s="71" t="str">
        <f t="shared" si="7658"/>
        <v/>
      </c>
      <c r="ET485" s="71" t="str">
        <f t="shared" si="7659"/>
        <v/>
      </c>
      <c r="EU485" s="71" t="str">
        <f t="shared" si="7660"/>
        <v/>
      </c>
      <c r="EV485" s="71" t="str">
        <f t="shared" si="7661"/>
        <v/>
      </c>
      <c r="EW485" s="71" t="str">
        <f t="shared" si="7662"/>
        <v/>
      </c>
      <c r="EX485" s="71" t="str">
        <f t="shared" si="7663"/>
        <v/>
      </c>
      <c r="EY485" s="71" t="str">
        <f t="shared" si="7664"/>
        <v/>
      </c>
      <c r="EZ485" s="71" t="str">
        <f t="shared" si="7665"/>
        <v/>
      </c>
      <c r="FA485" s="71" t="str">
        <f t="shared" si="7666"/>
        <v/>
      </c>
      <c r="FB485" s="71" t="str">
        <f t="shared" si="7667"/>
        <v/>
      </c>
      <c r="FC485" s="71" t="str">
        <f t="shared" si="7668"/>
        <v/>
      </c>
      <c r="FD485" s="71" t="str">
        <f t="shared" si="7669"/>
        <v/>
      </c>
      <c r="FE485" s="71" t="str">
        <f t="shared" si="7670"/>
        <v/>
      </c>
      <c r="FF485" s="71" t="str">
        <f t="shared" si="7671"/>
        <v/>
      </c>
      <c r="FG485" s="71" t="str">
        <f t="shared" si="7672"/>
        <v/>
      </c>
      <c r="FH485" s="71" t="str">
        <f t="shared" si="7673"/>
        <v/>
      </c>
      <c r="FI485" s="71" t="str">
        <f t="shared" si="7674"/>
        <v/>
      </c>
      <c r="FJ485" s="71" t="str">
        <f t="shared" si="7675"/>
        <v/>
      </c>
      <c r="FK485" s="71" t="str">
        <f t="shared" si="7676"/>
        <v/>
      </c>
      <c r="FL485" s="71" t="str">
        <f t="shared" si="7677"/>
        <v/>
      </c>
      <c r="FM485" s="71" t="str">
        <f t="shared" si="7678"/>
        <v/>
      </c>
      <c r="FN485" s="71" t="str">
        <f t="shared" si="7679"/>
        <v/>
      </c>
      <c r="FO485" s="71" t="str">
        <f t="shared" si="7680"/>
        <v/>
      </c>
      <c r="FP485" s="71" t="str">
        <f t="shared" si="7681"/>
        <v/>
      </c>
      <c r="FQ485" s="71" t="str">
        <f t="shared" si="7682"/>
        <v/>
      </c>
      <c r="FR485" s="71" t="str">
        <f t="shared" si="7683"/>
        <v/>
      </c>
      <c r="FS485" s="71" t="str">
        <f t="shared" si="7684"/>
        <v/>
      </c>
    </row>
    <row r="486" spans="1:175" ht="16.5">
      <c r="A486" s="72"/>
      <c r="B486" s="154" t="s">
        <v>1461</v>
      </c>
      <c r="C486" s="187" t="str">
        <f t="shared" si="7606"/>
        <v>兑换：|cff00BFFF初级附魔石|r</v>
      </c>
      <c r="E486" s="138"/>
      <c r="F486" s="72">
        <v>2</v>
      </c>
      <c r="I486" s="63" t="s">
        <v>1442</v>
      </c>
      <c r="T486" s="158" t="str">
        <f t="shared" si="7607"/>
        <v>|cffffcc00需求：|r钻石x2|n|n为指定的装备附魔一条额外属性。|n|n|cffff0000只可附魔紫色及以上品质装备|r</v>
      </c>
      <c r="U486" s="85" t="str">
        <f t="shared" si="7608"/>
        <v>ReplaceableTextures\\CommandButtons\\BTNCS51.blp</v>
      </c>
      <c r="CU486" s="95" t="str">
        <f t="shared" si="7614"/>
        <v>|n</v>
      </c>
      <c r="CV486" s="61" t="str">
        <f t="shared" si="7685"/>
        <v>|cffffcc00需求：|r钻石x2|n|n为指定的装备附魔一条额外属性。|n|n|cffff0000只可附魔紫色及以上品质装备|r</v>
      </c>
      <c r="CW486" s="60"/>
      <c r="CX486" s="60"/>
      <c r="CY486" s="60"/>
      <c r="CZ486" s="60"/>
      <c r="DA486" s="60"/>
      <c r="DB486" s="71" t="str">
        <f t="shared" si="7615"/>
        <v/>
      </c>
      <c r="DC486" s="71" t="str">
        <f t="shared" si="7616"/>
        <v/>
      </c>
      <c r="DD486" s="71" t="str">
        <f t="shared" si="7617"/>
        <v/>
      </c>
      <c r="DE486" s="71" t="str">
        <f t="shared" si="7618"/>
        <v/>
      </c>
      <c r="DF486" s="71" t="str">
        <f t="shared" si="7619"/>
        <v/>
      </c>
      <c r="DG486" s="71" t="str">
        <f t="shared" si="7620"/>
        <v/>
      </c>
      <c r="DH486" s="71" t="str">
        <f t="shared" si="7621"/>
        <v/>
      </c>
      <c r="DI486" s="71" t="str">
        <f t="shared" si="7622"/>
        <v/>
      </c>
      <c r="DJ486" s="71" t="str">
        <f t="shared" si="7623"/>
        <v/>
      </c>
      <c r="DK486" s="71" t="str">
        <f t="shared" si="7624"/>
        <v/>
      </c>
      <c r="DL486" s="71" t="str">
        <f t="shared" si="7625"/>
        <v/>
      </c>
      <c r="DM486" s="71" t="str">
        <f t="shared" si="7626"/>
        <v/>
      </c>
      <c r="DN486" s="71" t="str">
        <f t="shared" si="7627"/>
        <v/>
      </c>
      <c r="DO486" s="71" t="str">
        <f t="shared" si="7628"/>
        <v/>
      </c>
      <c r="DP486" s="71" t="str">
        <f t="shared" si="7629"/>
        <v/>
      </c>
      <c r="DQ486" s="71" t="str">
        <f t="shared" si="7630"/>
        <v/>
      </c>
      <c r="DR486" s="71" t="str">
        <f t="shared" si="7631"/>
        <v/>
      </c>
      <c r="DS486" s="71" t="str">
        <f t="shared" si="7632"/>
        <v/>
      </c>
      <c r="DT486" s="71" t="str">
        <f t="shared" si="7633"/>
        <v/>
      </c>
      <c r="DU486" s="71" t="str">
        <f t="shared" si="7634"/>
        <v/>
      </c>
      <c r="DV486" s="71" t="str">
        <f t="shared" si="7635"/>
        <v/>
      </c>
      <c r="DW486" s="71" t="str">
        <f t="shared" si="7636"/>
        <v/>
      </c>
      <c r="DX486" s="71" t="str">
        <f t="shared" si="7637"/>
        <v/>
      </c>
      <c r="DY486" s="71" t="str">
        <f t="shared" si="7638"/>
        <v/>
      </c>
      <c r="DZ486" s="71" t="str">
        <f t="shared" si="7639"/>
        <v/>
      </c>
      <c r="EA486" s="71" t="str">
        <f t="shared" si="7640"/>
        <v/>
      </c>
      <c r="EB486" s="71" t="str">
        <f t="shared" si="7641"/>
        <v/>
      </c>
      <c r="EC486" s="71" t="str">
        <f t="shared" si="7642"/>
        <v/>
      </c>
      <c r="ED486" s="71" t="str">
        <f t="shared" si="7643"/>
        <v/>
      </c>
      <c r="EE486" s="71" t="str">
        <f t="shared" si="7644"/>
        <v/>
      </c>
      <c r="EF486" s="71" t="str">
        <f t="shared" si="7645"/>
        <v/>
      </c>
      <c r="EG486" s="71" t="str">
        <f t="shared" si="7646"/>
        <v/>
      </c>
      <c r="EH486" s="71" t="str">
        <f t="shared" si="7647"/>
        <v/>
      </c>
      <c r="EI486" s="71" t="str">
        <f t="shared" si="7648"/>
        <v/>
      </c>
      <c r="EJ486" s="71" t="str">
        <f t="shared" si="7649"/>
        <v/>
      </c>
      <c r="EK486" s="71" t="str">
        <f t="shared" si="7650"/>
        <v/>
      </c>
      <c r="EL486" s="71" t="str">
        <f t="shared" si="7651"/>
        <v/>
      </c>
      <c r="EM486" s="71" t="str">
        <f t="shared" si="7652"/>
        <v/>
      </c>
      <c r="EN486" s="71" t="str">
        <f t="shared" si="7653"/>
        <v/>
      </c>
      <c r="EO486" s="71" t="str">
        <f t="shared" si="7654"/>
        <v/>
      </c>
      <c r="EP486" s="71" t="str">
        <f t="shared" si="7655"/>
        <v/>
      </c>
      <c r="EQ486" s="71" t="str">
        <f t="shared" si="7656"/>
        <v/>
      </c>
      <c r="ER486" s="71" t="str">
        <f t="shared" si="7657"/>
        <v/>
      </c>
      <c r="ES486" s="71" t="str">
        <f t="shared" si="7658"/>
        <v/>
      </c>
      <c r="ET486" s="71" t="str">
        <f t="shared" si="7659"/>
        <v/>
      </c>
      <c r="EU486" s="71" t="str">
        <f t="shared" si="7660"/>
        <v/>
      </c>
      <c r="EV486" s="71" t="str">
        <f t="shared" si="7661"/>
        <v/>
      </c>
      <c r="EW486" s="71" t="str">
        <f t="shared" si="7662"/>
        <v/>
      </c>
      <c r="EX486" s="71" t="str">
        <f t="shared" si="7663"/>
        <v/>
      </c>
      <c r="EY486" s="71" t="str">
        <f t="shared" si="7664"/>
        <v/>
      </c>
      <c r="EZ486" s="71" t="str">
        <f t="shared" si="7665"/>
        <v/>
      </c>
      <c r="FA486" s="71" t="str">
        <f t="shared" si="7666"/>
        <v/>
      </c>
      <c r="FB486" s="71" t="str">
        <f t="shared" si="7667"/>
        <v/>
      </c>
      <c r="FC486" s="71" t="str">
        <f t="shared" si="7668"/>
        <v/>
      </c>
      <c r="FD486" s="71" t="str">
        <f t="shared" si="7669"/>
        <v/>
      </c>
      <c r="FE486" s="71" t="str">
        <f t="shared" si="7670"/>
        <v/>
      </c>
      <c r="FF486" s="71" t="str">
        <f t="shared" si="7671"/>
        <v/>
      </c>
      <c r="FG486" s="71" t="str">
        <f t="shared" si="7672"/>
        <v/>
      </c>
      <c r="FH486" s="71" t="str">
        <f t="shared" si="7673"/>
        <v/>
      </c>
      <c r="FI486" s="71" t="str">
        <f t="shared" si="7674"/>
        <v/>
      </c>
      <c r="FJ486" s="71" t="str">
        <f t="shared" si="7675"/>
        <v/>
      </c>
      <c r="FK486" s="71" t="str">
        <f t="shared" si="7676"/>
        <v/>
      </c>
      <c r="FL486" s="71" t="str">
        <f t="shared" si="7677"/>
        <v/>
      </c>
      <c r="FM486" s="71" t="str">
        <f t="shared" si="7678"/>
        <v/>
      </c>
      <c r="FN486" s="71" t="str">
        <f t="shared" si="7679"/>
        <v/>
      </c>
      <c r="FO486" s="71" t="str">
        <f t="shared" si="7680"/>
        <v/>
      </c>
      <c r="FP486" s="71" t="str">
        <f t="shared" si="7681"/>
        <v/>
      </c>
      <c r="FQ486" s="71" t="str">
        <f t="shared" si="7682"/>
        <v/>
      </c>
      <c r="FR486" s="71" t="str">
        <f t="shared" si="7683"/>
        <v/>
      </c>
      <c r="FS486" s="71" t="str">
        <f t="shared" si="7684"/>
        <v/>
      </c>
    </row>
    <row r="487" spans="1:175" ht="16.5">
      <c r="A487" s="72"/>
      <c r="B487" s="154" t="s">
        <v>1462</v>
      </c>
      <c r="C487" s="187" t="str">
        <f t="shared" si="7606"/>
        <v>兑换：|cffffff00中级附魔石|r</v>
      </c>
      <c r="E487" s="138"/>
      <c r="F487" s="72">
        <v>4</v>
      </c>
      <c r="I487" s="63" t="s">
        <v>1443</v>
      </c>
      <c r="T487" s="158" t="str">
        <f t="shared" si="7607"/>
        <v>|cffffcc00需求：|r钻石x4|n|n为指定装备附魔一条较强的额外属性。|n|n|cffff0000只可附魔紫色及以上品质装备|r</v>
      </c>
      <c r="U487" s="85" t="str">
        <f t="shared" si="7608"/>
        <v>ReplaceableTextures\\CommandButtons\\BTNCS52.blp</v>
      </c>
      <c r="CU487" s="95" t="str">
        <f t="shared" si="7614"/>
        <v>|n</v>
      </c>
      <c r="CV487" s="61" t="str">
        <f t="shared" si="7685"/>
        <v>|cffffcc00需求：|r钻石x4|n|n为指定装备附魔一条较强的额外属性。|n|n|cffff0000只可附魔紫色及以上品质装备|r</v>
      </c>
      <c r="CW487" s="60"/>
      <c r="CX487" s="60"/>
      <c r="CY487" s="60"/>
      <c r="CZ487" s="60"/>
      <c r="DA487" s="60"/>
      <c r="DB487" s="71" t="str">
        <f t="shared" si="7615"/>
        <v/>
      </c>
      <c r="DC487" s="71" t="str">
        <f t="shared" si="7616"/>
        <v/>
      </c>
      <c r="DD487" s="71" t="str">
        <f t="shared" si="7617"/>
        <v/>
      </c>
      <c r="DE487" s="71" t="str">
        <f t="shared" si="7618"/>
        <v/>
      </c>
      <c r="DF487" s="71" t="str">
        <f t="shared" si="7619"/>
        <v/>
      </c>
      <c r="DG487" s="71" t="str">
        <f t="shared" si="7620"/>
        <v/>
      </c>
      <c r="DH487" s="71" t="str">
        <f t="shared" si="7621"/>
        <v/>
      </c>
      <c r="DI487" s="71" t="str">
        <f t="shared" si="7622"/>
        <v/>
      </c>
      <c r="DJ487" s="71" t="str">
        <f t="shared" si="7623"/>
        <v/>
      </c>
      <c r="DK487" s="71" t="str">
        <f t="shared" si="7624"/>
        <v/>
      </c>
      <c r="DL487" s="71" t="str">
        <f t="shared" si="7625"/>
        <v/>
      </c>
      <c r="DM487" s="71" t="str">
        <f t="shared" si="7626"/>
        <v/>
      </c>
      <c r="DN487" s="71" t="str">
        <f t="shared" si="7627"/>
        <v/>
      </c>
      <c r="DO487" s="71" t="str">
        <f t="shared" si="7628"/>
        <v/>
      </c>
      <c r="DP487" s="71" t="str">
        <f t="shared" si="7629"/>
        <v/>
      </c>
      <c r="DQ487" s="71" t="str">
        <f t="shared" si="7630"/>
        <v/>
      </c>
      <c r="DR487" s="71" t="str">
        <f t="shared" si="7631"/>
        <v/>
      </c>
      <c r="DS487" s="71" t="str">
        <f t="shared" si="7632"/>
        <v/>
      </c>
      <c r="DT487" s="71" t="str">
        <f t="shared" si="7633"/>
        <v/>
      </c>
      <c r="DU487" s="71" t="str">
        <f t="shared" si="7634"/>
        <v/>
      </c>
      <c r="DV487" s="71" t="str">
        <f t="shared" si="7635"/>
        <v/>
      </c>
      <c r="DW487" s="71" t="str">
        <f t="shared" si="7636"/>
        <v/>
      </c>
      <c r="DX487" s="71" t="str">
        <f t="shared" si="7637"/>
        <v/>
      </c>
      <c r="DY487" s="71" t="str">
        <f t="shared" si="7638"/>
        <v/>
      </c>
      <c r="DZ487" s="71" t="str">
        <f t="shared" si="7639"/>
        <v/>
      </c>
      <c r="EA487" s="71" t="str">
        <f t="shared" si="7640"/>
        <v/>
      </c>
      <c r="EB487" s="71" t="str">
        <f t="shared" si="7641"/>
        <v/>
      </c>
      <c r="EC487" s="71" t="str">
        <f t="shared" si="7642"/>
        <v/>
      </c>
      <c r="ED487" s="71" t="str">
        <f t="shared" si="7643"/>
        <v/>
      </c>
      <c r="EE487" s="71" t="str">
        <f t="shared" si="7644"/>
        <v/>
      </c>
      <c r="EF487" s="71" t="str">
        <f t="shared" si="7645"/>
        <v/>
      </c>
      <c r="EG487" s="71" t="str">
        <f t="shared" si="7646"/>
        <v/>
      </c>
      <c r="EH487" s="71" t="str">
        <f t="shared" si="7647"/>
        <v/>
      </c>
      <c r="EI487" s="71" t="str">
        <f t="shared" si="7648"/>
        <v/>
      </c>
      <c r="EJ487" s="71" t="str">
        <f t="shared" si="7649"/>
        <v/>
      </c>
      <c r="EK487" s="71" t="str">
        <f t="shared" si="7650"/>
        <v/>
      </c>
      <c r="EL487" s="71" t="str">
        <f t="shared" si="7651"/>
        <v/>
      </c>
      <c r="EM487" s="71" t="str">
        <f t="shared" si="7652"/>
        <v/>
      </c>
      <c r="EN487" s="71" t="str">
        <f t="shared" si="7653"/>
        <v/>
      </c>
      <c r="EO487" s="71" t="str">
        <f t="shared" si="7654"/>
        <v/>
      </c>
      <c r="EP487" s="71" t="str">
        <f t="shared" si="7655"/>
        <v/>
      </c>
      <c r="EQ487" s="71" t="str">
        <f t="shared" si="7656"/>
        <v/>
      </c>
      <c r="ER487" s="71" t="str">
        <f t="shared" si="7657"/>
        <v/>
      </c>
      <c r="ES487" s="71" t="str">
        <f t="shared" si="7658"/>
        <v/>
      </c>
      <c r="ET487" s="71" t="str">
        <f t="shared" si="7659"/>
        <v/>
      </c>
      <c r="EU487" s="71" t="str">
        <f t="shared" si="7660"/>
        <v/>
      </c>
      <c r="EV487" s="71" t="str">
        <f t="shared" si="7661"/>
        <v/>
      </c>
      <c r="EW487" s="71" t="str">
        <f t="shared" si="7662"/>
        <v/>
      </c>
      <c r="EX487" s="71" t="str">
        <f t="shared" si="7663"/>
        <v/>
      </c>
      <c r="EY487" s="71" t="str">
        <f t="shared" si="7664"/>
        <v/>
      </c>
      <c r="EZ487" s="71" t="str">
        <f t="shared" si="7665"/>
        <v/>
      </c>
      <c r="FA487" s="71" t="str">
        <f t="shared" si="7666"/>
        <v/>
      </c>
      <c r="FB487" s="71" t="str">
        <f t="shared" si="7667"/>
        <v/>
      </c>
      <c r="FC487" s="71" t="str">
        <f t="shared" si="7668"/>
        <v/>
      </c>
      <c r="FD487" s="71" t="str">
        <f t="shared" si="7669"/>
        <v/>
      </c>
      <c r="FE487" s="71" t="str">
        <f t="shared" si="7670"/>
        <v/>
      </c>
      <c r="FF487" s="71" t="str">
        <f t="shared" si="7671"/>
        <v/>
      </c>
      <c r="FG487" s="71" t="str">
        <f t="shared" si="7672"/>
        <v/>
      </c>
      <c r="FH487" s="71" t="str">
        <f t="shared" si="7673"/>
        <v/>
      </c>
      <c r="FI487" s="71" t="str">
        <f t="shared" si="7674"/>
        <v/>
      </c>
      <c r="FJ487" s="71" t="str">
        <f t="shared" si="7675"/>
        <v/>
      </c>
      <c r="FK487" s="71" t="str">
        <f t="shared" si="7676"/>
        <v/>
      </c>
      <c r="FL487" s="71" t="str">
        <f t="shared" si="7677"/>
        <v/>
      </c>
      <c r="FM487" s="71" t="str">
        <f t="shared" si="7678"/>
        <v/>
      </c>
      <c r="FN487" s="71" t="str">
        <f t="shared" si="7679"/>
        <v/>
      </c>
      <c r="FO487" s="71" t="str">
        <f t="shared" si="7680"/>
        <v/>
      </c>
      <c r="FP487" s="71" t="str">
        <f t="shared" si="7681"/>
        <v/>
      </c>
      <c r="FQ487" s="71" t="str">
        <f t="shared" si="7682"/>
        <v/>
      </c>
      <c r="FR487" s="71" t="str">
        <f t="shared" si="7683"/>
        <v/>
      </c>
      <c r="FS487" s="71" t="str">
        <f t="shared" si="7684"/>
        <v/>
      </c>
    </row>
    <row r="488" spans="1:175" ht="16.5">
      <c r="A488" s="72"/>
      <c r="B488" s="154" t="s">
        <v>1463</v>
      </c>
      <c r="C488" s="187" t="str">
        <f t="shared" si="7606"/>
        <v>兑换：|cffff0033高级附魔石|r</v>
      </c>
      <c r="F488" s="72">
        <v>8</v>
      </c>
      <c r="I488" s="63" t="s">
        <v>1444</v>
      </c>
      <c r="T488" s="158" t="str">
        <f t="shared" si="7607"/>
        <v>|cffffcc00需求：|r钻石x8|n|n为指定装备附魔一条强大的额外属性。|n|n|cffff0000只可附魔紫色及以上品质装备|r</v>
      </c>
      <c r="U488" s="85" t="str">
        <f t="shared" si="7608"/>
        <v>ReplaceableTextures\\CommandButtons\\BTNCS53.blp</v>
      </c>
      <c r="CN488" s="70" t="str">
        <f t="shared" ref="CN488:CN493" si="7686">"InitUnitState('"&amp;B488&amp;"',"&amp;V488&amp;","&amp;W488&amp;","&amp;X488&amp;","&amp;Y488&amp;","&amp;Z488&amp;","&amp;AA488&amp;","&amp;AB488&amp;","&amp;AC488&amp;","&amp;AD488&amp;","&amp;AE488&amp;")"</f>
        <v>InitUnitState('IL2D',,,,,,,,,,)</v>
      </c>
      <c r="CO488" s="70" t="str">
        <f t="shared" ref="CO488:CO493" si="7687">"InitUnitNormal('"&amp;B488&amp;"',"&amp;AF488&amp;","&amp;AG488&amp;","&amp;AH488&amp;","&amp;AI488&amp;","&amp;AJ488&amp;","&amp;AK488&amp;","&amp;AL488&amp;","&amp;AM488&amp;","&amp;AN488&amp;","&amp;AO488&amp;")"</f>
        <v>InitUnitNormal('IL2D',,,,,,,,,,)</v>
      </c>
      <c r="CP488" s="70" t="str">
        <f t="shared" ref="CP488:CP493" si="7688">"InitUnitMagic('"&amp;B488&amp;"',"&amp;AP488&amp;","&amp;AQ488&amp;","&amp;AR488&amp;","&amp;AS488&amp;","&amp;AT488&amp;","&amp;AU488&amp;","&amp;AV488&amp;","&amp;AW488&amp;","&amp;BI488&amp;","&amp;BJ488&amp;")"</f>
        <v>InitUnitMagic('IL2D',,,,,,,,,,)</v>
      </c>
      <c r="CQ488" s="70" t="str">
        <f t="shared" ref="CQ488:CQ493" si="7689">"InitUnitAdd('"&amp;B488&amp;"',"&amp;BK488&amp;","&amp;BL488&amp;","&amp;BM488&amp;","&amp;BN488&amp;","&amp;BO488&amp;","&amp;BP488&amp;","&amp;BQ488&amp;","&amp;BR488&amp;","&amp;BS488&amp;","&amp;BT488&amp;")"</f>
        <v>InitUnitAdd('IL2D',,,,,,,,,,)</v>
      </c>
      <c r="CR488" s="70" t="str">
        <f t="shared" ref="CR488:CR492" si="7690">"InitEquipData('"&amp;B488&amp;"',"&amp;D488&amp;","&amp;CR$1&amp;A488&amp;CR$1&amp;","&amp;E488&amp;","&amp;I488&amp;","&amp;F488&amp;","&amp;G488&amp;",'"&amp;J488&amp;"','"&amp;K488&amp;"','"&amp;L488&amp;"','"&amp;M488&amp;"','"&amp;N488&amp;"','"&amp;O488&amp;"',"&amp;CR$1&amp;U489&amp;CR$1&amp;")"</f>
        <v>InitEquipData('IL2D',,"",,CS53,8,,'','','','','','',"ReplaceableTextures\\CommandButtons\\BTNIN17.blp")</v>
      </c>
      <c r="CU488" s="61" t="str">
        <f t="shared" ref="CU488:CU502" si="7691">CONCATENATE(DB488,DC488,DD488,DE488,DF488,DG488,DH488,DI488,DJ488,DK488,DL488,DM488,DN488,DO488,DP488,DQ488,DR488,DS488,DT488,DU488,DV488,DW488,DX488,DY488,DZ488,EA488,EB488,EC488,ED488,EE488,EF488,EG488,EH488,EI488,EJ488,EK488,EL488,EM488,EN488,EO488,EP488&amp;"|n")</f>
        <v>|n</v>
      </c>
      <c r="CV488" s="61" t="str">
        <f t="shared" si="7685"/>
        <v>|cffffcc00需求：|r钻石x8|n|n为指定装备附魔一条强大的额外属性。|n|n|cffff0000只可附魔紫色及以上品质装备|r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ref="DB488:DB502" si="7692">IF(V488="","","|n"&amp;DB$2&amp;"+"&amp;V488&amp;DB$1)</f>
        <v/>
      </c>
      <c r="DC488" s="71" t="str">
        <f t="shared" ref="DC488:DC502" si="7693">IF(W488="","","|n"&amp;DC$2&amp;"+"&amp;W488&amp;DC$1)</f>
        <v/>
      </c>
      <c r="DD488" s="71" t="str">
        <f t="shared" ref="DD488:DD502" si="7694">IF(X488="","","|n"&amp;DD$2&amp;"+"&amp;X488&amp;DD$1)</f>
        <v/>
      </c>
      <c r="DE488" s="71" t="str">
        <f t="shared" ref="DE488:DE502" si="7695">IF(Y488="","","|n"&amp;DE$2&amp;"+"&amp;Y488&amp;DE$1)</f>
        <v/>
      </c>
      <c r="DF488" s="71" t="str">
        <f t="shared" ref="DF488:DF502" si="7696">IF(Z488="","","|n"&amp;DF$2&amp;"+"&amp;Z488&amp;DF$1)</f>
        <v/>
      </c>
      <c r="DG488" s="71" t="str">
        <f t="shared" ref="DG488:DG502" si="7697">IF(AA488="","","|n"&amp;DG$2&amp;"+"&amp;AA488&amp;DG$1)</f>
        <v/>
      </c>
      <c r="DH488" s="71" t="str">
        <f t="shared" ref="DH488:DH502" si="7698">IF(AB488="","","|n"&amp;DH$2&amp;"+"&amp;AB488&amp;DH$1)</f>
        <v/>
      </c>
      <c r="DI488" s="71" t="str">
        <f t="shared" ref="DI488:DI502" si="7699">IF(AC488="","","|n"&amp;DI$2&amp;"+"&amp;AC488&amp;DI$1)</f>
        <v/>
      </c>
      <c r="DJ488" s="71" t="str">
        <f t="shared" ref="DJ488:DJ502" si="7700">IF(AD488="","","|n"&amp;DJ$2&amp;"+"&amp;AD488&amp;DJ$1)</f>
        <v/>
      </c>
      <c r="DK488" s="71" t="str">
        <f t="shared" ref="DK488:DK502" si="7701">IF(AE488="","","|n"&amp;DK$2&amp;"+"&amp;AE488&amp;DK$1)</f>
        <v/>
      </c>
      <c r="DL488" s="71" t="str">
        <f t="shared" ref="DL488:DL502" si="7702">IF(AF488="","","|n"&amp;DL$2&amp;"+"&amp;AF488&amp;DL$1)</f>
        <v/>
      </c>
      <c r="DM488" s="71" t="str">
        <f t="shared" ref="DM488:DM502" si="7703">IF(AG488="","","|n"&amp;DM$2&amp;"+"&amp;AG488&amp;DM$1)</f>
        <v/>
      </c>
      <c r="DN488" s="71" t="str">
        <f t="shared" ref="DN488:DN502" si="7704">IF(AH488="","","|n"&amp;DN$2&amp;"+"&amp;AH488&amp;DN$1)</f>
        <v/>
      </c>
      <c r="DO488" s="71" t="str">
        <f t="shared" ref="DO488:DO502" si="7705">IF(AI488="","","|n"&amp;DO$2&amp;"+"&amp;AI488&amp;DO$1)</f>
        <v/>
      </c>
      <c r="DP488" s="71" t="str">
        <f t="shared" ref="DP488:DP502" si="7706">IF(AJ488="","","|n"&amp;DP$2&amp;"+"&amp;AJ488&amp;DP$1)</f>
        <v/>
      </c>
      <c r="DQ488" s="71" t="str">
        <f t="shared" ref="DQ488:DQ502" si="7707">IF(AK488="","","|n"&amp;DQ$2&amp;"+"&amp;AK488&amp;DQ$1)</f>
        <v/>
      </c>
      <c r="DR488" s="71" t="str">
        <f t="shared" ref="DR488:DR502" si="7708">IF(AL488="","","|n"&amp;DR$2&amp;"+"&amp;AL488&amp;DR$1)</f>
        <v/>
      </c>
      <c r="DS488" s="71" t="str">
        <f t="shared" ref="DS488:DS502" si="7709">IF(AM488="","","|n"&amp;DS$2&amp;"+"&amp;AM488&amp;DS$1)</f>
        <v/>
      </c>
      <c r="DT488" s="71" t="str">
        <f t="shared" ref="DT488:DT502" si="7710">IF(AN488="","","|n"&amp;DT$2&amp;"+"&amp;AN488&amp;DT$1)</f>
        <v/>
      </c>
      <c r="DU488" s="71" t="str">
        <f t="shared" ref="DU488:DU502" si="7711">IF(AO488="","","|n"&amp;DU$2&amp;"+"&amp;AO488&amp;DU$1)</f>
        <v/>
      </c>
      <c r="DV488" s="71" t="str">
        <f t="shared" ref="DV488:DV502" si="7712">IF(AP488="","","|n"&amp;DV$2&amp;"+"&amp;AP488&amp;DV$1)</f>
        <v/>
      </c>
      <c r="DW488" s="71" t="str">
        <f t="shared" ref="DW488:DW502" si="7713">IF(AQ488="","","|n"&amp;DW$2&amp;"+"&amp;AQ488&amp;DW$1)</f>
        <v/>
      </c>
      <c r="DX488" s="71" t="str">
        <f t="shared" ref="DX488:DX502" si="7714">IF(AR488="","","|n"&amp;DX$2&amp;"+"&amp;AR488&amp;DX$1)</f>
        <v/>
      </c>
      <c r="DY488" s="71" t="str">
        <f t="shared" ref="DY488:DY502" si="7715">IF(AS488="","","|n"&amp;DY$2&amp;"+"&amp;AS488&amp;DY$1)</f>
        <v/>
      </c>
      <c r="DZ488" s="71" t="str">
        <f t="shared" ref="DZ488:DZ502" si="7716">IF(AT488="","","|n"&amp;DZ$2&amp;"+"&amp;AT488&amp;DZ$1)</f>
        <v/>
      </c>
      <c r="EA488" s="71" t="str">
        <f t="shared" ref="EA488:EA502" si="7717">IF(AU488="","","|n"&amp;EA$2&amp;"+"&amp;AU488&amp;EA$1)</f>
        <v/>
      </c>
      <c r="EB488" s="71" t="str">
        <f t="shared" ref="EB488:EB502" si="7718">IF(AV488="","","|n"&amp;EB$2&amp;"+"&amp;AV488&amp;EB$1)</f>
        <v/>
      </c>
      <c r="EC488" s="71" t="str">
        <f t="shared" ref="EC488:EC502" si="7719">IF(AW488="","","|n"&amp;EC$2&amp;"+"&amp;AW488&amp;EC$1)</f>
        <v/>
      </c>
      <c r="ED488" s="71" t="str">
        <f t="shared" ref="ED488:ED502" si="7720">IF(AX488="","","|n"&amp;ED$2&amp;"+"&amp;AX488&amp;ED$1)</f>
        <v/>
      </c>
      <c r="EE488" s="71" t="str">
        <f t="shared" ref="EE488:EE502" si="7721">IF(AY488="","","|n"&amp;EE$2&amp;"+"&amp;AY488&amp;EE$1)</f>
        <v/>
      </c>
      <c r="EF488" s="71" t="str">
        <f t="shared" ref="EF488:EF502" si="7722">IF(AZ488="","","|n"&amp;EF$2&amp;"+"&amp;AZ488&amp;EF$1)</f>
        <v/>
      </c>
      <c r="EG488" s="71" t="str">
        <f t="shared" ref="EG488:EG502" si="7723">IF(BA488="","","|n"&amp;EG$2&amp;"+"&amp;BA488&amp;EG$1)</f>
        <v/>
      </c>
      <c r="EH488" s="71" t="str">
        <f t="shared" ref="EH488:EH502" si="7724">IF(BB488="","","|n"&amp;EH$2&amp;"+"&amp;BB488&amp;EH$1)</f>
        <v/>
      </c>
      <c r="EI488" s="71" t="str">
        <f t="shared" ref="EI488:EI502" si="7725">IF(BC488="","","|n"&amp;EI$2&amp;"+"&amp;BC488&amp;EI$1)</f>
        <v/>
      </c>
      <c r="EJ488" s="71" t="str">
        <f t="shared" ref="EJ488:EJ502" si="7726">IF(BD488="","","|n"&amp;EJ$2&amp;"+"&amp;BD488&amp;EJ$1)</f>
        <v/>
      </c>
      <c r="EK488" s="71" t="str">
        <f t="shared" ref="EK488:EK502" si="7727">IF(BE488="","","|n"&amp;EK$2&amp;"+"&amp;BE488&amp;EK$1)</f>
        <v/>
      </c>
      <c r="EL488" s="71" t="str">
        <f t="shared" ref="EL488:EL502" si="7728">IF(BF488="","","|n"&amp;EL$2&amp;"+"&amp;BF488&amp;EL$1)</f>
        <v/>
      </c>
      <c r="EM488" s="71" t="str">
        <f t="shared" ref="EM488:EM502" si="7729">IF(BG488="","","|n"&amp;EM$2&amp;"+"&amp;BG488&amp;EM$1)</f>
        <v/>
      </c>
      <c r="EN488" s="71" t="str">
        <f t="shared" ref="EN488:EN502" si="7730">IF(BH488="","","|n"&amp;EN$2&amp;"+"&amp;BH488&amp;EN$1)</f>
        <v/>
      </c>
      <c r="EO488" s="71" t="str">
        <f t="shared" ref="EO488:EO502" si="7731">IF(BI488="","","|n"&amp;EO$2&amp;"+"&amp;BI488&amp;EO$1)</f>
        <v/>
      </c>
      <c r="EP488" s="71" t="str">
        <f t="shared" ref="EP488:EP502" si="7732">IF(BJ488="","","|n"&amp;EP$2&amp;"+"&amp;BJ488&amp;EP$1)</f>
        <v/>
      </c>
      <c r="EQ488" s="71" t="str">
        <f t="shared" ref="EQ488:EQ502" si="7733">IF(BK488="","","|n"&amp;EQ$2&amp;"+"&amp;BK488&amp;EQ$1)</f>
        <v/>
      </c>
      <c r="ER488" s="71" t="str">
        <f t="shared" ref="ER488:ER502" si="7734">IF(BL488="","","|n"&amp;ER$2&amp;"+"&amp;BL488&amp;ER$1)</f>
        <v/>
      </c>
      <c r="ES488" s="71" t="str">
        <f t="shared" ref="ES488:ES502" si="7735">IF(BM488="","","|n"&amp;ES$2&amp;"+"&amp;BM488&amp;ES$1)</f>
        <v/>
      </c>
      <c r="ET488" s="71" t="str">
        <f t="shared" ref="ET488:ET502" si="7736">IF(BN488="","","|n"&amp;ET$2&amp;"+"&amp;BN488&amp;ET$1)</f>
        <v/>
      </c>
      <c r="EU488" s="71" t="str">
        <f t="shared" ref="EU488:EU502" si="7737">IF(BO488="","","|n"&amp;EU$2&amp;"+"&amp;BO488&amp;EU$1)</f>
        <v/>
      </c>
      <c r="EV488" s="71" t="str">
        <f t="shared" ref="EV488:EV502" si="7738">IF(BP488="","","|n"&amp;EV$2&amp;"+"&amp;BP488&amp;EV$1)</f>
        <v/>
      </c>
      <c r="EW488" s="71" t="str">
        <f t="shared" ref="EW488:EW502" si="7739">IF(BQ488="","","|n"&amp;EW$2&amp;"+"&amp;BQ488&amp;EW$1)</f>
        <v/>
      </c>
      <c r="EX488" s="71" t="str">
        <f t="shared" ref="EX488:EX502" si="7740">IF(BR488="","","|n"&amp;EX$2&amp;"+"&amp;BR488&amp;EX$1)</f>
        <v/>
      </c>
      <c r="EY488" s="71" t="str">
        <f t="shared" ref="EY488:EY502" si="7741">IF(BS488="","","|n"&amp;EY$2&amp;"+"&amp;BS488&amp;EY$1)</f>
        <v/>
      </c>
      <c r="EZ488" s="71" t="str">
        <f t="shared" ref="EZ488:EZ502" si="7742">IF(BT488="","","|n"&amp;EZ$2&amp;"+"&amp;BT488&amp;EZ$1)</f>
        <v/>
      </c>
      <c r="FA488" s="71" t="str">
        <f t="shared" ref="FA488:FA502" si="7743">IF(BU488="","","|n"&amp;FA$2&amp;"+"&amp;BU488&amp;FA$1)</f>
        <v/>
      </c>
      <c r="FB488" s="71" t="str">
        <f t="shared" ref="FB488:FB502" si="7744">IF(BV488="","","|n"&amp;FB$2&amp;"+"&amp;BV488&amp;FB$1)</f>
        <v/>
      </c>
      <c r="FC488" s="71" t="str">
        <f t="shared" ref="FC488:FC502" si="7745">IF(BW488="","","|n"&amp;FC$2&amp;"+"&amp;BW488&amp;FC$1)</f>
        <v/>
      </c>
      <c r="FD488" s="71" t="str">
        <f t="shared" ref="FD488:FD502" si="7746">IF(BX488="","","|n"&amp;FD$2&amp;"+"&amp;BX488&amp;FD$1)</f>
        <v/>
      </c>
      <c r="FE488" s="71" t="str">
        <f t="shared" ref="FE488:FE502" si="7747">IF(BY488="","","|n"&amp;FE$2&amp;"+"&amp;BY488&amp;FE$1)</f>
        <v/>
      </c>
      <c r="FF488" s="71" t="str">
        <f t="shared" ref="FF488:FF502" si="7748">IF(BZ488="","","|n"&amp;FF$2&amp;"+"&amp;BZ488&amp;FF$1)</f>
        <v/>
      </c>
      <c r="FG488" s="71" t="str">
        <f t="shared" ref="FG488:FG502" si="7749">IF(CA488="","","|n"&amp;FG$2&amp;"+"&amp;CA488&amp;FG$1)</f>
        <v/>
      </c>
      <c r="FH488" s="71" t="str">
        <f t="shared" ref="FH488:FH502" si="7750">IF(CB488="","","|n"&amp;FH$2&amp;"+"&amp;CB488&amp;FH$1)</f>
        <v/>
      </c>
      <c r="FI488" s="71" t="str">
        <f t="shared" ref="FI488:FI502" si="7751">IF(CC488="","","|n"&amp;FI$2&amp;"+"&amp;CC488&amp;FI$1)</f>
        <v/>
      </c>
      <c r="FJ488" s="71" t="str">
        <f t="shared" ref="FJ488:FJ502" si="7752">IF(CD488="","","|n"&amp;FJ$2&amp;"+"&amp;CD488&amp;FJ$1)</f>
        <v/>
      </c>
      <c r="FK488" s="71" t="str">
        <f t="shared" ref="FK488:FK502" si="7753">IF(CE488="","","|n"&amp;FK$2&amp;"+"&amp;CE488&amp;FK$1)</f>
        <v/>
      </c>
      <c r="FL488" s="71" t="str">
        <f t="shared" ref="FL488:FL502" si="7754">IF(CF488="","","|n"&amp;FL$2&amp;"+"&amp;CF488&amp;FL$1)</f>
        <v/>
      </c>
      <c r="FM488" s="71" t="str">
        <f t="shared" ref="FM488:FM502" si="7755">IF(CG488="","","|n"&amp;FM$2&amp;"+"&amp;CG488&amp;FM$1)</f>
        <v/>
      </c>
      <c r="FN488" s="71" t="str">
        <f t="shared" ref="FN488:FN502" si="7756">IF(CH488="","","|n"&amp;FN$2&amp;"+"&amp;CH488&amp;FN$1)</f>
        <v/>
      </c>
      <c r="FO488" s="71" t="str">
        <f t="shared" ref="FO488:FO502" si="7757">IF(CI488="","","|n"&amp;FO$2&amp;"+"&amp;CI488&amp;FO$1)</f>
        <v/>
      </c>
      <c r="FP488" s="71" t="str">
        <f t="shared" ref="FP488:FP502" si="7758">IF(CJ488="","","|n"&amp;FP$2&amp;"+"&amp;CJ488&amp;FP$1)</f>
        <v/>
      </c>
      <c r="FQ488" s="71" t="str">
        <f t="shared" ref="FQ488:FQ502" si="7759">IF(CK488="","","|n"&amp;FQ$2&amp;"+"&amp;CK488&amp;FQ$1)</f>
        <v/>
      </c>
      <c r="FR488" s="71" t="str">
        <f t="shared" ref="FR488:FR502" si="7760">IF(CL488="","","|n"&amp;FR$2&amp;"+"&amp;CL488&amp;FR$1)</f>
        <v/>
      </c>
      <c r="FS488" s="71" t="str">
        <f t="shared" ref="FS488:FS502" si="7761">IF(CM488="","","|n"&amp;FS$2&amp;"+"&amp;CM488&amp;FS$1)</f>
        <v/>
      </c>
    </row>
    <row r="489" spans="1:175" ht="16.5">
      <c r="A489" s="72"/>
      <c r="B489" s="154" t="s">
        <v>1464</v>
      </c>
      <c r="C489" s="187" t="str">
        <f t="shared" si="7606"/>
        <v>兑换：|Cff00BFFF来点玄铁|r</v>
      </c>
      <c r="F489" s="72">
        <v>1</v>
      </c>
      <c r="I489" s="187" t="s">
        <v>621</v>
      </c>
      <c r="T489" s="158" t="str">
        <f t="shared" si="7607"/>
        <v>|cffffcc00需求：|r钻石x1|n|n玄铁|Cffffc926+5~20|r</v>
      </c>
      <c r="U489" s="85" t="str">
        <f t="shared" si="7608"/>
        <v>ReplaceableTextures\\CommandButtons\\BTNIN17.blp</v>
      </c>
      <c r="CN489" s="70" t="str">
        <f t="shared" si="7686"/>
        <v>InitUnitState('IL2E',,,,,,,,,,)</v>
      </c>
      <c r="CO489" s="70" t="str">
        <f t="shared" si="7687"/>
        <v>InitUnitNormal('IL2E',,,,,,,,,,)</v>
      </c>
      <c r="CP489" s="70" t="str">
        <f t="shared" si="7688"/>
        <v>InitUnitMagic('IL2E',,,,,,,,,,)</v>
      </c>
      <c r="CQ489" s="70" t="str">
        <f t="shared" si="7689"/>
        <v>InitUnitAdd('IL2E',,,,,,,,,,)</v>
      </c>
      <c r="CR489" s="70" t="str">
        <f t="shared" si="7690"/>
        <v>InitEquipData('IL2E',,"",,IN17,1,,'','','','','','',"ReplaceableTextures\\CommandButtons\\BTNIN23.blp")</v>
      </c>
      <c r="CU489" s="61" t="str">
        <f t="shared" si="7691"/>
        <v>|n</v>
      </c>
      <c r="CV489" s="61" t="str">
        <f t="shared" si="7685"/>
        <v>|cffffcc00需求：|r钻石x1|n|n玄铁|Cffffc926+5~20|r</v>
      </c>
      <c r="CW489" s="60"/>
      <c r="CX489" s="60"/>
      <c r="CY489" s="60"/>
      <c r="CZ489" s="60"/>
      <c r="DA489" s="60"/>
      <c r="DB489" s="71" t="str">
        <f t="shared" si="7692"/>
        <v/>
      </c>
      <c r="DC489" s="71" t="str">
        <f t="shared" si="7693"/>
        <v/>
      </c>
      <c r="DD489" s="71" t="str">
        <f t="shared" si="7694"/>
        <v/>
      </c>
      <c r="DE489" s="71" t="str">
        <f t="shared" si="7695"/>
        <v/>
      </c>
      <c r="DF489" s="71" t="str">
        <f t="shared" si="7696"/>
        <v/>
      </c>
      <c r="DG489" s="71" t="str">
        <f t="shared" si="7697"/>
        <v/>
      </c>
      <c r="DH489" s="71" t="str">
        <f t="shared" si="7698"/>
        <v/>
      </c>
      <c r="DI489" s="71" t="str">
        <f t="shared" si="7699"/>
        <v/>
      </c>
      <c r="DJ489" s="71" t="str">
        <f t="shared" si="7700"/>
        <v/>
      </c>
      <c r="DK489" s="71" t="str">
        <f t="shared" si="7701"/>
        <v/>
      </c>
      <c r="DL489" s="71" t="str">
        <f t="shared" si="7702"/>
        <v/>
      </c>
      <c r="DM489" s="71" t="str">
        <f t="shared" si="7703"/>
        <v/>
      </c>
      <c r="DN489" s="71" t="str">
        <f t="shared" si="7704"/>
        <v/>
      </c>
      <c r="DO489" s="71" t="str">
        <f t="shared" si="7705"/>
        <v/>
      </c>
      <c r="DP489" s="71" t="str">
        <f t="shared" si="7706"/>
        <v/>
      </c>
      <c r="DQ489" s="71" t="str">
        <f t="shared" si="7707"/>
        <v/>
      </c>
      <c r="DR489" s="71" t="str">
        <f t="shared" si="7708"/>
        <v/>
      </c>
      <c r="DS489" s="71" t="str">
        <f t="shared" si="7709"/>
        <v/>
      </c>
      <c r="DT489" s="71" t="str">
        <f t="shared" si="7710"/>
        <v/>
      </c>
      <c r="DU489" s="71" t="str">
        <f t="shared" si="7711"/>
        <v/>
      </c>
      <c r="DV489" s="71" t="str">
        <f t="shared" si="7712"/>
        <v/>
      </c>
      <c r="DW489" s="71" t="str">
        <f t="shared" si="7713"/>
        <v/>
      </c>
      <c r="DX489" s="71" t="str">
        <f t="shared" si="7714"/>
        <v/>
      </c>
      <c r="DY489" s="71" t="str">
        <f t="shared" si="7715"/>
        <v/>
      </c>
      <c r="DZ489" s="71" t="str">
        <f t="shared" si="7716"/>
        <v/>
      </c>
      <c r="EA489" s="71" t="str">
        <f t="shared" si="7717"/>
        <v/>
      </c>
      <c r="EB489" s="71" t="str">
        <f t="shared" si="7718"/>
        <v/>
      </c>
      <c r="EC489" s="71" t="str">
        <f t="shared" si="7719"/>
        <v/>
      </c>
      <c r="ED489" s="71" t="str">
        <f t="shared" si="7720"/>
        <v/>
      </c>
      <c r="EE489" s="71" t="str">
        <f t="shared" si="7721"/>
        <v/>
      </c>
      <c r="EF489" s="71" t="str">
        <f t="shared" si="7722"/>
        <v/>
      </c>
      <c r="EG489" s="71" t="str">
        <f t="shared" si="7723"/>
        <v/>
      </c>
      <c r="EH489" s="71" t="str">
        <f t="shared" si="7724"/>
        <v/>
      </c>
      <c r="EI489" s="71" t="str">
        <f t="shared" si="7725"/>
        <v/>
      </c>
      <c r="EJ489" s="71" t="str">
        <f t="shared" si="7726"/>
        <v/>
      </c>
      <c r="EK489" s="71" t="str">
        <f t="shared" si="7727"/>
        <v/>
      </c>
      <c r="EL489" s="71" t="str">
        <f t="shared" si="7728"/>
        <v/>
      </c>
      <c r="EM489" s="71" t="str">
        <f t="shared" si="7729"/>
        <v/>
      </c>
      <c r="EN489" s="71" t="str">
        <f t="shared" si="7730"/>
        <v/>
      </c>
      <c r="EO489" s="71" t="str">
        <f t="shared" si="7731"/>
        <v/>
      </c>
      <c r="EP489" s="71" t="str">
        <f t="shared" si="7732"/>
        <v/>
      </c>
      <c r="EQ489" s="71" t="str">
        <f t="shared" si="7733"/>
        <v/>
      </c>
      <c r="ER489" s="71" t="str">
        <f t="shared" si="7734"/>
        <v/>
      </c>
      <c r="ES489" s="71" t="str">
        <f t="shared" si="7735"/>
        <v/>
      </c>
      <c r="ET489" s="71" t="str">
        <f t="shared" si="7736"/>
        <v/>
      </c>
      <c r="EU489" s="71" t="str">
        <f t="shared" si="7737"/>
        <v/>
      </c>
      <c r="EV489" s="71" t="str">
        <f t="shared" si="7738"/>
        <v/>
      </c>
      <c r="EW489" s="71" t="str">
        <f t="shared" si="7739"/>
        <v/>
      </c>
      <c r="EX489" s="71" t="str">
        <f t="shared" si="7740"/>
        <v/>
      </c>
      <c r="EY489" s="71" t="str">
        <f t="shared" si="7741"/>
        <v/>
      </c>
      <c r="EZ489" s="71" t="str">
        <f t="shared" si="7742"/>
        <v/>
      </c>
      <c r="FA489" s="71" t="str">
        <f t="shared" si="7743"/>
        <v/>
      </c>
      <c r="FB489" s="71" t="str">
        <f t="shared" si="7744"/>
        <v/>
      </c>
      <c r="FC489" s="71" t="str">
        <f t="shared" si="7745"/>
        <v/>
      </c>
      <c r="FD489" s="71" t="str">
        <f t="shared" si="7746"/>
        <v/>
      </c>
      <c r="FE489" s="71" t="str">
        <f t="shared" si="7747"/>
        <v/>
      </c>
      <c r="FF489" s="71" t="str">
        <f t="shared" si="7748"/>
        <v/>
      </c>
      <c r="FG489" s="71" t="str">
        <f t="shared" si="7749"/>
        <v/>
      </c>
      <c r="FH489" s="71" t="str">
        <f t="shared" si="7750"/>
        <v/>
      </c>
      <c r="FI489" s="71" t="str">
        <f t="shared" si="7751"/>
        <v/>
      </c>
      <c r="FJ489" s="71" t="str">
        <f t="shared" si="7752"/>
        <v/>
      </c>
      <c r="FK489" s="71" t="str">
        <f t="shared" si="7753"/>
        <v/>
      </c>
      <c r="FL489" s="71" t="str">
        <f t="shared" si="7754"/>
        <v/>
      </c>
      <c r="FM489" s="71" t="str">
        <f t="shared" si="7755"/>
        <v/>
      </c>
      <c r="FN489" s="71" t="str">
        <f t="shared" si="7756"/>
        <v/>
      </c>
      <c r="FO489" s="71" t="str">
        <f t="shared" si="7757"/>
        <v/>
      </c>
      <c r="FP489" s="71" t="str">
        <f t="shared" si="7758"/>
        <v/>
      </c>
      <c r="FQ489" s="71" t="str">
        <f t="shared" si="7759"/>
        <v/>
      </c>
      <c r="FR489" s="71" t="str">
        <f t="shared" si="7760"/>
        <v/>
      </c>
      <c r="FS489" s="71" t="str">
        <f t="shared" si="7761"/>
        <v/>
      </c>
    </row>
    <row r="490" spans="1:175" ht="16.5">
      <c r="A490" s="72"/>
      <c r="B490" s="154" t="s">
        <v>1465</v>
      </c>
      <c r="C490" s="187" t="str">
        <f t="shared" si="7606"/>
        <v>兑换：|CffFFC926大金矿|r</v>
      </c>
      <c r="F490" s="72">
        <v>4</v>
      </c>
      <c r="I490" s="187" t="s">
        <v>640</v>
      </c>
      <c r="T490" s="158" t="str">
        <f t="shared" si="7607"/>
        <v>|cffffcc00需求：|r钻石x4|n|n金币|Cffffc926+8888~88888|r</v>
      </c>
      <c r="U490" s="85" t="str">
        <f t="shared" si="7608"/>
        <v>ReplaceableTextures\\CommandButtons\\BTNIN23.blp</v>
      </c>
      <c r="CN490" s="70" t="str">
        <f t="shared" si="7686"/>
        <v>InitUnitState('IL2F',,,,,,,,,,)</v>
      </c>
      <c r="CO490" s="70" t="str">
        <f t="shared" si="7687"/>
        <v>InitUnitNormal('IL2F',,,,,,,,,,)</v>
      </c>
      <c r="CP490" s="70" t="str">
        <f t="shared" si="7688"/>
        <v>InitUnitMagic('IL2F',,,,,,,,,,)</v>
      </c>
      <c r="CQ490" s="70" t="str">
        <f t="shared" si="7689"/>
        <v>InitUnitAdd('IL2F',,,,,,,,,,)</v>
      </c>
      <c r="CR490" s="70" t="str">
        <f t="shared" si="7690"/>
        <v>InitEquipData('IL2F',,"",,IN23,4,,'','','','','','',"ReplaceableTextures\\CommandButtons\\BTNCS41.blp")</v>
      </c>
      <c r="CU490" s="61" t="str">
        <f t="shared" si="7691"/>
        <v>|n</v>
      </c>
      <c r="CV490" s="61" t="str">
        <f t="shared" si="7685"/>
        <v>|cffffcc00需求：|r钻石x4|n|n金币|Cffffc926+8888~88888|r</v>
      </c>
      <c r="CW490" s="60"/>
      <c r="CX490" s="60"/>
      <c r="CY490" s="60"/>
      <c r="CZ490" s="60"/>
      <c r="DA490" s="60"/>
      <c r="DB490" s="71" t="str">
        <f t="shared" si="7692"/>
        <v/>
      </c>
      <c r="DC490" s="71" t="str">
        <f t="shared" si="7693"/>
        <v/>
      </c>
      <c r="DD490" s="71" t="str">
        <f t="shared" si="7694"/>
        <v/>
      </c>
      <c r="DE490" s="71" t="str">
        <f t="shared" si="7695"/>
        <v/>
      </c>
      <c r="DF490" s="71" t="str">
        <f t="shared" si="7696"/>
        <v/>
      </c>
      <c r="DG490" s="71" t="str">
        <f t="shared" si="7697"/>
        <v/>
      </c>
      <c r="DH490" s="71" t="str">
        <f t="shared" si="7698"/>
        <v/>
      </c>
      <c r="DI490" s="71" t="str">
        <f t="shared" si="7699"/>
        <v/>
      </c>
      <c r="DJ490" s="71" t="str">
        <f t="shared" si="7700"/>
        <v/>
      </c>
      <c r="DK490" s="71" t="str">
        <f t="shared" si="7701"/>
        <v/>
      </c>
      <c r="DL490" s="71" t="str">
        <f t="shared" si="7702"/>
        <v/>
      </c>
      <c r="DM490" s="71" t="str">
        <f t="shared" si="7703"/>
        <v/>
      </c>
      <c r="DN490" s="71" t="str">
        <f t="shared" si="7704"/>
        <v/>
      </c>
      <c r="DO490" s="71" t="str">
        <f t="shared" si="7705"/>
        <v/>
      </c>
      <c r="DP490" s="71" t="str">
        <f t="shared" si="7706"/>
        <v/>
      </c>
      <c r="DQ490" s="71" t="str">
        <f t="shared" si="7707"/>
        <v/>
      </c>
      <c r="DR490" s="71" t="str">
        <f t="shared" si="7708"/>
        <v/>
      </c>
      <c r="DS490" s="71" t="str">
        <f t="shared" si="7709"/>
        <v/>
      </c>
      <c r="DT490" s="71" t="str">
        <f t="shared" si="7710"/>
        <v/>
      </c>
      <c r="DU490" s="71" t="str">
        <f t="shared" si="7711"/>
        <v/>
      </c>
      <c r="DV490" s="71" t="str">
        <f t="shared" si="7712"/>
        <v/>
      </c>
      <c r="DW490" s="71" t="str">
        <f t="shared" si="7713"/>
        <v/>
      </c>
      <c r="DX490" s="71" t="str">
        <f t="shared" si="7714"/>
        <v/>
      </c>
      <c r="DY490" s="71" t="str">
        <f t="shared" si="7715"/>
        <v/>
      </c>
      <c r="DZ490" s="71" t="str">
        <f t="shared" si="7716"/>
        <v/>
      </c>
      <c r="EA490" s="71" t="str">
        <f t="shared" si="7717"/>
        <v/>
      </c>
      <c r="EB490" s="71" t="str">
        <f t="shared" si="7718"/>
        <v/>
      </c>
      <c r="EC490" s="71" t="str">
        <f t="shared" si="7719"/>
        <v/>
      </c>
      <c r="ED490" s="71" t="str">
        <f t="shared" si="7720"/>
        <v/>
      </c>
      <c r="EE490" s="71" t="str">
        <f t="shared" si="7721"/>
        <v/>
      </c>
      <c r="EF490" s="71" t="str">
        <f t="shared" si="7722"/>
        <v/>
      </c>
      <c r="EG490" s="71" t="str">
        <f t="shared" si="7723"/>
        <v/>
      </c>
      <c r="EH490" s="71" t="str">
        <f t="shared" si="7724"/>
        <v/>
      </c>
      <c r="EI490" s="71" t="str">
        <f t="shared" si="7725"/>
        <v/>
      </c>
      <c r="EJ490" s="71" t="str">
        <f t="shared" si="7726"/>
        <v/>
      </c>
      <c r="EK490" s="71" t="str">
        <f t="shared" si="7727"/>
        <v/>
      </c>
      <c r="EL490" s="71" t="str">
        <f t="shared" si="7728"/>
        <v/>
      </c>
      <c r="EM490" s="71" t="str">
        <f t="shared" si="7729"/>
        <v/>
      </c>
      <c r="EN490" s="71" t="str">
        <f t="shared" si="7730"/>
        <v/>
      </c>
      <c r="EO490" s="71" t="str">
        <f t="shared" si="7731"/>
        <v/>
      </c>
      <c r="EP490" s="71" t="str">
        <f t="shared" si="7732"/>
        <v/>
      </c>
      <c r="EQ490" s="71" t="str">
        <f t="shared" si="7733"/>
        <v/>
      </c>
      <c r="ER490" s="71" t="str">
        <f t="shared" si="7734"/>
        <v/>
      </c>
      <c r="ES490" s="71" t="str">
        <f t="shared" si="7735"/>
        <v/>
      </c>
      <c r="ET490" s="71" t="str">
        <f t="shared" si="7736"/>
        <v/>
      </c>
      <c r="EU490" s="71" t="str">
        <f t="shared" si="7737"/>
        <v/>
      </c>
      <c r="EV490" s="71" t="str">
        <f t="shared" si="7738"/>
        <v/>
      </c>
      <c r="EW490" s="71" t="str">
        <f t="shared" si="7739"/>
        <v/>
      </c>
      <c r="EX490" s="71" t="str">
        <f t="shared" si="7740"/>
        <v/>
      </c>
      <c r="EY490" s="71" t="str">
        <f t="shared" si="7741"/>
        <v/>
      </c>
      <c r="EZ490" s="71" t="str">
        <f t="shared" si="7742"/>
        <v/>
      </c>
      <c r="FA490" s="71" t="str">
        <f t="shared" si="7743"/>
        <v/>
      </c>
      <c r="FB490" s="71" t="str">
        <f t="shared" si="7744"/>
        <v/>
      </c>
      <c r="FC490" s="71" t="str">
        <f t="shared" si="7745"/>
        <v/>
      </c>
      <c r="FD490" s="71" t="str">
        <f t="shared" si="7746"/>
        <v/>
      </c>
      <c r="FE490" s="71" t="str">
        <f t="shared" si="7747"/>
        <v/>
      </c>
      <c r="FF490" s="71" t="str">
        <f t="shared" si="7748"/>
        <v/>
      </c>
      <c r="FG490" s="71" t="str">
        <f t="shared" si="7749"/>
        <v/>
      </c>
      <c r="FH490" s="71" t="str">
        <f t="shared" si="7750"/>
        <v/>
      </c>
      <c r="FI490" s="71" t="str">
        <f t="shared" si="7751"/>
        <v/>
      </c>
      <c r="FJ490" s="71" t="str">
        <f t="shared" si="7752"/>
        <v/>
      </c>
      <c r="FK490" s="71" t="str">
        <f t="shared" si="7753"/>
        <v/>
      </c>
      <c r="FL490" s="71" t="str">
        <f t="shared" si="7754"/>
        <v/>
      </c>
      <c r="FM490" s="71" t="str">
        <f t="shared" si="7755"/>
        <v/>
      </c>
      <c r="FN490" s="71" t="str">
        <f t="shared" si="7756"/>
        <v/>
      </c>
      <c r="FO490" s="71" t="str">
        <f t="shared" si="7757"/>
        <v/>
      </c>
      <c r="FP490" s="71" t="str">
        <f t="shared" si="7758"/>
        <v/>
      </c>
      <c r="FQ490" s="71" t="str">
        <f t="shared" si="7759"/>
        <v/>
      </c>
      <c r="FR490" s="71" t="str">
        <f t="shared" si="7760"/>
        <v/>
      </c>
      <c r="FS490" s="71" t="str">
        <f t="shared" si="7761"/>
        <v/>
      </c>
    </row>
    <row r="491" spans="1:175" ht="16.5">
      <c r="A491" s="72"/>
      <c r="B491" s="154" t="s">
        <v>1466</v>
      </c>
      <c r="C491" s="187" t="str">
        <f t="shared" si="7606"/>
        <v>兑换：|cffff0000虚空神石|r</v>
      </c>
      <c r="F491" s="72">
        <v>8</v>
      </c>
      <c r="I491" s="195" t="s">
        <v>1445</v>
      </c>
      <c r="T491" s="158" t="str">
        <f t="shared" si="7607"/>
        <v>|cffffcc00需求：|r钻石x8|n|n点击后可将|Cffffc926任意|r装备提升一级。|n|n|Cff00ff7f只能对|r|Cffff73ff创|r|Cffff56bf世|r|Cffff397f品|r|Cffff1c3f质|r|Cff00ff7f以下的装备使用。|r</v>
      </c>
      <c r="U491" s="85" t="str">
        <f t="shared" si="7608"/>
        <v>ReplaceableTextures\\CommandButtons\\BTNCS41.blp</v>
      </c>
      <c r="CN491" s="70" t="str">
        <f t="shared" si="7686"/>
        <v>InitUnitState('IL2G',,,,,,,,,,)</v>
      </c>
      <c r="CO491" s="70" t="str">
        <f t="shared" si="7687"/>
        <v>InitUnitNormal('IL2G',,,,,,,,,,)</v>
      </c>
      <c r="CP491" s="70" t="str">
        <f t="shared" si="7688"/>
        <v>InitUnitMagic('IL2G',,,,,,,,,,)</v>
      </c>
      <c r="CQ491" s="70" t="str">
        <f t="shared" si="7689"/>
        <v>InitUnitAdd('IL2G',,,,,,,,,,)</v>
      </c>
      <c r="CR491" s="70" t="str">
        <f t="shared" si="7690"/>
        <v>InitEquipData('IL2G',,"",,CS41,8,,'','','','','','',"ReplaceableTextures\\CommandButtons\\BTNIN22.blp")</v>
      </c>
      <c r="CU491" s="61" t="str">
        <f t="shared" si="7691"/>
        <v>|n</v>
      </c>
      <c r="CV491" s="61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CW491" s="60"/>
      <c r="CX491" s="60"/>
      <c r="CY491" s="60"/>
      <c r="CZ491" s="60"/>
      <c r="DA491" s="60"/>
      <c r="DB491" s="71" t="str">
        <f t="shared" si="7692"/>
        <v/>
      </c>
      <c r="DC491" s="71" t="str">
        <f t="shared" si="7693"/>
        <v/>
      </c>
      <c r="DD491" s="71" t="str">
        <f t="shared" si="7694"/>
        <v/>
      </c>
      <c r="DE491" s="71" t="str">
        <f t="shared" si="7695"/>
        <v/>
      </c>
      <c r="DF491" s="71" t="str">
        <f t="shared" si="7696"/>
        <v/>
      </c>
      <c r="DG491" s="71" t="str">
        <f t="shared" si="7697"/>
        <v/>
      </c>
      <c r="DH491" s="71" t="str">
        <f t="shared" si="7698"/>
        <v/>
      </c>
      <c r="DI491" s="71" t="str">
        <f t="shared" si="7699"/>
        <v/>
      </c>
      <c r="DJ491" s="71" t="str">
        <f t="shared" si="7700"/>
        <v/>
      </c>
      <c r="DK491" s="71" t="str">
        <f t="shared" si="7701"/>
        <v/>
      </c>
      <c r="DL491" s="71" t="str">
        <f t="shared" si="7702"/>
        <v/>
      </c>
      <c r="DM491" s="71" t="str">
        <f t="shared" si="7703"/>
        <v/>
      </c>
      <c r="DN491" s="71" t="str">
        <f t="shared" si="7704"/>
        <v/>
      </c>
      <c r="DO491" s="71" t="str">
        <f t="shared" si="7705"/>
        <v/>
      </c>
      <c r="DP491" s="71" t="str">
        <f t="shared" si="7706"/>
        <v/>
      </c>
      <c r="DQ491" s="71" t="str">
        <f t="shared" si="7707"/>
        <v/>
      </c>
      <c r="DR491" s="71" t="str">
        <f t="shared" si="7708"/>
        <v/>
      </c>
      <c r="DS491" s="71" t="str">
        <f t="shared" si="7709"/>
        <v/>
      </c>
      <c r="DT491" s="71" t="str">
        <f t="shared" si="7710"/>
        <v/>
      </c>
      <c r="DU491" s="71" t="str">
        <f t="shared" si="7711"/>
        <v/>
      </c>
      <c r="DV491" s="71" t="str">
        <f t="shared" si="7712"/>
        <v/>
      </c>
      <c r="DW491" s="71" t="str">
        <f t="shared" si="7713"/>
        <v/>
      </c>
      <c r="DX491" s="71" t="str">
        <f t="shared" si="7714"/>
        <v/>
      </c>
      <c r="DY491" s="71" t="str">
        <f t="shared" si="7715"/>
        <v/>
      </c>
      <c r="DZ491" s="71" t="str">
        <f t="shared" si="7716"/>
        <v/>
      </c>
      <c r="EA491" s="71" t="str">
        <f t="shared" si="7717"/>
        <v/>
      </c>
      <c r="EB491" s="71" t="str">
        <f t="shared" si="7718"/>
        <v/>
      </c>
      <c r="EC491" s="71" t="str">
        <f t="shared" si="7719"/>
        <v/>
      </c>
      <c r="ED491" s="71" t="str">
        <f t="shared" si="7720"/>
        <v/>
      </c>
      <c r="EE491" s="71" t="str">
        <f t="shared" si="7721"/>
        <v/>
      </c>
      <c r="EF491" s="71" t="str">
        <f t="shared" si="7722"/>
        <v/>
      </c>
      <c r="EG491" s="71" t="str">
        <f t="shared" si="7723"/>
        <v/>
      </c>
      <c r="EH491" s="71" t="str">
        <f t="shared" si="7724"/>
        <v/>
      </c>
      <c r="EI491" s="71" t="str">
        <f t="shared" si="7725"/>
        <v/>
      </c>
      <c r="EJ491" s="71" t="str">
        <f t="shared" si="7726"/>
        <v/>
      </c>
      <c r="EK491" s="71" t="str">
        <f t="shared" si="7727"/>
        <v/>
      </c>
      <c r="EL491" s="71" t="str">
        <f t="shared" si="7728"/>
        <v/>
      </c>
      <c r="EM491" s="71" t="str">
        <f t="shared" si="7729"/>
        <v/>
      </c>
      <c r="EN491" s="71" t="str">
        <f t="shared" si="7730"/>
        <v/>
      </c>
      <c r="EO491" s="71" t="str">
        <f t="shared" si="7731"/>
        <v/>
      </c>
      <c r="EP491" s="71" t="str">
        <f t="shared" si="7732"/>
        <v/>
      </c>
      <c r="EQ491" s="71" t="str">
        <f t="shared" si="7733"/>
        <v/>
      </c>
      <c r="ER491" s="71" t="str">
        <f t="shared" si="7734"/>
        <v/>
      </c>
      <c r="ES491" s="71" t="str">
        <f t="shared" si="7735"/>
        <v/>
      </c>
      <c r="ET491" s="71" t="str">
        <f t="shared" si="7736"/>
        <v/>
      </c>
      <c r="EU491" s="71" t="str">
        <f t="shared" si="7737"/>
        <v/>
      </c>
      <c r="EV491" s="71" t="str">
        <f t="shared" si="7738"/>
        <v/>
      </c>
      <c r="EW491" s="71" t="str">
        <f t="shared" si="7739"/>
        <v/>
      </c>
      <c r="EX491" s="71" t="str">
        <f t="shared" si="7740"/>
        <v/>
      </c>
      <c r="EY491" s="71" t="str">
        <f t="shared" si="7741"/>
        <v/>
      </c>
      <c r="EZ491" s="71" t="str">
        <f t="shared" si="7742"/>
        <v/>
      </c>
      <c r="FA491" s="71" t="str">
        <f t="shared" si="7743"/>
        <v/>
      </c>
      <c r="FB491" s="71" t="str">
        <f t="shared" si="7744"/>
        <v/>
      </c>
      <c r="FC491" s="71" t="str">
        <f t="shared" si="7745"/>
        <v/>
      </c>
      <c r="FD491" s="71" t="str">
        <f t="shared" si="7746"/>
        <v/>
      </c>
      <c r="FE491" s="71" t="str">
        <f t="shared" si="7747"/>
        <v/>
      </c>
      <c r="FF491" s="71" t="str">
        <f t="shared" si="7748"/>
        <v/>
      </c>
      <c r="FG491" s="71" t="str">
        <f t="shared" si="7749"/>
        <v/>
      </c>
      <c r="FH491" s="71" t="str">
        <f t="shared" si="7750"/>
        <v/>
      </c>
      <c r="FI491" s="71" t="str">
        <f t="shared" si="7751"/>
        <v/>
      </c>
      <c r="FJ491" s="71" t="str">
        <f t="shared" si="7752"/>
        <v/>
      </c>
      <c r="FK491" s="71" t="str">
        <f t="shared" si="7753"/>
        <v/>
      </c>
      <c r="FL491" s="71" t="str">
        <f t="shared" si="7754"/>
        <v/>
      </c>
      <c r="FM491" s="71" t="str">
        <f t="shared" si="7755"/>
        <v/>
      </c>
      <c r="FN491" s="71" t="str">
        <f t="shared" si="7756"/>
        <v/>
      </c>
      <c r="FO491" s="71" t="str">
        <f t="shared" si="7757"/>
        <v/>
      </c>
      <c r="FP491" s="71" t="str">
        <f t="shared" si="7758"/>
        <v/>
      </c>
      <c r="FQ491" s="71" t="str">
        <f t="shared" si="7759"/>
        <v/>
      </c>
      <c r="FR491" s="71" t="str">
        <f t="shared" si="7760"/>
        <v/>
      </c>
      <c r="FS491" s="71" t="str">
        <f t="shared" si="7761"/>
        <v/>
      </c>
    </row>
    <row r="492" spans="1:175" ht="16.5">
      <c r="A492" s="72"/>
      <c r="B492" s="154" t="s">
        <v>1467</v>
      </c>
      <c r="C492" s="187" t="str">
        <f t="shared" si="7606"/>
        <v>兑换：|Cff00BFFF小银行|r</v>
      </c>
      <c r="F492" s="72">
        <v>1</v>
      </c>
      <c r="I492" s="187" t="s">
        <v>637</v>
      </c>
      <c r="T492" s="158" t="str">
        <f t="shared" si="7607"/>
        <v>|cffffcc00需求：|r钻石x1|n|n金币|Cffffc926+2888~18888|r</v>
      </c>
      <c r="U492" s="85" t="str">
        <f t="shared" si="7608"/>
        <v>ReplaceableTextures\\CommandButtons\\BTNIN22.blp</v>
      </c>
      <c r="CN492" s="70" t="str">
        <f t="shared" si="7686"/>
        <v>InitUnitState('IL2H',,,,,,,,,,)</v>
      </c>
      <c r="CO492" s="70" t="str">
        <f t="shared" si="7687"/>
        <v>InitUnitNormal('IL2H',,,,,,,,,,)</v>
      </c>
      <c r="CP492" s="70" t="str">
        <f t="shared" si="7688"/>
        <v>InitUnitMagic('IL2H',,,,,,,,,,)</v>
      </c>
      <c r="CQ492" s="70" t="str">
        <f t="shared" si="7689"/>
        <v>InitUnitAdd('IL2H',,,,,,,,,,)</v>
      </c>
      <c r="CR492" s="70" t="str">
        <f t="shared" si="7690"/>
        <v>InitEquipData('IL2H',,"",,IN22,1,,'','','','','','',"ReplaceableTextures\\CommandButtons\\BTNIP02.blp")</v>
      </c>
      <c r="CU492" s="61" t="str">
        <f t="shared" si="7691"/>
        <v>|n</v>
      </c>
      <c r="CV492" s="61" t="str">
        <f t="shared" si="7685"/>
        <v>|cffffcc00需求：|r钻石x1|n|n金币|Cffffc926+2888~18888|r</v>
      </c>
      <c r="CW492" s="60"/>
      <c r="CX492" s="60"/>
      <c r="CY492" s="60"/>
      <c r="CZ492" s="60"/>
      <c r="DA492" s="60"/>
      <c r="DB492" s="71" t="str">
        <f t="shared" si="7692"/>
        <v/>
      </c>
      <c r="DC492" s="71" t="str">
        <f t="shared" si="7693"/>
        <v/>
      </c>
      <c r="DD492" s="71" t="str">
        <f t="shared" si="7694"/>
        <v/>
      </c>
      <c r="DE492" s="71" t="str">
        <f t="shared" si="7695"/>
        <v/>
      </c>
      <c r="DF492" s="71" t="str">
        <f t="shared" si="7696"/>
        <v/>
      </c>
      <c r="DG492" s="71" t="str">
        <f t="shared" si="7697"/>
        <v/>
      </c>
      <c r="DH492" s="71" t="str">
        <f t="shared" si="7698"/>
        <v/>
      </c>
      <c r="DI492" s="71" t="str">
        <f t="shared" si="7699"/>
        <v/>
      </c>
      <c r="DJ492" s="71" t="str">
        <f t="shared" si="7700"/>
        <v/>
      </c>
      <c r="DK492" s="71" t="str">
        <f t="shared" si="7701"/>
        <v/>
      </c>
      <c r="DL492" s="71" t="str">
        <f t="shared" si="7702"/>
        <v/>
      </c>
      <c r="DM492" s="71" t="str">
        <f t="shared" si="7703"/>
        <v/>
      </c>
      <c r="DN492" s="71" t="str">
        <f t="shared" si="7704"/>
        <v/>
      </c>
      <c r="DO492" s="71" t="str">
        <f t="shared" si="7705"/>
        <v/>
      </c>
      <c r="DP492" s="71" t="str">
        <f t="shared" si="7706"/>
        <v/>
      </c>
      <c r="DQ492" s="71" t="str">
        <f t="shared" si="7707"/>
        <v/>
      </c>
      <c r="DR492" s="71" t="str">
        <f t="shared" si="7708"/>
        <v/>
      </c>
      <c r="DS492" s="71" t="str">
        <f t="shared" si="7709"/>
        <v/>
      </c>
      <c r="DT492" s="71" t="str">
        <f t="shared" si="7710"/>
        <v/>
      </c>
      <c r="DU492" s="71" t="str">
        <f t="shared" si="7711"/>
        <v/>
      </c>
      <c r="DV492" s="71" t="str">
        <f t="shared" si="7712"/>
        <v/>
      </c>
      <c r="DW492" s="71" t="str">
        <f t="shared" si="7713"/>
        <v/>
      </c>
      <c r="DX492" s="71" t="str">
        <f t="shared" si="7714"/>
        <v/>
      </c>
      <c r="DY492" s="71" t="str">
        <f t="shared" si="7715"/>
        <v/>
      </c>
      <c r="DZ492" s="71" t="str">
        <f t="shared" si="7716"/>
        <v/>
      </c>
      <c r="EA492" s="71" t="str">
        <f t="shared" si="7717"/>
        <v/>
      </c>
      <c r="EB492" s="71" t="str">
        <f t="shared" si="7718"/>
        <v/>
      </c>
      <c r="EC492" s="71" t="str">
        <f t="shared" si="7719"/>
        <v/>
      </c>
      <c r="ED492" s="71" t="str">
        <f t="shared" si="7720"/>
        <v/>
      </c>
      <c r="EE492" s="71" t="str">
        <f t="shared" si="7721"/>
        <v/>
      </c>
      <c r="EF492" s="71" t="str">
        <f t="shared" si="7722"/>
        <v/>
      </c>
      <c r="EG492" s="71" t="str">
        <f t="shared" si="7723"/>
        <v/>
      </c>
      <c r="EH492" s="71" t="str">
        <f t="shared" si="7724"/>
        <v/>
      </c>
      <c r="EI492" s="71" t="str">
        <f t="shared" si="7725"/>
        <v/>
      </c>
      <c r="EJ492" s="71" t="str">
        <f t="shared" si="7726"/>
        <v/>
      </c>
      <c r="EK492" s="71" t="str">
        <f t="shared" si="7727"/>
        <v/>
      </c>
      <c r="EL492" s="71" t="str">
        <f t="shared" si="7728"/>
        <v/>
      </c>
      <c r="EM492" s="71" t="str">
        <f t="shared" si="7729"/>
        <v/>
      </c>
      <c r="EN492" s="71" t="str">
        <f t="shared" si="7730"/>
        <v/>
      </c>
      <c r="EO492" s="71" t="str">
        <f t="shared" si="7731"/>
        <v/>
      </c>
      <c r="EP492" s="71" t="str">
        <f t="shared" si="7732"/>
        <v/>
      </c>
      <c r="EQ492" s="71" t="str">
        <f t="shared" si="7733"/>
        <v/>
      </c>
      <c r="ER492" s="71" t="str">
        <f t="shared" si="7734"/>
        <v/>
      </c>
      <c r="ES492" s="71" t="str">
        <f t="shared" si="7735"/>
        <v/>
      </c>
      <c r="ET492" s="71" t="str">
        <f t="shared" si="7736"/>
        <v/>
      </c>
      <c r="EU492" s="71" t="str">
        <f t="shared" si="7737"/>
        <v/>
      </c>
      <c r="EV492" s="71" t="str">
        <f t="shared" si="7738"/>
        <v/>
      </c>
      <c r="EW492" s="71" t="str">
        <f t="shared" si="7739"/>
        <v/>
      </c>
      <c r="EX492" s="71" t="str">
        <f t="shared" si="7740"/>
        <v/>
      </c>
      <c r="EY492" s="71" t="str">
        <f t="shared" si="7741"/>
        <v/>
      </c>
      <c r="EZ492" s="71" t="str">
        <f t="shared" si="7742"/>
        <v/>
      </c>
      <c r="FA492" s="71" t="str">
        <f t="shared" si="7743"/>
        <v/>
      </c>
      <c r="FB492" s="71" t="str">
        <f t="shared" si="7744"/>
        <v/>
      </c>
      <c r="FC492" s="71" t="str">
        <f t="shared" si="7745"/>
        <v/>
      </c>
      <c r="FD492" s="71" t="str">
        <f t="shared" si="7746"/>
        <v/>
      </c>
      <c r="FE492" s="71" t="str">
        <f t="shared" si="7747"/>
        <v/>
      </c>
      <c r="FF492" s="71" t="str">
        <f t="shared" si="7748"/>
        <v/>
      </c>
      <c r="FG492" s="71" t="str">
        <f t="shared" si="7749"/>
        <v/>
      </c>
      <c r="FH492" s="71" t="str">
        <f t="shared" si="7750"/>
        <v/>
      </c>
      <c r="FI492" s="71" t="str">
        <f t="shared" si="7751"/>
        <v/>
      </c>
      <c r="FJ492" s="71" t="str">
        <f t="shared" si="7752"/>
        <v/>
      </c>
      <c r="FK492" s="71" t="str">
        <f t="shared" si="7753"/>
        <v/>
      </c>
      <c r="FL492" s="71" t="str">
        <f t="shared" si="7754"/>
        <v/>
      </c>
      <c r="FM492" s="71" t="str">
        <f t="shared" si="7755"/>
        <v/>
      </c>
      <c r="FN492" s="71" t="str">
        <f t="shared" si="7756"/>
        <v/>
      </c>
      <c r="FO492" s="71" t="str">
        <f t="shared" si="7757"/>
        <v/>
      </c>
      <c r="FP492" s="71" t="str">
        <f t="shared" si="7758"/>
        <v/>
      </c>
      <c r="FQ492" s="71" t="str">
        <f t="shared" si="7759"/>
        <v/>
      </c>
      <c r="FR492" s="71" t="str">
        <f t="shared" si="7760"/>
        <v/>
      </c>
      <c r="FS492" s="71" t="str">
        <f t="shared" si="7761"/>
        <v/>
      </c>
    </row>
    <row r="493" spans="1:175" ht="16.5">
      <c r="A493" s="72"/>
      <c r="B493" s="154" t="s">
        <v>1468</v>
      </c>
      <c r="C493" s="187" t="str">
        <f t="shared" si="7606"/>
        <v>兑换：|CffFFD24D补天石|r</v>
      </c>
      <c r="F493" s="72">
        <v>4</v>
      </c>
      <c r="I493" s="196" t="s">
        <v>699</v>
      </c>
      <c r="T493" s="158" t="str">
        <f t="shared" si="760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3" s="85" t="str">
        <f t="shared" si="7608"/>
        <v>ReplaceableTextures\\CommandButtons\\BTNIP02.blp</v>
      </c>
      <c r="CN493" s="70" t="str">
        <f t="shared" si="7686"/>
        <v>InitUnitState('IL2I',,,,,,,,,,)</v>
      </c>
      <c r="CO493" s="70" t="str">
        <f t="shared" si="7687"/>
        <v>InitUnitNormal('IL2I',,,,,,,,,,)</v>
      </c>
      <c r="CP493" s="70" t="str">
        <f t="shared" si="7688"/>
        <v>InitUnitMagic('IL2I',,,,,,,,,,)</v>
      </c>
      <c r="CQ493" s="70" t="str">
        <f t="shared" si="7689"/>
        <v>InitUnitAdd('IL2I',,,,,,,,,,)</v>
      </c>
      <c r="CR493" s="70" t="str">
        <f>"InitEquipData('"&amp;B493&amp;"',"&amp;D493&amp;","&amp;CR$1&amp;A493&amp;CR$1&amp;","&amp;E493&amp;","&amp;I493&amp;","&amp;F493&amp;","&amp;G493&amp;",'"&amp;J493&amp;"','"&amp;K493&amp;"','"&amp;L493&amp;"','"&amp;M493&amp;"','"&amp;N493&amp;"','"&amp;O493&amp;"',"&amp;CR$1&amp;U512&amp;CR$1&amp;")"</f>
        <v>InitEquipData('IL2I',,"",,IP02,4,,'','','','','','',"ReplaceableTextures\\CommandButtons\\BTNIX03.blp")</v>
      </c>
      <c r="CU493" s="61" t="str">
        <f t="shared" si="7691"/>
        <v>|n</v>
      </c>
      <c r="CV493" s="61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3" s="60"/>
      <c r="CX493" s="60"/>
      <c r="CY493" s="60"/>
      <c r="CZ493" s="60"/>
      <c r="DA493" s="60"/>
      <c r="DB493" s="71" t="str">
        <f t="shared" si="7692"/>
        <v/>
      </c>
      <c r="DC493" s="71" t="str">
        <f t="shared" si="7693"/>
        <v/>
      </c>
      <c r="DD493" s="71" t="str">
        <f t="shared" si="7694"/>
        <v/>
      </c>
      <c r="DE493" s="71" t="str">
        <f t="shared" si="7695"/>
        <v/>
      </c>
      <c r="DF493" s="71" t="str">
        <f t="shared" si="7696"/>
        <v/>
      </c>
      <c r="DG493" s="71" t="str">
        <f t="shared" si="7697"/>
        <v/>
      </c>
      <c r="DH493" s="71" t="str">
        <f t="shared" si="7698"/>
        <v/>
      </c>
      <c r="DI493" s="71" t="str">
        <f t="shared" si="7699"/>
        <v/>
      </c>
      <c r="DJ493" s="71" t="str">
        <f t="shared" si="7700"/>
        <v/>
      </c>
      <c r="DK493" s="71" t="str">
        <f t="shared" si="7701"/>
        <v/>
      </c>
      <c r="DL493" s="71" t="str">
        <f t="shared" si="7702"/>
        <v/>
      </c>
      <c r="DM493" s="71" t="str">
        <f t="shared" si="7703"/>
        <v/>
      </c>
      <c r="DN493" s="71" t="str">
        <f t="shared" si="7704"/>
        <v/>
      </c>
      <c r="DO493" s="71" t="str">
        <f t="shared" si="7705"/>
        <v/>
      </c>
      <c r="DP493" s="71" t="str">
        <f t="shared" si="7706"/>
        <v/>
      </c>
      <c r="DQ493" s="71" t="str">
        <f t="shared" si="7707"/>
        <v/>
      </c>
      <c r="DR493" s="71" t="str">
        <f t="shared" si="7708"/>
        <v/>
      </c>
      <c r="DS493" s="71" t="str">
        <f t="shared" si="7709"/>
        <v/>
      </c>
      <c r="DT493" s="71" t="str">
        <f t="shared" si="7710"/>
        <v/>
      </c>
      <c r="DU493" s="71" t="str">
        <f t="shared" si="7711"/>
        <v/>
      </c>
      <c r="DV493" s="71" t="str">
        <f t="shared" si="7712"/>
        <v/>
      </c>
      <c r="DW493" s="71" t="str">
        <f t="shared" si="7713"/>
        <v/>
      </c>
      <c r="DX493" s="71" t="str">
        <f t="shared" si="7714"/>
        <v/>
      </c>
      <c r="DY493" s="71" t="str">
        <f t="shared" si="7715"/>
        <v/>
      </c>
      <c r="DZ493" s="71" t="str">
        <f t="shared" si="7716"/>
        <v/>
      </c>
      <c r="EA493" s="71" t="str">
        <f t="shared" si="7717"/>
        <v/>
      </c>
      <c r="EB493" s="71" t="str">
        <f t="shared" si="7718"/>
        <v/>
      </c>
      <c r="EC493" s="71" t="str">
        <f t="shared" si="7719"/>
        <v/>
      </c>
      <c r="ED493" s="71" t="str">
        <f t="shared" si="7720"/>
        <v/>
      </c>
      <c r="EE493" s="71" t="str">
        <f t="shared" si="7721"/>
        <v/>
      </c>
      <c r="EF493" s="71" t="str">
        <f t="shared" si="7722"/>
        <v/>
      </c>
      <c r="EG493" s="71" t="str">
        <f t="shared" si="7723"/>
        <v/>
      </c>
      <c r="EH493" s="71" t="str">
        <f t="shared" si="7724"/>
        <v/>
      </c>
      <c r="EI493" s="71" t="str">
        <f t="shared" si="7725"/>
        <v/>
      </c>
      <c r="EJ493" s="71" t="str">
        <f t="shared" si="7726"/>
        <v/>
      </c>
      <c r="EK493" s="71" t="str">
        <f t="shared" si="7727"/>
        <v/>
      </c>
      <c r="EL493" s="71" t="str">
        <f t="shared" si="7728"/>
        <v/>
      </c>
      <c r="EM493" s="71" t="str">
        <f t="shared" si="7729"/>
        <v/>
      </c>
      <c r="EN493" s="71" t="str">
        <f t="shared" si="7730"/>
        <v/>
      </c>
      <c r="EO493" s="71" t="str">
        <f t="shared" si="7731"/>
        <v/>
      </c>
      <c r="EP493" s="71" t="str">
        <f t="shared" si="7732"/>
        <v/>
      </c>
      <c r="EQ493" s="71" t="str">
        <f t="shared" si="7733"/>
        <v/>
      </c>
      <c r="ER493" s="71" t="str">
        <f t="shared" si="7734"/>
        <v/>
      </c>
      <c r="ES493" s="71" t="str">
        <f t="shared" si="7735"/>
        <v/>
      </c>
      <c r="ET493" s="71" t="str">
        <f t="shared" si="7736"/>
        <v/>
      </c>
      <c r="EU493" s="71" t="str">
        <f t="shared" si="7737"/>
        <v/>
      </c>
      <c r="EV493" s="71" t="str">
        <f t="shared" si="7738"/>
        <v/>
      </c>
      <c r="EW493" s="71" t="str">
        <f t="shared" si="7739"/>
        <v/>
      </c>
      <c r="EX493" s="71" t="str">
        <f t="shared" si="7740"/>
        <v/>
      </c>
      <c r="EY493" s="71" t="str">
        <f t="shared" si="7741"/>
        <v/>
      </c>
      <c r="EZ493" s="71" t="str">
        <f t="shared" si="7742"/>
        <v/>
      </c>
      <c r="FA493" s="71" t="str">
        <f t="shared" si="7743"/>
        <v/>
      </c>
      <c r="FB493" s="71" t="str">
        <f t="shared" si="7744"/>
        <v/>
      </c>
      <c r="FC493" s="71" t="str">
        <f t="shared" si="7745"/>
        <v/>
      </c>
      <c r="FD493" s="71" t="str">
        <f t="shared" si="7746"/>
        <v/>
      </c>
      <c r="FE493" s="71" t="str">
        <f t="shared" si="7747"/>
        <v/>
      </c>
      <c r="FF493" s="71" t="str">
        <f t="shared" si="7748"/>
        <v/>
      </c>
      <c r="FG493" s="71" t="str">
        <f t="shared" si="7749"/>
        <v/>
      </c>
      <c r="FH493" s="71" t="str">
        <f t="shared" si="7750"/>
        <v/>
      </c>
      <c r="FI493" s="71" t="str">
        <f t="shared" si="7751"/>
        <v/>
      </c>
      <c r="FJ493" s="71" t="str">
        <f t="shared" si="7752"/>
        <v/>
      </c>
      <c r="FK493" s="71" t="str">
        <f t="shared" si="7753"/>
        <v/>
      </c>
      <c r="FL493" s="71" t="str">
        <f t="shared" si="7754"/>
        <v/>
      </c>
      <c r="FM493" s="71" t="str">
        <f t="shared" si="7755"/>
        <v/>
      </c>
      <c r="FN493" s="71" t="str">
        <f t="shared" si="7756"/>
        <v/>
      </c>
      <c r="FO493" s="71" t="str">
        <f t="shared" si="7757"/>
        <v/>
      </c>
      <c r="FP493" s="71" t="str">
        <f t="shared" si="7758"/>
        <v/>
      </c>
      <c r="FQ493" s="71" t="str">
        <f t="shared" si="7759"/>
        <v/>
      </c>
      <c r="FR493" s="71" t="str">
        <f t="shared" si="7760"/>
        <v/>
      </c>
      <c r="FS493" s="71" t="str">
        <f t="shared" si="7761"/>
        <v/>
      </c>
    </row>
    <row r="494" spans="1:175" ht="16.5">
      <c r="A494" s="72"/>
      <c r="B494" s="154" t="s">
        <v>1469</v>
      </c>
      <c r="C494" s="187" t="str">
        <f t="shared" si="7606"/>
        <v>兑换：|CffFFD24D炽星魔盒|r</v>
      </c>
      <c r="E494" s="138"/>
      <c r="F494" s="72">
        <v>6</v>
      </c>
      <c r="I494" s="63" t="s">
        <v>1441</v>
      </c>
      <c r="T494" s="158" t="str">
        <f t="shared" si="7607"/>
        <v>|cffffcc00需求：|r钻石x6|n|n开启后获得|Cffffd24d随机奖励|r。</v>
      </c>
      <c r="U494" s="85" t="str">
        <f t="shared" si="7608"/>
        <v>ReplaceableTextures\\CommandButtons\\BTNI014.blp</v>
      </c>
      <c r="CU494" s="95" t="str">
        <f t="shared" si="7691"/>
        <v>|n</v>
      </c>
      <c r="CV494" s="61" t="str">
        <f t="shared" si="7685"/>
        <v>|cffffcc00需求：|r钻石x6|n|n开启后获得|Cffffd24d随机奖励|r。</v>
      </c>
      <c r="CW494" s="60"/>
      <c r="CX494" s="60"/>
      <c r="CY494" s="60"/>
      <c r="CZ494" s="60"/>
      <c r="DA494" s="60"/>
      <c r="DB494" s="71" t="str">
        <f t="shared" si="7692"/>
        <v/>
      </c>
      <c r="DC494" s="71" t="str">
        <f t="shared" si="7693"/>
        <v/>
      </c>
      <c r="DD494" s="71" t="str">
        <f t="shared" si="7694"/>
        <v/>
      </c>
      <c r="DE494" s="71" t="str">
        <f t="shared" si="7695"/>
        <v/>
      </c>
      <c r="DF494" s="71" t="str">
        <f t="shared" si="7696"/>
        <v/>
      </c>
      <c r="DG494" s="71" t="str">
        <f t="shared" si="7697"/>
        <v/>
      </c>
      <c r="DH494" s="71" t="str">
        <f t="shared" si="7698"/>
        <v/>
      </c>
      <c r="DI494" s="71" t="str">
        <f t="shared" si="7699"/>
        <v/>
      </c>
      <c r="DJ494" s="71" t="str">
        <f t="shared" si="7700"/>
        <v/>
      </c>
      <c r="DK494" s="71" t="str">
        <f t="shared" si="7701"/>
        <v/>
      </c>
      <c r="DL494" s="71" t="str">
        <f t="shared" si="7702"/>
        <v/>
      </c>
      <c r="DM494" s="71" t="str">
        <f t="shared" si="7703"/>
        <v/>
      </c>
      <c r="DN494" s="71" t="str">
        <f t="shared" si="7704"/>
        <v/>
      </c>
      <c r="DO494" s="71" t="str">
        <f t="shared" si="7705"/>
        <v/>
      </c>
      <c r="DP494" s="71" t="str">
        <f t="shared" si="7706"/>
        <v/>
      </c>
      <c r="DQ494" s="71" t="str">
        <f t="shared" si="7707"/>
        <v/>
      </c>
      <c r="DR494" s="71" t="str">
        <f t="shared" si="7708"/>
        <v/>
      </c>
      <c r="DS494" s="71" t="str">
        <f t="shared" si="7709"/>
        <v/>
      </c>
      <c r="DT494" s="71" t="str">
        <f t="shared" si="7710"/>
        <v/>
      </c>
      <c r="DU494" s="71" t="str">
        <f t="shared" si="7711"/>
        <v/>
      </c>
      <c r="DV494" s="71" t="str">
        <f t="shared" si="7712"/>
        <v/>
      </c>
      <c r="DW494" s="71" t="str">
        <f t="shared" si="7713"/>
        <v/>
      </c>
      <c r="DX494" s="71" t="str">
        <f t="shared" si="7714"/>
        <v/>
      </c>
      <c r="DY494" s="71" t="str">
        <f t="shared" si="7715"/>
        <v/>
      </c>
      <c r="DZ494" s="71" t="str">
        <f t="shared" si="7716"/>
        <v/>
      </c>
      <c r="EA494" s="71" t="str">
        <f t="shared" si="7717"/>
        <v/>
      </c>
      <c r="EB494" s="71" t="str">
        <f t="shared" si="7718"/>
        <v/>
      </c>
      <c r="EC494" s="71" t="str">
        <f t="shared" si="7719"/>
        <v/>
      </c>
      <c r="ED494" s="71" t="str">
        <f t="shared" si="7720"/>
        <v/>
      </c>
      <c r="EE494" s="71" t="str">
        <f t="shared" si="7721"/>
        <v/>
      </c>
      <c r="EF494" s="71" t="str">
        <f t="shared" si="7722"/>
        <v/>
      </c>
      <c r="EG494" s="71" t="str">
        <f t="shared" si="7723"/>
        <v/>
      </c>
      <c r="EH494" s="71" t="str">
        <f t="shared" si="7724"/>
        <v/>
      </c>
      <c r="EI494" s="71" t="str">
        <f t="shared" si="7725"/>
        <v/>
      </c>
      <c r="EJ494" s="71" t="str">
        <f t="shared" si="7726"/>
        <v/>
      </c>
      <c r="EK494" s="71" t="str">
        <f t="shared" si="7727"/>
        <v/>
      </c>
      <c r="EL494" s="71" t="str">
        <f t="shared" si="7728"/>
        <v/>
      </c>
      <c r="EM494" s="71" t="str">
        <f t="shared" si="7729"/>
        <v/>
      </c>
      <c r="EN494" s="71" t="str">
        <f t="shared" si="7730"/>
        <v/>
      </c>
      <c r="EO494" s="71" t="str">
        <f t="shared" si="7731"/>
        <v/>
      </c>
      <c r="EP494" s="71" t="str">
        <f t="shared" si="7732"/>
        <v/>
      </c>
      <c r="EQ494" s="71" t="str">
        <f t="shared" si="7733"/>
        <v/>
      </c>
      <c r="ER494" s="71" t="str">
        <f t="shared" si="7734"/>
        <v/>
      </c>
      <c r="ES494" s="71" t="str">
        <f t="shared" si="7735"/>
        <v/>
      </c>
      <c r="ET494" s="71" t="str">
        <f t="shared" si="7736"/>
        <v/>
      </c>
      <c r="EU494" s="71" t="str">
        <f t="shared" si="7737"/>
        <v/>
      </c>
      <c r="EV494" s="71" t="str">
        <f t="shared" si="7738"/>
        <v/>
      </c>
      <c r="EW494" s="71" t="str">
        <f t="shared" si="7739"/>
        <v/>
      </c>
      <c r="EX494" s="71" t="str">
        <f t="shared" si="7740"/>
        <v/>
      </c>
      <c r="EY494" s="71" t="str">
        <f t="shared" si="7741"/>
        <v/>
      </c>
      <c r="EZ494" s="71" t="str">
        <f t="shared" si="7742"/>
        <v/>
      </c>
      <c r="FA494" s="71" t="str">
        <f t="shared" si="7743"/>
        <v/>
      </c>
      <c r="FB494" s="71" t="str">
        <f t="shared" si="7744"/>
        <v/>
      </c>
      <c r="FC494" s="71" t="str">
        <f t="shared" si="7745"/>
        <v/>
      </c>
      <c r="FD494" s="71" t="str">
        <f t="shared" si="7746"/>
        <v/>
      </c>
      <c r="FE494" s="71" t="str">
        <f t="shared" si="7747"/>
        <v/>
      </c>
      <c r="FF494" s="71" t="str">
        <f t="shared" si="7748"/>
        <v/>
      </c>
      <c r="FG494" s="71" t="str">
        <f t="shared" si="7749"/>
        <v/>
      </c>
      <c r="FH494" s="71" t="str">
        <f t="shared" si="7750"/>
        <v/>
      </c>
      <c r="FI494" s="71" t="str">
        <f t="shared" si="7751"/>
        <v/>
      </c>
      <c r="FJ494" s="71" t="str">
        <f t="shared" si="7752"/>
        <v/>
      </c>
      <c r="FK494" s="71" t="str">
        <f t="shared" si="7753"/>
        <v/>
      </c>
      <c r="FL494" s="71" t="str">
        <f t="shared" si="7754"/>
        <v/>
      </c>
      <c r="FM494" s="71" t="str">
        <f t="shared" si="7755"/>
        <v/>
      </c>
      <c r="FN494" s="71" t="str">
        <f t="shared" si="7756"/>
        <v/>
      </c>
      <c r="FO494" s="71" t="str">
        <f t="shared" si="7757"/>
        <v/>
      </c>
      <c r="FP494" s="71" t="str">
        <f t="shared" si="7758"/>
        <v/>
      </c>
      <c r="FQ494" s="71" t="str">
        <f t="shared" si="7759"/>
        <v/>
      </c>
      <c r="FR494" s="71" t="str">
        <f t="shared" si="7760"/>
        <v/>
      </c>
      <c r="FS494" s="71" t="str">
        <f t="shared" si="7761"/>
        <v/>
      </c>
    </row>
    <row r="495" spans="1:175" ht="16.5">
      <c r="A495" s="72"/>
      <c r="B495" s="154" t="s">
        <v>1470</v>
      </c>
      <c r="C495" s="187" t="str">
        <f t="shared" si="7606"/>
        <v>兑换：|cff00BFFF初级附魔石|r</v>
      </c>
      <c r="E495" s="138"/>
      <c r="F495" s="72">
        <v>2</v>
      </c>
      <c r="I495" s="63" t="s">
        <v>1442</v>
      </c>
      <c r="T495" s="158" t="str">
        <f t="shared" si="7607"/>
        <v>|cffffcc00需求：|r钻石x2|n|n为指定的装备附魔一条额外属性。|n|n|cffff0000只可附魔紫色及以上品质装备|r</v>
      </c>
      <c r="U495" s="85" t="str">
        <f t="shared" si="7608"/>
        <v>ReplaceableTextures\\CommandButtons\\BTNCS51.blp</v>
      </c>
      <c r="CU495" s="95" t="str">
        <f t="shared" si="7691"/>
        <v>|n</v>
      </c>
      <c r="CV495" s="61" t="str">
        <f t="shared" si="7685"/>
        <v>|cffffcc00需求：|r钻石x2|n|n为指定的装备附魔一条额外属性。|n|n|cffff0000只可附魔紫色及以上品质装备|r</v>
      </c>
      <c r="CW495" s="60"/>
      <c r="CX495" s="60"/>
      <c r="CY495" s="60"/>
      <c r="CZ495" s="60"/>
      <c r="DA495" s="60"/>
      <c r="DB495" s="71" t="str">
        <f t="shared" si="7692"/>
        <v/>
      </c>
      <c r="DC495" s="71" t="str">
        <f t="shared" si="7693"/>
        <v/>
      </c>
      <c r="DD495" s="71" t="str">
        <f t="shared" si="7694"/>
        <v/>
      </c>
      <c r="DE495" s="71" t="str">
        <f t="shared" si="7695"/>
        <v/>
      </c>
      <c r="DF495" s="71" t="str">
        <f t="shared" si="7696"/>
        <v/>
      </c>
      <c r="DG495" s="71" t="str">
        <f t="shared" si="7697"/>
        <v/>
      </c>
      <c r="DH495" s="71" t="str">
        <f t="shared" si="7698"/>
        <v/>
      </c>
      <c r="DI495" s="71" t="str">
        <f t="shared" si="7699"/>
        <v/>
      </c>
      <c r="DJ495" s="71" t="str">
        <f t="shared" si="7700"/>
        <v/>
      </c>
      <c r="DK495" s="71" t="str">
        <f t="shared" si="7701"/>
        <v/>
      </c>
      <c r="DL495" s="71" t="str">
        <f t="shared" si="7702"/>
        <v/>
      </c>
      <c r="DM495" s="71" t="str">
        <f t="shared" si="7703"/>
        <v/>
      </c>
      <c r="DN495" s="71" t="str">
        <f t="shared" si="7704"/>
        <v/>
      </c>
      <c r="DO495" s="71" t="str">
        <f t="shared" si="7705"/>
        <v/>
      </c>
      <c r="DP495" s="71" t="str">
        <f t="shared" si="7706"/>
        <v/>
      </c>
      <c r="DQ495" s="71" t="str">
        <f t="shared" si="7707"/>
        <v/>
      </c>
      <c r="DR495" s="71" t="str">
        <f t="shared" si="7708"/>
        <v/>
      </c>
      <c r="DS495" s="71" t="str">
        <f t="shared" si="7709"/>
        <v/>
      </c>
      <c r="DT495" s="71" t="str">
        <f t="shared" si="7710"/>
        <v/>
      </c>
      <c r="DU495" s="71" t="str">
        <f t="shared" si="7711"/>
        <v/>
      </c>
      <c r="DV495" s="71" t="str">
        <f t="shared" si="7712"/>
        <v/>
      </c>
      <c r="DW495" s="71" t="str">
        <f t="shared" si="7713"/>
        <v/>
      </c>
      <c r="DX495" s="71" t="str">
        <f t="shared" si="7714"/>
        <v/>
      </c>
      <c r="DY495" s="71" t="str">
        <f t="shared" si="7715"/>
        <v/>
      </c>
      <c r="DZ495" s="71" t="str">
        <f t="shared" si="7716"/>
        <v/>
      </c>
      <c r="EA495" s="71" t="str">
        <f t="shared" si="7717"/>
        <v/>
      </c>
      <c r="EB495" s="71" t="str">
        <f t="shared" si="7718"/>
        <v/>
      </c>
      <c r="EC495" s="71" t="str">
        <f t="shared" si="7719"/>
        <v/>
      </c>
      <c r="ED495" s="71" t="str">
        <f t="shared" si="7720"/>
        <v/>
      </c>
      <c r="EE495" s="71" t="str">
        <f t="shared" si="7721"/>
        <v/>
      </c>
      <c r="EF495" s="71" t="str">
        <f t="shared" si="7722"/>
        <v/>
      </c>
      <c r="EG495" s="71" t="str">
        <f t="shared" si="7723"/>
        <v/>
      </c>
      <c r="EH495" s="71" t="str">
        <f t="shared" si="7724"/>
        <v/>
      </c>
      <c r="EI495" s="71" t="str">
        <f t="shared" si="7725"/>
        <v/>
      </c>
      <c r="EJ495" s="71" t="str">
        <f t="shared" si="7726"/>
        <v/>
      </c>
      <c r="EK495" s="71" t="str">
        <f t="shared" si="7727"/>
        <v/>
      </c>
      <c r="EL495" s="71" t="str">
        <f t="shared" si="7728"/>
        <v/>
      </c>
      <c r="EM495" s="71" t="str">
        <f t="shared" si="7729"/>
        <v/>
      </c>
      <c r="EN495" s="71" t="str">
        <f t="shared" si="7730"/>
        <v/>
      </c>
      <c r="EO495" s="71" t="str">
        <f t="shared" si="7731"/>
        <v/>
      </c>
      <c r="EP495" s="71" t="str">
        <f t="shared" si="7732"/>
        <v/>
      </c>
      <c r="EQ495" s="71" t="str">
        <f t="shared" si="7733"/>
        <v/>
      </c>
      <c r="ER495" s="71" t="str">
        <f t="shared" si="7734"/>
        <v/>
      </c>
      <c r="ES495" s="71" t="str">
        <f t="shared" si="7735"/>
        <v/>
      </c>
      <c r="ET495" s="71" t="str">
        <f t="shared" si="7736"/>
        <v/>
      </c>
      <c r="EU495" s="71" t="str">
        <f t="shared" si="7737"/>
        <v/>
      </c>
      <c r="EV495" s="71" t="str">
        <f t="shared" si="7738"/>
        <v/>
      </c>
      <c r="EW495" s="71" t="str">
        <f t="shared" si="7739"/>
        <v/>
      </c>
      <c r="EX495" s="71" t="str">
        <f t="shared" si="7740"/>
        <v/>
      </c>
      <c r="EY495" s="71" t="str">
        <f t="shared" si="7741"/>
        <v/>
      </c>
      <c r="EZ495" s="71" t="str">
        <f t="shared" si="7742"/>
        <v/>
      </c>
      <c r="FA495" s="71" t="str">
        <f t="shared" si="7743"/>
        <v/>
      </c>
      <c r="FB495" s="71" t="str">
        <f t="shared" si="7744"/>
        <v/>
      </c>
      <c r="FC495" s="71" t="str">
        <f t="shared" si="7745"/>
        <v/>
      </c>
      <c r="FD495" s="71" t="str">
        <f t="shared" si="7746"/>
        <v/>
      </c>
      <c r="FE495" s="71" t="str">
        <f t="shared" si="7747"/>
        <v/>
      </c>
      <c r="FF495" s="71" t="str">
        <f t="shared" si="7748"/>
        <v/>
      </c>
      <c r="FG495" s="71" t="str">
        <f t="shared" si="7749"/>
        <v/>
      </c>
      <c r="FH495" s="71" t="str">
        <f t="shared" si="7750"/>
        <v/>
      </c>
      <c r="FI495" s="71" t="str">
        <f t="shared" si="7751"/>
        <v/>
      </c>
      <c r="FJ495" s="71" t="str">
        <f t="shared" si="7752"/>
        <v/>
      </c>
      <c r="FK495" s="71" t="str">
        <f t="shared" si="7753"/>
        <v/>
      </c>
      <c r="FL495" s="71" t="str">
        <f t="shared" si="7754"/>
        <v/>
      </c>
      <c r="FM495" s="71" t="str">
        <f t="shared" si="7755"/>
        <v/>
      </c>
      <c r="FN495" s="71" t="str">
        <f t="shared" si="7756"/>
        <v/>
      </c>
      <c r="FO495" s="71" t="str">
        <f t="shared" si="7757"/>
        <v/>
      </c>
      <c r="FP495" s="71" t="str">
        <f t="shared" si="7758"/>
        <v/>
      </c>
      <c r="FQ495" s="71" t="str">
        <f t="shared" si="7759"/>
        <v/>
      </c>
      <c r="FR495" s="71" t="str">
        <f t="shared" si="7760"/>
        <v/>
      </c>
      <c r="FS495" s="71" t="str">
        <f t="shared" si="7761"/>
        <v/>
      </c>
    </row>
    <row r="496" spans="1:175" ht="16.5">
      <c r="A496" s="72"/>
      <c r="B496" s="154" t="s">
        <v>1471</v>
      </c>
      <c r="C496" s="187" t="str">
        <f t="shared" si="7606"/>
        <v>兑换：|cffffff00中级附魔石|r</v>
      </c>
      <c r="E496" s="138"/>
      <c r="F496" s="72">
        <v>4</v>
      </c>
      <c r="I496" s="63" t="s">
        <v>1443</v>
      </c>
      <c r="T496" s="158" t="str">
        <f t="shared" si="7607"/>
        <v>|cffffcc00需求：|r钻石x4|n|n为指定装备附魔一条较强的额外属性。|n|n|cffff0000只可附魔紫色及以上品质装备|r</v>
      </c>
      <c r="U496" s="85" t="str">
        <f t="shared" si="7608"/>
        <v>ReplaceableTextures\\CommandButtons\\BTNCS52.blp</v>
      </c>
      <c r="CU496" s="95" t="str">
        <f t="shared" si="7691"/>
        <v>|n</v>
      </c>
      <c r="CV496" s="61" t="str">
        <f t="shared" si="7685"/>
        <v>|cffffcc00需求：|r钻石x4|n|n为指定装备附魔一条较强的额外属性。|n|n|cffff0000只可附魔紫色及以上品质装备|r</v>
      </c>
      <c r="CW496" s="60"/>
      <c r="CX496" s="60"/>
      <c r="CY496" s="60"/>
      <c r="CZ496" s="60"/>
      <c r="DA496" s="60"/>
      <c r="DB496" s="71" t="str">
        <f t="shared" si="7692"/>
        <v/>
      </c>
      <c r="DC496" s="71" t="str">
        <f t="shared" si="7693"/>
        <v/>
      </c>
      <c r="DD496" s="71" t="str">
        <f t="shared" si="7694"/>
        <v/>
      </c>
      <c r="DE496" s="71" t="str">
        <f t="shared" si="7695"/>
        <v/>
      </c>
      <c r="DF496" s="71" t="str">
        <f t="shared" si="7696"/>
        <v/>
      </c>
      <c r="DG496" s="71" t="str">
        <f t="shared" si="7697"/>
        <v/>
      </c>
      <c r="DH496" s="71" t="str">
        <f t="shared" si="7698"/>
        <v/>
      </c>
      <c r="DI496" s="71" t="str">
        <f t="shared" si="7699"/>
        <v/>
      </c>
      <c r="DJ496" s="71" t="str">
        <f t="shared" si="7700"/>
        <v/>
      </c>
      <c r="DK496" s="71" t="str">
        <f t="shared" si="7701"/>
        <v/>
      </c>
      <c r="DL496" s="71" t="str">
        <f t="shared" si="7702"/>
        <v/>
      </c>
      <c r="DM496" s="71" t="str">
        <f t="shared" si="7703"/>
        <v/>
      </c>
      <c r="DN496" s="71" t="str">
        <f t="shared" si="7704"/>
        <v/>
      </c>
      <c r="DO496" s="71" t="str">
        <f t="shared" si="7705"/>
        <v/>
      </c>
      <c r="DP496" s="71" t="str">
        <f t="shared" si="7706"/>
        <v/>
      </c>
      <c r="DQ496" s="71" t="str">
        <f t="shared" si="7707"/>
        <v/>
      </c>
      <c r="DR496" s="71" t="str">
        <f t="shared" si="7708"/>
        <v/>
      </c>
      <c r="DS496" s="71" t="str">
        <f t="shared" si="7709"/>
        <v/>
      </c>
      <c r="DT496" s="71" t="str">
        <f t="shared" si="7710"/>
        <v/>
      </c>
      <c r="DU496" s="71" t="str">
        <f t="shared" si="7711"/>
        <v/>
      </c>
      <c r="DV496" s="71" t="str">
        <f t="shared" si="7712"/>
        <v/>
      </c>
      <c r="DW496" s="71" t="str">
        <f t="shared" si="7713"/>
        <v/>
      </c>
      <c r="DX496" s="71" t="str">
        <f t="shared" si="7714"/>
        <v/>
      </c>
      <c r="DY496" s="71" t="str">
        <f t="shared" si="7715"/>
        <v/>
      </c>
      <c r="DZ496" s="71" t="str">
        <f t="shared" si="7716"/>
        <v/>
      </c>
      <c r="EA496" s="71" t="str">
        <f t="shared" si="7717"/>
        <v/>
      </c>
      <c r="EB496" s="71" t="str">
        <f t="shared" si="7718"/>
        <v/>
      </c>
      <c r="EC496" s="71" t="str">
        <f t="shared" si="7719"/>
        <v/>
      </c>
      <c r="ED496" s="71" t="str">
        <f t="shared" si="7720"/>
        <v/>
      </c>
      <c r="EE496" s="71" t="str">
        <f t="shared" si="7721"/>
        <v/>
      </c>
      <c r="EF496" s="71" t="str">
        <f t="shared" si="7722"/>
        <v/>
      </c>
      <c r="EG496" s="71" t="str">
        <f t="shared" si="7723"/>
        <v/>
      </c>
      <c r="EH496" s="71" t="str">
        <f t="shared" si="7724"/>
        <v/>
      </c>
      <c r="EI496" s="71" t="str">
        <f t="shared" si="7725"/>
        <v/>
      </c>
      <c r="EJ496" s="71" t="str">
        <f t="shared" si="7726"/>
        <v/>
      </c>
      <c r="EK496" s="71" t="str">
        <f t="shared" si="7727"/>
        <v/>
      </c>
      <c r="EL496" s="71" t="str">
        <f t="shared" si="7728"/>
        <v/>
      </c>
      <c r="EM496" s="71" t="str">
        <f t="shared" si="7729"/>
        <v/>
      </c>
      <c r="EN496" s="71" t="str">
        <f t="shared" si="7730"/>
        <v/>
      </c>
      <c r="EO496" s="71" t="str">
        <f t="shared" si="7731"/>
        <v/>
      </c>
      <c r="EP496" s="71" t="str">
        <f t="shared" si="7732"/>
        <v/>
      </c>
      <c r="EQ496" s="71" t="str">
        <f t="shared" si="7733"/>
        <v/>
      </c>
      <c r="ER496" s="71" t="str">
        <f t="shared" si="7734"/>
        <v/>
      </c>
      <c r="ES496" s="71" t="str">
        <f t="shared" si="7735"/>
        <v/>
      </c>
      <c r="ET496" s="71" t="str">
        <f t="shared" si="7736"/>
        <v/>
      </c>
      <c r="EU496" s="71" t="str">
        <f t="shared" si="7737"/>
        <v/>
      </c>
      <c r="EV496" s="71" t="str">
        <f t="shared" si="7738"/>
        <v/>
      </c>
      <c r="EW496" s="71" t="str">
        <f t="shared" si="7739"/>
        <v/>
      </c>
      <c r="EX496" s="71" t="str">
        <f t="shared" si="7740"/>
        <v/>
      </c>
      <c r="EY496" s="71" t="str">
        <f t="shared" si="7741"/>
        <v/>
      </c>
      <c r="EZ496" s="71" t="str">
        <f t="shared" si="7742"/>
        <v/>
      </c>
      <c r="FA496" s="71" t="str">
        <f t="shared" si="7743"/>
        <v/>
      </c>
      <c r="FB496" s="71" t="str">
        <f t="shared" si="7744"/>
        <v/>
      </c>
      <c r="FC496" s="71" t="str">
        <f t="shared" si="7745"/>
        <v/>
      </c>
      <c r="FD496" s="71" t="str">
        <f t="shared" si="7746"/>
        <v/>
      </c>
      <c r="FE496" s="71" t="str">
        <f t="shared" si="7747"/>
        <v/>
      </c>
      <c r="FF496" s="71" t="str">
        <f t="shared" si="7748"/>
        <v/>
      </c>
      <c r="FG496" s="71" t="str">
        <f t="shared" si="7749"/>
        <v/>
      </c>
      <c r="FH496" s="71" t="str">
        <f t="shared" si="7750"/>
        <v/>
      </c>
      <c r="FI496" s="71" t="str">
        <f t="shared" si="7751"/>
        <v/>
      </c>
      <c r="FJ496" s="71" t="str">
        <f t="shared" si="7752"/>
        <v/>
      </c>
      <c r="FK496" s="71" t="str">
        <f t="shared" si="7753"/>
        <v/>
      </c>
      <c r="FL496" s="71" t="str">
        <f t="shared" si="7754"/>
        <v/>
      </c>
      <c r="FM496" s="71" t="str">
        <f t="shared" si="7755"/>
        <v/>
      </c>
      <c r="FN496" s="71" t="str">
        <f t="shared" si="7756"/>
        <v/>
      </c>
      <c r="FO496" s="71" t="str">
        <f t="shared" si="7757"/>
        <v/>
      </c>
      <c r="FP496" s="71" t="str">
        <f t="shared" si="7758"/>
        <v/>
      </c>
      <c r="FQ496" s="71" t="str">
        <f t="shared" si="7759"/>
        <v/>
      </c>
      <c r="FR496" s="71" t="str">
        <f t="shared" si="7760"/>
        <v/>
      </c>
      <c r="FS496" s="71" t="str">
        <f t="shared" si="7761"/>
        <v/>
      </c>
    </row>
    <row r="497" spans="1:175" ht="16.5">
      <c r="A497" s="72"/>
      <c r="B497" s="154" t="s">
        <v>1472</v>
      </c>
      <c r="C497" s="187" t="str">
        <f t="shared" si="7606"/>
        <v>兑换：|cffff0033高级附魔石|r</v>
      </c>
      <c r="F497" s="72">
        <v>8</v>
      </c>
      <c r="I497" s="63" t="s">
        <v>1444</v>
      </c>
      <c r="T497" s="158" t="str">
        <f t="shared" si="7607"/>
        <v>|cffffcc00需求：|r钻石x8|n|n为指定装备附魔一条强大的额外属性。|n|n|cffff0000只可附魔紫色及以上品质装备|r</v>
      </c>
      <c r="U497" s="85" t="str">
        <f t="shared" si="7608"/>
        <v>ReplaceableTextures\\CommandButtons\\BTNCS53.blp</v>
      </c>
      <c r="CN497" s="70" t="str">
        <f t="shared" ref="CN497:CN502" si="7762">"InitUnitState('"&amp;B497&amp;"',"&amp;V497&amp;","&amp;W497&amp;","&amp;X497&amp;","&amp;Y497&amp;","&amp;Z497&amp;","&amp;AA497&amp;","&amp;AB497&amp;","&amp;AC497&amp;","&amp;AD497&amp;","&amp;AE497&amp;")"</f>
        <v>InitUnitState('IL3D',,,,,,,,,,)</v>
      </c>
      <c r="CO497" s="70" t="str">
        <f t="shared" ref="CO497:CO502" si="7763">"InitUnitNormal('"&amp;B497&amp;"',"&amp;AF497&amp;","&amp;AG497&amp;","&amp;AH497&amp;","&amp;AI497&amp;","&amp;AJ497&amp;","&amp;AK497&amp;","&amp;AL497&amp;","&amp;AM497&amp;","&amp;AN497&amp;","&amp;AO497&amp;")"</f>
        <v>InitUnitNormal('IL3D',,,,,,,,,,)</v>
      </c>
      <c r="CP497" s="70" t="str">
        <f t="shared" ref="CP497:CP502" si="7764">"InitUnitMagic('"&amp;B497&amp;"',"&amp;AP497&amp;","&amp;AQ497&amp;","&amp;AR497&amp;","&amp;AS497&amp;","&amp;AT497&amp;","&amp;AU497&amp;","&amp;AV497&amp;","&amp;AW497&amp;","&amp;BI497&amp;","&amp;BJ497&amp;")"</f>
        <v>InitUnitMagic('IL3D',,,,,,,,,,)</v>
      </c>
      <c r="CQ497" s="70" t="str">
        <f t="shared" ref="CQ497:CQ502" si="7765">"InitUnitAdd('"&amp;B497&amp;"',"&amp;BK497&amp;","&amp;BL497&amp;","&amp;BM497&amp;","&amp;BN497&amp;","&amp;BO497&amp;","&amp;BP497&amp;","&amp;BQ497&amp;","&amp;BR497&amp;","&amp;BS497&amp;","&amp;BT497&amp;")"</f>
        <v>InitUnitAdd('IL3D',,,,,,,,,,)</v>
      </c>
      <c r="CR497" s="70" t="str">
        <f t="shared" ref="CR497:CR501" si="7766">"InitEquipData('"&amp;B497&amp;"',"&amp;D497&amp;","&amp;CR$1&amp;A497&amp;CR$1&amp;","&amp;E497&amp;","&amp;I497&amp;","&amp;F497&amp;","&amp;G497&amp;",'"&amp;J497&amp;"','"&amp;K497&amp;"','"&amp;L497&amp;"','"&amp;M497&amp;"','"&amp;N497&amp;"','"&amp;O497&amp;"',"&amp;CR$1&amp;U498&amp;CR$1&amp;")"</f>
        <v>InitEquipData('IL3D',,"",,CS53,8,,'','','','','','',"ReplaceableTextures\\CommandButtons\\BTNIN17.blp")</v>
      </c>
      <c r="CU497" s="61" t="str">
        <f t="shared" si="7691"/>
        <v>|n</v>
      </c>
      <c r="CV497" s="61" t="str">
        <f t="shared" si="7685"/>
        <v>|cffffcc00需求：|r钻石x8|n|n为指定装备附魔一条强大的额外属性。|n|n|cffff0000只可附魔紫色及以上品质装备|r</v>
      </c>
      <c r="CW497" s="60"/>
      <c r="CX497" s="60"/>
      <c r="CY497" s="60"/>
      <c r="CZ497" s="60"/>
      <c r="DA497" s="60"/>
      <c r="DB497" s="71" t="str">
        <f t="shared" si="7692"/>
        <v/>
      </c>
      <c r="DC497" s="71" t="str">
        <f t="shared" si="7693"/>
        <v/>
      </c>
      <c r="DD497" s="71" t="str">
        <f t="shared" si="7694"/>
        <v/>
      </c>
      <c r="DE497" s="71" t="str">
        <f t="shared" si="7695"/>
        <v/>
      </c>
      <c r="DF497" s="71" t="str">
        <f t="shared" si="7696"/>
        <v/>
      </c>
      <c r="DG497" s="71" t="str">
        <f t="shared" si="7697"/>
        <v/>
      </c>
      <c r="DH497" s="71" t="str">
        <f t="shared" si="7698"/>
        <v/>
      </c>
      <c r="DI497" s="71" t="str">
        <f t="shared" si="7699"/>
        <v/>
      </c>
      <c r="DJ497" s="71" t="str">
        <f t="shared" si="7700"/>
        <v/>
      </c>
      <c r="DK497" s="71" t="str">
        <f t="shared" si="7701"/>
        <v/>
      </c>
      <c r="DL497" s="71" t="str">
        <f t="shared" si="7702"/>
        <v/>
      </c>
      <c r="DM497" s="71" t="str">
        <f t="shared" si="7703"/>
        <v/>
      </c>
      <c r="DN497" s="71" t="str">
        <f t="shared" si="7704"/>
        <v/>
      </c>
      <c r="DO497" s="71" t="str">
        <f t="shared" si="7705"/>
        <v/>
      </c>
      <c r="DP497" s="71" t="str">
        <f t="shared" si="7706"/>
        <v/>
      </c>
      <c r="DQ497" s="71" t="str">
        <f t="shared" si="7707"/>
        <v/>
      </c>
      <c r="DR497" s="71" t="str">
        <f t="shared" si="7708"/>
        <v/>
      </c>
      <c r="DS497" s="71" t="str">
        <f t="shared" si="7709"/>
        <v/>
      </c>
      <c r="DT497" s="71" t="str">
        <f t="shared" si="7710"/>
        <v/>
      </c>
      <c r="DU497" s="71" t="str">
        <f t="shared" si="7711"/>
        <v/>
      </c>
      <c r="DV497" s="71" t="str">
        <f t="shared" si="7712"/>
        <v/>
      </c>
      <c r="DW497" s="71" t="str">
        <f t="shared" si="7713"/>
        <v/>
      </c>
      <c r="DX497" s="71" t="str">
        <f t="shared" si="7714"/>
        <v/>
      </c>
      <c r="DY497" s="71" t="str">
        <f t="shared" si="7715"/>
        <v/>
      </c>
      <c r="DZ497" s="71" t="str">
        <f t="shared" si="7716"/>
        <v/>
      </c>
      <c r="EA497" s="71" t="str">
        <f t="shared" si="7717"/>
        <v/>
      </c>
      <c r="EB497" s="71" t="str">
        <f t="shared" si="7718"/>
        <v/>
      </c>
      <c r="EC497" s="71" t="str">
        <f t="shared" si="7719"/>
        <v/>
      </c>
      <c r="ED497" s="71" t="str">
        <f t="shared" si="7720"/>
        <v/>
      </c>
      <c r="EE497" s="71" t="str">
        <f t="shared" si="7721"/>
        <v/>
      </c>
      <c r="EF497" s="71" t="str">
        <f t="shared" si="7722"/>
        <v/>
      </c>
      <c r="EG497" s="71" t="str">
        <f t="shared" si="7723"/>
        <v/>
      </c>
      <c r="EH497" s="71" t="str">
        <f t="shared" si="7724"/>
        <v/>
      </c>
      <c r="EI497" s="71" t="str">
        <f t="shared" si="7725"/>
        <v/>
      </c>
      <c r="EJ497" s="71" t="str">
        <f t="shared" si="7726"/>
        <v/>
      </c>
      <c r="EK497" s="71" t="str">
        <f t="shared" si="7727"/>
        <v/>
      </c>
      <c r="EL497" s="71" t="str">
        <f t="shared" si="7728"/>
        <v/>
      </c>
      <c r="EM497" s="71" t="str">
        <f t="shared" si="7729"/>
        <v/>
      </c>
      <c r="EN497" s="71" t="str">
        <f t="shared" si="7730"/>
        <v/>
      </c>
      <c r="EO497" s="71" t="str">
        <f t="shared" si="7731"/>
        <v/>
      </c>
      <c r="EP497" s="71" t="str">
        <f t="shared" si="7732"/>
        <v/>
      </c>
      <c r="EQ497" s="71" t="str">
        <f t="shared" si="7733"/>
        <v/>
      </c>
      <c r="ER497" s="71" t="str">
        <f t="shared" si="7734"/>
        <v/>
      </c>
      <c r="ES497" s="71" t="str">
        <f t="shared" si="7735"/>
        <v/>
      </c>
      <c r="ET497" s="71" t="str">
        <f t="shared" si="7736"/>
        <v/>
      </c>
      <c r="EU497" s="71" t="str">
        <f t="shared" si="7737"/>
        <v/>
      </c>
      <c r="EV497" s="71" t="str">
        <f t="shared" si="7738"/>
        <v/>
      </c>
      <c r="EW497" s="71" t="str">
        <f t="shared" si="7739"/>
        <v/>
      </c>
      <c r="EX497" s="71" t="str">
        <f t="shared" si="7740"/>
        <v/>
      </c>
      <c r="EY497" s="71" t="str">
        <f t="shared" si="7741"/>
        <v/>
      </c>
      <c r="EZ497" s="71" t="str">
        <f t="shared" si="7742"/>
        <v/>
      </c>
      <c r="FA497" s="71" t="str">
        <f t="shared" si="7743"/>
        <v/>
      </c>
      <c r="FB497" s="71" t="str">
        <f t="shared" si="7744"/>
        <v/>
      </c>
      <c r="FC497" s="71" t="str">
        <f t="shared" si="7745"/>
        <v/>
      </c>
      <c r="FD497" s="71" t="str">
        <f t="shared" si="7746"/>
        <v/>
      </c>
      <c r="FE497" s="71" t="str">
        <f t="shared" si="7747"/>
        <v/>
      </c>
      <c r="FF497" s="71" t="str">
        <f t="shared" si="7748"/>
        <v/>
      </c>
      <c r="FG497" s="71" t="str">
        <f t="shared" si="7749"/>
        <v/>
      </c>
      <c r="FH497" s="71" t="str">
        <f t="shared" si="7750"/>
        <v/>
      </c>
      <c r="FI497" s="71" t="str">
        <f t="shared" si="7751"/>
        <v/>
      </c>
      <c r="FJ497" s="71" t="str">
        <f t="shared" si="7752"/>
        <v/>
      </c>
      <c r="FK497" s="71" t="str">
        <f t="shared" si="7753"/>
        <v/>
      </c>
      <c r="FL497" s="71" t="str">
        <f t="shared" si="7754"/>
        <v/>
      </c>
      <c r="FM497" s="71" t="str">
        <f t="shared" si="7755"/>
        <v/>
      </c>
      <c r="FN497" s="71" t="str">
        <f t="shared" si="7756"/>
        <v/>
      </c>
      <c r="FO497" s="71" t="str">
        <f t="shared" si="7757"/>
        <v/>
      </c>
      <c r="FP497" s="71" t="str">
        <f t="shared" si="7758"/>
        <v/>
      </c>
      <c r="FQ497" s="71" t="str">
        <f t="shared" si="7759"/>
        <v/>
      </c>
      <c r="FR497" s="71" t="str">
        <f t="shared" si="7760"/>
        <v/>
      </c>
      <c r="FS497" s="71" t="str">
        <f t="shared" si="7761"/>
        <v/>
      </c>
    </row>
    <row r="498" spans="1:175" ht="16.5">
      <c r="A498" s="72"/>
      <c r="B498" s="154" t="s">
        <v>1473</v>
      </c>
      <c r="C498" s="187" t="str">
        <f t="shared" si="7606"/>
        <v>兑换：|Cff00BFFF来点玄铁|r</v>
      </c>
      <c r="F498" s="72">
        <v>1</v>
      </c>
      <c r="I498" s="187" t="s">
        <v>621</v>
      </c>
      <c r="T498" s="158" t="str">
        <f t="shared" si="7607"/>
        <v>|cffffcc00需求：|r钻石x1|n|n玄铁|Cffffc926+5~20|r</v>
      </c>
      <c r="U498" s="85" t="str">
        <f t="shared" si="7608"/>
        <v>ReplaceableTextures\\CommandButtons\\BTNIN17.blp</v>
      </c>
      <c r="CN498" s="70" t="str">
        <f t="shared" si="7762"/>
        <v>InitUnitState('IL3E',,,,,,,,,,)</v>
      </c>
      <c r="CO498" s="70" t="str">
        <f t="shared" si="7763"/>
        <v>InitUnitNormal('IL3E',,,,,,,,,,)</v>
      </c>
      <c r="CP498" s="70" t="str">
        <f t="shared" si="7764"/>
        <v>InitUnitMagic('IL3E',,,,,,,,,,)</v>
      </c>
      <c r="CQ498" s="70" t="str">
        <f t="shared" si="7765"/>
        <v>InitUnitAdd('IL3E',,,,,,,,,,)</v>
      </c>
      <c r="CR498" s="70" t="str">
        <f t="shared" si="7766"/>
        <v>InitEquipData('IL3E',,"",,IN17,1,,'','','','','','',"ReplaceableTextures\\CommandButtons\\BTNIN23.blp")</v>
      </c>
      <c r="CU498" s="61" t="str">
        <f t="shared" si="7691"/>
        <v>|n</v>
      </c>
      <c r="CV498" s="61" t="str">
        <f t="shared" si="7685"/>
        <v>|cffffcc00需求：|r钻石x1|n|n玄铁|Cffffc926+5~20|r</v>
      </c>
      <c r="CW498" s="60"/>
      <c r="CX498" s="60"/>
      <c r="CY498" s="60"/>
      <c r="CZ498" s="60"/>
      <c r="DA498" s="60"/>
      <c r="DB498" s="71" t="str">
        <f t="shared" si="7692"/>
        <v/>
      </c>
      <c r="DC498" s="71" t="str">
        <f t="shared" si="7693"/>
        <v/>
      </c>
      <c r="DD498" s="71" t="str">
        <f t="shared" si="7694"/>
        <v/>
      </c>
      <c r="DE498" s="71" t="str">
        <f t="shared" si="7695"/>
        <v/>
      </c>
      <c r="DF498" s="71" t="str">
        <f t="shared" si="7696"/>
        <v/>
      </c>
      <c r="DG498" s="71" t="str">
        <f t="shared" si="7697"/>
        <v/>
      </c>
      <c r="DH498" s="71" t="str">
        <f t="shared" si="7698"/>
        <v/>
      </c>
      <c r="DI498" s="71" t="str">
        <f t="shared" si="7699"/>
        <v/>
      </c>
      <c r="DJ498" s="71" t="str">
        <f t="shared" si="7700"/>
        <v/>
      </c>
      <c r="DK498" s="71" t="str">
        <f t="shared" si="7701"/>
        <v/>
      </c>
      <c r="DL498" s="71" t="str">
        <f t="shared" si="7702"/>
        <v/>
      </c>
      <c r="DM498" s="71" t="str">
        <f t="shared" si="7703"/>
        <v/>
      </c>
      <c r="DN498" s="71" t="str">
        <f t="shared" si="7704"/>
        <v/>
      </c>
      <c r="DO498" s="71" t="str">
        <f t="shared" si="7705"/>
        <v/>
      </c>
      <c r="DP498" s="71" t="str">
        <f t="shared" si="7706"/>
        <v/>
      </c>
      <c r="DQ498" s="71" t="str">
        <f t="shared" si="7707"/>
        <v/>
      </c>
      <c r="DR498" s="71" t="str">
        <f t="shared" si="7708"/>
        <v/>
      </c>
      <c r="DS498" s="71" t="str">
        <f t="shared" si="7709"/>
        <v/>
      </c>
      <c r="DT498" s="71" t="str">
        <f t="shared" si="7710"/>
        <v/>
      </c>
      <c r="DU498" s="71" t="str">
        <f t="shared" si="7711"/>
        <v/>
      </c>
      <c r="DV498" s="71" t="str">
        <f t="shared" si="7712"/>
        <v/>
      </c>
      <c r="DW498" s="71" t="str">
        <f t="shared" si="7713"/>
        <v/>
      </c>
      <c r="DX498" s="71" t="str">
        <f t="shared" si="7714"/>
        <v/>
      </c>
      <c r="DY498" s="71" t="str">
        <f t="shared" si="7715"/>
        <v/>
      </c>
      <c r="DZ498" s="71" t="str">
        <f t="shared" si="7716"/>
        <v/>
      </c>
      <c r="EA498" s="71" t="str">
        <f t="shared" si="7717"/>
        <v/>
      </c>
      <c r="EB498" s="71" t="str">
        <f t="shared" si="7718"/>
        <v/>
      </c>
      <c r="EC498" s="71" t="str">
        <f t="shared" si="7719"/>
        <v/>
      </c>
      <c r="ED498" s="71" t="str">
        <f t="shared" si="7720"/>
        <v/>
      </c>
      <c r="EE498" s="71" t="str">
        <f t="shared" si="7721"/>
        <v/>
      </c>
      <c r="EF498" s="71" t="str">
        <f t="shared" si="7722"/>
        <v/>
      </c>
      <c r="EG498" s="71" t="str">
        <f t="shared" si="7723"/>
        <v/>
      </c>
      <c r="EH498" s="71" t="str">
        <f t="shared" si="7724"/>
        <v/>
      </c>
      <c r="EI498" s="71" t="str">
        <f t="shared" si="7725"/>
        <v/>
      </c>
      <c r="EJ498" s="71" t="str">
        <f t="shared" si="7726"/>
        <v/>
      </c>
      <c r="EK498" s="71" t="str">
        <f t="shared" si="7727"/>
        <v/>
      </c>
      <c r="EL498" s="71" t="str">
        <f t="shared" si="7728"/>
        <v/>
      </c>
      <c r="EM498" s="71" t="str">
        <f t="shared" si="7729"/>
        <v/>
      </c>
      <c r="EN498" s="71" t="str">
        <f t="shared" si="7730"/>
        <v/>
      </c>
      <c r="EO498" s="71" t="str">
        <f t="shared" si="7731"/>
        <v/>
      </c>
      <c r="EP498" s="71" t="str">
        <f t="shared" si="7732"/>
        <v/>
      </c>
      <c r="EQ498" s="71" t="str">
        <f t="shared" si="7733"/>
        <v/>
      </c>
      <c r="ER498" s="71" t="str">
        <f t="shared" si="7734"/>
        <v/>
      </c>
      <c r="ES498" s="71" t="str">
        <f t="shared" si="7735"/>
        <v/>
      </c>
      <c r="ET498" s="71" t="str">
        <f t="shared" si="7736"/>
        <v/>
      </c>
      <c r="EU498" s="71" t="str">
        <f t="shared" si="7737"/>
        <v/>
      </c>
      <c r="EV498" s="71" t="str">
        <f t="shared" si="7738"/>
        <v/>
      </c>
      <c r="EW498" s="71" t="str">
        <f t="shared" si="7739"/>
        <v/>
      </c>
      <c r="EX498" s="71" t="str">
        <f t="shared" si="7740"/>
        <v/>
      </c>
      <c r="EY498" s="71" t="str">
        <f t="shared" si="7741"/>
        <v/>
      </c>
      <c r="EZ498" s="71" t="str">
        <f t="shared" si="7742"/>
        <v/>
      </c>
      <c r="FA498" s="71" t="str">
        <f t="shared" si="7743"/>
        <v/>
      </c>
      <c r="FB498" s="71" t="str">
        <f t="shared" si="7744"/>
        <v/>
      </c>
      <c r="FC498" s="71" t="str">
        <f t="shared" si="7745"/>
        <v/>
      </c>
      <c r="FD498" s="71" t="str">
        <f t="shared" si="7746"/>
        <v/>
      </c>
      <c r="FE498" s="71" t="str">
        <f t="shared" si="7747"/>
        <v/>
      </c>
      <c r="FF498" s="71" t="str">
        <f t="shared" si="7748"/>
        <v/>
      </c>
      <c r="FG498" s="71" t="str">
        <f t="shared" si="7749"/>
        <v/>
      </c>
      <c r="FH498" s="71" t="str">
        <f t="shared" si="7750"/>
        <v/>
      </c>
      <c r="FI498" s="71" t="str">
        <f t="shared" si="7751"/>
        <v/>
      </c>
      <c r="FJ498" s="71" t="str">
        <f t="shared" si="7752"/>
        <v/>
      </c>
      <c r="FK498" s="71" t="str">
        <f t="shared" si="7753"/>
        <v/>
      </c>
      <c r="FL498" s="71" t="str">
        <f t="shared" si="7754"/>
        <v/>
      </c>
      <c r="FM498" s="71" t="str">
        <f t="shared" si="7755"/>
        <v/>
      </c>
      <c r="FN498" s="71" t="str">
        <f t="shared" si="7756"/>
        <v/>
      </c>
      <c r="FO498" s="71" t="str">
        <f t="shared" si="7757"/>
        <v/>
      </c>
      <c r="FP498" s="71" t="str">
        <f t="shared" si="7758"/>
        <v/>
      </c>
      <c r="FQ498" s="71" t="str">
        <f t="shared" si="7759"/>
        <v/>
      </c>
      <c r="FR498" s="71" t="str">
        <f t="shared" si="7760"/>
        <v/>
      </c>
      <c r="FS498" s="71" t="str">
        <f t="shared" si="7761"/>
        <v/>
      </c>
    </row>
    <row r="499" spans="1:175" ht="16.5">
      <c r="A499" s="72"/>
      <c r="B499" s="154" t="s">
        <v>1474</v>
      </c>
      <c r="C499" s="187" t="str">
        <f t="shared" si="7606"/>
        <v>兑换：|CffFFC926大金矿|r</v>
      </c>
      <c r="F499" s="72">
        <v>4</v>
      </c>
      <c r="I499" s="187" t="s">
        <v>640</v>
      </c>
      <c r="T499" s="158" t="str">
        <f t="shared" si="7607"/>
        <v>|cffffcc00需求：|r钻石x4|n|n金币|Cffffc926+8888~88888|r</v>
      </c>
      <c r="U499" s="85" t="str">
        <f t="shared" si="7608"/>
        <v>ReplaceableTextures\\CommandButtons\\BTNIN23.blp</v>
      </c>
      <c r="CN499" s="70" t="str">
        <f t="shared" si="7762"/>
        <v>InitUnitState('IL3F',,,,,,,,,,)</v>
      </c>
      <c r="CO499" s="70" t="str">
        <f t="shared" si="7763"/>
        <v>InitUnitNormal('IL3F',,,,,,,,,,)</v>
      </c>
      <c r="CP499" s="70" t="str">
        <f t="shared" si="7764"/>
        <v>InitUnitMagic('IL3F',,,,,,,,,,)</v>
      </c>
      <c r="CQ499" s="70" t="str">
        <f t="shared" si="7765"/>
        <v>InitUnitAdd('IL3F',,,,,,,,,,)</v>
      </c>
      <c r="CR499" s="70" t="str">
        <f t="shared" si="7766"/>
        <v>InitEquipData('IL3F',,"",,IN23,4,,'','','','','','',"ReplaceableTextures\\CommandButtons\\BTNCS41.blp")</v>
      </c>
      <c r="CU499" s="61" t="str">
        <f t="shared" si="7691"/>
        <v>|n</v>
      </c>
      <c r="CV499" s="61" t="str">
        <f t="shared" si="7685"/>
        <v>|cffffcc00需求：|r钻石x4|n|n金币|Cffffc926+8888~88888|r</v>
      </c>
      <c r="CW499" s="60"/>
      <c r="CX499" s="60"/>
      <c r="CY499" s="60"/>
      <c r="CZ499" s="60"/>
      <c r="DA499" s="60"/>
      <c r="DB499" s="71" t="str">
        <f t="shared" si="7692"/>
        <v/>
      </c>
      <c r="DC499" s="71" t="str">
        <f t="shared" si="7693"/>
        <v/>
      </c>
      <c r="DD499" s="71" t="str">
        <f t="shared" si="7694"/>
        <v/>
      </c>
      <c r="DE499" s="71" t="str">
        <f t="shared" si="7695"/>
        <v/>
      </c>
      <c r="DF499" s="71" t="str">
        <f t="shared" si="7696"/>
        <v/>
      </c>
      <c r="DG499" s="71" t="str">
        <f t="shared" si="7697"/>
        <v/>
      </c>
      <c r="DH499" s="71" t="str">
        <f t="shared" si="7698"/>
        <v/>
      </c>
      <c r="DI499" s="71" t="str">
        <f t="shared" si="7699"/>
        <v/>
      </c>
      <c r="DJ499" s="71" t="str">
        <f t="shared" si="7700"/>
        <v/>
      </c>
      <c r="DK499" s="71" t="str">
        <f t="shared" si="7701"/>
        <v/>
      </c>
      <c r="DL499" s="71" t="str">
        <f t="shared" si="7702"/>
        <v/>
      </c>
      <c r="DM499" s="71" t="str">
        <f t="shared" si="7703"/>
        <v/>
      </c>
      <c r="DN499" s="71" t="str">
        <f t="shared" si="7704"/>
        <v/>
      </c>
      <c r="DO499" s="71" t="str">
        <f t="shared" si="7705"/>
        <v/>
      </c>
      <c r="DP499" s="71" t="str">
        <f t="shared" si="7706"/>
        <v/>
      </c>
      <c r="DQ499" s="71" t="str">
        <f t="shared" si="7707"/>
        <v/>
      </c>
      <c r="DR499" s="71" t="str">
        <f t="shared" si="7708"/>
        <v/>
      </c>
      <c r="DS499" s="71" t="str">
        <f t="shared" si="7709"/>
        <v/>
      </c>
      <c r="DT499" s="71" t="str">
        <f t="shared" si="7710"/>
        <v/>
      </c>
      <c r="DU499" s="71" t="str">
        <f t="shared" si="7711"/>
        <v/>
      </c>
      <c r="DV499" s="71" t="str">
        <f t="shared" si="7712"/>
        <v/>
      </c>
      <c r="DW499" s="71" t="str">
        <f t="shared" si="7713"/>
        <v/>
      </c>
      <c r="DX499" s="71" t="str">
        <f t="shared" si="7714"/>
        <v/>
      </c>
      <c r="DY499" s="71" t="str">
        <f t="shared" si="7715"/>
        <v/>
      </c>
      <c r="DZ499" s="71" t="str">
        <f t="shared" si="7716"/>
        <v/>
      </c>
      <c r="EA499" s="71" t="str">
        <f t="shared" si="7717"/>
        <v/>
      </c>
      <c r="EB499" s="71" t="str">
        <f t="shared" si="7718"/>
        <v/>
      </c>
      <c r="EC499" s="71" t="str">
        <f t="shared" si="7719"/>
        <v/>
      </c>
      <c r="ED499" s="71" t="str">
        <f t="shared" si="7720"/>
        <v/>
      </c>
      <c r="EE499" s="71" t="str">
        <f t="shared" si="7721"/>
        <v/>
      </c>
      <c r="EF499" s="71" t="str">
        <f t="shared" si="7722"/>
        <v/>
      </c>
      <c r="EG499" s="71" t="str">
        <f t="shared" si="7723"/>
        <v/>
      </c>
      <c r="EH499" s="71" t="str">
        <f t="shared" si="7724"/>
        <v/>
      </c>
      <c r="EI499" s="71" t="str">
        <f t="shared" si="7725"/>
        <v/>
      </c>
      <c r="EJ499" s="71" t="str">
        <f t="shared" si="7726"/>
        <v/>
      </c>
      <c r="EK499" s="71" t="str">
        <f t="shared" si="7727"/>
        <v/>
      </c>
      <c r="EL499" s="71" t="str">
        <f t="shared" si="7728"/>
        <v/>
      </c>
      <c r="EM499" s="71" t="str">
        <f t="shared" si="7729"/>
        <v/>
      </c>
      <c r="EN499" s="71" t="str">
        <f t="shared" si="7730"/>
        <v/>
      </c>
      <c r="EO499" s="71" t="str">
        <f t="shared" si="7731"/>
        <v/>
      </c>
      <c r="EP499" s="71" t="str">
        <f t="shared" si="7732"/>
        <v/>
      </c>
      <c r="EQ499" s="71" t="str">
        <f t="shared" si="7733"/>
        <v/>
      </c>
      <c r="ER499" s="71" t="str">
        <f t="shared" si="7734"/>
        <v/>
      </c>
      <c r="ES499" s="71" t="str">
        <f t="shared" si="7735"/>
        <v/>
      </c>
      <c r="ET499" s="71" t="str">
        <f t="shared" si="7736"/>
        <v/>
      </c>
      <c r="EU499" s="71" t="str">
        <f t="shared" si="7737"/>
        <v/>
      </c>
      <c r="EV499" s="71" t="str">
        <f t="shared" si="7738"/>
        <v/>
      </c>
      <c r="EW499" s="71" t="str">
        <f t="shared" si="7739"/>
        <v/>
      </c>
      <c r="EX499" s="71" t="str">
        <f t="shared" si="7740"/>
        <v/>
      </c>
      <c r="EY499" s="71" t="str">
        <f t="shared" si="7741"/>
        <v/>
      </c>
      <c r="EZ499" s="71" t="str">
        <f t="shared" si="7742"/>
        <v/>
      </c>
      <c r="FA499" s="71" t="str">
        <f t="shared" si="7743"/>
        <v/>
      </c>
      <c r="FB499" s="71" t="str">
        <f t="shared" si="7744"/>
        <v/>
      </c>
      <c r="FC499" s="71" t="str">
        <f t="shared" si="7745"/>
        <v/>
      </c>
      <c r="FD499" s="71" t="str">
        <f t="shared" si="7746"/>
        <v/>
      </c>
      <c r="FE499" s="71" t="str">
        <f t="shared" si="7747"/>
        <v/>
      </c>
      <c r="FF499" s="71" t="str">
        <f t="shared" si="7748"/>
        <v/>
      </c>
      <c r="FG499" s="71" t="str">
        <f t="shared" si="7749"/>
        <v/>
      </c>
      <c r="FH499" s="71" t="str">
        <f t="shared" si="7750"/>
        <v/>
      </c>
      <c r="FI499" s="71" t="str">
        <f t="shared" si="7751"/>
        <v/>
      </c>
      <c r="FJ499" s="71" t="str">
        <f t="shared" si="7752"/>
        <v/>
      </c>
      <c r="FK499" s="71" t="str">
        <f t="shared" si="7753"/>
        <v/>
      </c>
      <c r="FL499" s="71" t="str">
        <f t="shared" si="7754"/>
        <v/>
      </c>
      <c r="FM499" s="71" t="str">
        <f t="shared" si="7755"/>
        <v/>
      </c>
      <c r="FN499" s="71" t="str">
        <f t="shared" si="7756"/>
        <v/>
      </c>
      <c r="FO499" s="71" t="str">
        <f t="shared" si="7757"/>
        <v/>
      </c>
      <c r="FP499" s="71" t="str">
        <f t="shared" si="7758"/>
        <v/>
      </c>
      <c r="FQ499" s="71" t="str">
        <f t="shared" si="7759"/>
        <v/>
      </c>
      <c r="FR499" s="71" t="str">
        <f t="shared" si="7760"/>
        <v/>
      </c>
      <c r="FS499" s="71" t="str">
        <f t="shared" si="7761"/>
        <v/>
      </c>
    </row>
    <row r="500" spans="1:175" ht="16.5">
      <c r="A500" s="72"/>
      <c r="B500" s="154" t="s">
        <v>1475</v>
      </c>
      <c r="C500" s="187" t="str">
        <f t="shared" si="7606"/>
        <v>兑换：|cffff0000虚空神石|r</v>
      </c>
      <c r="F500" s="72">
        <v>8</v>
      </c>
      <c r="I500" s="195" t="s">
        <v>1445</v>
      </c>
      <c r="T500" s="158" t="str">
        <f t="shared" si="7607"/>
        <v>|cffffcc00需求：|r钻石x8|n|n点击后可将|Cffffc926任意|r装备提升一级。|n|n|Cff00ff7f只能对|r|Cffff73ff创|r|Cffff56bf世|r|Cffff397f品|r|Cffff1c3f质|r|Cff00ff7f以下的装备使用。|r</v>
      </c>
      <c r="U500" s="85" t="str">
        <f t="shared" si="7608"/>
        <v>ReplaceableTextures\\CommandButtons\\BTNCS41.blp</v>
      </c>
      <c r="CN500" s="70" t="str">
        <f t="shared" si="7762"/>
        <v>InitUnitState('IL3G',,,,,,,,,,)</v>
      </c>
      <c r="CO500" s="70" t="str">
        <f t="shared" si="7763"/>
        <v>InitUnitNormal('IL3G',,,,,,,,,,)</v>
      </c>
      <c r="CP500" s="70" t="str">
        <f t="shared" si="7764"/>
        <v>InitUnitMagic('IL3G',,,,,,,,,,)</v>
      </c>
      <c r="CQ500" s="70" t="str">
        <f t="shared" si="7765"/>
        <v>InitUnitAdd('IL3G',,,,,,,,,,)</v>
      </c>
      <c r="CR500" s="70" t="str">
        <f t="shared" si="7766"/>
        <v>InitEquipData('IL3G',,"",,CS41,8,,'','','','','','',"ReplaceableTextures\\CommandButtons\\BTNIN22.blp")</v>
      </c>
      <c r="CU500" s="61" t="str">
        <f t="shared" si="7691"/>
        <v>|n</v>
      </c>
      <c r="CV500" s="61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CW500" s="60"/>
      <c r="CX500" s="60"/>
      <c r="CY500" s="60"/>
      <c r="CZ500" s="60"/>
      <c r="DA500" s="60"/>
      <c r="DB500" s="71" t="str">
        <f t="shared" si="7692"/>
        <v/>
      </c>
      <c r="DC500" s="71" t="str">
        <f t="shared" si="7693"/>
        <v/>
      </c>
      <c r="DD500" s="71" t="str">
        <f t="shared" si="7694"/>
        <v/>
      </c>
      <c r="DE500" s="71" t="str">
        <f t="shared" si="7695"/>
        <v/>
      </c>
      <c r="DF500" s="71" t="str">
        <f t="shared" si="7696"/>
        <v/>
      </c>
      <c r="DG500" s="71" t="str">
        <f t="shared" si="7697"/>
        <v/>
      </c>
      <c r="DH500" s="71" t="str">
        <f t="shared" si="7698"/>
        <v/>
      </c>
      <c r="DI500" s="71" t="str">
        <f t="shared" si="7699"/>
        <v/>
      </c>
      <c r="DJ500" s="71" t="str">
        <f t="shared" si="7700"/>
        <v/>
      </c>
      <c r="DK500" s="71" t="str">
        <f t="shared" si="7701"/>
        <v/>
      </c>
      <c r="DL500" s="71" t="str">
        <f t="shared" si="7702"/>
        <v/>
      </c>
      <c r="DM500" s="71" t="str">
        <f t="shared" si="7703"/>
        <v/>
      </c>
      <c r="DN500" s="71" t="str">
        <f t="shared" si="7704"/>
        <v/>
      </c>
      <c r="DO500" s="71" t="str">
        <f t="shared" si="7705"/>
        <v/>
      </c>
      <c r="DP500" s="71" t="str">
        <f t="shared" si="7706"/>
        <v/>
      </c>
      <c r="DQ500" s="71" t="str">
        <f t="shared" si="7707"/>
        <v/>
      </c>
      <c r="DR500" s="71" t="str">
        <f t="shared" si="7708"/>
        <v/>
      </c>
      <c r="DS500" s="71" t="str">
        <f t="shared" si="7709"/>
        <v/>
      </c>
      <c r="DT500" s="71" t="str">
        <f t="shared" si="7710"/>
        <v/>
      </c>
      <c r="DU500" s="71" t="str">
        <f t="shared" si="7711"/>
        <v/>
      </c>
      <c r="DV500" s="71" t="str">
        <f t="shared" si="7712"/>
        <v/>
      </c>
      <c r="DW500" s="71" t="str">
        <f t="shared" si="7713"/>
        <v/>
      </c>
      <c r="DX500" s="71" t="str">
        <f t="shared" si="7714"/>
        <v/>
      </c>
      <c r="DY500" s="71" t="str">
        <f t="shared" si="7715"/>
        <v/>
      </c>
      <c r="DZ500" s="71" t="str">
        <f t="shared" si="7716"/>
        <v/>
      </c>
      <c r="EA500" s="71" t="str">
        <f t="shared" si="7717"/>
        <v/>
      </c>
      <c r="EB500" s="71" t="str">
        <f t="shared" si="7718"/>
        <v/>
      </c>
      <c r="EC500" s="71" t="str">
        <f t="shared" si="7719"/>
        <v/>
      </c>
      <c r="ED500" s="71" t="str">
        <f t="shared" si="7720"/>
        <v/>
      </c>
      <c r="EE500" s="71" t="str">
        <f t="shared" si="7721"/>
        <v/>
      </c>
      <c r="EF500" s="71" t="str">
        <f t="shared" si="7722"/>
        <v/>
      </c>
      <c r="EG500" s="71" t="str">
        <f t="shared" si="7723"/>
        <v/>
      </c>
      <c r="EH500" s="71" t="str">
        <f t="shared" si="7724"/>
        <v/>
      </c>
      <c r="EI500" s="71" t="str">
        <f t="shared" si="7725"/>
        <v/>
      </c>
      <c r="EJ500" s="71" t="str">
        <f t="shared" si="7726"/>
        <v/>
      </c>
      <c r="EK500" s="71" t="str">
        <f t="shared" si="7727"/>
        <v/>
      </c>
      <c r="EL500" s="71" t="str">
        <f t="shared" si="7728"/>
        <v/>
      </c>
      <c r="EM500" s="71" t="str">
        <f t="shared" si="7729"/>
        <v/>
      </c>
      <c r="EN500" s="71" t="str">
        <f t="shared" si="7730"/>
        <v/>
      </c>
      <c r="EO500" s="71" t="str">
        <f t="shared" si="7731"/>
        <v/>
      </c>
      <c r="EP500" s="71" t="str">
        <f t="shared" si="7732"/>
        <v/>
      </c>
      <c r="EQ500" s="71" t="str">
        <f t="shared" si="7733"/>
        <v/>
      </c>
      <c r="ER500" s="71" t="str">
        <f t="shared" si="7734"/>
        <v/>
      </c>
      <c r="ES500" s="71" t="str">
        <f t="shared" si="7735"/>
        <v/>
      </c>
      <c r="ET500" s="71" t="str">
        <f t="shared" si="7736"/>
        <v/>
      </c>
      <c r="EU500" s="71" t="str">
        <f t="shared" si="7737"/>
        <v/>
      </c>
      <c r="EV500" s="71" t="str">
        <f t="shared" si="7738"/>
        <v/>
      </c>
      <c r="EW500" s="71" t="str">
        <f t="shared" si="7739"/>
        <v/>
      </c>
      <c r="EX500" s="71" t="str">
        <f t="shared" si="7740"/>
        <v/>
      </c>
      <c r="EY500" s="71" t="str">
        <f t="shared" si="7741"/>
        <v/>
      </c>
      <c r="EZ500" s="71" t="str">
        <f t="shared" si="7742"/>
        <v/>
      </c>
      <c r="FA500" s="71" t="str">
        <f t="shared" si="7743"/>
        <v/>
      </c>
      <c r="FB500" s="71" t="str">
        <f t="shared" si="7744"/>
        <v/>
      </c>
      <c r="FC500" s="71" t="str">
        <f t="shared" si="7745"/>
        <v/>
      </c>
      <c r="FD500" s="71" t="str">
        <f t="shared" si="7746"/>
        <v/>
      </c>
      <c r="FE500" s="71" t="str">
        <f t="shared" si="7747"/>
        <v/>
      </c>
      <c r="FF500" s="71" t="str">
        <f t="shared" si="7748"/>
        <v/>
      </c>
      <c r="FG500" s="71" t="str">
        <f t="shared" si="7749"/>
        <v/>
      </c>
      <c r="FH500" s="71" t="str">
        <f t="shared" si="7750"/>
        <v/>
      </c>
      <c r="FI500" s="71" t="str">
        <f t="shared" si="7751"/>
        <v/>
      </c>
      <c r="FJ500" s="71" t="str">
        <f t="shared" si="7752"/>
        <v/>
      </c>
      <c r="FK500" s="71" t="str">
        <f t="shared" si="7753"/>
        <v/>
      </c>
      <c r="FL500" s="71" t="str">
        <f t="shared" si="7754"/>
        <v/>
      </c>
      <c r="FM500" s="71" t="str">
        <f t="shared" si="7755"/>
        <v/>
      </c>
      <c r="FN500" s="71" t="str">
        <f t="shared" si="7756"/>
        <v/>
      </c>
      <c r="FO500" s="71" t="str">
        <f t="shared" si="7757"/>
        <v/>
      </c>
      <c r="FP500" s="71" t="str">
        <f t="shared" si="7758"/>
        <v/>
      </c>
      <c r="FQ500" s="71" t="str">
        <f t="shared" si="7759"/>
        <v/>
      </c>
      <c r="FR500" s="71" t="str">
        <f t="shared" si="7760"/>
        <v/>
      </c>
      <c r="FS500" s="71" t="str">
        <f t="shared" si="7761"/>
        <v/>
      </c>
    </row>
    <row r="501" spans="1:175" ht="16.5">
      <c r="A501" s="72"/>
      <c r="B501" s="154" t="s">
        <v>1476</v>
      </c>
      <c r="C501" s="187" t="str">
        <f t="shared" si="7606"/>
        <v>兑换：|Cff00BFFF小银行|r</v>
      </c>
      <c r="F501" s="72">
        <v>1</v>
      </c>
      <c r="I501" s="187" t="s">
        <v>637</v>
      </c>
      <c r="T501" s="158" t="str">
        <f t="shared" si="7607"/>
        <v>|cffffcc00需求：|r钻石x1|n|n金币|Cffffc926+2888~18888|r</v>
      </c>
      <c r="U501" s="85" t="str">
        <f t="shared" si="7608"/>
        <v>ReplaceableTextures\\CommandButtons\\BTNIN22.blp</v>
      </c>
      <c r="CN501" s="70" t="str">
        <f t="shared" si="7762"/>
        <v>InitUnitState('IL3H',,,,,,,,,,)</v>
      </c>
      <c r="CO501" s="70" t="str">
        <f t="shared" si="7763"/>
        <v>InitUnitNormal('IL3H',,,,,,,,,,)</v>
      </c>
      <c r="CP501" s="70" t="str">
        <f t="shared" si="7764"/>
        <v>InitUnitMagic('IL3H',,,,,,,,,,)</v>
      </c>
      <c r="CQ501" s="70" t="str">
        <f t="shared" si="7765"/>
        <v>InitUnitAdd('IL3H',,,,,,,,,,)</v>
      </c>
      <c r="CR501" s="70" t="str">
        <f t="shared" si="7766"/>
        <v>InitEquipData('IL3H',,"",,IN22,1,,'','','','','','',"ReplaceableTextures\\CommandButtons\\BTNIP02.blp")</v>
      </c>
      <c r="CU501" s="61" t="str">
        <f t="shared" si="7691"/>
        <v>|n</v>
      </c>
      <c r="CV501" s="61" t="str">
        <f t="shared" si="7685"/>
        <v>|cffffcc00需求：|r钻石x1|n|n金币|Cffffc926+2888~18888|r</v>
      </c>
      <c r="CW501" s="60"/>
      <c r="CX501" s="60"/>
      <c r="CY501" s="60"/>
      <c r="CZ501" s="60"/>
      <c r="DA501" s="60"/>
      <c r="DB501" s="71" t="str">
        <f t="shared" si="7692"/>
        <v/>
      </c>
      <c r="DC501" s="71" t="str">
        <f t="shared" si="7693"/>
        <v/>
      </c>
      <c r="DD501" s="71" t="str">
        <f t="shared" si="7694"/>
        <v/>
      </c>
      <c r="DE501" s="71" t="str">
        <f t="shared" si="7695"/>
        <v/>
      </c>
      <c r="DF501" s="71" t="str">
        <f t="shared" si="7696"/>
        <v/>
      </c>
      <c r="DG501" s="71" t="str">
        <f t="shared" si="7697"/>
        <v/>
      </c>
      <c r="DH501" s="71" t="str">
        <f t="shared" si="7698"/>
        <v/>
      </c>
      <c r="DI501" s="71" t="str">
        <f t="shared" si="7699"/>
        <v/>
      </c>
      <c r="DJ501" s="71" t="str">
        <f t="shared" si="7700"/>
        <v/>
      </c>
      <c r="DK501" s="71" t="str">
        <f t="shared" si="7701"/>
        <v/>
      </c>
      <c r="DL501" s="71" t="str">
        <f t="shared" si="7702"/>
        <v/>
      </c>
      <c r="DM501" s="71" t="str">
        <f t="shared" si="7703"/>
        <v/>
      </c>
      <c r="DN501" s="71" t="str">
        <f t="shared" si="7704"/>
        <v/>
      </c>
      <c r="DO501" s="71" t="str">
        <f t="shared" si="7705"/>
        <v/>
      </c>
      <c r="DP501" s="71" t="str">
        <f t="shared" si="7706"/>
        <v/>
      </c>
      <c r="DQ501" s="71" t="str">
        <f t="shared" si="7707"/>
        <v/>
      </c>
      <c r="DR501" s="71" t="str">
        <f t="shared" si="7708"/>
        <v/>
      </c>
      <c r="DS501" s="71" t="str">
        <f t="shared" si="7709"/>
        <v/>
      </c>
      <c r="DT501" s="71" t="str">
        <f t="shared" si="7710"/>
        <v/>
      </c>
      <c r="DU501" s="71" t="str">
        <f t="shared" si="7711"/>
        <v/>
      </c>
      <c r="DV501" s="71" t="str">
        <f t="shared" si="7712"/>
        <v/>
      </c>
      <c r="DW501" s="71" t="str">
        <f t="shared" si="7713"/>
        <v/>
      </c>
      <c r="DX501" s="71" t="str">
        <f t="shared" si="7714"/>
        <v/>
      </c>
      <c r="DY501" s="71" t="str">
        <f t="shared" si="7715"/>
        <v/>
      </c>
      <c r="DZ501" s="71" t="str">
        <f t="shared" si="7716"/>
        <v/>
      </c>
      <c r="EA501" s="71" t="str">
        <f t="shared" si="7717"/>
        <v/>
      </c>
      <c r="EB501" s="71" t="str">
        <f t="shared" si="7718"/>
        <v/>
      </c>
      <c r="EC501" s="71" t="str">
        <f t="shared" si="7719"/>
        <v/>
      </c>
      <c r="ED501" s="71" t="str">
        <f t="shared" si="7720"/>
        <v/>
      </c>
      <c r="EE501" s="71" t="str">
        <f t="shared" si="7721"/>
        <v/>
      </c>
      <c r="EF501" s="71" t="str">
        <f t="shared" si="7722"/>
        <v/>
      </c>
      <c r="EG501" s="71" t="str">
        <f t="shared" si="7723"/>
        <v/>
      </c>
      <c r="EH501" s="71" t="str">
        <f t="shared" si="7724"/>
        <v/>
      </c>
      <c r="EI501" s="71" t="str">
        <f t="shared" si="7725"/>
        <v/>
      </c>
      <c r="EJ501" s="71" t="str">
        <f t="shared" si="7726"/>
        <v/>
      </c>
      <c r="EK501" s="71" t="str">
        <f t="shared" si="7727"/>
        <v/>
      </c>
      <c r="EL501" s="71" t="str">
        <f t="shared" si="7728"/>
        <v/>
      </c>
      <c r="EM501" s="71" t="str">
        <f t="shared" si="7729"/>
        <v/>
      </c>
      <c r="EN501" s="71" t="str">
        <f t="shared" si="7730"/>
        <v/>
      </c>
      <c r="EO501" s="71" t="str">
        <f t="shared" si="7731"/>
        <v/>
      </c>
      <c r="EP501" s="71" t="str">
        <f t="shared" si="7732"/>
        <v/>
      </c>
      <c r="EQ501" s="71" t="str">
        <f t="shared" si="7733"/>
        <v/>
      </c>
      <c r="ER501" s="71" t="str">
        <f t="shared" si="7734"/>
        <v/>
      </c>
      <c r="ES501" s="71" t="str">
        <f t="shared" si="7735"/>
        <v/>
      </c>
      <c r="ET501" s="71" t="str">
        <f t="shared" si="7736"/>
        <v/>
      </c>
      <c r="EU501" s="71" t="str">
        <f t="shared" si="7737"/>
        <v/>
      </c>
      <c r="EV501" s="71" t="str">
        <f t="shared" si="7738"/>
        <v/>
      </c>
      <c r="EW501" s="71" t="str">
        <f t="shared" si="7739"/>
        <v/>
      </c>
      <c r="EX501" s="71" t="str">
        <f t="shared" si="7740"/>
        <v/>
      </c>
      <c r="EY501" s="71" t="str">
        <f t="shared" si="7741"/>
        <v/>
      </c>
      <c r="EZ501" s="71" t="str">
        <f t="shared" si="7742"/>
        <v/>
      </c>
      <c r="FA501" s="71" t="str">
        <f t="shared" si="7743"/>
        <v/>
      </c>
      <c r="FB501" s="71" t="str">
        <f t="shared" si="7744"/>
        <v/>
      </c>
      <c r="FC501" s="71" t="str">
        <f t="shared" si="7745"/>
        <v/>
      </c>
      <c r="FD501" s="71" t="str">
        <f t="shared" si="7746"/>
        <v/>
      </c>
      <c r="FE501" s="71" t="str">
        <f t="shared" si="7747"/>
        <v/>
      </c>
      <c r="FF501" s="71" t="str">
        <f t="shared" si="7748"/>
        <v/>
      </c>
      <c r="FG501" s="71" t="str">
        <f t="shared" si="7749"/>
        <v/>
      </c>
      <c r="FH501" s="71" t="str">
        <f t="shared" si="7750"/>
        <v/>
      </c>
      <c r="FI501" s="71" t="str">
        <f t="shared" si="7751"/>
        <v/>
      </c>
      <c r="FJ501" s="71" t="str">
        <f t="shared" si="7752"/>
        <v/>
      </c>
      <c r="FK501" s="71" t="str">
        <f t="shared" si="7753"/>
        <v/>
      </c>
      <c r="FL501" s="71" t="str">
        <f t="shared" si="7754"/>
        <v/>
      </c>
      <c r="FM501" s="71" t="str">
        <f t="shared" si="7755"/>
        <v/>
      </c>
      <c r="FN501" s="71" t="str">
        <f t="shared" si="7756"/>
        <v/>
      </c>
      <c r="FO501" s="71" t="str">
        <f t="shared" si="7757"/>
        <v/>
      </c>
      <c r="FP501" s="71" t="str">
        <f t="shared" si="7758"/>
        <v/>
      </c>
      <c r="FQ501" s="71" t="str">
        <f t="shared" si="7759"/>
        <v/>
      </c>
      <c r="FR501" s="71" t="str">
        <f t="shared" si="7760"/>
        <v/>
      </c>
      <c r="FS501" s="71" t="str">
        <f t="shared" si="7761"/>
        <v/>
      </c>
    </row>
    <row r="502" spans="1:175" ht="16.5">
      <c r="A502" s="72"/>
      <c r="B502" s="154" t="s">
        <v>1477</v>
      </c>
      <c r="C502" s="187" t="str">
        <f t="shared" si="7606"/>
        <v>兑换：|CffFFD24D补天石|r</v>
      </c>
      <c r="F502" s="72">
        <v>4</v>
      </c>
      <c r="I502" s="196" t="s">
        <v>699</v>
      </c>
      <c r="T502" s="158" t="str">
        <f t="shared" si="760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02" s="85" t="str">
        <f t="shared" si="7608"/>
        <v>ReplaceableTextures\\CommandButtons\\BTNIP02.blp</v>
      </c>
      <c r="CN502" s="70" t="str">
        <f t="shared" si="7762"/>
        <v>InitUnitState('IL3I',,,,,,,,,,)</v>
      </c>
      <c r="CO502" s="70" t="str">
        <f t="shared" si="7763"/>
        <v>InitUnitNormal('IL3I',,,,,,,,,,)</v>
      </c>
      <c r="CP502" s="70" t="str">
        <f t="shared" si="7764"/>
        <v>InitUnitMagic('IL3I',,,,,,,,,,)</v>
      </c>
      <c r="CQ502" s="70" t="str">
        <f t="shared" si="7765"/>
        <v>InitUnitAdd('IL3I',,,,,,,,,,)</v>
      </c>
      <c r="CR502" s="70" t="str">
        <f>"InitEquipData('"&amp;B502&amp;"',"&amp;D502&amp;","&amp;CR$1&amp;A502&amp;CR$1&amp;","&amp;E502&amp;","&amp;I502&amp;","&amp;F502&amp;","&amp;G502&amp;",'"&amp;J502&amp;"','"&amp;K502&amp;"','"&amp;L502&amp;"','"&amp;M502&amp;"','"&amp;N502&amp;"','"&amp;O502&amp;"',"&amp;CR$1&amp;U521&amp;CR$1&amp;")"</f>
        <v>InitEquipData('IL3I',,"",,IP02,4,,'','','','','','',"ReplaceableTextures\\CommandButtons\\BTNIX05.blp")</v>
      </c>
      <c r="CU502" s="61" t="str">
        <f t="shared" si="7691"/>
        <v>|n</v>
      </c>
      <c r="CV502" s="61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02" s="60"/>
      <c r="CX502" s="60"/>
      <c r="CY502" s="60"/>
      <c r="CZ502" s="60"/>
      <c r="DA502" s="60"/>
      <c r="DB502" s="71" t="str">
        <f t="shared" si="7692"/>
        <v/>
      </c>
      <c r="DC502" s="71" t="str">
        <f t="shared" si="7693"/>
        <v/>
      </c>
      <c r="DD502" s="71" t="str">
        <f t="shared" si="7694"/>
        <v/>
      </c>
      <c r="DE502" s="71" t="str">
        <f t="shared" si="7695"/>
        <v/>
      </c>
      <c r="DF502" s="71" t="str">
        <f t="shared" si="7696"/>
        <v/>
      </c>
      <c r="DG502" s="71" t="str">
        <f t="shared" si="7697"/>
        <v/>
      </c>
      <c r="DH502" s="71" t="str">
        <f t="shared" si="7698"/>
        <v/>
      </c>
      <c r="DI502" s="71" t="str">
        <f t="shared" si="7699"/>
        <v/>
      </c>
      <c r="DJ502" s="71" t="str">
        <f t="shared" si="7700"/>
        <v/>
      </c>
      <c r="DK502" s="71" t="str">
        <f t="shared" si="7701"/>
        <v/>
      </c>
      <c r="DL502" s="71" t="str">
        <f t="shared" si="7702"/>
        <v/>
      </c>
      <c r="DM502" s="71" t="str">
        <f t="shared" si="7703"/>
        <v/>
      </c>
      <c r="DN502" s="71" t="str">
        <f t="shared" si="7704"/>
        <v/>
      </c>
      <c r="DO502" s="71" t="str">
        <f t="shared" si="7705"/>
        <v/>
      </c>
      <c r="DP502" s="71" t="str">
        <f t="shared" si="7706"/>
        <v/>
      </c>
      <c r="DQ502" s="71" t="str">
        <f t="shared" si="7707"/>
        <v/>
      </c>
      <c r="DR502" s="71" t="str">
        <f t="shared" si="7708"/>
        <v/>
      </c>
      <c r="DS502" s="71" t="str">
        <f t="shared" si="7709"/>
        <v/>
      </c>
      <c r="DT502" s="71" t="str">
        <f t="shared" si="7710"/>
        <v/>
      </c>
      <c r="DU502" s="71" t="str">
        <f t="shared" si="7711"/>
        <v/>
      </c>
      <c r="DV502" s="71" t="str">
        <f t="shared" si="7712"/>
        <v/>
      </c>
      <c r="DW502" s="71" t="str">
        <f t="shared" si="7713"/>
        <v/>
      </c>
      <c r="DX502" s="71" t="str">
        <f t="shared" si="7714"/>
        <v/>
      </c>
      <c r="DY502" s="71" t="str">
        <f t="shared" si="7715"/>
        <v/>
      </c>
      <c r="DZ502" s="71" t="str">
        <f t="shared" si="7716"/>
        <v/>
      </c>
      <c r="EA502" s="71" t="str">
        <f t="shared" si="7717"/>
        <v/>
      </c>
      <c r="EB502" s="71" t="str">
        <f t="shared" si="7718"/>
        <v/>
      </c>
      <c r="EC502" s="71" t="str">
        <f t="shared" si="7719"/>
        <v/>
      </c>
      <c r="ED502" s="71" t="str">
        <f t="shared" si="7720"/>
        <v/>
      </c>
      <c r="EE502" s="71" t="str">
        <f t="shared" si="7721"/>
        <v/>
      </c>
      <c r="EF502" s="71" t="str">
        <f t="shared" si="7722"/>
        <v/>
      </c>
      <c r="EG502" s="71" t="str">
        <f t="shared" si="7723"/>
        <v/>
      </c>
      <c r="EH502" s="71" t="str">
        <f t="shared" si="7724"/>
        <v/>
      </c>
      <c r="EI502" s="71" t="str">
        <f t="shared" si="7725"/>
        <v/>
      </c>
      <c r="EJ502" s="71" t="str">
        <f t="shared" si="7726"/>
        <v/>
      </c>
      <c r="EK502" s="71" t="str">
        <f t="shared" si="7727"/>
        <v/>
      </c>
      <c r="EL502" s="71" t="str">
        <f t="shared" si="7728"/>
        <v/>
      </c>
      <c r="EM502" s="71" t="str">
        <f t="shared" si="7729"/>
        <v/>
      </c>
      <c r="EN502" s="71" t="str">
        <f t="shared" si="7730"/>
        <v/>
      </c>
      <c r="EO502" s="71" t="str">
        <f t="shared" si="7731"/>
        <v/>
      </c>
      <c r="EP502" s="71" t="str">
        <f t="shared" si="7732"/>
        <v/>
      </c>
      <c r="EQ502" s="71" t="str">
        <f t="shared" si="7733"/>
        <v/>
      </c>
      <c r="ER502" s="71" t="str">
        <f t="shared" si="7734"/>
        <v/>
      </c>
      <c r="ES502" s="71" t="str">
        <f t="shared" si="7735"/>
        <v/>
      </c>
      <c r="ET502" s="71" t="str">
        <f t="shared" si="7736"/>
        <v/>
      </c>
      <c r="EU502" s="71" t="str">
        <f t="shared" si="7737"/>
        <v/>
      </c>
      <c r="EV502" s="71" t="str">
        <f t="shared" si="7738"/>
        <v/>
      </c>
      <c r="EW502" s="71" t="str">
        <f t="shared" si="7739"/>
        <v/>
      </c>
      <c r="EX502" s="71" t="str">
        <f t="shared" si="7740"/>
        <v/>
      </c>
      <c r="EY502" s="71" t="str">
        <f t="shared" si="7741"/>
        <v/>
      </c>
      <c r="EZ502" s="71" t="str">
        <f t="shared" si="7742"/>
        <v/>
      </c>
      <c r="FA502" s="71" t="str">
        <f t="shared" si="7743"/>
        <v/>
      </c>
      <c r="FB502" s="71" t="str">
        <f t="shared" si="7744"/>
        <v/>
      </c>
      <c r="FC502" s="71" t="str">
        <f t="shared" si="7745"/>
        <v/>
      </c>
      <c r="FD502" s="71" t="str">
        <f t="shared" si="7746"/>
        <v/>
      </c>
      <c r="FE502" s="71" t="str">
        <f t="shared" si="7747"/>
        <v/>
      </c>
      <c r="FF502" s="71" t="str">
        <f t="shared" si="7748"/>
        <v/>
      </c>
      <c r="FG502" s="71" t="str">
        <f t="shared" si="7749"/>
        <v/>
      </c>
      <c r="FH502" s="71" t="str">
        <f t="shared" si="7750"/>
        <v/>
      </c>
      <c r="FI502" s="71" t="str">
        <f t="shared" si="7751"/>
        <v/>
      </c>
      <c r="FJ502" s="71" t="str">
        <f t="shared" si="7752"/>
        <v/>
      </c>
      <c r="FK502" s="71" t="str">
        <f t="shared" si="7753"/>
        <v/>
      </c>
      <c r="FL502" s="71" t="str">
        <f t="shared" si="7754"/>
        <v/>
      </c>
      <c r="FM502" s="71" t="str">
        <f t="shared" si="7755"/>
        <v/>
      </c>
      <c r="FN502" s="71" t="str">
        <f t="shared" si="7756"/>
        <v/>
      </c>
      <c r="FO502" s="71" t="str">
        <f t="shared" si="7757"/>
        <v/>
      </c>
      <c r="FP502" s="71" t="str">
        <f t="shared" si="7758"/>
        <v/>
      </c>
      <c r="FQ502" s="71" t="str">
        <f t="shared" si="7759"/>
        <v/>
      </c>
      <c r="FR502" s="71" t="str">
        <f t="shared" si="7760"/>
        <v/>
      </c>
      <c r="FS502" s="71" t="str">
        <f t="shared" si="7761"/>
        <v/>
      </c>
    </row>
    <row r="503" spans="1:175" ht="16.5">
      <c r="A503" s="72"/>
      <c r="B503" s="154" t="s">
        <v>1478</v>
      </c>
      <c r="C503" s="187" t="str">
        <f>"兑换："&amp;VLOOKUP(I503,B12:U484,2,FALSE)</f>
        <v>兑换：|CffFF0000技能进化石|r</v>
      </c>
      <c r="F503" s="72">
        <v>15</v>
      </c>
      <c r="I503" s="196" t="s">
        <v>518</v>
      </c>
      <c r="T503" s="158" t="str">
        <f>"|cffffcc00需求：|r钻石x"&amp;F503&amp;"|n|n"&amp;VLOOKUP(I503,B12:U484,19,FALSE)</f>
        <v>|cffffcc00需求：|r钻石x15|n|n使指定的|Cffffc926A级|r技能进化为|Cffff0000S级|r。</v>
      </c>
      <c r="U503" s="85" t="str">
        <f>VLOOKUP(I503,B12:U484,20,FALSE)</f>
        <v>ReplaceableTextures\\CommandButtons\\BTNIN04.blp</v>
      </c>
      <c r="CN503" s="70" t="str">
        <f t="shared" si="7609"/>
        <v>InitUnitState('IL4A',,,,,,,,,,)</v>
      </c>
      <c r="CO503" s="70" t="str">
        <f t="shared" si="7610"/>
        <v>InitUnitNormal('IL4A',,,,,,,,,,)</v>
      </c>
      <c r="CP503" s="70" t="str">
        <f t="shared" si="7611"/>
        <v>InitUnitMagic('IL4A',,,,,,,,,,)</v>
      </c>
      <c r="CQ503" s="70" t="str">
        <f t="shared" si="7612"/>
        <v>InitUnitAdd('IL4A',,,,,,,,,,)</v>
      </c>
      <c r="CR503" s="70" t="str">
        <f t="shared" si="7613"/>
        <v>InitEquipData('IL4A',,"",,CS22,15,,'','','','','','',"ReplaceableTextures\\CommandButtons\\BTNZHP5.blp")</v>
      </c>
      <c r="CU503" s="61" t="str">
        <f t="shared" si="7614"/>
        <v>|n</v>
      </c>
      <c r="CV503" s="61" t="str">
        <f t="shared" si="7528"/>
        <v>|cffffcc00需求：|r钻石x15|n|n使指定的|Cffffc926A级|r技能进化为|Cffff0000S级|r。</v>
      </c>
      <c r="CW503" s="60"/>
      <c r="CX503" s="60"/>
      <c r="CY503" s="60"/>
      <c r="CZ503" s="60"/>
      <c r="DA503" s="60"/>
      <c r="DB503" s="71" t="str">
        <f t="shared" si="7615"/>
        <v/>
      </c>
      <c r="DC503" s="71" t="str">
        <f t="shared" si="7616"/>
        <v/>
      </c>
      <c r="DD503" s="71" t="str">
        <f t="shared" si="7617"/>
        <v/>
      </c>
      <c r="DE503" s="71" t="str">
        <f t="shared" si="7618"/>
        <v/>
      </c>
      <c r="DF503" s="71" t="str">
        <f t="shared" si="7619"/>
        <v/>
      </c>
      <c r="DG503" s="71" t="str">
        <f t="shared" si="7620"/>
        <v/>
      </c>
      <c r="DH503" s="71" t="str">
        <f t="shared" si="7621"/>
        <v/>
      </c>
      <c r="DI503" s="71" t="str">
        <f t="shared" si="7622"/>
        <v/>
      </c>
      <c r="DJ503" s="71" t="str">
        <f t="shared" si="7623"/>
        <v/>
      </c>
      <c r="DK503" s="71" t="str">
        <f t="shared" si="7624"/>
        <v/>
      </c>
      <c r="DL503" s="71" t="str">
        <f t="shared" si="7625"/>
        <v/>
      </c>
      <c r="DM503" s="71" t="str">
        <f t="shared" si="7626"/>
        <v/>
      </c>
      <c r="DN503" s="71" t="str">
        <f t="shared" si="7627"/>
        <v/>
      </c>
      <c r="DO503" s="71" t="str">
        <f t="shared" si="7628"/>
        <v/>
      </c>
      <c r="DP503" s="71" t="str">
        <f t="shared" si="7629"/>
        <v/>
      </c>
      <c r="DQ503" s="71" t="str">
        <f t="shared" si="7630"/>
        <v/>
      </c>
      <c r="DR503" s="71" t="str">
        <f t="shared" si="7631"/>
        <v/>
      </c>
      <c r="DS503" s="71" t="str">
        <f t="shared" si="7632"/>
        <v/>
      </c>
      <c r="DT503" s="71" t="str">
        <f t="shared" si="7633"/>
        <v/>
      </c>
      <c r="DU503" s="71" t="str">
        <f t="shared" si="7634"/>
        <v/>
      </c>
      <c r="DV503" s="71" t="str">
        <f t="shared" si="7635"/>
        <v/>
      </c>
      <c r="DW503" s="71" t="str">
        <f t="shared" si="7636"/>
        <v/>
      </c>
      <c r="DX503" s="71" t="str">
        <f t="shared" si="7637"/>
        <v/>
      </c>
      <c r="DY503" s="71" t="str">
        <f t="shared" si="7638"/>
        <v/>
      </c>
      <c r="DZ503" s="71" t="str">
        <f t="shared" si="7639"/>
        <v/>
      </c>
      <c r="EA503" s="71" t="str">
        <f t="shared" si="7640"/>
        <v/>
      </c>
      <c r="EB503" s="71" t="str">
        <f t="shared" si="7641"/>
        <v/>
      </c>
      <c r="EC503" s="71" t="str">
        <f t="shared" si="7642"/>
        <v/>
      </c>
      <c r="ED503" s="71" t="str">
        <f t="shared" si="7643"/>
        <v/>
      </c>
      <c r="EE503" s="71" t="str">
        <f t="shared" si="7644"/>
        <v/>
      </c>
      <c r="EF503" s="71" t="str">
        <f t="shared" si="7645"/>
        <v/>
      </c>
      <c r="EG503" s="71" t="str">
        <f t="shared" si="7646"/>
        <v/>
      </c>
      <c r="EH503" s="71" t="str">
        <f t="shared" si="7647"/>
        <v/>
      </c>
      <c r="EI503" s="71" t="str">
        <f t="shared" si="7648"/>
        <v/>
      </c>
      <c r="EJ503" s="71" t="str">
        <f t="shared" si="7649"/>
        <v/>
      </c>
      <c r="EK503" s="71" t="str">
        <f t="shared" si="7650"/>
        <v/>
      </c>
      <c r="EL503" s="71" t="str">
        <f t="shared" si="7651"/>
        <v/>
      </c>
      <c r="EM503" s="71" t="str">
        <f t="shared" si="7652"/>
        <v/>
      </c>
      <c r="EN503" s="71" t="str">
        <f t="shared" si="7653"/>
        <v/>
      </c>
      <c r="EO503" s="71" t="str">
        <f t="shared" si="7654"/>
        <v/>
      </c>
      <c r="EP503" s="71" t="str">
        <f t="shared" si="7655"/>
        <v/>
      </c>
      <c r="EQ503" s="71" t="str">
        <f t="shared" si="7656"/>
        <v/>
      </c>
      <c r="ER503" s="71" t="str">
        <f t="shared" si="7657"/>
        <v/>
      </c>
      <c r="ES503" s="71" t="str">
        <f t="shared" si="7658"/>
        <v/>
      </c>
      <c r="ET503" s="71" t="str">
        <f t="shared" si="7659"/>
        <v/>
      </c>
      <c r="EU503" s="71" t="str">
        <f t="shared" si="7660"/>
        <v/>
      </c>
      <c r="EV503" s="71" t="str">
        <f t="shared" si="7661"/>
        <v/>
      </c>
      <c r="EW503" s="71" t="str">
        <f t="shared" si="7662"/>
        <v/>
      </c>
      <c r="EX503" s="71" t="str">
        <f t="shared" si="7663"/>
        <v/>
      </c>
      <c r="EY503" s="71" t="str">
        <f t="shared" si="7664"/>
        <v/>
      </c>
      <c r="EZ503" s="71" t="str">
        <f t="shared" si="7665"/>
        <v/>
      </c>
      <c r="FA503" s="71" t="str">
        <f t="shared" si="7666"/>
        <v/>
      </c>
      <c r="FB503" s="71" t="str">
        <f t="shared" si="7667"/>
        <v/>
      </c>
      <c r="FC503" s="71" t="str">
        <f t="shared" si="7668"/>
        <v/>
      </c>
      <c r="FD503" s="71" t="str">
        <f t="shared" si="7669"/>
        <v/>
      </c>
      <c r="FE503" s="71" t="str">
        <f t="shared" si="7670"/>
        <v/>
      </c>
      <c r="FF503" s="71" t="str">
        <f t="shared" si="7671"/>
        <v/>
      </c>
      <c r="FG503" s="71" t="str">
        <f t="shared" si="7672"/>
        <v/>
      </c>
      <c r="FH503" s="71" t="str">
        <f t="shared" si="7673"/>
        <v/>
      </c>
      <c r="FI503" s="71" t="str">
        <f t="shared" si="7674"/>
        <v/>
      </c>
      <c r="FJ503" s="71" t="str">
        <f t="shared" si="7675"/>
        <v/>
      </c>
      <c r="FK503" s="71" t="str">
        <f t="shared" si="7676"/>
        <v/>
      </c>
      <c r="FL503" s="71" t="str">
        <f t="shared" si="7677"/>
        <v/>
      </c>
      <c r="FM503" s="71" t="str">
        <f t="shared" si="7678"/>
        <v/>
      </c>
      <c r="FN503" s="71" t="str">
        <f t="shared" si="7679"/>
        <v/>
      </c>
      <c r="FO503" s="71" t="str">
        <f t="shared" si="7680"/>
        <v/>
      </c>
      <c r="FP503" s="71" t="str">
        <f t="shared" si="7681"/>
        <v/>
      </c>
      <c r="FQ503" s="71" t="str">
        <f t="shared" si="7682"/>
        <v/>
      </c>
      <c r="FR503" s="71" t="str">
        <f t="shared" si="7683"/>
        <v/>
      </c>
      <c r="FS503" s="71" t="str">
        <f t="shared" si="7684"/>
        <v/>
      </c>
    </row>
    <row r="504" spans="1:175" ht="16.5">
      <c r="A504" s="72"/>
      <c r="B504" s="154" t="s">
        <v>1479</v>
      </c>
      <c r="C504" s="187" t="str">
        <f t="shared" ref="C504:C509" si="7767">"兑换："&amp;VLOOKUP(I504,B13:U503,2,FALSE)</f>
        <v>兑换：|CffFF0000招魂幡Lv5|r</v>
      </c>
      <c r="F504" s="72">
        <v>6</v>
      </c>
      <c r="I504" s="3" t="s">
        <v>570</v>
      </c>
      <c r="T504" s="158" t="str">
        <f t="shared" ref="T504:T509" si="7768">"|cffffcc00需求：|r钻石x"&amp;F504&amp;"|n|n"&amp;VLOOKUP(I504,B13:U503,19,FALSE)</f>
        <v>|cffffcc00需求：|r钻石x6|n|n金币加成|Cffffc926+30%|r|n|n击杀|Cff00ff7f1000个|r敌人后奖励：|n金币|Cffffc926+12000~17000|r|n经验|Cffffc926+10000|r|n|n|Cff00ff7f同时只能携带一个招魂幡|r</v>
      </c>
      <c r="U504" s="85" t="str">
        <f t="shared" ref="U504:U509" si="7769">VLOOKUP(I504,B13:U503,20,FALSE)</f>
        <v>ReplaceableTextures\\CommandButtons\\BTNZHP5.blp</v>
      </c>
      <c r="CN504" s="70" t="str">
        <f t="shared" si="7609"/>
        <v>InitUnitState('IL4B',,,,,,,,,,)</v>
      </c>
      <c r="CO504" s="70" t="str">
        <f t="shared" si="7610"/>
        <v>InitUnitNormal('IL4B',,,,,,,,,,)</v>
      </c>
      <c r="CP504" s="70" t="str">
        <f t="shared" si="7611"/>
        <v>InitUnitMagic('IL4B',,,,,,,,,,)</v>
      </c>
      <c r="CQ504" s="70" t="str">
        <f t="shared" si="7612"/>
        <v>InitUnitAdd('IL4B',,,,,,,,,,)</v>
      </c>
      <c r="CR504" s="70" t="str">
        <f t="shared" si="7613"/>
        <v>InitEquipData('IL4B',,"",,I015,6,,'','','','','','',"ReplaceableTextures\\CommandButtons\\BTNIP01.blp")</v>
      </c>
      <c r="CU504" s="61" t="str">
        <f t="shared" si="7614"/>
        <v>|n</v>
      </c>
      <c r="CV504" s="61" t="str">
        <f t="shared" si="7528"/>
        <v>|cffffcc00需求：|r钻石x6|n|n金币加成|Cffffc926+30%|r|n|n击杀|Cff00ff7f1000个|r敌人后奖励：|n金币|Cffffc926+12000~17000|r|n经验|Cffffc926+10000|r|n|n|Cff00ff7f同时只能携带一个招魂幡|r</v>
      </c>
      <c r="CW504" s="60"/>
      <c r="CX504" s="60"/>
      <c r="CY504" s="60"/>
      <c r="CZ504" s="60"/>
      <c r="DA504" s="60"/>
      <c r="DB504" s="71" t="str">
        <f t="shared" si="7615"/>
        <v/>
      </c>
      <c r="DC504" s="71" t="str">
        <f t="shared" si="7616"/>
        <v/>
      </c>
      <c r="DD504" s="71" t="str">
        <f t="shared" si="7617"/>
        <v/>
      </c>
      <c r="DE504" s="71" t="str">
        <f t="shared" si="7618"/>
        <v/>
      </c>
      <c r="DF504" s="71" t="str">
        <f t="shared" si="7619"/>
        <v/>
      </c>
      <c r="DG504" s="71" t="str">
        <f t="shared" si="7620"/>
        <v/>
      </c>
      <c r="DH504" s="71" t="str">
        <f t="shared" si="7621"/>
        <v/>
      </c>
      <c r="DI504" s="71" t="str">
        <f t="shared" si="7622"/>
        <v/>
      </c>
      <c r="DJ504" s="71" t="str">
        <f t="shared" si="7623"/>
        <v/>
      </c>
      <c r="DK504" s="71" t="str">
        <f t="shared" si="7624"/>
        <v/>
      </c>
      <c r="DL504" s="71" t="str">
        <f t="shared" si="7625"/>
        <v/>
      </c>
      <c r="DM504" s="71" t="str">
        <f t="shared" si="7626"/>
        <v/>
      </c>
      <c r="DN504" s="71" t="str">
        <f t="shared" si="7627"/>
        <v/>
      </c>
      <c r="DO504" s="71" t="str">
        <f t="shared" si="7628"/>
        <v/>
      </c>
      <c r="DP504" s="71" t="str">
        <f t="shared" si="7629"/>
        <v/>
      </c>
      <c r="DQ504" s="71" t="str">
        <f t="shared" si="7630"/>
        <v/>
      </c>
      <c r="DR504" s="71" t="str">
        <f t="shared" si="7631"/>
        <v/>
      </c>
      <c r="DS504" s="71" t="str">
        <f t="shared" si="7632"/>
        <v/>
      </c>
      <c r="DT504" s="71" t="str">
        <f t="shared" si="7633"/>
        <v/>
      </c>
      <c r="DU504" s="71" t="str">
        <f t="shared" si="7634"/>
        <v/>
      </c>
      <c r="DV504" s="71" t="str">
        <f t="shared" si="7635"/>
        <v/>
      </c>
      <c r="DW504" s="71" t="str">
        <f t="shared" si="7636"/>
        <v/>
      </c>
      <c r="DX504" s="71" t="str">
        <f t="shared" si="7637"/>
        <v/>
      </c>
      <c r="DY504" s="71" t="str">
        <f t="shared" si="7638"/>
        <v/>
      </c>
      <c r="DZ504" s="71" t="str">
        <f t="shared" si="7639"/>
        <v/>
      </c>
      <c r="EA504" s="71" t="str">
        <f t="shared" si="7640"/>
        <v/>
      </c>
      <c r="EB504" s="71" t="str">
        <f t="shared" si="7641"/>
        <v/>
      </c>
      <c r="EC504" s="71" t="str">
        <f t="shared" si="7642"/>
        <v/>
      </c>
      <c r="ED504" s="71" t="str">
        <f t="shared" si="7643"/>
        <v/>
      </c>
      <c r="EE504" s="71" t="str">
        <f t="shared" si="7644"/>
        <v/>
      </c>
      <c r="EF504" s="71" t="str">
        <f t="shared" si="7645"/>
        <v/>
      </c>
      <c r="EG504" s="71" t="str">
        <f t="shared" si="7646"/>
        <v/>
      </c>
      <c r="EH504" s="71" t="str">
        <f t="shared" si="7647"/>
        <v/>
      </c>
      <c r="EI504" s="71" t="str">
        <f t="shared" si="7648"/>
        <v/>
      </c>
      <c r="EJ504" s="71" t="str">
        <f t="shared" si="7649"/>
        <v/>
      </c>
      <c r="EK504" s="71" t="str">
        <f t="shared" si="7650"/>
        <v/>
      </c>
      <c r="EL504" s="71" t="str">
        <f t="shared" si="7651"/>
        <v/>
      </c>
      <c r="EM504" s="71" t="str">
        <f t="shared" si="7652"/>
        <v/>
      </c>
      <c r="EN504" s="71" t="str">
        <f t="shared" si="7653"/>
        <v/>
      </c>
      <c r="EO504" s="71" t="str">
        <f t="shared" si="7654"/>
        <v/>
      </c>
      <c r="EP504" s="71" t="str">
        <f t="shared" si="7655"/>
        <v/>
      </c>
      <c r="EQ504" s="71" t="str">
        <f t="shared" si="7656"/>
        <v/>
      </c>
      <c r="ER504" s="71" t="str">
        <f t="shared" si="7657"/>
        <v/>
      </c>
      <c r="ES504" s="71" t="str">
        <f t="shared" si="7658"/>
        <v/>
      </c>
      <c r="ET504" s="71" t="str">
        <f t="shared" si="7659"/>
        <v/>
      </c>
      <c r="EU504" s="71" t="str">
        <f t="shared" si="7660"/>
        <v/>
      </c>
      <c r="EV504" s="71" t="str">
        <f t="shared" si="7661"/>
        <v/>
      </c>
      <c r="EW504" s="71" t="str">
        <f t="shared" si="7662"/>
        <v/>
      </c>
      <c r="EX504" s="71" t="str">
        <f t="shared" si="7663"/>
        <v/>
      </c>
      <c r="EY504" s="71" t="str">
        <f t="shared" si="7664"/>
        <v/>
      </c>
      <c r="EZ504" s="71" t="str">
        <f t="shared" si="7665"/>
        <v/>
      </c>
      <c r="FA504" s="71" t="str">
        <f t="shared" si="7666"/>
        <v/>
      </c>
      <c r="FB504" s="71" t="str">
        <f t="shared" si="7667"/>
        <v/>
      </c>
      <c r="FC504" s="71" t="str">
        <f t="shared" si="7668"/>
        <v/>
      </c>
      <c r="FD504" s="71" t="str">
        <f t="shared" si="7669"/>
        <v/>
      </c>
      <c r="FE504" s="71" t="str">
        <f t="shared" si="7670"/>
        <v/>
      </c>
      <c r="FF504" s="71" t="str">
        <f t="shared" si="7671"/>
        <v/>
      </c>
      <c r="FG504" s="71" t="str">
        <f t="shared" si="7672"/>
        <v/>
      </c>
      <c r="FH504" s="71" t="str">
        <f t="shared" si="7673"/>
        <v/>
      </c>
      <c r="FI504" s="71" t="str">
        <f t="shared" si="7674"/>
        <v/>
      </c>
      <c r="FJ504" s="71" t="str">
        <f t="shared" si="7675"/>
        <v/>
      </c>
      <c r="FK504" s="71" t="str">
        <f t="shared" si="7676"/>
        <v/>
      </c>
      <c r="FL504" s="71" t="str">
        <f t="shared" si="7677"/>
        <v/>
      </c>
      <c r="FM504" s="71" t="str">
        <f t="shared" si="7678"/>
        <v/>
      </c>
      <c r="FN504" s="71" t="str">
        <f t="shared" si="7679"/>
        <v/>
      </c>
      <c r="FO504" s="71" t="str">
        <f t="shared" si="7680"/>
        <v/>
      </c>
      <c r="FP504" s="71" t="str">
        <f t="shared" si="7681"/>
        <v/>
      </c>
      <c r="FQ504" s="71" t="str">
        <f t="shared" si="7682"/>
        <v/>
      </c>
      <c r="FR504" s="71" t="str">
        <f t="shared" si="7683"/>
        <v/>
      </c>
      <c r="FS504" s="71" t="str">
        <f t="shared" si="7684"/>
        <v/>
      </c>
    </row>
    <row r="505" spans="1:175" ht="16.5">
      <c r="A505" s="72"/>
      <c r="B505" s="154" t="s">
        <v>1480</v>
      </c>
      <c r="C505" s="187" t="str">
        <f t="shared" si="7767"/>
        <v>兑换：|CffFF0000时渊入场券|r</v>
      </c>
      <c r="F505" s="72">
        <v>6</v>
      </c>
      <c r="I505" s="196" t="s">
        <v>696</v>
      </c>
      <c r="T505" s="158" t="str">
        <f t="shared" si="7768"/>
        <v>|cffffcc00需求：|r钻石x6|n|n每次|Cffffd24d完成|r时渊副本将消耗|Cffffd24d1|r个|Cffffd24d时渊入场券|r</v>
      </c>
      <c r="U505" s="85" t="str">
        <f t="shared" si="7769"/>
        <v>ReplaceableTextures\\CommandButtons\\BTNIP01.blp</v>
      </c>
      <c r="CN505" s="70" t="str">
        <f t="shared" si="7609"/>
        <v>InitUnitState('IL4C',,,,,,,,,,)</v>
      </c>
      <c r="CO505" s="70" t="str">
        <f t="shared" si="7610"/>
        <v>InitUnitNormal('IL4C',,,,,,,,,,)</v>
      </c>
      <c r="CP505" s="70" t="str">
        <f t="shared" si="7611"/>
        <v>InitUnitMagic('IL4C',,,,,,,,,,)</v>
      </c>
      <c r="CQ505" s="70" t="str">
        <f t="shared" si="7612"/>
        <v>InitUnitAdd('IL4C',,,,,,,,,,)</v>
      </c>
      <c r="CR505" s="70" t="str">
        <f t="shared" si="7613"/>
        <v>InitEquipData('IL4C',,"",,IP01,6,,'','','','','','',"ReplaceableTextures\\CommandButtons\\BTNIP03.blp")</v>
      </c>
      <c r="CU505" s="61" t="str">
        <f t="shared" si="7614"/>
        <v>|n</v>
      </c>
      <c r="CV505" s="61" t="str">
        <f t="shared" si="7528"/>
        <v>|cffffcc00需求：|r钻石x6|n|n每次|Cffffd24d完成|r时渊副本将消耗|Cffffd24d1|r个|Cffffd24d时渊入场券|r</v>
      </c>
      <c r="CW505" s="60"/>
      <c r="CX505" s="60"/>
      <c r="CY505" s="60"/>
      <c r="CZ505" s="60"/>
      <c r="DA505" s="60"/>
      <c r="DB505" s="71" t="str">
        <f t="shared" si="7615"/>
        <v/>
      </c>
      <c r="DC505" s="71" t="str">
        <f t="shared" si="7616"/>
        <v/>
      </c>
      <c r="DD505" s="71" t="str">
        <f t="shared" si="7617"/>
        <v/>
      </c>
      <c r="DE505" s="71" t="str">
        <f t="shared" si="7618"/>
        <v/>
      </c>
      <c r="DF505" s="71" t="str">
        <f t="shared" si="7619"/>
        <v/>
      </c>
      <c r="DG505" s="71" t="str">
        <f t="shared" si="7620"/>
        <v/>
      </c>
      <c r="DH505" s="71" t="str">
        <f t="shared" si="7621"/>
        <v/>
      </c>
      <c r="DI505" s="71" t="str">
        <f t="shared" si="7622"/>
        <v/>
      </c>
      <c r="DJ505" s="71" t="str">
        <f t="shared" si="7623"/>
        <v/>
      </c>
      <c r="DK505" s="71" t="str">
        <f t="shared" si="7624"/>
        <v/>
      </c>
      <c r="DL505" s="71" t="str">
        <f t="shared" si="7625"/>
        <v/>
      </c>
      <c r="DM505" s="71" t="str">
        <f t="shared" si="7626"/>
        <v/>
      </c>
      <c r="DN505" s="71" t="str">
        <f t="shared" si="7627"/>
        <v/>
      </c>
      <c r="DO505" s="71" t="str">
        <f t="shared" si="7628"/>
        <v/>
      </c>
      <c r="DP505" s="71" t="str">
        <f t="shared" si="7629"/>
        <v/>
      </c>
      <c r="DQ505" s="71" t="str">
        <f t="shared" si="7630"/>
        <v/>
      </c>
      <c r="DR505" s="71" t="str">
        <f t="shared" si="7631"/>
        <v/>
      </c>
      <c r="DS505" s="71" t="str">
        <f t="shared" si="7632"/>
        <v/>
      </c>
      <c r="DT505" s="71" t="str">
        <f t="shared" si="7633"/>
        <v/>
      </c>
      <c r="DU505" s="71" t="str">
        <f t="shared" si="7634"/>
        <v/>
      </c>
      <c r="DV505" s="71" t="str">
        <f t="shared" si="7635"/>
        <v/>
      </c>
      <c r="DW505" s="71" t="str">
        <f t="shared" si="7636"/>
        <v/>
      </c>
      <c r="DX505" s="71" t="str">
        <f t="shared" si="7637"/>
        <v/>
      </c>
      <c r="DY505" s="71" t="str">
        <f t="shared" si="7638"/>
        <v/>
      </c>
      <c r="DZ505" s="71" t="str">
        <f t="shared" si="7639"/>
        <v/>
      </c>
      <c r="EA505" s="71" t="str">
        <f t="shared" si="7640"/>
        <v/>
      </c>
      <c r="EB505" s="71" t="str">
        <f t="shared" si="7641"/>
        <v/>
      </c>
      <c r="EC505" s="71" t="str">
        <f t="shared" si="7642"/>
        <v/>
      </c>
      <c r="ED505" s="71" t="str">
        <f t="shared" si="7643"/>
        <v/>
      </c>
      <c r="EE505" s="71" t="str">
        <f t="shared" si="7644"/>
        <v/>
      </c>
      <c r="EF505" s="71" t="str">
        <f t="shared" si="7645"/>
        <v/>
      </c>
      <c r="EG505" s="71" t="str">
        <f t="shared" si="7646"/>
        <v/>
      </c>
      <c r="EH505" s="71" t="str">
        <f t="shared" si="7647"/>
        <v/>
      </c>
      <c r="EI505" s="71" t="str">
        <f t="shared" si="7648"/>
        <v/>
      </c>
      <c r="EJ505" s="71" t="str">
        <f t="shared" si="7649"/>
        <v/>
      </c>
      <c r="EK505" s="71" t="str">
        <f t="shared" si="7650"/>
        <v/>
      </c>
      <c r="EL505" s="71" t="str">
        <f t="shared" si="7651"/>
        <v/>
      </c>
      <c r="EM505" s="71" t="str">
        <f t="shared" si="7652"/>
        <v/>
      </c>
      <c r="EN505" s="71" t="str">
        <f t="shared" si="7653"/>
        <v/>
      </c>
      <c r="EO505" s="71" t="str">
        <f t="shared" si="7654"/>
        <v/>
      </c>
      <c r="EP505" s="71" t="str">
        <f t="shared" si="7655"/>
        <v/>
      </c>
      <c r="EQ505" s="71" t="str">
        <f t="shared" si="7656"/>
        <v/>
      </c>
      <c r="ER505" s="71" t="str">
        <f t="shared" si="7657"/>
        <v/>
      </c>
      <c r="ES505" s="71" t="str">
        <f t="shared" si="7658"/>
        <v/>
      </c>
      <c r="ET505" s="71" t="str">
        <f t="shared" si="7659"/>
        <v/>
      </c>
      <c r="EU505" s="71" t="str">
        <f t="shared" si="7660"/>
        <v/>
      </c>
      <c r="EV505" s="71" t="str">
        <f t="shared" si="7661"/>
        <v/>
      </c>
      <c r="EW505" s="71" t="str">
        <f t="shared" si="7662"/>
        <v/>
      </c>
      <c r="EX505" s="71" t="str">
        <f t="shared" si="7663"/>
        <v/>
      </c>
      <c r="EY505" s="71" t="str">
        <f t="shared" si="7664"/>
        <v/>
      </c>
      <c r="EZ505" s="71" t="str">
        <f t="shared" si="7665"/>
        <v/>
      </c>
      <c r="FA505" s="71" t="str">
        <f t="shared" si="7666"/>
        <v/>
      </c>
      <c r="FB505" s="71" t="str">
        <f t="shared" si="7667"/>
        <v/>
      </c>
      <c r="FC505" s="71" t="str">
        <f t="shared" si="7668"/>
        <v/>
      </c>
      <c r="FD505" s="71" t="str">
        <f t="shared" si="7669"/>
        <v/>
      </c>
      <c r="FE505" s="71" t="str">
        <f t="shared" si="7670"/>
        <v/>
      </c>
      <c r="FF505" s="71" t="str">
        <f t="shared" si="7671"/>
        <v/>
      </c>
      <c r="FG505" s="71" t="str">
        <f t="shared" si="7672"/>
        <v/>
      </c>
      <c r="FH505" s="71" t="str">
        <f t="shared" si="7673"/>
        <v/>
      </c>
      <c r="FI505" s="71" t="str">
        <f t="shared" si="7674"/>
        <v/>
      </c>
      <c r="FJ505" s="71" t="str">
        <f t="shared" si="7675"/>
        <v/>
      </c>
      <c r="FK505" s="71" t="str">
        <f t="shared" si="7676"/>
        <v/>
      </c>
      <c r="FL505" s="71" t="str">
        <f t="shared" si="7677"/>
        <v/>
      </c>
      <c r="FM505" s="71" t="str">
        <f t="shared" si="7678"/>
        <v/>
      </c>
      <c r="FN505" s="71" t="str">
        <f t="shared" si="7679"/>
        <v/>
      </c>
      <c r="FO505" s="71" t="str">
        <f t="shared" si="7680"/>
        <v/>
      </c>
      <c r="FP505" s="71" t="str">
        <f t="shared" si="7681"/>
        <v/>
      </c>
      <c r="FQ505" s="71" t="str">
        <f t="shared" si="7682"/>
        <v/>
      </c>
      <c r="FR505" s="71" t="str">
        <f t="shared" si="7683"/>
        <v/>
      </c>
      <c r="FS505" s="71" t="str">
        <f t="shared" si="7684"/>
        <v/>
      </c>
    </row>
    <row r="506" spans="1:175" ht="16.5">
      <c r="A506" s="72"/>
      <c r="B506" s="154" t="s">
        <v>1481</v>
      </c>
      <c r="C506" s="187" t="str">
        <f t="shared" si="7767"/>
        <v>兑换：|CffFF0000鸿蒙结晶|r</v>
      </c>
      <c r="F506" s="72">
        <v>30</v>
      </c>
      <c r="I506" s="196" t="s">
        <v>702</v>
      </c>
      <c r="T506" s="158" t="str">
        <f t="shared" si="7768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06" s="85" t="str">
        <f t="shared" si="7769"/>
        <v>ReplaceableTextures\\CommandButtons\\BTNIP03.blp</v>
      </c>
      <c r="CN506" s="70" t="str">
        <f t="shared" si="7609"/>
        <v>InitUnitState('IL4D',,,,,,,,,,)</v>
      </c>
      <c r="CO506" s="70" t="str">
        <f t="shared" si="7610"/>
        <v>InitUnitNormal('IL4D',,,,,,,,,,)</v>
      </c>
      <c r="CP506" s="70" t="str">
        <f t="shared" si="7611"/>
        <v>InitUnitMagic('IL4D',,,,,,,,,,)</v>
      </c>
      <c r="CQ506" s="70" t="str">
        <f t="shared" si="7612"/>
        <v>InitUnitAdd('IL4D',,,,,,,,,,)</v>
      </c>
      <c r="CR506" s="70" t="str">
        <f t="shared" si="7613"/>
        <v>InitEquipData('IL4D',,"",,IP03,30,,'','','','','','',"ReplaceableTextures\\CommandButtons\\BTNCS42.blp")</v>
      </c>
      <c r="CU506" s="61" t="str">
        <f t="shared" si="7614"/>
        <v>|n</v>
      </c>
      <c r="CV506" s="61" t="str">
        <f t="shared" si="7528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06" s="60"/>
      <c r="CX506" s="60"/>
      <c r="CY506" s="60"/>
      <c r="CZ506" s="60"/>
      <c r="DA506" s="60"/>
      <c r="DB506" s="71" t="str">
        <f t="shared" si="7615"/>
        <v/>
      </c>
      <c r="DC506" s="71" t="str">
        <f t="shared" si="7616"/>
        <v/>
      </c>
      <c r="DD506" s="71" t="str">
        <f t="shared" si="7617"/>
        <v/>
      </c>
      <c r="DE506" s="71" t="str">
        <f t="shared" si="7618"/>
        <v/>
      </c>
      <c r="DF506" s="71" t="str">
        <f t="shared" si="7619"/>
        <v/>
      </c>
      <c r="DG506" s="71" t="str">
        <f t="shared" si="7620"/>
        <v/>
      </c>
      <c r="DH506" s="71" t="str">
        <f t="shared" si="7621"/>
        <v/>
      </c>
      <c r="DI506" s="71" t="str">
        <f t="shared" si="7622"/>
        <v/>
      </c>
      <c r="DJ506" s="71" t="str">
        <f t="shared" si="7623"/>
        <v/>
      </c>
      <c r="DK506" s="71" t="str">
        <f t="shared" si="7624"/>
        <v/>
      </c>
      <c r="DL506" s="71" t="str">
        <f t="shared" si="7625"/>
        <v/>
      </c>
      <c r="DM506" s="71" t="str">
        <f t="shared" si="7626"/>
        <v/>
      </c>
      <c r="DN506" s="71" t="str">
        <f t="shared" si="7627"/>
        <v/>
      </c>
      <c r="DO506" s="71" t="str">
        <f t="shared" si="7628"/>
        <v/>
      </c>
      <c r="DP506" s="71" t="str">
        <f t="shared" si="7629"/>
        <v/>
      </c>
      <c r="DQ506" s="71" t="str">
        <f t="shared" si="7630"/>
        <v/>
      </c>
      <c r="DR506" s="71" t="str">
        <f t="shared" si="7631"/>
        <v/>
      </c>
      <c r="DS506" s="71" t="str">
        <f t="shared" si="7632"/>
        <v/>
      </c>
      <c r="DT506" s="71" t="str">
        <f t="shared" si="7633"/>
        <v/>
      </c>
      <c r="DU506" s="71" t="str">
        <f t="shared" si="7634"/>
        <v/>
      </c>
      <c r="DV506" s="71" t="str">
        <f t="shared" si="7635"/>
        <v/>
      </c>
      <c r="DW506" s="71" t="str">
        <f t="shared" si="7636"/>
        <v/>
      </c>
      <c r="DX506" s="71" t="str">
        <f t="shared" si="7637"/>
        <v/>
      </c>
      <c r="DY506" s="71" t="str">
        <f t="shared" si="7638"/>
        <v/>
      </c>
      <c r="DZ506" s="71" t="str">
        <f t="shared" si="7639"/>
        <v/>
      </c>
      <c r="EA506" s="71" t="str">
        <f t="shared" si="7640"/>
        <v/>
      </c>
      <c r="EB506" s="71" t="str">
        <f t="shared" si="7641"/>
        <v/>
      </c>
      <c r="EC506" s="71" t="str">
        <f t="shared" si="7642"/>
        <v/>
      </c>
      <c r="ED506" s="71" t="str">
        <f t="shared" si="7643"/>
        <v/>
      </c>
      <c r="EE506" s="71" t="str">
        <f t="shared" si="7644"/>
        <v/>
      </c>
      <c r="EF506" s="71" t="str">
        <f t="shared" si="7645"/>
        <v/>
      </c>
      <c r="EG506" s="71" t="str">
        <f t="shared" si="7646"/>
        <v/>
      </c>
      <c r="EH506" s="71" t="str">
        <f t="shared" si="7647"/>
        <v/>
      </c>
      <c r="EI506" s="71" t="str">
        <f t="shared" si="7648"/>
        <v/>
      </c>
      <c r="EJ506" s="71" t="str">
        <f t="shared" si="7649"/>
        <v/>
      </c>
      <c r="EK506" s="71" t="str">
        <f t="shared" si="7650"/>
        <v/>
      </c>
      <c r="EL506" s="71" t="str">
        <f t="shared" si="7651"/>
        <v/>
      </c>
      <c r="EM506" s="71" t="str">
        <f t="shared" si="7652"/>
        <v/>
      </c>
      <c r="EN506" s="71" t="str">
        <f t="shared" si="7653"/>
        <v/>
      </c>
      <c r="EO506" s="71" t="str">
        <f t="shared" si="7654"/>
        <v/>
      </c>
      <c r="EP506" s="71" t="str">
        <f t="shared" si="7655"/>
        <v/>
      </c>
      <c r="EQ506" s="71" t="str">
        <f t="shared" si="7656"/>
        <v/>
      </c>
      <c r="ER506" s="71" t="str">
        <f t="shared" si="7657"/>
        <v/>
      </c>
      <c r="ES506" s="71" t="str">
        <f t="shared" si="7658"/>
        <v/>
      </c>
      <c r="ET506" s="71" t="str">
        <f t="shared" si="7659"/>
        <v/>
      </c>
      <c r="EU506" s="71" t="str">
        <f t="shared" si="7660"/>
        <v/>
      </c>
      <c r="EV506" s="71" t="str">
        <f t="shared" si="7661"/>
        <v/>
      </c>
      <c r="EW506" s="71" t="str">
        <f t="shared" si="7662"/>
        <v/>
      </c>
      <c r="EX506" s="71" t="str">
        <f t="shared" si="7663"/>
        <v/>
      </c>
      <c r="EY506" s="71" t="str">
        <f t="shared" si="7664"/>
        <v/>
      </c>
      <c r="EZ506" s="71" t="str">
        <f t="shared" si="7665"/>
        <v/>
      </c>
      <c r="FA506" s="71" t="str">
        <f t="shared" si="7666"/>
        <v/>
      </c>
      <c r="FB506" s="71" t="str">
        <f t="shared" si="7667"/>
        <v/>
      </c>
      <c r="FC506" s="71" t="str">
        <f t="shared" si="7668"/>
        <v/>
      </c>
      <c r="FD506" s="71" t="str">
        <f t="shared" si="7669"/>
        <v/>
      </c>
      <c r="FE506" s="71" t="str">
        <f t="shared" si="7670"/>
        <v/>
      </c>
      <c r="FF506" s="71" t="str">
        <f t="shared" si="7671"/>
        <v/>
      </c>
      <c r="FG506" s="71" t="str">
        <f t="shared" si="7672"/>
        <v/>
      </c>
      <c r="FH506" s="71" t="str">
        <f t="shared" si="7673"/>
        <v/>
      </c>
      <c r="FI506" s="71" t="str">
        <f t="shared" si="7674"/>
        <v/>
      </c>
      <c r="FJ506" s="71" t="str">
        <f t="shared" si="7675"/>
        <v/>
      </c>
      <c r="FK506" s="71" t="str">
        <f t="shared" si="7676"/>
        <v/>
      </c>
      <c r="FL506" s="71" t="str">
        <f t="shared" si="7677"/>
        <v/>
      </c>
      <c r="FM506" s="71" t="str">
        <f t="shared" si="7678"/>
        <v/>
      </c>
      <c r="FN506" s="71" t="str">
        <f t="shared" si="7679"/>
        <v/>
      </c>
      <c r="FO506" s="71" t="str">
        <f t="shared" si="7680"/>
        <v/>
      </c>
      <c r="FP506" s="71" t="str">
        <f t="shared" si="7681"/>
        <v/>
      </c>
      <c r="FQ506" s="71" t="str">
        <f t="shared" si="7682"/>
        <v/>
      </c>
      <c r="FR506" s="71" t="str">
        <f t="shared" si="7683"/>
        <v/>
      </c>
      <c r="FS506" s="71" t="str">
        <f t="shared" si="7684"/>
        <v/>
      </c>
    </row>
    <row r="507" spans="1:175" ht="16.5">
      <c r="A507" s="72"/>
      <c r="B507" s="154" t="s">
        <v>1482</v>
      </c>
      <c r="C507" s="187" t="str">
        <f t="shared" si="7767"/>
        <v>兑换：|cffff0033创世碎片|r</v>
      </c>
      <c r="F507" s="72">
        <v>20</v>
      </c>
      <c r="I507" s="63" t="s">
        <v>1446</v>
      </c>
      <c r="T507" s="158" t="str">
        <f t="shared" si="7768"/>
        <v>|cffffcc00需求：|r钻石x20|n|n点击后可将|Cffffc926神|r|Cfff7a049话|r|Cffef786d品|r|Cffe85091质|r的|Cffffc926lv4|r装备提升至|Cffff73ff创|r|Cffff56bf世|r|Cffff397f品|r|Cffff1c3f质|r。</v>
      </c>
      <c r="U507" s="85" t="str">
        <f t="shared" si="7769"/>
        <v>ReplaceableTextures\\CommandButtons\\BTNCS42.blp</v>
      </c>
      <c r="CN507" s="70" t="str">
        <f t="shared" si="7609"/>
        <v>InitUnitState('IL4E',,,,,,,,,,)</v>
      </c>
      <c r="CO507" s="70" t="str">
        <f t="shared" si="7610"/>
        <v>InitUnitNormal('IL4E',,,,,,,,,,)</v>
      </c>
      <c r="CP507" s="70" t="str">
        <f t="shared" si="7611"/>
        <v>InitUnitMagic('IL4E',,,,,,,,,,)</v>
      </c>
      <c r="CQ507" s="70" t="str">
        <f t="shared" si="7612"/>
        <v>InitUnitAdd('IL4E',,,,,,,,,,)</v>
      </c>
      <c r="CR507" s="70" t="str">
        <f t="shared" si="7613"/>
        <v>InitEquipData('IL4E',,"",,CS42,20,,'','','','','','',"ReplaceableTextures\\CommandButtons\\BTNIND1.blp")</v>
      </c>
      <c r="CU507" s="61" t="str">
        <f t="shared" si="7614"/>
        <v>|n</v>
      </c>
      <c r="CV507" s="61" t="str">
        <f t="shared" si="7528"/>
        <v>|cffffcc00需求：|r钻石x20|n|n点击后可将|Cffffc926神|r|Cfff7a049话|r|Cffef786d品|r|Cffe85091质|r的|Cffffc926lv4|r装备提升至|Cffff73ff创|r|Cffff56bf世|r|Cffff397f品|r|Cffff1c3f质|r。</v>
      </c>
      <c r="CW507" s="60"/>
      <c r="CX507" s="60"/>
      <c r="CY507" s="60"/>
      <c r="CZ507" s="60"/>
      <c r="DA507" s="60"/>
      <c r="DB507" s="71" t="str">
        <f t="shared" si="7615"/>
        <v/>
      </c>
      <c r="DC507" s="71" t="str">
        <f t="shared" si="7616"/>
        <v/>
      </c>
      <c r="DD507" s="71" t="str">
        <f t="shared" si="7617"/>
        <v/>
      </c>
      <c r="DE507" s="71" t="str">
        <f t="shared" si="7618"/>
        <v/>
      </c>
      <c r="DF507" s="71" t="str">
        <f t="shared" si="7619"/>
        <v/>
      </c>
      <c r="DG507" s="71" t="str">
        <f t="shared" si="7620"/>
        <v/>
      </c>
      <c r="DH507" s="71" t="str">
        <f t="shared" si="7621"/>
        <v/>
      </c>
      <c r="DI507" s="71" t="str">
        <f t="shared" si="7622"/>
        <v/>
      </c>
      <c r="DJ507" s="71" t="str">
        <f t="shared" si="7623"/>
        <v/>
      </c>
      <c r="DK507" s="71" t="str">
        <f t="shared" si="7624"/>
        <v/>
      </c>
      <c r="DL507" s="71" t="str">
        <f t="shared" si="7625"/>
        <v/>
      </c>
      <c r="DM507" s="71" t="str">
        <f t="shared" si="7626"/>
        <v/>
      </c>
      <c r="DN507" s="71" t="str">
        <f t="shared" si="7627"/>
        <v/>
      </c>
      <c r="DO507" s="71" t="str">
        <f t="shared" si="7628"/>
        <v/>
      </c>
      <c r="DP507" s="71" t="str">
        <f t="shared" si="7629"/>
        <v/>
      </c>
      <c r="DQ507" s="71" t="str">
        <f t="shared" si="7630"/>
        <v/>
      </c>
      <c r="DR507" s="71" t="str">
        <f t="shared" si="7631"/>
        <v/>
      </c>
      <c r="DS507" s="71" t="str">
        <f t="shared" si="7632"/>
        <v/>
      </c>
      <c r="DT507" s="71" t="str">
        <f t="shared" si="7633"/>
        <v/>
      </c>
      <c r="DU507" s="71" t="str">
        <f t="shared" si="7634"/>
        <v/>
      </c>
      <c r="DV507" s="71" t="str">
        <f t="shared" si="7635"/>
        <v/>
      </c>
      <c r="DW507" s="71" t="str">
        <f t="shared" si="7636"/>
        <v/>
      </c>
      <c r="DX507" s="71" t="str">
        <f t="shared" si="7637"/>
        <v/>
      </c>
      <c r="DY507" s="71" t="str">
        <f t="shared" si="7638"/>
        <v/>
      </c>
      <c r="DZ507" s="71" t="str">
        <f t="shared" si="7639"/>
        <v/>
      </c>
      <c r="EA507" s="71" t="str">
        <f t="shared" si="7640"/>
        <v/>
      </c>
      <c r="EB507" s="71" t="str">
        <f t="shared" si="7641"/>
        <v/>
      </c>
      <c r="EC507" s="71" t="str">
        <f t="shared" si="7642"/>
        <v/>
      </c>
      <c r="ED507" s="71" t="str">
        <f t="shared" si="7643"/>
        <v/>
      </c>
      <c r="EE507" s="71" t="str">
        <f t="shared" si="7644"/>
        <v/>
      </c>
      <c r="EF507" s="71" t="str">
        <f t="shared" si="7645"/>
        <v/>
      </c>
      <c r="EG507" s="71" t="str">
        <f t="shared" si="7646"/>
        <v/>
      </c>
      <c r="EH507" s="71" t="str">
        <f t="shared" si="7647"/>
        <v/>
      </c>
      <c r="EI507" s="71" t="str">
        <f t="shared" si="7648"/>
        <v/>
      </c>
      <c r="EJ507" s="71" t="str">
        <f t="shared" si="7649"/>
        <v/>
      </c>
      <c r="EK507" s="71" t="str">
        <f t="shared" si="7650"/>
        <v/>
      </c>
      <c r="EL507" s="71" t="str">
        <f t="shared" si="7651"/>
        <v/>
      </c>
      <c r="EM507" s="71" t="str">
        <f t="shared" si="7652"/>
        <v/>
      </c>
      <c r="EN507" s="71" t="str">
        <f t="shared" si="7653"/>
        <v/>
      </c>
      <c r="EO507" s="71" t="str">
        <f t="shared" si="7654"/>
        <v/>
      </c>
      <c r="EP507" s="71" t="str">
        <f t="shared" si="7655"/>
        <v/>
      </c>
      <c r="EQ507" s="71" t="str">
        <f t="shared" si="7656"/>
        <v/>
      </c>
      <c r="ER507" s="71" t="str">
        <f t="shared" si="7657"/>
        <v/>
      </c>
      <c r="ES507" s="71" t="str">
        <f t="shared" si="7658"/>
        <v/>
      </c>
      <c r="ET507" s="71" t="str">
        <f t="shared" si="7659"/>
        <v/>
      </c>
      <c r="EU507" s="71" t="str">
        <f t="shared" si="7660"/>
        <v/>
      </c>
      <c r="EV507" s="71" t="str">
        <f t="shared" si="7661"/>
        <v/>
      </c>
      <c r="EW507" s="71" t="str">
        <f t="shared" si="7662"/>
        <v/>
      </c>
      <c r="EX507" s="71" t="str">
        <f t="shared" si="7663"/>
        <v/>
      </c>
      <c r="EY507" s="71" t="str">
        <f t="shared" si="7664"/>
        <v/>
      </c>
      <c r="EZ507" s="71" t="str">
        <f t="shared" si="7665"/>
        <v/>
      </c>
      <c r="FA507" s="71" t="str">
        <f t="shared" si="7666"/>
        <v/>
      </c>
      <c r="FB507" s="71" t="str">
        <f t="shared" si="7667"/>
        <v/>
      </c>
      <c r="FC507" s="71" t="str">
        <f t="shared" si="7668"/>
        <v/>
      </c>
      <c r="FD507" s="71" t="str">
        <f t="shared" si="7669"/>
        <v/>
      </c>
      <c r="FE507" s="71" t="str">
        <f t="shared" si="7670"/>
        <v/>
      </c>
      <c r="FF507" s="71" t="str">
        <f t="shared" si="7671"/>
        <v/>
      </c>
      <c r="FG507" s="71" t="str">
        <f t="shared" si="7672"/>
        <v/>
      </c>
      <c r="FH507" s="71" t="str">
        <f t="shared" si="7673"/>
        <v/>
      </c>
      <c r="FI507" s="71" t="str">
        <f t="shared" si="7674"/>
        <v/>
      </c>
      <c r="FJ507" s="71" t="str">
        <f t="shared" si="7675"/>
        <v/>
      </c>
      <c r="FK507" s="71" t="str">
        <f t="shared" si="7676"/>
        <v/>
      </c>
      <c r="FL507" s="71" t="str">
        <f t="shared" si="7677"/>
        <v/>
      </c>
      <c r="FM507" s="71" t="str">
        <f t="shared" si="7678"/>
        <v/>
      </c>
      <c r="FN507" s="71" t="str">
        <f t="shared" si="7679"/>
        <v/>
      </c>
      <c r="FO507" s="71" t="str">
        <f t="shared" si="7680"/>
        <v/>
      </c>
      <c r="FP507" s="71" t="str">
        <f t="shared" si="7681"/>
        <v/>
      </c>
      <c r="FQ507" s="71" t="str">
        <f t="shared" si="7682"/>
        <v/>
      </c>
      <c r="FR507" s="71" t="str">
        <f t="shared" si="7683"/>
        <v/>
      </c>
      <c r="FS507" s="71" t="str">
        <f t="shared" si="7684"/>
        <v/>
      </c>
    </row>
    <row r="508" spans="1:175" ht="16.5">
      <c r="A508" s="72"/>
      <c r="B508" s="154" t="s">
        <v>1483</v>
      </c>
      <c r="C508" s="187" t="str">
        <f t="shared" si="7767"/>
        <v>兑换：|CffBF00FF稀有宝物箱|r</v>
      </c>
      <c r="F508" s="72">
        <v>20</v>
      </c>
      <c r="I508" s="101" t="s">
        <v>1265</v>
      </c>
      <c r="T508" s="158" t="str">
        <f t="shared" si="7768"/>
        <v>|cffffcc00需求：|r钻石x20|n|n使用后自选一个|CffBF00FF稀有品质宝物|r</v>
      </c>
      <c r="U508" s="85" t="str">
        <f t="shared" si="7769"/>
        <v>ReplaceableTextures\\CommandButtons\\BTNIND1.blp</v>
      </c>
      <c r="CN508" s="70" t="str">
        <f t="shared" si="7609"/>
        <v>InitUnitState('IL4F',,,,,,,,,,)</v>
      </c>
      <c r="CO508" s="70" t="str">
        <f t="shared" si="7610"/>
        <v>InitUnitNormal('IL4F',,,,,,,,,,)</v>
      </c>
      <c r="CP508" s="70" t="str">
        <f t="shared" si="7611"/>
        <v>InitUnitMagic('IL4F',,,,,,,,,,)</v>
      </c>
      <c r="CQ508" s="70" t="str">
        <f t="shared" si="7612"/>
        <v>InitUnitAdd('IL4F',,,,,,,,,,)</v>
      </c>
      <c r="CR508" s="70" t="str">
        <f t="shared" si="7613"/>
        <v>InitEquipData('IL4F',,"",,IP08,20,,'','','','','','',"ReplaceableTextures\\CommandButtons\\BTNIND2.blp")</v>
      </c>
      <c r="CU508" s="61" t="str">
        <f t="shared" si="7614"/>
        <v>|n</v>
      </c>
      <c r="CV508" s="61" t="str">
        <f t="shared" si="7528"/>
        <v>|cffffcc00需求：|r钻石x20|n|n使用后自选一个|CffBF00FF稀有品质宝物|r</v>
      </c>
      <c r="CW508" s="60"/>
      <c r="CX508" s="60"/>
      <c r="CY508" s="60"/>
      <c r="CZ508" s="60"/>
      <c r="DA508" s="60"/>
      <c r="DB508" s="71" t="str">
        <f t="shared" si="7615"/>
        <v/>
      </c>
      <c r="DC508" s="71" t="str">
        <f t="shared" si="7616"/>
        <v/>
      </c>
      <c r="DD508" s="71" t="str">
        <f t="shared" si="7617"/>
        <v/>
      </c>
      <c r="DE508" s="71" t="str">
        <f t="shared" si="7618"/>
        <v/>
      </c>
      <c r="DF508" s="71" t="str">
        <f t="shared" si="7619"/>
        <v/>
      </c>
      <c r="DG508" s="71" t="str">
        <f t="shared" si="7620"/>
        <v/>
      </c>
      <c r="DH508" s="71" t="str">
        <f t="shared" si="7621"/>
        <v/>
      </c>
      <c r="DI508" s="71" t="str">
        <f t="shared" si="7622"/>
        <v/>
      </c>
      <c r="DJ508" s="71" t="str">
        <f t="shared" si="7623"/>
        <v/>
      </c>
      <c r="DK508" s="71" t="str">
        <f t="shared" si="7624"/>
        <v/>
      </c>
      <c r="DL508" s="71" t="str">
        <f t="shared" si="7625"/>
        <v/>
      </c>
      <c r="DM508" s="71" t="str">
        <f t="shared" si="7626"/>
        <v/>
      </c>
      <c r="DN508" s="71" t="str">
        <f t="shared" si="7627"/>
        <v/>
      </c>
      <c r="DO508" s="71" t="str">
        <f t="shared" si="7628"/>
        <v/>
      </c>
      <c r="DP508" s="71" t="str">
        <f t="shared" si="7629"/>
        <v/>
      </c>
      <c r="DQ508" s="71" t="str">
        <f t="shared" si="7630"/>
        <v/>
      </c>
      <c r="DR508" s="71" t="str">
        <f t="shared" si="7631"/>
        <v/>
      </c>
      <c r="DS508" s="71" t="str">
        <f t="shared" si="7632"/>
        <v/>
      </c>
      <c r="DT508" s="71" t="str">
        <f t="shared" si="7633"/>
        <v/>
      </c>
      <c r="DU508" s="71" t="str">
        <f t="shared" si="7634"/>
        <v/>
      </c>
      <c r="DV508" s="71" t="str">
        <f t="shared" si="7635"/>
        <v/>
      </c>
      <c r="DW508" s="71" t="str">
        <f t="shared" si="7636"/>
        <v/>
      </c>
      <c r="DX508" s="71" t="str">
        <f t="shared" si="7637"/>
        <v/>
      </c>
      <c r="DY508" s="71" t="str">
        <f t="shared" si="7638"/>
        <v/>
      </c>
      <c r="DZ508" s="71" t="str">
        <f t="shared" si="7639"/>
        <v/>
      </c>
      <c r="EA508" s="71" t="str">
        <f t="shared" si="7640"/>
        <v/>
      </c>
      <c r="EB508" s="71" t="str">
        <f t="shared" si="7641"/>
        <v/>
      </c>
      <c r="EC508" s="71" t="str">
        <f t="shared" si="7642"/>
        <v/>
      </c>
      <c r="ED508" s="71" t="str">
        <f t="shared" si="7643"/>
        <v/>
      </c>
      <c r="EE508" s="71" t="str">
        <f t="shared" si="7644"/>
        <v/>
      </c>
      <c r="EF508" s="71" t="str">
        <f t="shared" si="7645"/>
        <v/>
      </c>
      <c r="EG508" s="71" t="str">
        <f t="shared" si="7646"/>
        <v/>
      </c>
      <c r="EH508" s="71" t="str">
        <f t="shared" si="7647"/>
        <v/>
      </c>
      <c r="EI508" s="71" t="str">
        <f t="shared" si="7648"/>
        <v/>
      </c>
      <c r="EJ508" s="71" t="str">
        <f t="shared" si="7649"/>
        <v/>
      </c>
      <c r="EK508" s="71" t="str">
        <f t="shared" si="7650"/>
        <v/>
      </c>
      <c r="EL508" s="71" t="str">
        <f t="shared" si="7651"/>
        <v/>
      </c>
      <c r="EM508" s="71" t="str">
        <f t="shared" si="7652"/>
        <v/>
      </c>
      <c r="EN508" s="71" t="str">
        <f t="shared" si="7653"/>
        <v/>
      </c>
      <c r="EO508" s="71" t="str">
        <f t="shared" si="7654"/>
        <v/>
      </c>
      <c r="EP508" s="71" t="str">
        <f t="shared" si="7655"/>
        <v/>
      </c>
      <c r="EQ508" s="71" t="str">
        <f t="shared" si="7656"/>
        <v/>
      </c>
      <c r="ER508" s="71" t="str">
        <f t="shared" si="7657"/>
        <v/>
      </c>
      <c r="ES508" s="71" t="str">
        <f t="shared" si="7658"/>
        <v/>
      </c>
      <c r="ET508" s="71" t="str">
        <f t="shared" si="7659"/>
        <v/>
      </c>
      <c r="EU508" s="71" t="str">
        <f t="shared" si="7660"/>
        <v/>
      </c>
      <c r="EV508" s="71" t="str">
        <f t="shared" si="7661"/>
        <v/>
      </c>
      <c r="EW508" s="71" t="str">
        <f t="shared" si="7662"/>
        <v/>
      </c>
      <c r="EX508" s="71" t="str">
        <f t="shared" si="7663"/>
        <v/>
      </c>
      <c r="EY508" s="71" t="str">
        <f t="shared" si="7664"/>
        <v/>
      </c>
      <c r="EZ508" s="71" t="str">
        <f t="shared" si="7665"/>
        <v/>
      </c>
      <c r="FA508" s="71" t="str">
        <f t="shared" si="7666"/>
        <v/>
      </c>
      <c r="FB508" s="71" t="str">
        <f t="shared" si="7667"/>
        <v/>
      </c>
      <c r="FC508" s="71" t="str">
        <f t="shared" si="7668"/>
        <v/>
      </c>
      <c r="FD508" s="71" t="str">
        <f t="shared" si="7669"/>
        <v/>
      </c>
      <c r="FE508" s="71" t="str">
        <f t="shared" si="7670"/>
        <v/>
      </c>
      <c r="FF508" s="71" t="str">
        <f t="shared" si="7671"/>
        <v/>
      </c>
      <c r="FG508" s="71" t="str">
        <f t="shared" si="7672"/>
        <v/>
      </c>
      <c r="FH508" s="71" t="str">
        <f t="shared" si="7673"/>
        <v/>
      </c>
      <c r="FI508" s="71" t="str">
        <f t="shared" si="7674"/>
        <v/>
      </c>
      <c r="FJ508" s="71" t="str">
        <f t="shared" si="7675"/>
        <v/>
      </c>
      <c r="FK508" s="71" t="str">
        <f t="shared" si="7676"/>
        <v/>
      </c>
      <c r="FL508" s="71" t="str">
        <f t="shared" si="7677"/>
        <v/>
      </c>
      <c r="FM508" s="71" t="str">
        <f t="shared" si="7678"/>
        <v/>
      </c>
      <c r="FN508" s="71" t="str">
        <f t="shared" si="7679"/>
        <v/>
      </c>
      <c r="FO508" s="71" t="str">
        <f t="shared" si="7680"/>
        <v/>
      </c>
      <c r="FP508" s="71" t="str">
        <f t="shared" si="7681"/>
        <v/>
      </c>
      <c r="FQ508" s="71" t="str">
        <f t="shared" si="7682"/>
        <v/>
      </c>
      <c r="FR508" s="71" t="str">
        <f t="shared" si="7683"/>
        <v/>
      </c>
      <c r="FS508" s="71" t="str">
        <f t="shared" si="7684"/>
        <v/>
      </c>
    </row>
    <row r="509" spans="1:175" ht="16.5">
      <c r="A509" s="72"/>
      <c r="B509" s="154" t="s">
        <v>1484</v>
      </c>
      <c r="C509" s="187" t="str">
        <f t="shared" si="7767"/>
        <v>兑换：|CffFFD24D刻印宝箱|r</v>
      </c>
      <c r="F509" s="72">
        <v>30</v>
      </c>
      <c r="I509" s="101" t="s">
        <v>1266</v>
      </c>
      <c r="T509" s="158" t="str">
        <f t="shared" si="7768"/>
        <v>|cffffcc00需求：|r钻石x30|n|n使用后自选一个|CffFFD24D宝物刻印|r</v>
      </c>
      <c r="U509" s="85" t="str">
        <f t="shared" si="7769"/>
        <v>ReplaceableTextures\\CommandButtons\\BTNIND2.blp</v>
      </c>
      <c r="CN509" s="70" t="str">
        <f t="shared" si="7609"/>
        <v>InitUnitState('IL4G',,,,,,,,,,)</v>
      </c>
      <c r="CO509" s="70" t="str">
        <f t="shared" si="7610"/>
        <v>InitUnitNormal('IL4G',,,,,,,,,,)</v>
      </c>
      <c r="CP509" s="70" t="str">
        <f t="shared" si="7611"/>
        <v>InitUnitMagic('IL4G',,,,,,,,,,)</v>
      </c>
      <c r="CQ509" s="70" t="str">
        <f t="shared" si="7612"/>
        <v>InitUnitAdd('IL4G',,,,,,,,,,)</v>
      </c>
      <c r="CR509" s="70" t="str">
        <f t="shared" si="7613"/>
        <v>InitEquipData('IL4G',,"",,IP09,30,,'','','','','','',"ReplaceableTextures\\CommandButtons\\BTNIX01.blp")</v>
      </c>
      <c r="CU509" s="61" t="str">
        <f t="shared" si="7614"/>
        <v>|n</v>
      </c>
      <c r="CV509" s="61" t="str">
        <f t="shared" si="7528"/>
        <v>|cffffcc00需求：|r钻石x30|n|n使用后自选一个|CffFFD24D宝物刻印|r</v>
      </c>
      <c r="CW509" s="60"/>
      <c r="CX509" s="60"/>
      <c r="CY509" s="60"/>
      <c r="CZ509" s="60"/>
      <c r="DA509" s="60"/>
      <c r="DB509" s="71" t="str">
        <f t="shared" si="7615"/>
        <v/>
      </c>
      <c r="DC509" s="71" t="str">
        <f t="shared" si="7616"/>
        <v/>
      </c>
      <c r="DD509" s="71" t="str">
        <f t="shared" si="7617"/>
        <v/>
      </c>
      <c r="DE509" s="71" t="str">
        <f t="shared" si="7618"/>
        <v/>
      </c>
      <c r="DF509" s="71" t="str">
        <f t="shared" si="7619"/>
        <v/>
      </c>
      <c r="DG509" s="71" t="str">
        <f t="shared" si="7620"/>
        <v/>
      </c>
      <c r="DH509" s="71" t="str">
        <f t="shared" si="7621"/>
        <v/>
      </c>
      <c r="DI509" s="71" t="str">
        <f t="shared" si="7622"/>
        <v/>
      </c>
      <c r="DJ509" s="71" t="str">
        <f t="shared" si="7623"/>
        <v/>
      </c>
      <c r="DK509" s="71" t="str">
        <f t="shared" si="7624"/>
        <v/>
      </c>
      <c r="DL509" s="71" t="str">
        <f t="shared" si="7625"/>
        <v/>
      </c>
      <c r="DM509" s="71" t="str">
        <f t="shared" si="7626"/>
        <v/>
      </c>
      <c r="DN509" s="71" t="str">
        <f t="shared" si="7627"/>
        <v/>
      </c>
      <c r="DO509" s="71" t="str">
        <f t="shared" si="7628"/>
        <v/>
      </c>
      <c r="DP509" s="71" t="str">
        <f t="shared" si="7629"/>
        <v/>
      </c>
      <c r="DQ509" s="71" t="str">
        <f t="shared" si="7630"/>
        <v/>
      </c>
      <c r="DR509" s="71" t="str">
        <f t="shared" si="7631"/>
        <v/>
      </c>
      <c r="DS509" s="71" t="str">
        <f t="shared" si="7632"/>
        <v/>
      </c>
      <c r="DT509" s="71" t="str">
        <f t="shared" si="7633"/>
        <v/>
      </c>
      <c r="DU509" s="71" t="str">
        <f t="shared" si="7634"/>
        <v/>
      </c>
      <c r="DV509" s="71" t="str">
        <f t="shared" si="7635"/>
        <v/>
      </c>
      <c r="DW509" s="71" t="str">
        <f t="shared" si="7636"/>
        <v/>
      </c>
      <c r="DX509" s="71" t="str">
        <f t="shared" si="7637"/>
        <v/>
      </c>
      <c r="DY509" s="71" t="str">
        <f t="shared" si="7638"/>
        <v/>
      </c>
      <c r="DZ509" s="71" t="str">
        <f t="shared" si="7639"/>
        <v/>
      </c>
      <c r="EA509" s="71" t="str">
        <f t="shared" si="7640"/>
        <v/>
      </c>
      <c r="EB509" s="71" t="str">
        <f t="shared" si="7641"/>
        <v/>
      </c>
      <c r="EC509" s="71" t="str">
        <f t="shared" si="7642"/>
        <v/>
      </c>
      <c r="ED509" s="71" t="str">
        <f t="shared" si="7643"/>
        <v/>
      </c>
      <c r="EE509" s="71" t="str">
        <f t="shared" si="7644"/>
        <v/>
      </c>
      <c r="EF509" s="71" t="str">
        <f t="shared" si="7645"/>
        <v/>
      </c>
      <c r="EG509" s="71" t="str">
        <f t="shared" si="7646"/>
        <v/>
      </c>
      <c r="EH509" s="71" t="str">
        <f t="shared" si="7647"/>
        <v/>
      </c>
      <c r="EI509" s="71" t="str">
        <f t="shared" si="7648"/>
        <v/>
      </c>
      <c r="EJ509" s="71" t="str">
        <f t="shared" si="7649"/>
        <v/>
      </c>
      <c r="EK509" s="71" t="str">
        <f t="shared" si="7650"/>
        <v/>
      </c>
      <c r="EL509" s="71" t="str">
        <f t="shared" si="7651"/>
        <v/>
      </c>
      <c r="EM509" s="71" t="str">
        <f t="shared" si="7652"/>
        <v/>
      </c>
      <c r="EN509" s="71" t="str">
        <f t="shared" si="7653"/>
        <v/>
      </c>
      <c r="EO509" s="71" t="str">
        <f t="shared" si="7654"/>
        <v/>
      </c>
      <c r="EP509" s="71" t="str">
        <f t="shared" si="7655"/>
        <v/>
      </c>
      <c r="EQ509" s="71" t="str">
        <f t="shared" si="7656"/>
        <v/>
      </c>
      <c r="ER509" s="71" t="str">
        <f t="shared" si="7657"/>
        <v/>
      </c>
      <c r="ES509" s="71" t="str">
        <f t="shared" si="7658"/>
        <v/>
      </c>
      <c r="ET509" s="71" t="str">
        <f t="shared" si="7659"/>
        <v/>
      </c>
      <c r="EU509" s="71" t="str">
        <f t="shared" si="7660"/>
        <v/>
      </c>
      <c r="EV509" s="71" t="str">
        <f t="shared" si="7661"/>
        <v/>
      </c>
      <c r="EW509" s="71" t="str">
        <f t="shared" si="7662"/>
        <v/>
      </c>
      <c r="EX509" s="71" t="str">
        <f t="shared" si="7663"/>
        <v/>
      </c>
      <c r="EY509" s="71" t="str">
        <f t="shared" si="7664"/>
        <v/>
      </c>
      <c r="EZ509" s="71" t="str">
        <f t="shared" si="7665"/>
        <v/>
      </c>
      <c r="FA509" s="71" t="str">
        <f t="shared" si="7666"/>
        <v/>
      </c>
      <c r="FB509" s="71" t="str">
        <f t="shared" si="7667"/>
        <v/>
      </c>
      <c r="FC509" s="71" t="str">
        <f t="shared" si="7668"/>
        <v/>
      </c>
      <c r="FD509" s="71" t="str">
        <f t="shared" si="7669"/>
        <v/>
      </c>
      <c r="FE509" s="71" t="str">
        <f t="shared" si="7670"/>
        <v/>
      </c>
      <c r="FF509" s="71" t="str">
        <f t="shared" si="7671"/>
        <v/>
      </c>
      <c r="FG509" s="71" t="str">
        <f t="shared" si="7672"/>
        <v/>
      </c>
      <c r="FH509" s="71" t="str">
        <f t="shared" si="7673"/>
        <v/>
      </c>
      <c r="FI509" s="71" t="str">
        <f t="shared" si="7674"/>
        <v/>
      </c>
      <c r="FJ509" s="71" t="str">
        <f t="shared" si="7675"/>
        <v/>
      </c>
      <c r="FK509" s="71" t="str">
        <f t="shared" si="7676"/>
        <v/>
      </c>
      <c r="FL509" s="71" t="str">
        <f t="shared" si="7677"/>
        <v/>
      </c>
      <c r="FM509" s="71" t="str">
        <f t="shared" si="7678"/>
        <v/>
      </c>
      <c r="FN509" s="71" t="str">
        <f t="shared" si="7679"/>
        <v/>
      </c>
      <c r="FO509" s="71" t="str">
        <f t="shared" si="7680"/>
        <v/>
      </c>
      <c r="FP509" s="71" t="str">
        <f t="shared" si="7681"/>
        <v/>
      </c>
      <c r="FQ509" s="71" t="str">
        <f t="shared" si="7682"/>
        <v/>
      </c>
      <c r="FR509" s="71" t="str">
        <f t="shared" si="7683"/>
        <v/>
      </c>
      <c r="FS509" s="71" t="str">
        <f t="shared" si="7684"/>
        <v/>
      </c>
    </row>
    <row r="510" spans="1:175" ht="17.25">
      <c r="A510" s="72"/>
      <c r="B510" s="154" t="s">
        <v>1635</v>
      </c>
      <c r="C510" s="197" t="s">
        <v>1700</v>
      </c>
      <c r="F510" s="72"/>
      <c r="I510" s="101"/>
      <c r="T510" s="198" t="s">
        <v>1636</v>
      </c>
      <c r="U510" s="85" t="str">
        <f>"ReplaceableTextures\\CommandButtons\\BTNIX0"&amp;RIGHT(LEFT(C510,11),1)&amp;".blp"</f>
        <v>ReplaceableTextures\\CommandButtons\\BTNIX01.blp</v>
      </c>
      <c r="CN510" s="70" t="str">
        <f t="shared" ref="CN510" si="7770">"InitUnitState('"&amp;B510&amp;"',"&amp;V510&amp;","&amp;W510&amp;","&amp;X510&amp;","&amp;Y510&amp;","&amp;Z510&amp;","&amp;AA510&amp;","&amp;AB510&amp;","&amp;AC510&amp;","&amp;AD510&amp;","&amp;AE510&amp;")"</f>
        <v>InitUnitState('IX0A',,,,,,,,,,)</v>
      </c>
      <c r="CO510" s="70" t="str">
        <f t="shared" ref="CO510" si="7771">"InitUnitNormal('"&amp;B510&amp;"',"&amp;AF510&amp;","&amp;AG510&amp;","&amp;AH510&amp;","&amp;AI510&amp;","&amp;AJ510&amp;","&amp;AK510&amp;","&amp;AL510&amp;","&amp;AM510&amp;","&amp;AN510&amp;","&amp;AO510&amp;")"</f>
        <v>InitUnitNormal('IX0A',,,,,,,,,,)</v>
      </c>
      <c r="CP510" s="70" t="str">
        <f t="shared" ref="CP510" si="7772">"InitUnitMagic('"&amp;B510&amp;"',"&amp;AP510&amp;","&amp;AQ510&amp;","&amp;AR510&amp;","&amp;AS510&amp;","&amp;AT510&amp;","&amp;AU510&amp;","&amp;AV510&amp;","&amp;AW510&amp;","&amp;BI510&amp;","&amp;BJ510&amp;")"</f>
        <v>InitUnitMagic('IX0A',,,,,,,,,,)</v>
      </c>
      <c r="CQ510" s="70" t="str">
        <f t="shared" ref="CQ510" si="7773">"InitUnitAdd('"&amp;B510&amp;"',"&amp;BK510&amp;","&amp;BL510&amp;","&amp;BM510&amp;","&amp;BN510&amp;","&amp;BO510&amp;","&amp;BP510&amp;","&amp;BQ510&amp;","&amp;BR510&amp;","&amp;BS510&amp;","&amp;BT510&amp;")"</f>
        <v>InitUnitAdd('IX0A',,,,,,,,,,)</v>
      </c>
      <c r="CR510" s="70" t="str">
        <f t="shared" ref="CR510" si="7774">"InitEquipData('"&amp;B510&amp;"',"&amp;D510&amp;","&amp;CR$1&amp;A510&amp;CR$1&amp;","&amp;E510&amp;","&amp;I510&amp;","&amp;F510&amp;","&amp;G510&amp;",'"&amp;J510&amp;"','"&amp;K510&amp;"','"&amp;L510&amp;"','"&amp;M510&amp;"','"&amp;N510&amp;"','"&amp;O510&amp;"',"&amp;CR$1&amp;U511&amp;CR$1&amp;")"</f>
        <v>InitEquipData('IX0A',,"",,,,,'','','','','','',"ReplaceableTextures\\CommandButtons\\BTNIX02.blp")</v>
      </c>
      <c r="CU510" s="61" t="str">
        <f t="shared" ref="CU510" si="7775">CONCATENATE(DB510,DC510,DD510,DE510,DF510,DG510,DH510,DI510,DJ510,DK510,DL510,DM510,DN510,DO510,DP510,DQ510,DR510,DS510,DT510,DU510,DV510,DW510,DX510,DY510,DZ510,EA510,EB510,EC510,ED510,EE510,EF510,EG510,EH510,EI510,EJ510,EK510,EL510,EM510,EN510,EO510,EP510&amp;"|n")</f>
        <v>|n</v>
      </c>
      <c r="CV510" s="61" t="str">
        <f t="shared" ref="CV510:CV563" si="7776">T510</f>
        <v>|CffFFC926任务类型：|r|n普通|n|Cffffc926任务难度：|n|r一星|n|Cffffc926怪物数量：|n|r24个|n|n|Cffffc926挑战奖励：|r|n接受挑战时立即获得|Cffffc9265000~12888金币|r。</v>
      </c>
      <c r="CW510" s="60"/>
      <c r="CX510" s="60"/>
      <c r="CY510" s="60"/>
      <c r="CZ510" s="60"/>
      <c r="DA510" s="60"/>
      <c r="DB510" s="71" t="str">
        <f t="shared" ref="DB510" si="7777">IF(V510="","","|n"&amp;DB$2&amp;"+"&amp;V510&amp;DB$1)</f>
        <v/>
      </c>
      <c r="DC510" s="71" t="str">
        <f t="shared" ref="DC510" si="7778">IF(W510="","","|n"&amp;DC$2&amp;"+"&amp;W510&amp;DC$1)</f>
        <v/>
      </c>
      <c r="DD510" s="71" t="str">
        <f t="shared" ref="DD510" si="7779">IF(X510="","","|n"&amp;DD$2&amp;"+"&amp;X510&amp;DD$1)</f>
        <v/>
      </c>
      <c r="DE510" s="71" t="str">
        <f t="shared" ref="DE510" si="7780">IF(Y510="","","|n"&amp;DE$2&amp;"+"&amp;Y510&amp;DE$1)</f>
        <v/>
      </c>
      <c r="DF510" s="71" t="str">
        <f t="shared" ref="DF510" si="7781">IF(Z510="","","|n"&amp;DF$2&amp;"+"&amp;Z510&amp;DF$1)</f>
        <v/>
      </c>
      <c r="DG510" s="71" t="str">
        <f t="shared" ref="DG510" si="7782">IF(AA510="","","|n"&amp;DG$2&amp;"+"&amp;AA510&amp;DG$1)</f>
        <v/>
      </c>
      <c r="DH510" s="71" t="str">
        <f t="shared" ref="DH510" si="7783">IF(AB510="","","|n"&amp;DH$2&amp;"+"&amp;AB510&amp;DH$1)</f>
        <v/>
      </c>
      <c r="DI510" s="71" t="str">
        <f t="shared" ref="DI510" si="7784">IF(AC510="","","|n"&amp;DI$2&amp;"+"&amp;AC510&amp;DI$1)</f>
        <v/>
      </c>
      <c r="DJ510" s="71" t="str">
        <f t="shared" ref="DJ510" si="7785">IF(AD510="","","|n"&amp;DJ$2&amp;"+"&amp;AD510&amp;DJ$1)</f>
        <v/>
      </c>
      <c r="DK510" s="71" t="str">
        <f t="shared" ref="DK510" si="7786">IF(AE510="","","|n"&amp;DK$2&amp;"+"&amp;AE510&amp;DK$1)</f>
        <v/>
      </c>
      <c r="DL510" s="71" t="str">
        <f t="shared" ref="DL510" si="7787">IF(AF510="","","|n"&amp;DL$2&amp;"+"&amp;AF510&amp;DL$1)</f>
        <v/>
      </c>
      <c r="DM510" s="71" t="str">
        <f t="shared" ref="DM510" si="7788">IF(AG510="","","|n"&amp;DM$2&amp;"+"&amp;AG510&amp;DM$1)</f>
        <v/>
      </c>
      <c r="DN510" s="71" t="str">
        <f t="shared" ref="DN510" si="7789">IF(AH510="","","|n"&amp;DN$2&amp;"+"&amp;AH510&amp;DN$1)</f>
        <v/>
      </c>
      <c r="DO510" s="71" t="str">
        <f t="shared" ref="DO510" si="7790">IF(AI510="","","|n"&amp;DO$2&amp;"+"&amp;AI510&amp;DO$1)</f>
        <v/>
      </c>
      <c r="DP510" s="71" t="str">
        <f t="shared" ref="DP510" si="7791">IF(AJ510="","","|n"&amp;DP$2&amp;"+"&amp;AJ510&amp;DP$1)</f>
        <v/>
      </c>
      <c r="DQ510" s="71" t="str">
        <f t="shared" ref="DQ510" si="7792">IF(AK510="","","|n"&amp;DQ$2&amp;"+"&amp;AK510&amp;DQ$1)</f>
        <v/>
      </c>
      <c r="DR510" s="71" t="str">
        <f t="shared" ref="DR510" si="7793">IF(AL510="","","|n"&amp;DR$2&amp;"+"&amp;AL510&amp;DR$1)</f>
        <v/>
      </c>
      <c r="DS510" s="71" t="str">
        <f t="shared" ref="DS510" si="7794">IF(AM510="","","|n"&amp;DS$2&amp;"+"&amp;AM510&amp;DS$1)</f>
        <v/>
      </c>
      <c r="DT510" s="71" t="str">
        <f t="shared" ref="DT510" si="7795">IF(AN510="","","|n"&amp;DT$2&amp;"+"&amp;AN510&amp;DT$1)</f>
        <v/>
      </c>
      <c r="DU510" s="71" t="str">
        <f t="shared" ref="DU510" si="7796">IF(AO510="","","|n"&amp;DU$2&amp;"+"&amp;AO510&amp;DU$1)</f>
        <v/>
      </c>
      <c r="DV510" s="71" t="str">
        <f t="shared" ref="DV510" si="7797">IF(AP510="","","|n"&amp;DV$2&amp;"+"&amp;AP510&amp;DV$1)</f>
        <v/>
      </c>
      <c r="DW510" s="71" t="str">
        <f t="shared" ref="DW510" si="7798">IF(AQ510="","","|n"&amp;DW$2&amp;"+"&amp;AQ510&amp;DW$1)</f>
        <v/>
      </c>
      <c r="DX510" s="71" t="str">
        <f t="shared" ref="DX510" si="7799">IF(AR510="","","|n"&amp;DX$2&amp;"+"&amp;AR510&amp;DX$1)</f>
        <v/>
      </c>
      <c r="DY510" s="71" t="str">
        <f t="shared" ref="DY510" si="7800">IF(AS510="","","|n"&amp;DY$2&amp;"+"&amp;AS510&amp;DY$1)</f>
        <v/>
      </c>
      <c r="DZ510" s="71" t="str">
        <f t="shared" ref="DZ510" si="7801">IF(AT510="","","|n"&amp;DZ$2&amp;"+"&amp;AT510&amp;DZ$1)</f>
        <v/>
      </c>
      <c r="EA510" s="71" t="str">
        <f t="shared" ref="EA510" si="7802">IF(AU510="","","|n"&amp;EA$2&amp;"+"&amp;AU510&amp;EA$1)</f>
        <v/>
      </c>
      <c r="EB510" s="71" t="str">
        <f t="shared" ref="EB510" si="7803">IF(AV510="","","|n"&amp;EB$2&amp;"+"&amp;AV510&amp;EB$1)</f>
        <v/>
      </c>
      <c r="EC510" s="71" t="str">
        <f t="shared" ref="EC510" si="7804">IF(AW510="","","|n"&amp;EC$2&amp;"+"&amp;AW510&amp;EC$1)</f>
        <v/>
      </c>
      <c r="ED510" s="71" t="str">
        <f t="shared" ref="ED510" si="7805">IF(AX510="","","|n"&amp;ED$2&amp;"+"&amp;AX510&amp;ED$1)</f>
        <v/>
      </c>
      <c r="EE510" s="71" t="str">
        <f t="shared" ref="EE510" si="7806">IF(AY510="","","|n"&amp;EE$2&amp;"+"&amp;AY510&amp;EE$1)</f>
        <v/>
      </c>
      <c r="EF510" s="71" t="str">
        <f t="shared" ref="EF510" si="7807">IF(AZ510="","","|n"&amp;EF$2&amp;"+"&amp;AZ510&amp;EF$1)</f>
        <v/>
      </c>
      <c r="EG510" s="71" t="str">
        <f t="shared" ref="EG510" si="7808">IF(BA510="","","|n"&amp;EG$2&amp;"+"&amp;BA510&amp;EG$1)</f>
        <v/>
      </c>
      <c r="EH510" s="71" t="str">
        <f t="shared" ref="EH510" si="7809">IF(BB510="","","|n"&amp;EH$2&amp;"+"&amp;BB510&amp;EH$1)</f>
        <v/>
      </c>
      <c r="EI510" s="71" t="str">
        <f t="shared" ref="EI510" si="7810">IF(BC510="","","|n"&amp;EI$2&amp;"+"&amp;BC510&amp;EI$1)</f>
        <v/>
      </c>
      <c r="EJ510" s="71" t="str">
        <f t="shared" ref="EJ510" si="7811">IF(BD510="","","|n"&amp;EJ$2&amp;"+"&amp;BD510&amp;EJ$1)</f>
        <v/>
      </c>
      <c r="EK510" s="71" t="str">
        <f t="shared" ref="EK510" si="7812">IF(BE510="","","|n"&amp;EK$2&amp;"+"&amp;BE510&amp;EK$1)</f>
        <v/>
      </c>
      <c r="EL510" s="71" t="str">
        <f t="shared" ref="EL510" si="7813">IF(BF510="","","|n"&amp;EL$2&amp;"+"&amp;BF510&amp;EL$1)</f>
        <v/>
      </c>
      <c r="EM510" s="71" t="str">
        <f t="shared" ref="EM510" si="7814">IF(BG510="","","|n"&amp;EM$2&amp;"+"&amp;BG510&amp;EM$1)</f>
        <v/>
      </c>
      <c r="EN510" s="71" t="str">
        <f t="shared" ref="EN510" si="7815">IF(BH510="","","|n"&amp;EN$2&amp;"+"&amp;BH510&amp;EN$1)</f>
        <v/>
      </c>
      <c r="EO510" s="71" t="str">
        <f t="shared" ref="EO510" si="7816">IF(BI510="","","|n"&amp;EO$2&amp;"+"&amp;BI510&amp;EO$1)</f>
        <v/>
      </c>
      <c r="EP510" s="71" t="str">
        <f t="shared" ref="EP510" si="7817">IF(BJ510="","","|n"&amp;EP$2&amp;"+"&amp;BJ510&amp;EP$1)</f>
        <v/>
      </c>
      <c r="EQ510" s="71" t="str">
        <f t="shared" ref="EQ510" si="7818">IF(BK510="","","|n"&amp;EQ$2&amp;"+"&amp;BK510&amp;EQ$1)</f>
        <v/>
      </c>
      <c r="ER510" s="71" t="str">
        <f t="shared" ref="ER510" si="7819">IF(BL510="","","|n"&amp;ER$2&amp;"+"&amp;BL510&amp;ER$1)</f>
        <v/>
      </c>
      <c r="ES510" s="71" t="str">
        <f t="shared" ref="ES510" si="7820">IF(BM510="","","|n"&amp;ES$2&amp;"+"&amp;BM510&amp;ES$1)</f>
        <v/>
      </c>
      <c r="ET510" s="71" t="str">
        <f t="shared" ref="ET510" si="7821">IF(BN510="","","|n"&amp;ET$2&amp;"+"&amp;BN510&amp;ET$1)</f>
        <v/>
      </c>
      <c r="EU510" s="71" t="str">
        <f t="shared" ref="EU510" si="7822">IF(BO510="","","|n"&amp;EU$2&amp;"+"&amp;BO510&amp;EU$1)</f>
        <v/>
      </c>
      <c r="EV510" s="71" t="str">
        <f t="shared" ref="EV510" si="7823">IF(BP510="","","|n"&amp;EV$2&amp;"+"&amp;BP510&amp;EV$1)</f>
        <v/>
      </c>
      <c r="EW510" s="71" t="str">
        <f t="shared" ref="EW510" si="7824">IF(BQ510="","","|n"&amp;EW$2&amp;"+"&amp;BQ510&amp;EW$1)</f>
        <v/>
      </c>
      <c r="EX510" s="71" t="str">
        <f t="shared" ref="EX510" si="7825">IF(BR510="","","|n"&amp;EX$2&amp;"+"&amp;BR510&amp;EX$1)</f>
        <v/>
      </c>
      <c r="EY510" s="71" t="str">
        <f t="shared" ref="EY510" si="7826">IF(BS510="","","|n"&amp;EY$2&amp;"+"&amp;BS510&amp;EY$1)</f>
        <v/>
      </c>
      <c r="EZ510" s="71" t="str">
        <f t="shared" ref="EZ510" si="7827">IF(BT510="","","|n"&amp;EZ$2&amp;"+"&amp;BT510&amp;EZ$1)</f>
        <v/>
      </c>
      <c r="FA510" s="71" t="str">
        <f t="shared" ref="FA510" si="7828">IF(BU510="","","|n"&amp;FA$2&amp;"+"&amp;BU510&amp;FA$1)</f>
        <v/>
      </c>
      <c r="FB510" s="71" t="str">
        <f t="shared" ref="FB510" si="7829">IF(BV510="","","|n"&amp;FB$2&amp;"+"&amp;BV510&amp;FB$1)</f>
        <v/>
      </c>
      <c r="FC510" s="71" t="str">
        <f t="shared" ref="FC510" si="7830">IF(BW510="","","|n"&amp;FC$2&amp;"+"&amp;BW510&amp;FC$1)</f>
        <v/>
      </c>
      <c r="FD510" s="71" t="str">
        <f t="shared" ref="FD510" si="7831">IF(BX510="","","|n"&amp;FD$2&amp;"+"&amp;BX510&amp;FD$1)</f>
        <v/>
      </c>
      <c r="FE510" s="71" t="str">
        <f t="shared" ref="FE510" si="7832">IF(BY510="","","|n"&amp;FE$2&amp;"+"&amp;BY510&amp;FE$1)</f>
        <v/>
      </c>
      <c r="FF510" s="71" t="str">
        <f t="shared" ref="FF510" si="7833">IF(BZ510="","","|n"&amp;FF$2&amp;"+"&amp;BZ510&amp;FF$1)</f>
        <v/>
      </c>
      <c r="FG510" s="71" t="str">
        <f t="shared" ref="FG510" si="7834">IF(CA510="","","|n"&amp;FG$2&amp;"+"&amp;CA510&amp;FG$1)</f>
        <v/>
      </c>
      <c r="FH510" s="71" t="str">
        <f t="shared" ref="FH510" si="7835">IF(CB510="","","|n"&amp;FH$2&amp;"+"&amp;CB510&amp;FH$1)</f>
        <v/>
      </c>
      <c r="FI510" s="71" t="str">
        <f t="shared" ref="FI510" si="7836">IF(CC510="","","|n"&amp;FI$2&amp;"+"&amp;CC510&amp;FI$1)</f>
        <v/>
      </c>
      <c r="FJ510" s="71" t="str">
        <f t="shared" ref="FJ510" si="7837">IF(CD510="","","|n"&amp;FJ$2&amp;"+"&amp;CD510&amp;FJ$1)</f>
        <v/>
      </c>
      <c r="FK510" s="71" t="str">
        <f t="shared" ref="FK510" si="7838">IF(CE510="","","|n"&amp;FK$2&amp;"+"&amp;CE510&amp;FK$1)</f>
        <v/>
      </c>
      <c r="FL510" s="71" t="str">
        <f t="shared" ref="FL510" si="7839">IF(CF510="","","|n"&amp;FL$2&amp;"+"&amp;CF510&amp;FL$1)</f>
        <v/>
      </c>
      <c r="FM510" s="71" t="str">
        <f t="shared" ref="FM510" si="7840">IF(CG510="","","|n"&amp;FM$2&amp;"+"&amp;CG510&amp;FM$1)</f>
        <v/>
      </c>
      <c r="FN510" s="71" t="str">
        <f t="shared" ref="FN510" si="7841">IF(CH510="","","|n"&amp;FN$2&amp;"+"&amp;CH510&amp;FN$1)</f>
        <v/>
      </c>
      <c r="FO510" s="71" t="str">
        <f t="shared" ref="FO510" si="7842">IF(CI510="","","|n"&amp;FO$2&amp;"+"&amp;CI510&amp;FO$1)</f>
        <v/>
      </c>
      <c r="FP510" s="71" t="str">
        <f t="shared" ref="FP510" si="7843">IF(CJ510="","","|n"&amp;FP$2&amp;"+"&amp;CJ510&amp;FP$1)</f>
        <v/>
      </c>
      <c r="FQ510" s="71" t="str">
        <f t="shared" ref="FQ510" si="7844">IF(CK510="","","|n"&amp;FQ$2&amp;"+"&amp;CK510&amp;FQ$1)</f>
        <v/>
      </c>
      <c r="FR510" s="71" t="str">
        <f t="shared" ref="FR510" si="7845">IF(CL510="","","|n"&amp;FR$2&amp;"+"&amp;CL510&amp;FR$1)</f>
        <v/>
      </c>
      <c r="FS510" s="71" t="str">
        <f t="shared" ref="FS510" si="7846">IF(CM510="","","|n"&amp;FS$2&amp;"+"&amp;CM510&amp;FS$1)</f>
        <v/>
      </c>
    </row>
    <row r="511" spans="1:175" ht="17.25">
      <c r="A511" s="72"/>
      <c r="B511" s="154" t="s">
        <v>1642</v>
      </c>
      <c r="C511" s="197" t="s">
        <v>1701</v>
      </c>
      <c r="T511" s="198" t="s">
        <v>1637</v>
      </c>
      <c r="U511" s="85" t="str">
        <f t="shared" ref="U511:U563" si="7847">"ReplaceableTextures\\CommandButtons\\BTNIX0"&amp;RIGHT(LEFT(C511,11),1)&amp;".blp"</f>
        <v>ReplaceableTextures\\CommandButtons\\BTNIX02.blp</v>
      </c>
      <c r="CN511" s="70" t="str">
        <f t="shared" si="7609"/>
        <v>InitUnitState('IX0B',,,,,,,,,,)</v>
      </c>
      <c r="CO511" s="70" t="str">
        <f t="shared" si="7610"/>
        <v>InitUnitNormal('IX0B',,,,,,,,,,)</v>
      </c>
      <c r="CP511" s="70" t="str">
        <f t="shared" si="7611"/>
        <v>InitUnitMagic('IX0B',,,,,,,,,,)</v>
      </c>
      <c r="CQ511" s="70" t="str">
        <f t="shared" si="7612"/>
        <v>InitUnitAdd('IX0B',,,,,,,,,,)</v>
      </c>
      <c r="CR511" s="70" t="str">
        <f t="shared" si="7613"/>
        <v>InitEquipData('IX0B',,"",,,,,'','','','','','',"ReplaceableTextures\\CommandButtons\\BTNIX03.blp")</v>
      </c>
      <c r="CU511" s="61" t="str">
        <f t="shared" ref="CU511:CU528" si="7848">CONCATENATE(DB511,DC511,DD511,DE511,DF511,DG511,DH511,DI511,DJ511,DK511,DL511,DM511,DN511,DO511,DP511,DQ511,DR511,DS511,DT511,DU511,DV511,DW511,DX511,DY511,DZ511,EA511,EB511,EC511,ED511,EE511,EF511,EG511,EH511,EI511,EJ511,EK511,EL511,EM511,EN511,EO511,EP511&amp;"|n")</f>
        <v>|n</v>
      </c>
      <c r="CV511" s="61" t="str">
        <f t="shared" si="7776"/>
        <v>|CffFFC926任务类型：|r|n普通|n|Cffffc926任务难度：|n|r|Cff00ff7f二星|r|n|Cffffc926怪物数量：|n|r48个|n|n|Cffffc926挑战奖励：|r|n接受挑战时立即获得|Cffffc92616888~28888金币|r。</v>
      </c>
      <c r="CW511" s="60"/>
      <c r="CX511" s="60"/>
      <c r="CY511" s="60"/>
      <c r="CZ511" s="60"/>
      <c r="DA511" s="60"/>
      <c r="DB511" s="71" t="str">
        <f t="shared" si="7615"/>
        <v/>
      </c>
      <c r="DC511" s="71" t="str">
        <f t="shared" si="7616"/>
        <v/>
      </c>
      <c r="DD511" s="71" t="str">
        <f t="shared" si="7617"/>
        <v/>
      </c>
      <c r="DE511" s="71" t="str">
        <f t="shared" si="7618"/>
        <v/>
      </c>
      <c r="DF511" s="71" t="str">
        <f t="shared" si="7619"/>
        <v/>
      </c>
      <c r="DG511" s="71" t="str">
        <f t="shared" si="7620"/>
        <v/>
      </c>
      <c r="DH511" s="71" t="str">
        <f t="shared" si="7621"/>
        <v/>
      </c>
      <c r="DI511" s="71" t="str">
        <f t="shared" si="7622"/>
        <v/>
      </c>
      <c r="DJ511" s="71" t="str">
        <f t="shared" si="7623"/>
        <v/>
      </c>
      <c r="DK511" s="71" t="str">
        <f t="shared" si="7624"/>
        <v/>
      </c>
      <c r="DL511" s="71" t="str">
        <f t="shared" si="7625"/>
        <v/>
      </c>
      <c r="DM511" s="71" t="str">
        <f t="shared" si="7626"/>
        <v/>
      </c>
      <c r="DN511" s="71" t="str">
        <f t="shared" si="7627"/>
        <v/>
      </c>
      <c r="DO511" s="71" t="str">
        <f t="shared" si="7628"/>
        <v/>
      </c>
      <c r="DP511" s="71" t="str">
        <f t="shared" si="7629"/>
        <v/>
      </c>
      <c r="DQ511" s="71" t="str">
        <f t="shared" si="7630"/>
        <v/>
      </c>
      <c r="DR511" s="71" t="str">
        <f t="shared" si="7631"/>
        <v/>
      </c>
      <c r="DS511" s="71" t="str">
        <f t="shared" si="7632"/>
        <v/>
      </c>
      <c r="DT511" s="71" t="str">
        <f t="shared" si="7633"/>
        <v/>
      </c>
      <c r="DU511" s="71" t="str">
        <f t="shared" si="7634"/>
        <v/>
      </c>
      <c r="DV511" s="71" t="str">
        <f t="shared" si="7635"/>
        <v/>
      </c>
      <c r="DW511" s="71" t="str">
        <f t="shared" si="7636"/>
        <v/>
      </c>
      <c r="DX511" s="71" t="str">
        <f t="shared" si="7637"/>
        <v/>
      </c>
      <c r="DY511" s="71" t="str">
        <f t="shared" si="7638"/>
        <v/>
      </c>
      <c r="DZ511" s="71" t="str">
        <f t="shared" si="7639"/>
        <v/>
      </c>
      <c r="EA511" s="71" t="str">
        <f t="shared" si="7640"/>
        <v/>
      </c>
      <c r="EB511" s="71" t="str">
        <f t="shared" si="7641"/>
        <v/>
      </c>
      <c r="EC511" s="71" t="str">
        <f t="shared" si="7642"/>
        <v/>
      </c>
      <c r="ED511" s="71" t="str">
        <f t="shared" si="7643"/>
        <v/>
      </c>
      <c r="EE511" s="71" t="str">
        <f t="shared" si="7644"/>
        <v/>
      </c>
      <c r="EF511" s="71" t="str">
        <f t="shared" si="7645"/>
        <v/>
      </c>
      <c r="EG511" s="71" t="str">
        <f t="shared" si="7646"/>
        <v/>
      </c>
      <c r="EH511" s="71" t="str">
        <f t="shared" si="7647"/>
        <v/>
      </c>
      <c r="EI511" s="71" t="str">
        <f t="shared" si="7648"/>
        <v/>
      </c>
      <c r="EJ511" s="71" t="str">
        <f t="shared" si="7649"/>
        <v/>
      </c>
      <c r="EK511" s="71" t="str">
        <f t="shared" si="7650"/>
        <v/>
      </c>
      <c r="EL511" s="71" t="str">
        <f t="shared" si="7651"/>
        <v/>
      </c>
      <c r="EM511" s="71" t="str">
        <f t="shared" si="7652"/>
        <v/>
      </c>
      <c r="EN511" s="71" t="str">
        <f t="shared" si="7653"/>
        <v/>
      </c>
      <c r="EO511" s="71" t="str">
        <f t="shared" si="7654"/>
        <v/>
      </c>
      <c r="EP511" s="71" t="str">
        <f t="shared" si="7655"/>
        <v/>
      </c>
      <c r="EQ511" s="71" t="str">
        <f t="shared" si="7656"/>
        <v/>
      </c>
      <c r="ER511" s="71" t="str">
        <f t="shared" si="7657"/>
        <v/>
      </c>
      <c r="ES511" s="71" t="str">
        <f t="shared" si="7658"/>
        <v/>
      </c>
      <c r="ET511" s="71" t="str">
        <f t="shared" si="7659"/>
        <v/>
      </c>
      <c r="EU511" s="71" t="str">
        <f t="shared" si="7660"/>
        <v/>
      </c>
      <c r="EV511" s="71" t="str">
        <f t="shared" si="7661"/>
        <v/>
      </c>
      <c r="EW511" s="71" t="str">
        <f t="shared" si="7662"/>
        <v/>
      </c>
      <c r="EX511" s="71" t="str">
        <f t="shared" si="7663"/>
        <v/>
      </c>
      <c r="EY511" s="71" t="str">
        <f t="shared" si="7664"/>
        <v/>
      </c>
      <c r="EZ511" s="71" t="str">
        <f t="shared" si="7665"/>
        <v/>
      </c>
      <c r="FA511" s="71" t="str">
        <f t="shared" si="7666"/>
        <v/>
      </c>
      <c r="FB511" s="71" t="str">
        <f t="shared" si="7667"/>
        <v/>
      </c>
      <c r="FC511" s="71" t="str">
        <f t="shared" si="7668"/>
        <v/>
      </c>
      <c r="FD511" s="71" t="str">
        <f t="shared" si="7669"/>
        <v/>
      </c>
      <c r="FE511" s="71" t="str">
        <f t="shared" si="7670"/>
        <v/>
      </c>
      <c r="FF511" s="71" t="str">
        <f t="shared" si="7671"/>
        <v/>
      </c>
      <c r="FG511" s="71" t="str">
        <f t="shared" si="7672"/>
        <v/>
      </c>
      <c r="FH511" s="71" t="str">
        <f t="shared" si="7673"/>
        <v/>
      </c>
      <c r="FI511" s="71" t="str">
        <f t="shared" si="7674"/>
        <v/>
      </c>
      <c r="FJ511" s="71" t="str">
        <f t="shared" si="7675"/>
        <v/>
      </c>
      <c r="FK511" s="71" t="str">
        <f t="shared" si="7676"/>
        <v/>
      </c>
      <c r="FL511" s="71" t="str">
        <f t="shared" si="7677"/>
        <v/>
      </c>
      <c r="FM511" s="71" t="str">
        <f t="shared" si="7678"/>
        <v/>
      </c>
      <c r="FN511" s="71" t="str">
        <f t="shared" si="7679"/>
        <v/>
      </c>
      <c r="FO511" s="71" t="str">
        <f t="shared" si="7680"/>
        <v/>
      </c>
      <c r="FP511" s="71" t="str">
        <f t="shared" si="7681"/>
        <v/>
      </c>
      <c r="FQ511" s="71" t="str">
        <f t="shared" si="7682"/>
        <v/>
      </c>
      <c r="FR511" s="71" t="str">
        <f t="shared" si="7683"/>
        <v/>
      </c>
      <c r="FS511" s="71" t="str">
        <f t="shared" si="7684"/>
        <v/>
      </c>
    </row>
    <row r="512" spans="1:175" ht="17.25">
      <c r="A512" s="72"/>
      <c r="B512" s="154" t="s">
        <v>1643</v>
      </c>
      <c r="C512" s="197" t="s">
        <v>1702</v>
      </c>
      <c r="T512" s="198" t="s">
        <v>1638</v>
      </c>
      <c r="U512" s="85" t="str">
        <f t="shared" si="7847"/>
        <v>ReplaceableTextures\\CommandButtons\\BTNIX03.blp</v>
      </c>
      <c r="CN512" s="70" t="str">
        <f t="shared" si="7609"/>
        <v>InitUnitState('IX0C',,,,,,,,,,)</v>
      </c>
      <c r="CO512" s="70" t="str">
        <f t="shared" si="7610"/>
        <v>InitUnitNormal('IX0C',,,,,,,,,,)</v>
      </c>
      <c r="CP512" s="70" t="str">
        <f t="shared" si="7611"/>
        <v>InitUnitMagic('IX0C',,,,,,,,,,)</v>
      </c>
      <c r="CQ512" s="70" t="str">
        <f t="shared" si="7612"/>
        <v>InitUnitAdd('IX0C',,,,,,,,,,)</v>
      </c>
      <c r="CR512" s="70" t="str">
        <f t="shared" si="7613"/>
        <v>InitEquipData('IX0C',,"",,,,,'','','','','','',"ReplaceableTextures\\CommandButtons\\BTNIX02.blp")</v>
      </c>
      <c r="CU512" s="61" t="str">
        <f t="shared" si="7848"/>
        <v>|n</v>
      </c>
      <c r="CV512" s="61" t="str">
        <f t="shared" si="7776"/>
        <v>|CffFFC926任务类型：|r|n|Cff0088ff精英|r|n|Cffffc926任务难度：|n|r|Cff0088ff三星|r|n|Cffffc926怪物数量：|n|r80个|n|n|Cffffc926挑战奖励：|r|n接受挑战时立即获得|Cffffc92638888~88888金币|r。</v>
      </c>
      <c r="CW512" s="60"/>
      <c r="CX512" s="60"/>
      <c r="CY512" s="60"/>
      <c r="CZ512" s="60"/>
      <c r="DA512" s="60"/>
      <c r="DB512" s="71" t="str">
        <f t="shared" si="7615"/>
        <v/>
      </c>
      <c r="DC512" s="71" t="str">
        <f t="shared" si="7616"/>
        <v/>
      </c>
      <c r="DD512" s="71" t="str">
        <f t="shared" si="7617"/>
        <v/>
      </c>
      <c r="DE512" s="71" t="str">
        <f t="shared" si="7618"/>
        <v/>
      </c>
      <c r="DF512" s="71" t="str">
        <f t="shared" si="7619"/>
        <v/>
      </c>
      <c r="DG512" s="71" t="str">
        <f t="shared" si="7620"/>
        <v/>
      </c>
      <c r="DH512" s="71" t="str">
        <f t="shared" si="7621"/>
        <v/>
      </c>
      <c r="DI512" s="71" t="str">
        <f t="shared" si="7622"/>
        <v/>
      </c>
      <c r="DJ512" s="71" t="str">
        <f t="shared" si="7623"/>
        <v/>
      </c>
      <c r="DK512" s="71" t="str">
        <f t="shared" si="7624"/>
        <v/>
      </c>
      <c r="DL512" s="71" t="str">
        <f t="shared" si="7625"/>
        <v/>
      </c>
      <c r="DM512" s="71" t="str">
        <f t="shared" si="7626"/>
        <v/>
      </c>
      <c r="DN512" s="71" t="str">
        <f t="shared" si="7627"/>
        <v/>
      </c>
      <c r="DO512" s="71" t="str">
        <f t="shared" si="7628"/>
        <v/>
      </c>
      <c r="DP512" s="71" t="str">
        <f t="shared" si="7629"/>
        <v/>
      </c>
      <c r="DQ512" s="71" t="str">
        <f t="shared" si="7630"/>
        <v/>
      </c>
      <c r="DR512" s="71" t="str">
        <f t="shared" si="7631"/>
        <v/>
      </c>
      <c r="DS512" s="71" t="str">
        <f t="shared" si="7632"/>
        <v/>
      </c>
      <c r="DT512" s="71" t="str">
        <f t="shared" si="7633"/>
        <v/>
      </c>
      <c r="DU512" s="71" t="str">
        <f t="shared" si="7634"/>
        <v/>
      </c>
      <c r="DV512" s="71" t="str">
        <f t="shared" si="7635"/>
        <v/>
      </c>
      <c r="DW512" s="71" t="str">
        <f t="shared" si="7636"/>
        <v/>
      </c>
      <c r="DX512" s="71" t="str">
        <f t="shared" si="7637"/>
        <v/>
      </c>
      <c r="DY512" s="71" t="str">
        <f t="shared" si="7638"/>
        <v/>
      </c>
      <c r="DZ512" s="71" t="str">
        <f t="shared" si="7639"/>
        <v/>
      </c>
      <c r="EA512" s="71" t="str">
        <f t="shared" si="7640"/>
        <v/>
      </c>
      <c r="EB512" s="71" t="str">
        <f t="shared" si="7641"/>
        <v/>
      </c>
      <c r="EC512" s="71" t="str">
        <f t="shared" si="7642"/>
        <v/>
      </c>
      <c r="ED512" s="71" t="str">
        <f t="shared" si="7643"/>
        <v/>
      </c>
      <c r="EE512" s="71" t="str">
        <f t="shared" si="7644"/>
        <v/>
      </c>
      <c r="EF512" s="71" t="str">
        <f t="shared" si="7645"/>
        <v/>
      </c>
      <c r="EG512" s="71" t="str">
        <f t="shared" si="7646"/>
        <v/>
      </c>
      <c r="EH512" s="71" t="str">
        <f t="shared" si="7647"/>
        <v/>
      </c>
      <c r="EI512" s="71" t="str">
        <f t="shared" si="7648"/>
        <v/>
      </c>
      <c r="EJ512" s="71" t="str">
        <f t="shared" si="7649"/>
        <v/>
      </c>
      <c r="EK512" s="71" t="str">
        <f t="shared" si="7650"/>
        <v/>
      </c>
      <c r="EL512" s="71" t="str">
        <f t="shared" si="7651"/>
        <v/>
      </c>
      <c r="EM512" s="71" t="str">
        <f t="shared" si="7652"/>
        <v/>
      </c>
      <c r="EN512" s="71" t="str">
        <f t="shared" si="7653"/>
        <v/>
      </c>
      <c r="EO512" s="71" t="str">
        <f t="shared" si="7654"/>
        <v/>
      </c>
      <c r="EP512" s="71" t="str">
        <f t="shared" si="7655"/>
        <v/>
      </c>
      <c r="EQ512" s="71" t="str">
        <f t="shared" si="7656"/>
        <v/>
      </c>
      <c r="ER512" s="71" t="str">
        <f t="shared" si="7657"/>
        <v/>
      </c>
      <c r="ES512" s="71" t="str">
        <f t="shared" si="7658"/>
        <v/>
      </c>
      <c r="ET512" s="71" t="str">
        <f t="shared" si="7659"/>
        <v/>
      </c>
      <c r="EU512" s="71" t="str">
        <f t="shared" si="7660"/>
        <v/>
      </c>
      <c r="EV512" s="71" t="str">
        <f t="shared" si="7661"/>
        <v/>
      </c>
      <c r="EW512" s="71" t="str">
        <f t="shared" si="7662"/>
        <v/>
      </c>
      <c r="EX512" s="71" t="str">
        <f t="shared" si="7663"/>
        <v/>
      </c>
      <c r="EY512" s="71" t="str">
        <f t="shared" si="7664"/>
        <v/>
      </c>
      <c r="EZ512" s="71" t="str">
        <f t="shared" si="7665"/>
        <v/>
      </c>
      <c r="FA512" s="71" t="str">
        <f t="shared" si="7666"/>
        <v/>
      </c>
      <c r="FB512" s="71" t="str">
        <f t="shared" si="7667"/>
        <v/>
      </c>
      <c r="FC512" s="71" t="str">
        <f t="shared" si="7668"/>
        <v/>
      </c>
      <c r="FD512" s="71" t="str">
        <f t="shared" si="7669"/>
        <v/>
      </c>
      <c r="FE512" s="71" t="str">
        <f t="shared" si="7670"/>
        <v/>
      </c>
      <c r="FF512" s="71" t="str">
        <f t="shared" si="7671"/>
        <v/>
      </c>
      <c r="FG512" s="71" t="str">
        <f t="shared" si="7672"/>
        <v/>
      </c>
      <c r="FH512" s="71" t="str">
        <f t="shared" si="7673"/>
        <v/>
      </c>
      <c r="FI512" s="71" t="str">
        <f t="shared" si="7674"/>
        <v/>
      </c>
      <c r="FJ512" s="71" t="str">
        <f t="shared" si="7675"/>
        <v/>
      </c>
      <c r="FK512" s="71" t="str">
        <f t="shared" si="7676"/>
        <v/>
      </c>
      <c r="FL512" s="71" t="str">
        <f t="shared" si="7677"/>
        <v/>
      </c>
      <c r="FM512" s="71" t="str">
        <f t="shared" si="7678"/>
        <v/>
      </c>
      <c r="FN512" s="71" t="str">
        <f t="shared" si="7679"/>
        <v/>
      </c>
      <c r="FO512" s="71" t="str">
        <f t="shared" si="7680"/>
        <v/>
      </c>
      <c r="FP512" s="71" t="str">
        <f t="shared" si="7681"/>
        <v/>
      </c>
      <c r="FQ512" s="71" t="str">
        <f t="shared" si="7682"/>
        <v/>
      </c>
      <c r="FR512" s="71" t="str">
        <f t="shared" si="7683"/>
        <v/>
      </c>
      <c r="FS512" s="71" t="str">
        <f t="shared" si="7684"/>
        <v/>
      </c>
    </row>
    <row r="513" spans="1:175" ht="17.25">
      <c r="A513" s="72"/>
      <c r="B513" s="154" t="s">
        <v>1644</v>
      </c>
      <c r="C513" s="197" t="s">
        <v>1701</v>
      </c>
      <c r="T513" s="198" t="s">
        <v>1639</v>
      </c>
      <c r="U513" s="85" t="str">
        <f t="shared" si="7847"/>
        <v>ReplaceableTextures\\CommandButtons\\BTNIX02.blp</v>
      </c>
      <c r="CN513" s="70" t="str">
        <f t="shared" si="7609"/>
        <v>InitUnitState('IX0D',,,,,,,,,,)</v>
      </c>
      <c r="CO513" s="70" t="str">
        <f t="shared" si="7610"/>
        <v>InitUnitNormal('IX0D',,,,,,,,,,)</v>
      </c>
      <c r="CP513" s="70" t="str">
        <f t="shared" si="7611"/>
        <v>InitUnitMagic('IX0D',,,,,,,,,,)</v>
      </c>
      <c r="CQ513" s="70" t="str">
        <f t="shared" si="7612"/>
        <v>InitUnitAdd('IX0D',,,,,,,,,,)</v>
      </c>
      <c r="CR513" s="70" t="str">
        <f t="shared" si="7613"/>
        <v>InitEquipData('IX0D',,"",,,,,'','','','','','',"ReplaceableTextures\\CommandButtons\\BTNIX03.blp")</v>
      </c>
      <c r="CU513" s="61" t="str">
        <f t="shared" si="7848"/>
        <v>|n</v>
      </c>
      <c r="CV513" s="61" t="str">
        <f t="shared" si="7776"/>
        <v>|CffFFC926任务类型：|r|n普通|n|Cffffc926任务难度：|n|r|Cff00ff7f二星|r|n|Cffffc926怪物数量：|n|r36个|n|n|Cffffc926挑战奖励：|r|n接受挑战时立即获得|Cffffc9265~15玄铁|r。</v>
      </c>
      <c r="CW513" s="60"/>
      <c r="CX513" s="60"/>
      <c r="CY513" s="60"/>
      <c r="CZ513" s="60"/>
      <c r="DA513" s="60"/>
      <c r="DB513" s="71" t="str">
        <f t="shared" si="7615"/>
        <v/>
      </c>
      <c r="DC513" s="71" t="str">
        <f t="shared" si="7616"/>
        <v/>
      </c>
      <c r="DD513" s="71" t="str">
        <f t="shared" si="7617"/>
        <v/>
      </c>
      <c r="DE513" s="71" t="str">
        <f t="shared" si="7618"/>
        <v/>
      </c>
      <c r="DF513" s="71" t="str">
        <f t="shared" si="7619"/>
        <v/>
      </c>
      <c r="DG513" s="71" t="str">
        <f t="shared" si="7620"/>
        <v/>
      </c>
      <c r="DH513" s="71" t="str">
        <f t="shared" si="7621"/>
        <v/>
      </c>
      <c r="DI513" s="71" t="str">
        <f t="shared" si="7622"/>
        <v/>
      </c>
      <c r="DJ513" s="71" t="str">
        <f t="shared" si="7623"/>
        <v/>
      </c>
      <c r="DK513" s="71" t="str">
        <f t="shared" si="7624"/>
        <v/>
      </c>
      <c r="DL513" s="71" t="str">
        <f t="shared" si="7625"/>
        <v/>
      </c>
      <c r="DM513" s="71" t="str">
        <f t="shared" si="7626"/>
        <v/>
      </c>
      <c r="DN513" s="71" t="str">
        <f t="shared" si="7627"/>
        <v/>
      </c>
      <c r="DO513" s="71" t="str">
        <f t="shared" si="7628"/>
        <v/>
      </c>
      <c r="DP513" s="71" t="str">
        <f t="shared" si="7629"/>
        <v/>
      </c>
      <c r="DQ513" s="71" t="str">
        <f t="shared" si="7630"/>
        <v/>
      </c>
      <c r="DR513" s="71" t="str">
        <f t="shared" si="7631"/>
        <v/>
      </c>
      <c r="DS513" s="71" t="str">
        <f t="shared" si="7632"/>
        <v/>
      </c>
      <c r="DT513" s="71" t="str">
        <f t="shared" si="7633"/>
        <v/>
      </c>
      <c r="DU513" s="71" t="str">
        <f t="shared" si="7634"/>
        <v/>
      </c>
      <c r="DV513" s="71" t="str">
        <f t="shared" si="7635"/>
        <v/>
      </c>
      <c r="DW513" s="71" t="str">
        <f t="shared" si="7636"/>
        <v/>
      </c>
      <c r="DX513" s="71" t="str">
        <f t="shared" si="7637"/>
        <v/>
      </c>
      <c r="DY513" s="71" t="str">
        <f t="shared" si="7638"/>
        <v/>
      </c>
      <c r="DZ513" s="71" t="str">
        <f t="shared" si="7639"/>
        <v/>
      </c>
      <c r="EA513" s="71" t="str">
        <f t="shared" si="7640"/>
        <v/>
      </c>
      <c r="EB513" s="71" t="str">
        <f t="shared" si="7641"/>
        <v/>
      </c>
      <c r="EC513" s="71" t="str">
        <f t="shared" si="7642"/>
        <v/>
      </c>
      <c r="ED513" s="71" t="str">
        <f t="shared" si="7643"/>
        <v/>
      </c>
      <c r="EE513" s="71" t="str">
        <f t="shared" si="7644"/>
        <v/>
      </c>
      <c r="EF513" s="71" t="str">
        <f t="shared" si="7645"/>
        <v/>
      </c>
      <c r="EG513" s="71" t="str">
        <f t="shared" si="7646"/>
        <v/>
      </c>
      <c r="EH513" s="71" t="str">
        <f t="shared" si="7647"/>
        <v/>
      </c>
      <c r="EI513" s="71" t="str">
        <f t="shared" si="7648"/>
        <v/>
      </c>
      <c r="EJ513" s="71" t="str">
        <f t="shared" si="7649"/>
        <v/>
      </c>
      <c r="EK513" s="71" t="str">
        <f t="shared" si="7650"/>
        <v/>
      </c>
      <c r="EL513" s="71" t="str">
        <f t="shared" si="7651"/>
        <v/>
      </c>
      <c r="EM513" s="71" t="str">
        <f t="shared" si="7652"/>
        <v/>
      </c>
      <c r="EN513" s="71" t="str">
        <f t="shared" si="7653"/>
        <v/>
      </c>
      <c r="EO513" s="71" t="str">
        <f t="shared" si="7654"/>
        <v/>
      </c>
      <c r="EP513" s="71" t="str">
        <f t="shared" si="7655"/>
        <v/>
      </c>
      <c r="EQ513" s="71" t="str">
        <f t="shared" si="7656"/>
        <v/>
      </c>
      <c r="ER513" s="71" t="str">
        <f t="shared" si="7657"/>
        <v/>
      </c>
      <c r="ES513" s="71" t="str">
        <f t="shared" si="7658"/>
        <v/>
      </c>
      <c r="ET513" s="71" t="str">
        <f t="shared" si="7659"/>
        <v/>
      </c>
      <c r="EU513" s="71" t="str">
        <f t="shared" si="7660"/>
        <v/>
      </c>
      <c r="EV513" s="71" t="str">
        <f t="shared" si="7661"/>
        <v/>
      </c>
      <c r="EW513" s="71" t="str">
        <f t="shared" si="7662"/>
        <v/>
      </c>
      <c r="EX513" s="71" t="str">
        <f t="shared" si="7663"/>
        <v/>
      </c>
      <c r="EY513" s="71" t="str">
        <f t="shared" si="7664"/>
        <v/>
      </c>
      <c r="EZ513" s="71" t="str">
        <f t="shared" si="7665"/>
        <v/>
      </c>
      <c r="FA513" s="71" t="str">
        <f t="shared" si="7666"/>
        <v/>
      </c>
      <c r="FB513" s="71" t="str">
        <f t="shared" si="7667"/>
        <v/>
      </c>
      <c r="FC513" s="71" t="str">
        <f t="shared" si="7668"/>
        <v/>
      </c>
      <c r="FD513" s="71" t="str">
        <f t="shared" si="7669"/>
        <v/>
      </c>
      <c r="FE513" s="71" t="str">
        <f t="shared" si="7670"/>
        <v/>
      </c>
      <c r="FF513" s="71" t="str">
        <f t="shared" si="7671"/>
        <v/>
      </c>
      <c r="FG513" s="71" t="str">
        <f t="shared" si="7672"/>
        <v/>
      </c>
      <c r="FH513" s="71" t="str">
        <f t="shared" si="7673"/>
        <v/>
      </c>
      <c r="FI513" s="71" t="str">
        <f t="shared" si="7674"/>
        <v/>
      </c>
      <c r="FJ513" s="71" t="str">
        <f t="shared" si="7675"/>
        <v/>
      </c>
      <c r="FK513" s="71" t="str">
        <f t="shared" si="7676"/>
        <v/>
      </c>
      <c r="FL513" s="71" t="str">
        <f t="shared" si="7677"/>
        <v/>
      </c>
      <c r="FM513" s="71" t="str">
        <f t="shared" si="7678"/>
        <v/>
      </c>
      <c r="FN513" s="71" t="str">
        <f t="shared" si="7679"/>
        <v/>
      </c>
      <c r="FO513" s="71" t="str">
        <f t="shared" si="7680"/>
        <v/>
      </c>
      <c r="FP513" s="71" t="str">
        <f t="shared" si="7681"/>
        <v/>
      </c>
      <c r="FQ513" s="71" t="str">
        <f t="shared" si="7682"/>
        <v/>
      </c>
      <c r="FR513" s="71" t="str">
        <f t="shared" si="7683"/>
        <v/>
      </c>
      <c r="FS513" s="71" t="str">
        <f t="shared" si="7684"/>
        <v/>
      </c>
    </row>
    <row r="514" spans="1:175" ht="17.25">
      <c r="A514" s="72"/>
      <c r="B514" s="154" t="s">
        <v>1645</v>
      </c>
      <c r="C514" s="197" t="s">
        <v>1702</v>
      </c>
      <c r="T514" s="198" t="s">
        <v>1640</v>
      </c>
      <c r="U514" s="85" t="str">
        <f t="shared" si="7847"/>
        <v>ReplaceableTextures\\CommandButtons\\BTNIX03.blp</v>
      </c>
      <c r="CN514" s="70" t="str">
        <f t="shared" si="7609"/>
        <v>InitUnitState('IX0E',,,,,,,,,,)</v>
      </c>
      <c r="CO514" s="70" t="str">
        <f t="shared" si="7610"/>
        <v>InitUnitNormal('IX0E',,,,,,,,,,)</v>
      </c>
      <c r="CP514" s="70" t="str">
        <f t="shared" si="7611"/>
        <v>InitUnitMagic('IX0E',,,,,,,,,,)</v>
      </c>
      <c r="CQ514" s="70" t="str">
        <f t="shared" si="7612"/>
        <v>InitUnitAdd('IX0E',,,,,,,,,,)</v>
      </c>
      <c r="CR514" s="70" t="str">
        <f t="shared" si="7613"/>
        <v>InitEquipData('IX0E',,"",,,,,'','','','','','',"ReplaceableTextures\\CommandButtons\\BTNIX02.blp")</v>
      </c>
      <c r="CU514" s="61" t="str">
        <f t="shared" si="7848"/>
        <v>|n</v>
      </c>
      <c r="CV514" s="61" t="str">
        <f t="shared" si="7776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14" s="60"/>
      <c r="CX514" s="60"/>
      <c r="CY514" s="60"/>
      <c r="CZ514" s="60"/>
      <c r="DA514" s="60"/>
      <c r="DB514" s="71" t="str">
        <f t="shared" si="7615"/>
        <v/>
      </c>
      <c r="DC514" s="71" t="str">
        <f t="shared" si="7616"/>
        <v/>
      </c>
      <c r="DD514" s="71" t="str">
        <f t="shared" si="7617"/>
        <v/>
      </c>
      <c r="DE514" s="71" t="str">
        <f t="shared" si="7618"/>
        <v/>
      </c>
      <c r="DF514" s="71" t="str">
        <f t="shared" si="7619"/>
        <v/>
      </c>
      <c r="DG514" s="71" t="str">
        <f t="shared" si="7620"/>
        <v/>
      </c>
      <c r="DH514" s="71" t="str">
        <f t="shared" si="7621"/>
        <v/>
      </c>
      <c r="DI514" s="71" t="str">
        <f t="shared" si="7622"/>
        <v/>
      </c>
      <c r="DJ514" s="71" t="str">
        <f t="shared" si="7623"/>
        <v/>
      </c>
      <c r="DK514" s="71" t="str">
        <f t="shared" si="7624"/>
        <v/>
      </c>
      <c r="DL514" s="71" t="str">
        <f t="shared" si="7625"/>
        <v/>
      </c>
      <c r="DM514" s="71" t="str">
        <f t="shared" si="7626"/>
        <v/>
      </c>
      <c r="DN514" s="71" t="str">
        <f t="shared" si="7627"/>
        <v/>
      </c>
      <c r="DO514" s="71" t="str">
        <f t="shared" si="7628"/>
        <v/>
      </c>
      <c r="DP514" s="71" t="str">
        <f t="shared" si="7629"/>
        <v/>
      </c>
      <c r="DQ514" s="71" t="str">
        <f t="shared" si="7630"/>
        <v/>
      </c>
      <c r="DR514" s="71" t="str">
        <f t="shared" si="7631"/>
        <v/>
      </c>
      <c r="DS514" s="71" t="str">
        <f t="shared" si="7632"/>
        <v/>
      </c>
      <c r="DT514" s="71" t="str">
        <f t="shared" si="7633"/>
        <v/>
      </c>
      <c r="DU514" s="71" t="str">
        <f t="shared" si="7634"/>
        <v/>
      </c>
      <c r="DV514" s="71" t="str">
        <f t="shared" si="7635"/>
        <v/>
      </c>
      <c r="DW514" s="71" t="str">
        <f t="shared" si="7636"/>
        <v/>
      </c>
      <c r="DX514" s="71" t="str">
        <f t="shared" si="7637"/>
        <v/>
      </c>
      <c r="DY514" s="71" t="str">
        <f t="shared" si="7638"/>
        <v/>
      </c>
      <c r="DZ514" s="71" t="str">
        <f t="shared" si="7639"/>
        <v/>
      </c>
      <c r="EA514" s="71" t="str">
        <f t="shared" si="7640"/>
        <v/>
      </c>
      <c r="EB514" s="71" t="str">
        <f t="shared" si="7641"/>
        <v/>
      </c>
      <c r="EC514" s="71" t="str">
        <f t="shared" si="7642"/>
        <v/>
      </c>
      <c r="ED514" s="71" t="str">
        <f t="shared" si="7643"/>
        <v/>
      </c>
      <c r="EE514" s="71" t="str">
        <f t="shared" si="7644"/>
        <v/>
      </c>
      <c r="EF514" s="71" t="str">
        <f t="shared" si="7645"/>
        <v/>
      </c>
      <c r="EG514" s="71" t="str">
        <f t="shared" si="7646"/>
        <v/>
      </c>
      <c r="EH514" s="71" t="str">
        <f t="shared" si="7647"/>
        <v/>
      </c>
      <c r="EI514" s="71" t="str">
        <f t="shared" si="7648"/>
        <v/>
      </c>
      <c r="EJ514" s="71" t="str">
        <f t="shared" si="7649"/>
        <v/>
      </c>
      <c r="EK514" s="71" t="str">
        <f t="shared" si="7650"/>
        <v/>
      </c>
      <c r="EL514" s="71" t="str">
        <f t="shared" si="7651"/>
        <v/>
      </c>
      <c r="EM514" s="71" t="str">
        <f t="shared" si="7652"/>
        <v/>
      </c>
      <c r="EN514" s="71" t="str">
        <f t="shared" si="7653"/>
        <v/>
      </c>
      <c r="EO514" s="71" t="str">
        <f t="shared" si="7654"/>
        <v/>
      </c>
      <c r="EP514" s="71" t="str">
        <f t="shared" si="7655"/>
        <v/>
      </c>
      <c r="EQ514" s="71" t="str">
        <f t="shared" si="7656"/>
        <v/>
      </c>
      <c r="ER514" s="71" t="str">
        <f t="shared" si="7657"/>
        <v/>
      </c>
      <c r="ES514" s="71" t="str">
        <f t="shared" si="7658"/>
        <v/>
      </c>
      <c r="ET514" s="71" t="str">
        <f t="shared" si="7659"/>
        <v/>
      </c>
      <c r="EU514" s="71" t="str">
        <f t="shared" si="7660"/>
        <v/>
      </c>
      <c r="EV514" s="71" t="str">
        <f t="shared" si="7661"/>
        <v/>
      </c>
      <c r="EW514" s="71" t="str">
        <f t="shared" si="7662"/>
        <v/>
      </c>
      <c r="EX514" s="71" t="str">
        <f t="shared" si="7663"/>
        <v/>
      </c>
      <c r="EY514" s="71" t="str">
        <f t="shared" si="7664"/>
        <v/>
      </c>
      <c r="EZ514" s="71" t="str">
        <f t="shared" si="7665"/>
        <v/>
      </c>
      <c r="FA514" s="71" t="str">
        <f t="shared" si="7666"/>
        <v/>
      </c>
      <c r="FB514" s="71" t="str">
        <f t="shared" si="7667"/>
        <v/>
      </c>
      <c r="FC514" s="71" t="str">
        <f t="shared" si="7668"/>
        <v/>
      </c>
      <c r="FD514" s="71" t="str">
        <f t="shared" si="7669"/>
        <v/>
      </c>
      <c r="FE514" s="71" t="str">
        <f t="shared" si="7670"/>
        <v/>
      </c>
      <c r="FF514" s="71" t="str">
        <f t="shared" si="7671"/>
        <v/>
      </c>
      <c r="FG514" s="71" t="str">
        <f t="shared" si="7672"/>
        <v/>
      </c>
      <c r="FH514" s="71" t="str">
        <f t="shared" si="7673"/>
        <v/>
      </c>
      <c r="FI514" s="71" t="str">
        <f t="shared" si="7674"/>
        <v/>
      </c>
      <c r="FJ514" s="71" t="str">
        <f t="shared" si="7675"/>
        <v/>
      </c>
      <c r="FK514" s="71" t="str">
        <f t="shared" si="7676"/>
        <v/>
      </c>
      <c r="FL514" s="71" t="str">
        <f t="shared" si="7677"/>
        <v/>
      </c>
      <c r="FM514" s="71" t="str">
        <f t="shared" si="7678"/>
        <v/>
      </c>
      <c r="FN514" s="71" t="str">
        <f t="shared" si="7679"/>
        <v/>
      </c>
      <c r="FO514" s="71" t="str">
        <f t="shared" si="7680"/>
        <v/>
      </c>
      <c r="FP514" s="71" t="str">
        <f t="shared" si="7681"/>
        <v/>
      </c>
      <c r="FQ514" s="71" t="str">
        <f t="shared" si="7682"/>
        <v/>
      </c>
      <c r="FR514" s="71" t="str">
        <f t="shared" si="7683"/>
        <v/>
      </c>
      <c r="FS514" s="71" t="str">
        <f t="shared" si="7684"/>
        <v/>
      </c>
    </row>
    <row r="515" spans="1:175" ht="17.25">
      <c r="A515" s="72"/>
      <c r="B515" s="154" t="s">
        <v>1646</v>
      </c>
      <c r="C515" s="197" t="s">
        <v>1701</v>
      </c>
      <c r="T515" s="198" t="s">
        <v>1706</v>
      </c>
      <c r="U515" s="85" t="str">
        <f t="shared" si="7847"/>
        <v>ReplaceableTextures\\CommandButtons\\BTNIX02.blp</v>
      </c>
      <c r="CN515" s="70" t="str">
        <f t="shared" si="7609"/>
        <v>InitUnitState('IX0F',,,,,,,,,,)</v>
      </c>
      <c r="CO515" s="70" t="str">
        <f t="shared" si="7610"/>
        <v>InitUnitNormal('IX0F',,,,,,,,,,)</v>
      </c>
      <c r="CP515" s="70" t="str">
        <f t="shared" si="7611"/>
        <v>InitUnitMagic('IX0F',,,,,,,,,,)</v>
      </c>
      <c r="CQ515" s="70" t="str">
        <f t="shared" si="7612"/>
        <v>InitUnitAdd('IX0F',,,,,,,,,,)</v>
      </c>
      <c r="CR515" s="70" t="str">
        <f t="shared" si="7613"/>
        <v>InitEquipData('IX0F',,"",,,,,'','','','','','',"ReplaceableTextures\\CommandButtons\\BTNIX01.blp")</v>
      </c>
      <c r="CU515" s="61" t="str">
        <f t="shared" si="7848"/>
        <v>|n</v>
      </c>
      <c r="CV515" s="61" t="str">
        <f t="shared" si="7776"/>
        <v>|CffFFC926任务类型：|r|n普通|n|Cffffc926任务难度：|n|r|Cff00ff7f二星|r|n|Cffffc926怪物数量：|n|r48个|n|n|Cffffc926挑战奖励：|r|n接受挑战时获得2个|Cffffc926中级附魔石|r</v>
      </c>
      <c r="CW515" s="60"/>
      <c r="CX515" s="60"/>
      <c r="CY515" s="60"/>
      <c r="CZ515" s="60"/>
      <c r="DA515" s="60"/>
      <c r="DB515" s="71" t="str">
        <f t="shared" si="7615"/>
        <v/>
      </c>
      <c r="DC515" s="71" t="str">
        <f t="shared" si="7616"/>
        <v/>
      </c>
      <c r="DD515" s="71" t="str">
        <f t="shared" si="7617"/>
        <v/>
      </c>
      <c r="DE515" s="71" t="str">
        <f t="shared" si="7618"/>
        <v/>
      </c>
      <c r="DF515" s="71" t="str">
        <f t="shared" si="7619"/>
        <v/>
      </c>
      <c r="DG515" s="71" t="str">
        <f t="shared" si="7620"/>
        <v/>
      </c>
      <c r="DH515" s="71" t="str">
        <f t="shared" si="7621"/>
        <v/>
      </c>
      <c r="DI515" s="71" t="str">
        <f t="shared" si="7622"/>
        <v/>
      </c>
      <c r="DJ515" s="71" t="str">
        <f t="shared" si="7623"/>
        <v/>
      </c>
      <c r="DK515" s="71" t="str">
        <f t="shared" si="7624"/>
        <v/>
      </c>
      <c r="DL515" s="71" t="str">
        <f t="shared" si="7625"/>
        <v/>
      </c>
      <c r="DM515" s="71" t="str">
        <f t="shared" si="7626"/>
        <v/>
      </c>
      <c r="DN515" s="71" t="str">
        <f t="shared" si="7627"/>
        <v/>
      </c>
      <c r="DO515" s="71" t="str">
        <f t="shared" si="7628"/>
        <v/>
      </c>
      <c r="DP515" s="71" t="str">
        <f t="shared" si="7629"/>
        <v/>
      </c>
      <c r="DQ515" s="71" t="str">
        <f t="shared" si="7630"/>
        <v/>
      </c>
      <c r="DR515" s="71" t="str">
        <f t="shared" si="7631"/>
        <v/>
      </c>
      <c r="DS515" s="71" t="str">
        <f t="shared" si="7632"/>
        <v/>
      </c>
      <c r="DT515" s="71" t="str">
        <f t="shared" si="7633"/>
        <v/>
      </c>
      <c r="DU515" s="71" t="str">
        <f t="shared" si="7634"/>
        <v/>
      </c>
      <c r="DV515" s="71" t="str">
        <f t="shared" si="7635"/>
        <v/>
      </c>
      <c r="DW515" s="71" t="str">
        <f t="shared" si="7636"/>
        <v/>
      </c>
      <c r="DX515" s="71" t="str">
        <f t="shared" si="7637"/>
        <v/>
      </c>
      <c r="DY515" s="71" t="str">
        <f t="shared" si="7638"/>
        <v/>
      </c>
      <c r="DZ515" s="71" t="str">
        <f t="shared" si="7639"/>
        <v/>
      </c>
      <c r="EA515" s="71" t="str">
        <f t="shared" si="7640"/>
        <v/>
      </c>
      <c r="EB515" s="71" t="str">
        <f t="shared" si="7641"/>
        <v/>
      </c>
      <c r="EC515" s="71" t="str">
        <f t="shared" si="7642"/>
        <v/>
      </c>
      <c r="ED515" s="71" t="str">
        <f t="shared" si="7643"/>
        <v/>
      </c>
      <c r="EE515" s="71" t="str">
        <f t="shared" si="7644"/>
        <v/>
      </c>
      <c r="EF515" s="71" t="str">
        <f t="shared" si="7645"/>
        <v/>
      </c>
      <c r="EG515" s="71" t="str">
        <f t="shared" si="7646"/>
        <v/>
      </c>
      <c r="EH515" s="71" t="str">
        <f t="shared" si="7647"/>
        <v/>
      </c>
      <c r="EI515" s="71" t="str">
        <f t="shared" si="7648"/>
        <v/>
      </c>
      <c r="EJ515" s="71" t="str">
        <f t="shared" si="7649"/>
        <v/>
      </c>
      <c r="EK515" s="71" t="str">
        <f t="shared" si="7650"/>
        <v/>
      </c>
      <c r="EL515" s="71" t="str">
        <f t="shared" si="7651"/>
        <v/>
      </c>
      <c r="EM515" s="71" t="str">
        <f t="shared" si="7652"/>
        <v/>
      </c>
      <c r="EN515" s="71" t="str">
        <f t="shared" si="7653"/>
        <v/>
      </c>
      <c r="EO515" s="71" t="str">
        <f t="shared" si="7654"/>
        <v/>
      </c>
      <c r="EP515" s="71" t="str">
        <f t="shared" si="7655"/>
        <v/>
      </c>
      <c r="EQ515" s="71" t="str">
        <f t="shared" si="7656"/>
        <v/>
      </c>
      <c r="ER515" s="71" t="str">
        <f t="shared" si="7657"/>
        <v/>
      </c>
      <c r="ES515" s="71" t="str">
        <f t="shared" si="7658"/>
        <v/>
      </c>
      <c r="ET515" s="71" t="str">
        <f t="shared" si="7659"/>
        <v/>
      </c>
      <c r="EU515" s="71" t="str">
        <f t="shared" si="7660"/>
        <v/>
      </c>
      <c r="EV515" s="71" t="str">
        <f t="shared" si="7661"/>
        <v/>
      </c>
      <c r="EW515" s="71" t="str">
        <f t="shared" si="7662"/>
        <v/>
      </c>
      <c r="EX515" s="71" t="str">
        <f t="shared" si="7663"/>
        <v/>
      </c>
      <c r="EY515" s="71" t="str">
        <f t="shared" si="7664"/>
        <v/>
      </c>
      <c r="EZ515" s="71" t="str">
        <f t="shared" si="7665"/>
        <v/>
      </c>
      <c r="FA515" s="71" t="str">
        <f t="shared" si="7666"/>
        <v/>
      </c>
      <c r="FB515" s="71" t="str">
        <f t="shared" si="7667"/>
        <v/>
      </c>
      <c r="FC515" s="71" t="str">
        <f t="shared" si="7668"/>
        <v/>
      </c>
      <c r="FD515" s="71" t="str">
        <f t="shared" si="7669"/>
        <v/>
      </c>
      <c r="FE515" s="71" t="str">
        <f t="shared" si="7670"/>
        <v/>
      </c>
      <c r="FF515" s="71" t="str">
        <f t="shared" si="7671"/>
        <v/>
      </c>
      <c r="FG515" s="71" t="str">
        <f t="shared" si="7672"/>
        <v/>
      </c>
      <c r="FH515" s="71" t="str">
        <f t="shared" si="7673"/>
        <v/>
      </c>
      <c r="FI515" s="71" t="str">
        <f t="shared" si="7674"/>
        <v/>
      </c>
      <c r="FJ515" s="71" t="str">
        <f t="shared" si="7675"/>
        <v/>
      </c>
      <c r="FK515" s="71" t="str">
        <f t="shared" si="7676"/>
        <v/>
      </c>
      <c r="FL515" s="71" t="str">
        <f t="shared" si="7677"/>
        <v/>
      </c>
      <c r="FM515" s="71" t="str">
        <f t="shared" si="7678"/>
        <v/>
      </c>
      <c r="FN515" s="71" t="str">
        <f t="shared" si="7679"/>
        <v/>
      </c>
      <c r="FO515" s="71" t="str">
        <f t="shared" si="7680"/>
        <v/>
      </c>
      <c r="FP515" s="71" t="str">
        <f t="shared" si="7681"/>
        <v/>
      </c>
      <c r="FQ515" s="71" t="str">
        <f t="shared" si="7682"/>
        <v/>
      </c>
      <c r="FR515" s="71" t="str">
        <f t="shared" si="7683"/>
        <v/>
      </c>
      <c r="FS515" s="71" t="str">
        <f t="shared" si="7684"/>
        <v/>
      </c>
    </row>
    <row r="516" spans="1:175" ht="17.25">
      <c r="A516" s="72"/>
      <c r="B516" s="154" t="s">
        <v>1647</v>
      </c>
      <c r="C516" s="197" t="s">
        <v>1700</v>
      </c>
      <c r="T516" s="198" t="s">
        <v>1707</v>
      </c>
      <c r="U516" s="85" t="str">
        <f t="shared" si="7847"/>
        <v>ReplaceableTextures\\CommandButtons\\BTNIX01.blp</v>
      </c>
      <c r="CN516" s="70" t="str">
        <f t="shared" si="7609"/>
        <v>InitUnitState('IX0G',,,,,,,,,,)</v>
      </c>
      <c r="CO516" s="70" t="str">
        <f t="shared" si="7610"/>
        <v>InitUnitNormal('IX0G',,,,,,,,,,)</v>
      </c>
      <c r="CP516" s="70" t="str">
        <f t="shared" si="7611"/>
        <v>InitUnitMagic('IX0G',,,,,,,,,,)</v>
      </c>
      <c r="CQ516" s="70" t="str">
        <f t="shared" si="7612"/>
        <v>InitUnitAdd('IX0G',,,,,,,,,,)</v>
      </c>
      <c r="CR516" s="70" t="str">
        <f t="shared" si="7613"/>
        <v>InitEquipData('IX0G',,"",,,,,'','','','','','',"ReplaceableTextures\\CommandButtons\\BTNIX02.blp")</v>
      </c>
      <c r="CU516" s="61" t="str">
        <f t="shared" si="7848"/>
        <v>|n</v>
      </c>
      <c r="CV516" s="61" t="str">
        <f t="shared" si="7776"/>
        <v>|CffFFC926任务类型：|r|n普通|n|Cffffc926任务难度：|n|r一星|n|Cffffc926怪物数量：|n|r24个|n|n|Cffffc926挑战奖励：|r|n接受挑战时获得1个|Cffffc926随机附魔石|r</v>
      </c>
      <c r="CW516" s="60"/>
      <c r="CX516" s="60"/>
      <c r="CY516" s="60"/>
      <c r="CZ516" s="60"/>
      <c r="DA516" s="60"/>
      <c r="DB516" s="71" t="str">
        <f t="shared" si="7615"/>
        <v/>
      </c>
      <c r="DC516" s="71" t="str">
        <f t="shared" si="7616"/>
        <v/>
      </c>
      <c r="DD516" s="71" t="str">
        <f t="shared" si="7617"/>
        <v/>
      </c>
      <c r="DE516" s="71" t="str">
        <f t="shared" si="7618"/>
        <v/>
      </c>
      <c r="DF516" s="71" t="str">
        <f t="shared" si="7619"/>
        <v/>
      </c>
      <c r="DG516" s="71" t="str">
        <f t="shared" si="7620"/>
        <v/>
      </c>
      <c r="DH516" s="71" t="str">
        <f t="shared" si="7621"/>
        <v/>
      </c>
      <c r="DI516" s="71" t="str">
        <f t="shared" si="7622"/>
        <v/>
      </c>
      <c r="DJ516" s="71" t="str">
        <f t="shared" si="7623"/>
        <v/>
      </c>
      <c r="DK516" s="71" t="str">
        <f t="shared" si="7624"/>
        <v/>
      </c>
      <c r="DL516" s="71" t="str">
        <f t="shared" si="7625"/>
        <v/>
      </c>
      <c r="DM516" s="71" t="str">
        <f t="shared" si="7626"/>
        <v/>
      </c>
      <c r="DN516" s="71" t="str">
        <f t="shared" si="7627"/>
        <v/>
      </c>
      <c r="DO516" s="71" t="str">
        <f t="shared" si="7628"/>
        <v/>
      </c>
      <c r="DP516" s="71" t="str">
        <f t="shared" si="7629"/>
        <v/>
      </c>
      <c r="DQ516" s="71" t="str">
        <f t="shared" si="7630"/>
        <v/>
      </c>
      <c r="DR516" s="71" t="str">
        <f t="shared" si="7631"/>
        <v/>
      </c>
      <c r="DS516" s="71" t="str">
        <f t="shared" si="7632"/>
        <v/>
      </c>
      <c r="DT516" s="71" t="str">
        <f t="shared" si="7633"/>
        <v/>
      </c>
      <c r="DU516" s="71" t="str">
        <f t="shared" si="7634"/>
        <v/>
      </c>
      <c r="DV516" s="71" t="str">
        <f t="shared" si="7635"/>
        <v/>
      </c>
      <c r="DW516" s="71" t="str">
        <f t="shared" si="7636"/>
        <v/>
      </c>
      <c r="DX516" s="71" t="str">
        <f t="shared" si="7637"/>
        <v/>
      </c>
      <c r="DY516" s="71" t="str">
        <f t="shared" si="7638"/>
        <v/>
      </c>
      <c r="DZ516" s="71" t="str">
        <f t="shared" si="7639"/>
        <v/>
      </c>
      <c r="EA516" s="71" t="str">
        <f t="shared" si="7640"/>
        <v/>
      </c>
      <c r="EB516" s="71" t="str">
        <f t="shared" si="7641"/>
        <v/>
      </c>
      <c r="EC516" s="71" t="str">
        <f t="shared" si="7642"/>
        <v/>
      </c>
      <c r="ED516" s="71" t="str">
        <f t="shared" si="7643"/>
        <v/>
      </c>
      <c r="EE516" s="71" t="str">
        <f t="shared" si="7644"/>
        <v/>
      </c>
      <c r="EF516" s="71" t="str">
        <f t="shared" si="7645"/>
        <v/>
      </c>
      <c r="EG516" s="71" t="str">
        <f t="shared" si="7646"/>
        <v/>
      </c>
      <c r="EH516" s="71" t="str">
        <f t="shared" si="7647"/>
        <v/>
      </c>
      <c r="EI516" s="71" t="str">
        <f t="shared" si="7648"/>
        <v/>
      </c>
      <c r="EJ516" s="71" t="str">
        <f t="shared" si="7649"/>
        <v/>
      </c>
      <c r="EK516" s="71" t="str">
        <f t="shared" si="7650"/>
        <v/>
      </c>
      <c r="EL516" s="71" t="str">
        <f t="shared" si="7651"/>
        <v/>
      </c>
      <c r="EM516" s="71" t="str">
        <f t="shared" si="7652"/>
        <v/>
      </c>
      <c r="EN516" s="71" t="str">
        <f t="shared" si="7653"/>
        <v/>
      </c>
      <c r="EO516" s="71" t="str">
        <f t="shared" si="7654"/>
        <v/>
      </c>
      <c r="EP516" s="71" t="str">
        <f t="shared" si="7655"/>
        <v/>
      </c>
      <c r="EQ516" s="71" t="str">
        <f t="shared" si="7656"/>
        <v/>
      </c>
      <c r="ER516" s="71" t="str">
        <f t="shared" si="7657"/>
        <v/>
      </c>
      <c r="ES516" s="71" t="str">
        <f t="shared" si="7658"/>
        <v/>
      </c>
      <c r="ET516" s="71" t="str">
        <f t="shared" si="7659"/>
        <v/>
      </c>
      <c r="EU516" s="71" t="str">
        <f t="shared" si="7660"/>
        <v/>
      </c>
      <c r="EV516" s="71" t="str">
        <f t="shared" si="7661"/>
        <v/>
      </c>
      <c r="EW516" s="71" t="str">
        <f t="shared" si="7662"/>
        <v/>
      </c>
      <c r="EX516" s="71" t="str">
        <f t="shared" si="7663"/>
        <v/>
      </c>
      <c r="EY516" s="71" t="str">
        <f t="shared" si="7664"/>
        <v/>
      </c>
      <c r="EZ516" s="71" t="str">
        <f t="shared" si="7665"/>
        <v/>
      </c>
      <c r="FA516" s="71" t="str">
        <f t="shared" si="7666"/>
        <v/>
      </c>
      <c r="FB516" s="71" t="str">
        <f t="shared" si="7667"/>
        <v/>
      </c>
      <c r="FC516" s="71" t="str">
        <f t="shared" si="7668"/>
        <v/>
      </c>
      <c r="FD516" s="71" t="str">
        <f t="shared" si="7669"/>
        <v/>
      </c>
      <c r="FE516" s="71" t="str">
        <f t="shared" si="7670"/>
        <v/>
      </c>
      <c r="FF516" s="71" t="str">
        <f t="shared" si="7671"/>
        <v/>
      </c>
      <c r="FG516" s="71" t="str">
        <f t="shared" si="7672"/>
        <v/>
      </c>
      <c r="FH516" s="71" t="str">
        <f t="shared" si="7673"/>
        <v/>
      </c>
      <c r="FI516" s="71" t="str">
        <f t="shared" si="7674"/>
        <v/>
      </c>
      <c r="FJ516" s="71" t="str">
        <f t="shared" si="7675"/>
        <v/>
      </c>
      <c r="FK516" s="71" t="str">
        <f t="shared" si="7676"/>
        <v/>
      </c>
      <c r="FL516" s="71" t="str">
        <f t="shared" si="7677"/>
        <v/>
      </c>
      <c r="FM516" s="71" t="str">
        <f t="shared" si="7678"/>
        <v/>
      </c>
      <c r="FN516" s="71" t="str">
        <f t="shared" si="7679"/>
        <v/>
      </c>
      <c r="FO516" s="71" t="str">
        <f t="shared" si="7680"/>
        <v/>
      </c>
      <c r="FP516" s="71" t="str">
        <f t="shared" si="7681"/>
        <v/>
      </c>
      <c r="FQ516" s="71" t="str">
        <f t="shared" si="7682"/>
        <v/>
      </c>
      <c r="FR516" s="71" t="str">
        <f t="shared" si="7683"/>
        <v/>
      </c>
      <c r="FS516" s="71" t="str">
        <f t="shared" si="7684"/>
        <v/>
      </c>
    </row>
    <row r="517" spans="1:175" ht="17.25">
      <c r="A517" s="72"/>
      <c r="B517" s="154" t="s">
        <v>1648</v>
      </c>
      <c r="C517" s="197" t="s">
        <v>1701</v>
      </c>
      <c r="T517" s="198" t="s">
        <v>1708</v>
      </c>
      <c r="U517" s="85" t="str">
        <f t="shared" si="7847"/>
        <v>ReplaceableTextures\\CommandButtons\\BTNIX02.blp</v>
      </c>
      <c r="CN517" s="70" t="str">
        <f t="shared" si="7609"/>
        <v>InitUnitState('IX0H',,,,,,,,,,)</v>
      </c>
      <c r="CO517" s="70" t="str">
        <f t="shared" si="7610"/>
        <v>InitUnitNormal('IX0H',,,,,,,,,,)</v>
      </c>
      <c r="CP517" s="70" t="str">
        <f t="shared" si="7611"/>
        <v>InitUnitMagic('IX0H',,,,,,,,,,)</v>
      </c>
      <c r="CQ517" s="70" t="str">
        <f t="shared" si="7612"/>
        <v>InitUnitAdd('IX0H',,,,,,,,,,)</v>
      </c>
      <c r="CR517" s="70" t="str">
        <f t="shared" si="7613"/>
        <v>InitEquipData('IX0H',,"",,,,,'','','','','','',"ReplaceableTextures\\CommandButtons\\BTNIX04.blp")</v>
      </c>
      <c r="CU517" s="61" t="str">
        <f t="shared" si="7848"/>
        <v>|n</v>
      </c>
      <c r="CV517" s="61" t="str">
        <f t="shared" si="7776"/>
        <v>|CffFFC926任务类型：|r|n普通|n|Cffffc926任务难度：|n|r|Cff00ff7f二星|r|n|Cffffc926怪物数量：|n|r48个|n|n|Cffffc926挑战奖励：|r|n接受挑战时获得1个|Cffffc926补天石|r</v>
      </c>
      <c r="CW517" s="60"/>
      <c r="CX517" s="60"/>
      <c r="CY517" s="60"/>
      <c r="CZ517" s="60"/>
      <c r="DA517" s="60"/>
      <c r="DB517" s="71" t="str">
        <f t="shared" si="7615"/>
        <v/>
      </c>
      <c r="DC517" s="71" t="str">
        <f t="shared" si="7616"/>
        <v/>
      </c>
      <c r="DD517" s="71" t="str">
        <f t="shared" si="7617"/>
        <v/>
      </c>
      <c r="DE517" s="71" t="str">
        <f t="shared" si="7618"/>
        <v/>
      </c>
      <c r="DF517" s="71" t="str">
        <f t="shared" si="7619"/>
        <v/>
      </c>
      <c r="DG517" s="71" t="str">
        <f t="shared" si="7620"/>
        <v/>
      </c>
      <c r="DH517" s="71" t="str">
        <f t="shared" si="7621"/>
        <v/>
      </c>
      <c r="DI517" s="71" t="str">
        <f t="shared" si="7622"/>
        <v/>
      </c>
      <c r="DJ517" s="71" t="str">
        <f t="shared" si="7623"/>
        <v/>
      </c>
      <c r="DK517" s="71" t="str">
        <f t="shared" si="7624"/>
        <v/>
      </c>
      <c r="DL517" s="71" t="str">
        <f t="shared" si="7625"/>
        <v/>
      </c>
      <c r="DM517" s="71" t="str">
        <f t="shared" si="7626"/>
        <v/>
      </c>
      <c r="DN517" s="71" t="str">
        <f t="shared" si="7627"/>
        <v/>
      </c>
      <c r="DO517" s="71" t="str">
        <f t="shared" si="7628"/>
        <v/>
      </c>
      <c r="DP517" s="71" t="str">
        <f t="shared" si="7629"/>
        <v/>
      </c>
      <c r="DQ517" s="71" t="str">
        <f t="shared" si="7630"/>
        <v/>
      </c>
      <c r="DR517" s="71" t="str">
        <f t="shared" si="7631"/>
        <v/>
      </c>
      <c r="DS517" s="71" t="str">
        <f t="shared" si="7632"/>
        <v/>
      </c>
      <c r="DT517" s="71" t="str">
        <f t="shared" si="7633"/>
        <v/>
      </c>
      <c r="DU517" s="71" t="str">
        <f t="shared" si="7634"/>
        <v/>
      </c>
      <c r="DV517" s="71" t="str">
        <f t="shared" si="7635"/>
        <v/>
      </c>
      <c r="DW517" s="71" t="str">
        <f t="shared" si="7636"/>
        <v/>
      </c>
      <c r="DX517" s="71" t="str">
        <f t="shared" si="7637"/>
        <v/>
      </c>
      <c r="DY517" s="71" t="str">
        <f t="shared" si="7638"/>
        <v/>
      </c>
      <c r="DZ517" s="71" t="str">
        <f t="shared" si="7639"/>
        <v/>
      </c>
      <c r="EA517" s="71" t="str">
        <f t="shared" si="7640"/>
        <v/>
      </c>
      <c r="EB517" s="71" t="str">
        <f t="shared" si="7641"/>
        <v/>
      </c>
      <c r="EC517" s="71" t="str">
        <f t="shared" si="7642"/>
        <v/>
      </c>
      <c r="ED517" s="71" t="str">
        <f t="shared" si="7643"/>
        <v/>
      </c>
      <c r="EE517" s="71" t="str">
        <f t="shared" si="7644"/>
        <v/>
      </c>
      <c r="EF517" s="71" t="str">
        <f t="shared" si="7645"/>
        <v/>
      </c>
      <c r="EG517" s="71" t="str">
        <f t="shared" si="7646"/>
        <v/>
      </c>
      <c r="EH517" s="71" t="str">
        <f t="shared" si="7647"/>
        <v/>
      </c>
      <c r="EI517" s="71" t="str">
        <f t="shared" si="7648"/>
        <v/>
      </c>
      <c r="EJ517" s="71" t="str">
        <f t="shared" si="7649"/>
        <v/>
      </c>
      <c r="EK517" s="71" t="str">
        <f t="shared" si="7650"/>
        <v/>
      </c>
      <c r="EL517" s="71" t="str">
        <f t="shared" si="7651"/>
        <v/>
      </c>
      <c r="EM517" s="71" t="str">
        <f t="shared" si="7652"/>
        <v/>
      </c>
      <c r="EN517" s="71" t="str">
        <f t="shared" si="7653"/>
        <v/>
      </c>
      <c r="EO517" s="71" t="str">
        <f t="shared" si="7654"/>
        <v/>
      </c>
      <c r="EP517" s="71" t="str">
        <f t="shared" si="7655"/>
        <v/>
      </c>
      <c r="EQ517" s="71" t="str">
        <f t="shared" si="7656"/>
        <v/>
      </c>
      <c r="ER517" s="71" t="str">
        <f t="shared" si="7657"/>
        <v/>
      </c>
      <c r="ES517" s="71" t="str">
        <f t="shared" si="7658"/>
        <v/>
      </c>
      <c r="ET517" s="71" t="str">
        <f t="shared" si="7659"/>
        <v/>
      </c>
      <c r="EU517" s="71" t="str">
        <f t="shared" si="7660"/>
        <v/>
      </c>
      <c r="EV517" s="71" t="str">
        <f t="shared" si="7661"/>
        <v/>
      </c>
      <c r="EW517" s="71" t="str">
        <f t="shared" si="7662"/>
        <v/>
      </c>
      <c r="EX517" s="71" t="str">
        <f t="shared" si="7663"/>
        <v/>
      </c>
      <c r="EY517" s="71" t="str">
        <f t="shared" si="7664"/>
        <v/>
      </c>
      <c r="EZ517" s="71" t="str">
        <f t="shared" si="7665"/>
        <v/>
      </c>
      <c r="FA517" s="71" t="str">
        <f t="shared" si="7666"/>
        <v/>
      </c>
      <c r="FB517" s="71" t="str">
        <f t="shared" si="7667"/>
        <v/>
      </c>
      <c r="FC517" s="71" t="str">
        <f t="shared" si="7668"/>
        <v/>
      </c>
      <c r="FD517" s="71" t="str">
        <f t="shared" si="7669"/>
        <v/>
      </c>
      <c r="FE517" s="71" t="str">
        <f t="shared" si="7670"/>
        <v/>
      </c>
      <c r="FF517" s="71" t="str">
        <f t="shared" si="7671"/>
        <v/>
      </c>
      <c r="FG517" s="71" t="str">
        <f t="shared" si="7672"/>
        <v/>
      </c>
      <c r="FH517" s="71" t="str">
        <f t="shared" si="7673"/>
        <v/>
      </c>
      <c r="FI517" s="71" t="str">
        <f t="shared" si="7674"/>
        <v/>
      </c>
      <c r="FJ517" s="71" t="str">
        <f t="shared" si="7675"/>
        <v/>
      </c>
      <c r="FK517" s="71" t="str">
        <f t="shared" si="7676"/>
        <v/>
      </c>
      <c r="FL517" s="71" t="str">
        <f t="shared" si="7677"/>
        <v/>
      </c>
      <c r="FM517" s="71" t="str">
        <f t="shared" si="7678"/>
        <v/>
      </c>
      <c r="FN517" s="71" t="str">
        <f t="shared" si="7679"/>
        <v/>
      </c>
      <c r="FO517" s="71" t="str">
        <f t="shared" si="7680"/>
        <v/>
      </c>
      <c r="FP517" s="71" t="str">
        <f t="shared" si="7681"/>
        <v/>
      </c>
      <c r="FQ517" s="71" t="str">
        <f t="shared" si="7682"/>
        <v/>
      </c>
      <c r="FR517" s="71" t="str">
        <f t="shared" si="7683"/>
        <v/>
      </c>
      <c r="FS517" s="71" t="str">
        <f t="shared" si="7684"/>
        <v/>
      </c>
    </row>
    <row r="518" spans="1:175" ht="17.25">
      <c r="A518" s="72"/>
      <c r="B518" s="154" t="s">
        <v>1649</v>
      </c>
      <c r="C518" s="197" t="s">
        <v>1703</v>
      </c>
      <c r="T518" s="198" t="s">
        <v>1709</v>
      </c>
      <c r="U518" s="85" t="str">
        <f t="shared" si="7847"/>
        <v>ReplaceableTextures\\CommandButtons\\BTNIX04.blp</v>
      </c>
      <c r="CN518" s="70" t="str">
        <f t="shared" si="7609"/>
        <v>InitUnitState('IX0I',,,,,,,,,,)</v>
      </c>
      <c r="CO518" s="70" t="str">
        <f t="shared" si="7610"/>
        <v>InitUnitNormal('IX0I',,,,,,,,,,)</v>
      </c>
      <c r="CP518" s="70" t="str">
        <f t="shared" si="7611"/>
        <v>InitUnitMagic('IX0I',,,,,,,,,,)</v>
      </c>
      <c r="CQ518" s="70" t="str">
        <f t="shared" si="7612"/>
        <v>InitUnitAdd('IX0I',,,,,,,,,,)</v>
      </c>
      <c r="CR518" s="70" t="str">
        <f t="shared" si="7613"/>
        <v>InitEquipData('IX0I',,"",,,,,'','','','','','',"ReplaceableTextures\\CommandButtons\\BTNIX02.blp")</v>
      </c>
      <c r="CU518" s="61" t="str">
        <f t="shared" si="7848"/>
        <v>|n</v>
      </c>
      <c r="CV518" s="61" t="str">
        <f t="shared" si="7776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1:175" ht="17.25">
      <c r="A519" s="72"/>
      <c r="B519" s="154" t="s">
        <v>1650</v>
      </c>
      <c r="C519" s="197" t="s">
        <v>1701</v>
      </c>
      <c r="T519" s="198" t="s">
        <v>1710</v>
      </c>
      <c r="U519" s="85" t="str">
        <f t="shared" si="7847"/>
        <v>ReplaceableTextures\\CommandButtons\\BTNIX02.blp</v>
      </c>
      <c r="CN519" s="70" t="str">
        <f t="shared" si="7609"/>
        <v>InitUnitState('IX0J',,,,,,,,,,)</v>
      </c>
      <c r="CO519" s="70" t="str">
        <f t="shared" si="7610"/>
        <v>InitUnitNormal('IX0J',,,,,,,,,,)</v>
      </c>
      <c r="CP519" s="70" t="str">
        <f t="shared" si="7611"/>
        <v>InitUnitMagic('IX0J',,,,,,,,,,)</v>
      </c>
      <c r="CQ519" s="70" t="str">
        <f t="shared" si="7612"/>
        <v>InitUnitAdd('IX0J',,,,,,,,,,)</v>
      </c>
      <c r="CR519" s="70" t="str">
        <f t="shared" si="7613"/>
        <v>InitEquipData('IX0J',,"",,,,,'','','','','','',"ReplaceableTextures\\CommandButtons\\BTNIX03.blp")</v>
      </c>
      <c r="CU519" s="61" t="str">
        <f t="shared" si="7848"/>
        <v>|n</v>
      </c>
      <c r="CV519" s="61" t="str">
        <f t="shared" si="7776"/>
        <v>|CffFFC926任务类型：|r|n普通|n|Cffffc926任务难度：|n|r|Cff00ff7f二星|r|n|Cffffc926怪物数量：|n|r48个|n|n|Cffffc926挑战奖励：|r|n接受挑战时获得1个|Cffff00ff先天神器法宝|r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1:175" ht="17.25">
      <c r="A520" s="72"/>
      <c r="B520" s="154" t="s">
        <v>1651</v>
      </c>
      <c r="C520" s="197" t="s">
        <v>1702</v>
      </c>
      <c r="T520" s="198" t="s">
        <v>1711</v>
      </c>
      <c r="U520" s="85" t="str">
        <f t="shared" si="7847"/>
        <v>ReplaceableTextures\\CommandButtons\\BTNIX03.blp</v>
      </c>
      <c r="CN520" s="70" t="str">
        <f t="shared" si="7609"/>
        <v>InitUnitState('IX0K',,,,,,,,,,)</v>
      </c>
      <c r="CO520" s="70" t="str">
        <f t="shared" si="7610"/>
        <v>InitUnitNormal('IX0K',,,,,,,,,,)</v>
      </c>
      <c r="CP520" s="70" t="str">
        <f t="shared" si="7611"/>
        <v>InitUnitMagic('IX0K',,,,,,,,,,)</v>
      </c>
      <c r="CQ520" s="70" t="str">
        <f t="shared" si="7612"/>
        <v>InitUnitAdd('IX0K',,,,,,,,,,)</v>
      </c>
      <c r="CR520" s="70" t="str">
        <f t="shared" si="7613"/>
        <v>InitEquipData('IX0K',,"",,,,,'','','','','','',"ReplaceableTextures\\CommandButtons\\BTNIX05.blp")</v>
      </c>
      <c r="CU520" s="61" t="str">
        <f t="shared" si="7848"/>
        <v>|n</v>
      </c>
      <c r="CV520" s="61" t="str">
        <f t="shared" si="7776"/>
        <v>|CffFFC926任务类型：|r|n普通|n|Cffffc926任务难度：|n|r|Cff007fff三星|r|n|Cffffc926怪物数量：|n|r80个|n|n|Cffffc926挑战奖励：|r|n接受挑战时获得1个|Cffffc926随机品质法宝|r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1:175" ht="17.25">
      <c r="A521" s="72"/>
      <c r="B521" s="154" t="s">
        <v>1652</v>
      </c>
      <c r="C521" s="197" t="s">
        <v>1704</v>
      </c>
      <c r="T521" s="198" t="s">
        <v>1712</v>
      </c>
      <c r="U521" s="85" t="str">
        <f t="shared" si="7847"/>
        <v>ReplaceableTextures\\CommandButtons\\BTNIX05.blp</v>
      </c>
      <c r="CN521" s="70" t="str">
        <f t="shared" si="7609"/>
        <v>InitUnitState('IX0L',,,,,,,,,,)</v>
      </c>
      <c r="CO521" s="70" t="str">
        <f t="shared" si="7610"/>
        <v>InitUnitNormal('IX0L',,,,,,,,,,)</v>
      </c>
      <c r="CP521" s="70" t="str">
        <f t="shared" si="7611"/>
        <v>InitUnitMagic('IX0L',,,,,,,,,,)</v>
      </c>
      <c r="CQ521" s="70" t="str">
        <f t="shared" si="7612"/>
        <v>InitUnitAdd('IX0L',,,,,,,,,,)</v>
      </c>
      <c r="CR521" s="70" t="str">
        <f t="shared" si="7613"/>
        <v>InitEquipData('IX0L',,"",,,,,'','','','','','',"ReplaceableTextures\\CommandButtons\\BTNIX06.blp")</v>
      </c>
      <c r="CU521" s="61" t="str">
        <f t="shared" si="7848"/>
        <v>|n</v>
      </c>
      <c r="CV521" s="61" t="str">
        <f t="shared" si="7776"/>
        <v>|CffFFC926任务类型：|r|n|Cff0088ff精英|r|n|Cffffc926任务难度：|n五星|r|n|Cffffc926怪物数量：|n|r120个|n|n|Cffffc926挑战奖励：|r|n接受挑战时获得1个|Cffffc926造化至宝法宝|r。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1:175" ht="17.25">
      <c r="A522" s="72"/>
      <c r="B522" s="154" t="s">
        <v>1653</v>
      </c>
      <c r="C522" s="197" t="s">
        <v>1705</v>
      </c>
      <c r="T522" s="198" t="s">
        <v>1713</v>
      </c>
      <c r="U522" s="85" t="str">
        <f t="shared" si="7847"/>
        <v>ReplaceableTextures\\CommandButtons\\BTNIX06.blp</v>
      </c>
      <c r="CN522" s="70" t="str">
        <f t="shared" si="7609"/>
        <v>InitUnitState('IX0M',,,,,,,,,,)</v>
      </c>
      <c r="CO522" s="70" t="str">
        <f t="shared" si="7610"/>
        <v>InitUnitNormal('IX0M',,,,,,,,,,)</v>
      </c>
      <c r="CP522" s="70" t="str">
        <f t="shared" si="7611"/>
        <v>InitUnitMagic('IX0M',,,,,,,,,,)</v>
      </c>
      <c r="CQ522" s="70" t="str">
        <f t="shared" si="7612"/>
        <v>InitUnitAdd('IX0M',,,,,,,,,,)</v>
      </c>
      <c r="CR522" s="70" t="str">
        <f t="shared" si="7613"/>
        <v>InitEquipData('IX0M',,"",,,,,'','','','','','',"ReplaceableTextures\\CommandButtons\\BTNIX02.blp")</v>
      </c>
      <c r="CU522" s="61" t="str">
        <f t="shared" si="7848"/>
        <v>|n</v>
      </c>
      <c r="CV522" s="61" t="str">
        <f t="shared" si="7776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1:175" ht="17.25">
      <c r="A523" s="72"/>
      <c r="B523" s="154" t="s">
        <v>1654</v>
      </c>
      <c r="C523" s="197" t="s">
        <v>1701</v>
      </c>
      <c r="T523" s="198" t="s">
        <v>1641</v>
      </c>
      <c r="U523" s="85" t="str">
        <f t="shared" si="7847"/>
        <v>ReplaceableTextures\\CommandButtons\\BTNIX02.blp</v>
      </c>
      <c r="CN523" s="70" t="str">
        <f t="shared" si="7609"/>
        <v>InitUnitState('IX0N',,,,,,,,,,)</v>
      </c>
      <c r="CO523" s="70" t="str">
        <f t="shared" si="7610"/>
        <v>InitUnitNormal('IX0N',,,,,,,,,,)</v>
      </c>
      <c r="CP523" s="70" t="str">
        <f t="shared" si="7611"/>
        <v>InitUnitMagic('IX0N',,,,,,,,,,)</v>
      </c>
      <c r="CQ523" s="70" t="str">
        <f t="shared" si="7612"/>
        <v>InitUnitAdd('IX0N',,,,,,,,,,)</v>
      </c>
      <c r="CR523" s="70" t="str">
        <f t="shared" si="7613"/>
        <v>InitEquipData('IX0N',,"",,,,,'','','','','','',"ReplaceableTextures\\CommandButtons\\BTNIX01.blp")</v>
      </c>
      <c r="CU523" s="61" t="str">
        <f t="shared" si="7848"/>
        <v>|n</v>
      </c>
      <c r="CV523" s="61" t="str">
        <f t="shared" si="7776"/>
        <v>|CffFFC926任务类型：|r|n普通|n|Cffffc926任务难度：|n|r|Cff00ff7f二星|r|n|Cffffc926怪物数量：|n|r48个|n|n|Cffffc926挑战奖励：|r|n接受挑战时获得1个|Cffffc926炽星魔盒|r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1:175" ht="17.25">
      <c r="A524" s="72"/>
      <c r="B524" s="154" t="s">
        <v>1655</v>
      </c>
      <c r="C524" s="197" t="s">
        <v>1700</v>
      </c>
      <c r="T524" s="198" t="s">
        <v>1714</v>
      </c>
      <c r="U524" s="85" t="str">
        <f t="shared" si="7847"/>
        <v>ReplaceableTextures\\CommandButtons\\BTNIX01.blp</v>
      </c>
      <c r="CN524" s="70" t="str">
        <f t="shared" si="7609"/>
        <v>InitUnitState('IX0O',,,,,,,,,,)</v>
      </c>
      <c r="CO524" s="70" t="str">
        <f t="shared" si="7610"/>
        <v>InitUnitNormal('IX0O',,,,,,,,,,)</v>
      </c>
      <c r="CP524" s="70" t="str">
        <f t="shared" si="7611"/>
        <v>InitUnitMagic('IX0O',,,,,,,,,,)</v>
      </c>
      <c r="CQ524" s="70" t="str">
        <f t="shared" si="7612"/>
        <v>InitUnitAdd('IX0O',,,,,,,,,,)</v>
      </c>
      <c r="CR524" s="70" t="str">
        <f t="shared" si="7613"/>
        <v>InitEquipData('IX0O',,"",,,,,'','','','','','',"ReplaceableTextures\\CommandButtons\\BTNIX02.blp")</v>
      </c>
      <c r="CU524" s="61" t="str">
        <f t="shared" si="7848"/>
        <v>|n</v>
      </c>
      <c r="CV524" s="61" t="str">
        <f t="shared" si="7776"/>
        <v>|CffFFC926任务类型：|r|n普通|n|Cffffc926任务难度：|n|r一星|n|Cffffc926怪物数量：|n|r24个|n|n|Cffffc926挑战奖励：|r|n接受挑战时获得|Cffffc9268888~12888经验|r。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1:175" ht="17.25">
      <c r="A525" s="72"/>
      <c r="B525" s="154" t="s">
        <v>1656</v>
      </c>
      <c r="C525" s="197" t="s">
        <v>1701</v>
      </c>
      <c r="T525" s="198" t="s">
        <v>1715</v>
      </c>
      <c r="U525" s="85" t="str">
        <f t="shared" si="7847"/>
        <v>ReplaceableTextures\\CommandButtons\\BTNIX02.blp</v>
      </c>
      <c r="CN525" s="70" t="str">
        <f t="shared" si="7609"/>
        <v>InitUnitState('IX0P',,,,,,,,,,)</v>
      </c>
      <c r="CO525" s="70" t="str">
        <f t="shared" si="7610"/>
        <v>InitUnitNormal('IX0P',,,,,,,,,,)</v>
      </c>
      <c r="CP525" s="70" t="str">
        <f t="shared" si="7611"/>
        <v>InitUnitMagic('IX0P',,,,,,,,,,)</v>
      </c>
      <c r="CQ525" s="70" t="str">
        <f t="shared" si="7612"/>
        <v>InitUnitAdd('IX0P',,,,,,,,,,)</v>
      </c>
      <c r="CR525" s="70" t="str">
        <f t="shared" si="7613"/>
        <v>InitEquipData('IX0P',,"",,,,,'','','','','','',"ReplaceableTextures\\CommandButtons\\BTNIX03.blp")</v>
      </c>
      <c r="CU525" s="61" t="str">
        <f t="shared" si="7848"/>
        <v>|n</v>
      </c>
      <c r="CV525" s="61" t="str">
        <f t="shared" si="7776"/>
        <v>|CffFFC926任务类型：|r|n普通|n|Cffffc926任务难度：|n|r|Cff00ff7f二星|r|n|Cffffc926怪物数量：|n|r48个|n|n|Cffffc926挑战奖励：|r|n接受挑战时获得|Cffffc92616888~22888经验|r。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1:175" ht="17.25">
      <c r="A526" s="72"/>
      <c r="B526" s="154" t="s">
        <v>1657</v>
      </c>
      <c r="C526" s="197" t="s">
        <v>1702</v>
      </c>
      <c r="T526" s="198" t="s">
        <v>1716</v>
      </c>
      <c r="U526" s="85" t="str">
        <f t="shared" si="7847"/>
        <v>ReplaceableTextures\\CommandButtons\\BTNIX03.blp</v>
      </c>
      <c r="CN526" s="70" t="str">
        <f t="shared" si="7609"/>
        <v>InitUnitState('IX0Q',,,,,,,,,,)</v>
      </c>
      <c r="CO526" s="70" t="str">
        <f t="shared" si="7610"/>
        <v>InitUnitNormal('IX0Q',,,,,,,,,,)</v>
      </c>
      <c r="CP526" s="70" t="str">
        <f t="shared" si="7611"/>
        <v>InitUnitMagic('IX0Q',,,,,,,,,,)</v>
      </c>
      <c r="CQ526" s="70" t="str">
        <f t="shared" si="7612"/>
        <v>InitUnitAdd('IX0Q',,,,,,,,,,)</v>
      </c>
      <c r="CR526" s="70" t="str">
        <f t="shared" si="7613"/>
        <v>InitEquipData('IX0Q',,"",,,,,'','','','','','',"ReplaceableTextures\\CommandButtons\\BTNIX04.blp")</v>
      </c>
      <c r="CU526" s="61" t="str">
        <f t="shared" si="7848"/>
        <v>|n</v>
      </c>
      <c r="CV526" s="61" t="str">
        <f t="shared" si="7776"/>
        <v>|CffFFC926任务类型：|r|n|Cff0088ff精英|r|n|Cffffc926任务难度：|n|r|Cff007fff三星|r|n|Cffffc926怪物数量：|n|r80个|n|n|Cffffc926挑战奖励：|r|n接受挑战时获得|Cffffc92628888~36888经验|r。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1:175" ht="17.25">
      <c r="A527" s="72"/>
      <c r="B527" s="154" t="s">
        <v>1658</v>
      </c>
      <c r="C527" s="197" t="s">
        <v>1703</v>
      </c>
      <c r="T527" s="198" t="s">
        <v>1717</v>
      </c>
      <c r="U527" s="85" t="str">
        <f t="shared" si="7847"/>
        <v>ReplaceableTextures\\CommandButtons\\BTNIX04.blp</v>
      </c>
      <c r="CN527" s="70" t="str">
        <f t="shared" si="7609"/>
        <v>InitUnitState('IX0R',,,,,,,,,,)</v>
      </c>
      <c r="CO527" s="70" t="str">
        <f t="shared" si="7610"/>
        <v>InitUnitNormal('IX0R',,,,,,,,,,)</v>
      </c>
      <c r="CP527" s="70" t="str">
        <f t="shared" si="7611"/>
        <v>InitUnitMagic('IX0R',,,,,,,,,,)</v>
      </c>
      <c r="CQ527" s="70" t="str">
        <f t="shared" si="7612"/>
        <v>InitUnitAdd('IX0R',,,,,,,,,,)</v>
      </c>
      <c r="CR527" s="70" t="str">
        <f t="shared" si="7613"/>
        <v>InitEquipData('IX0R',,"",,,,,'','','','','','',"ReplaceableTextures\\CommandButtons\\BTNIX01.blp")</v>
      </c>
      <c r="CU527" s="61" t="str">
        <f t="shared" si="7848"/>
        <v>|n</v>
      </c>
      <c r="CV527" s="61" t="str">
        <f t="shared" si="7776"/>
        <v>|CffFFC926任务类型：|r|n|Cff0088ff精英|r|n|Cffffc926任务难度：|n|r|Cffff00ff四星|r|n|Cffffc926怪物数量：|n|r80个|n|n|Cffffc926挑战奖励：|r|n接受挑战时获得|Cffffc92644888~52888经验|r。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1:175" ht="17.25">
      <c r="A528" s="72"/>
      <c r="B528" s="154" t="s">
        <v>1659</v>
      </c>
      <c r="C528" s="197" t="s">
        <v>1700</v>
      </c>
      <c r="F528" s="72"/>
      <c r="I528" s="101"/>
      <c r="T528" s="198" t="s">
        <v>1636</v>
      </c>
      <c r="U528" s="85" t="str">
        <f t="shared" si="7847"/>
        <v>ReplaceableTextures\\CommandButtons\\BTNIX01.blp</v>
      </c>
      <c r="CN528" s="70" t="str">
        <f t="shared" si="7609"/>
        <v>InitUnitState('IX1A',,,,,,,,,,)</v>
      </c>
      <c r="CO528" s="70" t="str">
        <f t="shared" si="7610"/>
        <v>InitUnitNormal('IX1A',,,,,,,,,,)</v>
      </c>
      <c r="CP528" s="70" t="str">
        <f t="shared" si="7611"/>
        <v>InitUnitMagic('IX1A',,,,,,,,,,)</v>
      </c>
      <c r="CQ528" s="70" t="str">
        <f t="shared" si="7612"/>
        <v>InitUnitAdd('IX1A',,,,,,,,,,)</v>
      </c>
      <c r="CR528" s="70" t="str">
        <f t="shared" si="7613"/>
        <v>InitEquipData('IX1A',,"",,,,,'','','','','','',"ReplaceableTextures\\CommandButtons\\BTNIX02.blp")</v>
      </c>
      <c r="CU528" s="61" t="str">
        <f t="shared" si="7848"/>
        <v>|n</v>
      </c>
      <c r="CV528" s="61" t="str">
        <f t="shared" si="7776"/>
        <v>|CffFFC926任务类型：|r|n普通|n|Cffffc926任务难度：|n|r一星|n|Cffffc926怪物数量：|n|r24个|n|n|Cffffc926挑战奖励：|r|n接受挑战时立即获得|Cffffc9265000~12888金币|r。</v>
      </c>
      <c r="CW528" s="60"/>
      <c r="CX528" s="60"/>
      <c r="CY528" s="60"/>
      <c r="CZ528" s="60"/>
      <c r="DA528" s="60"/>
      <c r="DB528" s="71" t="str">
        <f t="shared" ref="DB528:DB535" si="7849">IF(V528="","","|n"&amp;DB$2&amp;"+"&amp;V528&amp;DB$1)</f>
        <v/>
      </c>
      <c r="DC528" s="71" t="str">
        <f t="shared" ref="DC528:DC535" si="7850">IF(W528="","","|n"&amp;DC$2&amp;"+"&amp;W528&amp;DC$1)</f>
        <v/>
      </c>
      <c r="DD528" s="71" t="str">
        <f t="shared" ref="DD528:DD535" si="7851">IF(X528="","","|n"&amp;DD$2&amp;"+"&amp;X528&amp;DD$1)</f>
        <v/>
      </c>
      <c r="DE528" s="71" t="str">
        <f t="shared" ref="DE528:DE535" si="7852">IF(Y528="","","|n"&amp;DE$2&amp;"+"&amp;Y528&amp;DE$1)</f>
        <v/>
      </c>
      <c r="DF528" s="71" t="str">
        <f t="shared" ref="DF528:DF535" si="7853">IF(Z528="","","|n"&amp;DF$2&amp;"+"&amp;Z528&amp;DF$1)</f>
        <v/>
      </c>
      <c r="DG528" s="71" t="str">
        <f t="shared" ref="DG528:DG535" si="7854">IF(AA528="","","|n"&amp;DG$2&amp;"+"&amp;AA528&amp;DG$1)</f>
        <v/>
      </c>
      <c r="DH528" s="71" t="str">
        <f t="shared" ref="DH528:DH535" si="7855">IF(AB528="","","|n"&amp;DH$2&amp;"+"&amp;AB528&amp;DH$1)</f>
        <v/>
      </c>
      <c r="DI528" s="71" t="str">
        <f t="shared" ref="DI528:DI535" si="7856">IF(AC528="","","|n"&amp;DI$2&amp;"+"&amp;AC528&amp;DI$1)</f>
        <v/>
      </c>
      <c r="DJ528" s="71" t="str">
        <f t="shared" ref="DJ528:DJ535" si="7857">IF(AD528="","","|n"&amp;DJ$2&amp;"+"&amp;AD528&amp;DJ$1)</f>
        <v/>
      </c>
      <c r="DK528" s="71" t="str">
        <f t="shared" ref="DK528:DK535" si="7858">IF(AE528="","","|n"&amp;DK$2&amp;"+"&amp;AE528&amp;DK$1)</f>
        <v/>
      </c>
      <c r="DL528" s="71" t="str">
        <f t="shared" ref="DL528:DL535" si="7859">IF(AF528="","","|n"&amp;DL$2&amp;"+"&amp;AF528&amp;DL$1)</f>
        <v/>
      </c>
      <c r="DM528" s="71" t="str">
        <f t="shared" ref="DM528:DM535" si="7860">IF(AG528="","","|n"&amp;DM$2&amp;"+"&amp;AG528&amp;DM$1)</f>
        <v/>
      </c>
      <c r="DN528" s="71" t="str">
        <f t="shared" ref="DN528:DN535" si="7861">IF(AH528="","","|n"&amp;DN$2&amp;"+"&amp;AH528&amp;DN$1)</f>
        <v/>
      </c>
      <c r="DO528" s="71" t="str">
        <f t="shared" ref="DO528:DO535" si="7862">IF(AI528="","","|n"&amp;DO$2&amp;"+"&amp;AI528&amp;DO$1)</f>
        <v/>
      </c>
      <c r="DP528" s="71" t="str">
        <f t="shared" ref="DP528:DP535" si="7863">IF(AJ528="","","|n"&amp;DP$2&amp;"+"&amp;AJ528&amp;DP$1)</f>
        <v/>
      </c>
      <c r="DQ528" s="71" t="str">
        <f t="shared" ref="DQ528:DQ535" si="7864">IF(AK528="","","|n"&amp;DQ$2&amp;"+"&amp;AK528&amp;DQ$1)</f>
        <v/>
      </c>
      <c r="DR528" s="71" t="str">
        <f t="shared" ref="DR528:DR535" si="7865">IF(AL528="","","|n"&amp;DR$2&amp;"+"&amp;AL528&amp;DR$1)</f>
        <v/>
      </c>
      <c r="DS528" s="71" t="str">
        <f t="shared" ref="DS528:DS535" si="7866">IF(AM528="","","|n"&amp;DS$2&amp;"+"&amp;AM528&amp;DS$1)</f>
        <v/>
      </c>
      <c r="DT528" s="71" t="str">
        <f t="shared" ref="DT528:DT535" si="7867">IF(AN528="","","|n"&amp;DT$2&amp;"+"&amp;AN528&amp;DT$1)</f>
        <v/>
      </c>
      <c r="DU528" s="71" t="str">
        <f t="shared" ref="DU528:DU535" si="7868">IF(AO528="","","|n"&amp;DU$2&amp;"+"&amp;AO528&amp;DU$1)</f>
        <v/>
      </c>
      <c r="DV528" s="71" t="str">
        <f t="shared" ref="DV528:DV535" si="7869">IF(AP528="","","|n"&amp;DV$2&amp;"+"&amp;AP528&amp;DV$1)</f>
        <v/>
      </c>
      <c r="DW528" s="71" t="str">
        <f t="shared" ref="DW528:DW535" si="7870">IF(AQ528="","","|n"&amp;DW$2&amp;"+"&amp;AQ528&amp;DW$1)</f>
        <v/>
      </c>
      <c r="DX528" s="71" t="str">
        <f t="shared" ref="DX528:DX535" si="7871">IF(AR528="","","|n"&amp;DX$2&amp;"+"&amp;AR528&amp;DX$1)</f>
        <v/>
      </c>
      <c r="DY528" s="71" t="str">
        <f t="shared" ref="DY528:DY535" si="7872">IF(AS528="","","|n"&amp;DY$2&amp;"+"&amp;AS528&amp;DY$1)</f>
        <v/>
      </c>
      <c r="DZ528" s="71" t="str">
        <f t="shared" ref="DZ528:DZ535" si="7873">IF(AT528="","","|n"&amp;DZ$2&amp;"+"&amp;AT528&amp;DZ$1)</f>
        <v/>
      </c>
      <c r="EA528" s="71" t="str">
        <f t="shared" ref="EA528:EA535" si="7874">IF(AU528="","","|n"&amp;EA$2&amp;"+"&amp;AU528&amp;EA$1)</f>
        <v/>
      </c>
      <c r="EB528" s="71" t="str">
        <f t="shared" ref="EB528:EB535" si="7875">IF(AV528="","","|n"&amp;EB$2&amp;"+"&amp;AV528&amp;EB$1)</f>
        <v/>
      </c>
      <c r="EC528" s="71" t="str">
        <f t="shared" ref="EC528:EC535" si="7876">IF(AW528="","","|n"&amp;EC$2&amp;"+"&amp;AW528&amp;EC$1)</f>
        <v/>
      </c>
      <c r="ED528" s="71" t="str">
        <f t="shared" ref="ED528:ED535" si="7877">IF(AX528="","","|n"&amp;ED$2&amp;"+"&amp;AX528&amp;ED$1)</f>
        <v/>
      </c>
      <c r="EE528" s="71" t="str">
        <f t="shared" ref="EE528:EE535" si="7878">IF(AY528="","","|n"&amp;EE$2&amp;"+"&amp;AY528&amp;EE$1)</f>
        <v/>
      </c>
      <c r="EF528" s="71" t="str">
        <f t="shared" ref="EF528:EF535" si="7879">IF(AZ528="","","|n"&amp;EF$2&amp;"+"&amp;AZ528&amp;EF$1)</f>
        <v/>
      </c>
      <c r="EG528" s="71" t="str">
        <f t="shared" ref="EG528:EG535" si="7880">IF(BA528="","","|n"&amp;EG$2&amp;"+"&amp;BA528&amp;EG$1)</f>
        <v/>
      </c>
      <c r="EH528" s="71" t="str">
        <f t="shared" ref="EH528:EH535" si="7881">IF(BB528="","","|n"&amp;EH$2&amp;"+"&amp;BB528&amp;EH$1)</f>
        <v/>
      </c>
      <c r="EI528" s="71" t="str">
        <f t="shared" ref="EI528:EI535" si="7882">IF(BC528="","","|n"&amp;EI$2&amp;"+"&amp;BC528&amp;EI$1)</f>
        <v/>
      </c>
      <c r="EJ528" s="71" t="str">
        <f t="shared" ref="EJ528:EJ535" si="7883">IF(BD528="","","|n"&amp;EJ$2&amp;"+"&amp;BD528&amp;EJ$1)</f>
        <v/>
      </c>
      <c r="EK528" s="71" t="str">
        <f t="shared" ref="EK528:EK535" si="7884">IF(BE528="","","|n"&amp;EK$2&amp;"+"&amp;BE528&amp;EK$1)</f>
        <v/>
      </c>
      <c r="EL528" s="71" t="str">
        <f t="shared" ref="EL528:EL535" si="7885">IF(BF528="","","|n"&amp;EL$2&amp;"+"&amp;BF528&amp;EL$1)</f>
        <v/>
      </c>
      <c r="EM528" s="71" t="str">
        <f t="shared" ref="EM528:EM535" si="7886">IF(BG528="","","|n"&amp;EM$2&amp;"+"&amp;BG528&amp;EM$1)</f>
        <v/>
      </c>
      <c r="EN528" s="71" t="str">
        <f t="shared" ref="EN528:EN535" si="7887">IF(BH528="","","|n"&amp;EN$2&amp;"+"&amp;BH528&amp;EN$1)</f>
        <v/>
      </c>
      <c r="EO528" s="71" t="str">
        <f t="shared" ref="EO528:EO535" si="7888">IF(BI528="","","|n"&amp;EO$2&amp;"+"&amp;BI528&amp;EO$1)</f>
        <v/>
      </c>
      <c r="EP528" s="71" t="str">
        <f t="shared" ref="EP528:EP535" si="7889">IF(BJ528="","","|n"&amp;EP$2&amp;"+"&amp;BJ528&amp;EP$1)</f>
        <v/>
      </c>
      <c r="EQ528" s="71" t="str">
        <f t="shared" ref="EQ528:EQ535" si="7890">IF(BK528="","","|n"&amp;EQ$2&amp;"+"&amp;BK528&amp;EQ$1)</f>
        <v/>
      </c>
      <c r="ER528" s="71" t="str">
        <f t="shared" ref="ER528:ER535" si="7891">IF(BL528="","","|n"&amp;ER$2&amp;"+"&amp;BL528&amp;ER$1)</f>
        <v/>
      </c>
      <c r="ES528" s="71" t="str">
        <f t="shared" ref="ES528:ES535" si="7892">IF(BM528="","","|n"&amp;ES$2&amp;"+"&amp;BM528&amp;ES$1)</f>
        <v/>
      </c>
      <c r="ET528" s="71" t="str">
        <f t="shared" ref="ET528:ET535" si="7893">IF(BN528="","","|n"&amp;ET$2&amp;"+"&amp;BN528&amp;ET$1)</f>
        <v/>
      </c>
      <c r="EU528" s="71" t="str">
        <f t="shared" ref="EU528:EU535" si="7894">IF(BO528="","","|n"&amp;EU$2&amp;"+"&amp;BO528&amp;EU$1)</f>
        <v/>
      </c>
      <c r="EV528" s="71" t="str">
        <f t="shared" ref="EV528:EV535" si="7895">IF(BP528="","","|n"&amp;EV$2&amp;"+"&amp;BP528&amp;EV$1)</f>
        <v/>
      </c>
      <c r="EW528" s="71" t="str">
        <f t="shared" ref="EW528:EW535" si="7896">IF(BQ528="","","|n"&amp;EW$2&amp;"+"&amp;BQ528&amp;EW$1)</f>
        <v/>
      </c>
      <c r="EX528" s="71" t="str">
        <f t="shared" ref="EX528:EX535" si="7897">IF(BR528="","","|n"&amp;EX$2&amp;"+"&amp;BR528&amp;EX$1)</f>
        <v/>
      </c>
      <c r="EY528" s="71" t="str">
        <f t="shared" ref="EY528:EY535" si="7898">IF(BS528="","","|n"&amp;EY$2&amp;"+"&amp;BS528&amp;EY$1)</f>
        <v/>
      </c>
      <c r="EZ528" s="71" t="str">
        <f t="shared" ref="EZ528:EZ535" si="7899">IF(BT528="","","|n"&amp;EZ$2&amp;"+"&amp;BT528&amp;EZ$1)</f>
        <v/>
      </c>
      <c r="FA528" s="71" t="str">
        <f t="shared" ref="FA528:FA535" si="7900">IF(BU528="","","|n"&amp;FA$2&amp;"+"&amp;BU528&amp;FA$1)</f>
        <v/>
      </c>
      <c r="FB528" s="71" t="str">
        <f t="shared" ref="FB528:FB535" si="7901">IF(BV528="","","|n"&amp;FB$2&amp;"+"&amp;BV528&amp;FB$1)</f>
        <v/>
      </c>
      <c r="FC528" s="71" t="str">
        <f t="shared" ref="FC528:FC535" si="7902">IF(BW528="","","|n"&amp;FC$2&amp;"+"&amp;BW528&amp;FC$1)</f>
        <v/>
      </c>
      <c r="FD528" s="71" t="str">
        <f t="shared" ref="FD528:FD535" si="7903">IF(BX528="","","|n"&amp;FD$2&amp;"+"&amp;BX528&amp;FD$1)</f>
        <v/>
      </c>
      <c r="FE528" s="71" t="str">
        <f t="shared" ref="FE528:FE535" si="7904">IF(BY528="","","|n"&amp;FE$2&amp;"+"&amp;BY528&amp;FE$1)</f>
        <v/>
      </c>
      <c r="FF528" s="71" t="str">
        <f t="shared" ref="FF528:FF535" si="7905">IF(BZ528="","","|n"&amp;FF$2&amp;"+"&amp;BZ528&amp;FF$1)</f>
        <v/>
      </c>
      <c r="FG528" s="71" t="str">
        <f t="shared" ref="FG528:FG535" si="7906">IF(CA528="","","|n"&amp;FG$2&amp;"+"&amp;CA528&amp;FG$1)</f>
        <v/>
      </c>
      <c r="FH528" s="71" t="str">
        <f t="shared" ref="FH528:FH535" si="7907">IF(CB528="","","|n"&amp;FH$2&amp;"+"&amp;CB528&amp;FH$1)</f>
        <v/>
      </c>
      <c r="FI528" s="71" t="str">
        <f t="shared" ref="FI528:FI535" si="7908">IF(CC528="","","|n"&amp;FI$2&amp;"+"&amp;CC528&amp;FI$1)</f>
        <v/>
      </c>
      <c r="FJ528" s="71" t="str">
        <f t="shared" ref="FJ528:FJ535" si="7909">IF(CD528="","","|n"&amp;FJ$2&amp;"+"&amp;CD528&amp;FJ$1)</f>
        <v/>
      </c>
      <c r="FK528" s="71" t="str">
        <f t="shared" ref="FK528:FK535" si="7910">IF(CE528="","","|n"&amp;FK$2&amp;"+"&amp;CE528&amp;FK$1)</f>
        <v/>
      </c>
      <c r="FL528" s="71" t="str">
        <f t="shared" ref="FL528:FL535" si="7911">IF(CF528="","","|n"&amp;FL$2&amp;"+"&amp;CF528&amp;FL$1)</f>
        <v/>
      </c>
      <c r="FM528" s="71" t="str">
        <f t="shared" ref="FM528:FM535" si="7912">IF(CG528="","","|n"&amp;FM$2&amp;"+"&amp;CG528&amp;FM$1)</f>
        <v/>
      </c>
      <c r="FN528" s="71" t="str">
        <f t="shared" ref="FN528:FN535" si="7913">IF(CH528="","","|n"&amp;FN$2&amp;"+"&amp;CH528&amp;FN$1)</f>
        <v/>
      </c>
      <c r="FO528" s="71" t="str">
        <f t="shared" ref="FO528:FO535" si="7914">IF(CI528="","","|n"&amp;FO$2&amp;"+"&amp;CI528&amp;FO$1)</f>
        <v/>
      </c>
      <c r="FP528" s="71" t="str">
        <f t="shared" ref="FP528:FP535" si="7915">IF(CJ528="","","|n"&amp;FP$2&amp;"+"&amp;CJ528&amp;FP$1)</f>
        <v/>
      </c>
      <c r="FQ528" s="71" t="str">
        <f t="shared" ref="FQ528:FQ535" si="7916">IF(CK528="","","|n"&amp;FQ$2&amp;"+"&amp;CK528&amp;FQ$1)</f>
        <v/>
      </c>
      <c r="FR528" s="71" t="str">
        <f t="shared" ref="FR528:FR535" si="7917">IF(CL528="","","|n"&amp;FR$2&amp;"+"&amp;CL528&amp;FR$1)</f>
        <v/>
      </c>
      <c r="FS528" s="71" t="str">
        <f t="shared" ref="FS528:FS535" si="7918">IF(CM528="","","|n"&amp;FS$2&amp;"+"&amp;CM528&amp;FS$1)</f>
        <v/>
      </c>
    </row>
    <row r="529" spans="1:175" ht="17.25">
      <c r="A529" s="72"/>
      <c r="B529" s="154" t="s">
        <v>1660</v>
      </c>
      <c r="C529" s="197" t="s">
        <v>1701</v>
      </c>
      <c r="T529" s="198" t="s">
        <v>1637</v>
      </c>
      <c r="U529" s="85" t="str">
        <f t="shared" si="7847"/>
        <v>ReplaceableTextures\\CommandButtons\\BTNIX02.blp</v>
      </c>
      <c r="CN529" s="70" t="str">
        <f t="shared" ref="CN529:CN546" si="7919">"InitUnitState('"&amp;B529&amp;"',"&amp;V529&amp;","&amp;W529&amp;","&amp;X529&amp;","&amp;Y529&amp;","&amp;Z529&amp;","&amp;AA529&amp;","&amp;AB529&amp;","&amp;AC529&amp;","&amp;AD529&amp;","&amp;AE529&amp;")"</f>
        <v>InitUnitState('IX1B',,,,,,,,,,)</v>
      </c>
      <c r="CO529" s="70" t="str">
        <f t="shared" ref="CO529:CO546" si="7920">"InitUnitNormal('"&amp;B529&amp;"',"&amp;AF529&amp;","&amp;AG529&amp;","&amp;AH529&amp;","&amp;AI529&amp;","&amp;AJ529&amp;","&amp;AK529&amp;","&amp;AL529&amp;","&amp;AM529&amp;","&amp;AN529&amp;","&amp;AO529&amp;")"</f>
        <v>InitUnitNormal('IX1B',,,,,,,,,,)</v>
      </c>
      <c r="CP529" s="70" t="str">
        <f t="shared" ref="CP529:CP546" si="7921">"InitUnitMagic('"&amp;B529&amp;"',"&amp;AP529&amp;","&amp;AQ529&amp;","&amp;AR529&amp;","&amp;AS529&amp;","&amp;AT529&amp;","&amp;AU529&amp;","&amp;AV529&amp;","&amp;AW529&amp;","&amp;BI529&amp;","&amp;BJ529&amp;")"</f>
        <v>InitUnitMagic('IX1B',,,,,,,,,,)</v>
      </c>
      <c r="CQ529" s="70" t="str">
        <f t="shared" ref="CQ529:CQ546" si="7922">"InitUnitAdd('"&amp;B529&amp;"',"&amp;BK529&amp;","&amp;BL529&amp;","&amp;BM529&amp;","&amp;BN529&amp;","&amp;BO529&amp;","&amp;BP529&amp;","&amp;BQ529&amp;","&amp;BR529&amp;","&amp;BS529&amp;","&amp;BT529&amp;")"</f>
        <v>InitUnitAdd('IX1B',,,,,,,,,,)</v>
      </c>
      <c r="CR529" s="70" t="str">
        <f t="shared" ref="CR529:CR546" si="7923">"InitEquipData('"&amp;B529&amp;"',"&amp;D529&amp;","&amp;CR$1&amp;A529&amp;CR$1&amp;","&amp;E529&amp;","&amp;I529&amp;","&amp;F529&amp;","&amp;G529&amp;",'"&amp;J529&amp;"','"&amp;K529&amp;"','"&amp;L529&amp;"','"&amp;M529&amp;"','"&amp;N529&amp;"','"&amp;O529&amp;"',"&amp;CR$1&amp;U530&amp;CR$1&amp;")"</f>
        <v>InitEquipData('IX1B',,"",,,,,'','','','','','',"ReplaceableTextures\\CommandButtons\\BTNIX03.blp")</v>
      </c>
      <c r="CU529" s="61" t="str">
        <f t="shared" ref="CU529:CU546" si="7924">CONCATENATE(DB529,DC529,DD529,DE529,DF529,DG529,DH529,DI529,DJ529,DK529,DL529,DM529,DN529,DO529,DP529,DQ529,DR529,DS529,DT529,DU529,DV529,DW529,DX529,DY529,DZ529,EA529,EB529,EC529,ED529,EE529,EF529,EG529,EH529,EI529,EJ529,EK529,EL529,EM529,EN529,EO529,EP529&amp;"|n")</f>
        <v>|n</v>
      </c>
      <c r="CV529" s="61" t="str">
        <f t="shared" si="7776"/>
        <v>|CffFFC926任务类型：|r|n普通|n|Cffffc926任务难度：|n|r|Cff00ff7f二星|r|n|Cffffc926怪物数量：|n|r48个|n|n|Cffffc926挑战奖励：|r|n接受挑战时立即获得|Cffffc92616888~28888金币|r。</v>
      </c>
      <c r="CW529" s="60"/>
      <c r="CX529" s="60"/>
      <c r="CY529" s="60"/>
      <c r="CZ529" s="60"/>
      <c r="DA529" s="60"/>
      <c r="DB529" s="71" t="str">
        <f t="shared" si="7849"/>
        <v/>
      </c>
      <c r="DC529" s="71" t="str">
        <f t="shared" si="7850"/>
        <v/>
      </c>
      <c r="DD529" s="71" t="str">
        <f t="shared" si="7851"/>
        <v/>
      </c>
      <c r="DE529" s="71" t="str">
        <f t="shared" si="7852"/>
        <v/>
      </c>
      <c r="DF529" s="71" t="str">
        <f t="shared" si="7853"/>
        <v/>
      </c>
      <c r="DG529" s="71" t="str">
        <f t="shared" si="7854"/>
        <v/>
      </c>
      <c r="DH529" s="71" t="str">
        <f t="shared" si="7855"/>
        <v/>
      </c>
      <c r="DI529" s="71" t="str">
        <f t="shared" si="7856"/>
        <v/>
      </c>
      <c r="DJ529" s="71" t="str">
        <f t="shared" si="7857"/>
        <v/>
      </c>
      <c r="DK529" s="71" t="str">
        <f t="shared" si="7858"/>
        <v/>
      </c>
      <c r="DL529" s="71" t="str">
        <f t="shared" si="7859"/>
        <v/>
      </c>
      <c r="DM529" s="71" t="str">
        <f t="shared" si="7860"/>
        <v/>
      </c>
      <c r="DN529" s="71" t="str">
        <f t="shared" si="7861"/>
        <v/>
      </c>
      <c r="DO529" s="71" t="str">
        <f t="shared" si="7862"/>
        <v/>
      </c>
      <c r="DP529" s="71" t="str">
        <f t="shared" si="7863"/>
        <v/>
      </c>
      <c r="DQ529" s="71" t="str">
        <f t="shared" si="7864"/>
        <v/>
      </c>
      <c r="DR529" s="71" t="str">
        <f t="shared" si="7865"/>
        <v/>
      </c>
      <c r="DS529" s="71" t="str">
        <f t="shared" si="7866"/>
        <v/>
      </c>
      <c r="DT529" s="71" t="str">
        <f t="shared" si="7867"/>
        <v/>
      </c>
      <c r="DU529" s="71" t="str">
        <f t="shared" si="7868"/>
        <v/>
      </c>
      <c r="DV529" s="71" t="str">
        <f t="shared" si="7869"/>
        <v/>
      </c>
      <c r="DW529" s="71" t="str">
        <f t="shared" si="7870"/>
        <v/>
      </c>
      <c r="DX529" s="71" t="str">
        <f t="shared" si="7871"/>
        <v/>
      </c>
      <c r="DY529" s="71" t="str">
        <f t="shared" si="7872"/>
        <v/>
      </c>
      <c r="DZ529" s="71" t="str">
        <f t="shared" si="7873"/>
        <v/>
      </c>
      <c r="EA529" s="71" t="str">
        <f t="shared" si="7874"/>
        <v/>
      </c>
      <c r="EB529" s="71" t="str">
        <f t="shared" si="7875"/>
        <v/>
      </c>
      <c r="EC529" s="71" t="str">
        <f t="shared" si="7876"/>
        <v/>
      </c>
      <c r="ED529" s="71" t="str">
        <f t="shared" si="7877"/>
        <v/>
      </c>
      <c r="EE529" s="71" t="str">
        <f t="shared" si="7878"/>
        <v/>
      </c>
      <c r="EF529" s="71" t="str">
        <f t="shared" si="7879"/>
        <v/>
      </c>
      <c r="EG529" s="71" t="str">
        <f t="shared" si="7880"/>
        <v/>
      </c>
      <c r="EH529" s="71" t="str">
        <f t="shared" si="7881"/>
        <v/>
      </c>
      <c r="EI529" s="71" t="str">
        <f t="shared" si="7882"/>
        <v/>
      </c>
      <c r="EJ529" s="71" t="str">
        <f t="shared" si="7883"/>
        <v/>
      </c>
      <c r="EK529" s="71" t="str">
        <f t="shared" si="7884"/>
        <v/>
      </c>
      <c r="EL529" s="71" t="str">
        <f t="shared" si="7885"/>
        <v/>
      </c>
      <c r="EM529" s="71" t="str">
        <f t="shared" si="7886"/>
        <v/>
      </c>
      <c r="EN529" s="71" t="str">
        <f t="shared" si="7887"/>
        <v/>
      </c>
      <c r="EO529" s="71" t="str">
        <f t="shared" si="7888"/>
        <v/>
      </c>
      <c r="EP529" s="71" t="str">
        <f t="shared" si="7889"/>
        <v/>
      </c>
      <c r="EQ529" s="71" t="str">
        <f t="shared" si="7890"/>
        <v/>
      </c>
      <c r="ER529" s="71" t="str">
        <f t="shared" si="7891"/>
        <v/>
      </c>
      <c r="ES529" s="71" t="str">
        <f t="shared" si="7892"/>
        <v/>
      </c>
      <c r="ET529" s="71" t="str">
        <f t="shared" si="7893"/>
        <v/>
      </c>
      <c r="EU529" s="71" t="str">
        <f t="shared" si="7894"/>
        <v/>
      </c>
      <c r="EV529" s="71" t="str">
        <f t="shared" si="7895"/>
        <v/>
      </c>
      <c r="EW529" s="71" t="str">
        <f t="shared" si="7896"/>
        <v/>
      </c>
      <c r="EX529" s="71" t="str">
        <f t="shared" si="7897"/>
        <v/>
      </c>
      <c r="EY529" s="71" t="str">
        <f t="shared" si="7898"/>
        <v/>
      </c>
      <c r="EZ529" s="71" t="str">
        <f t="shared" si="7899"/>
        <v/>
      </c>
      <c r="FA529" s="71" t="str">
        <f t="shared" si="7900"/>
        <v/>
      </c>
      <c r="FB529" s="71" t="str">
        <f t="shared" si="7901"/>
        <v/>
      </c>
      <c r="FC529" s="71" t="str">
        <f t="shared" si="7902"/>
        <v/>
      </c>
      <c r="FD529" s="71" t="str">
        <f t="shared" si="7903"/>
        <v/>
      </c>
      <c r="FE529" s="71" t="str">
        <f t="shared" si="7904"/>
        <v/>
      </c>
      <c r="FF529" s="71" t="str">
        <f t="shared" si="7905"/>
        <v/>
      </c>
      <c r="FG529" s="71" t="str">
        <f t="shared" si="7906"/>
        <v/>
      </c>
      <c r="FH529" s="71" t="str">
        <f t="shared" si="7907"/>
        <v/>
      </c>
      <c r="FI529" s="71" t="str">
        <f t="shared" si="7908"/>
        <v/>
      </c>
      <c r="FJ529" s="71" t="str">
        <f t="shared" si="7909"/>
        <v/>
      </c>
      <c r="FK529" s="71" t="str">
        <f t="shared" si="7910"/>
        <v/>
      </c>
      <c r="FL529" s="71" t="str">
        <f t="shared" si="7911"/>
        <v/>
      </c>
      <c r="FM529" s="71" t="str">
        <f t="shared" si="7912"/>
        <v/>
      </c>
      <c r="FN529" s="71" t="str">
        <f t="shared" si="7913"/>
        <v/>
      </c>
      <c r="FO529" s="71" t="str">
        <f t="shared" si="7914"/>
        <v/>
      </c>
      <c r="FP529" s="71" t="str">
        <f t="shared" si="7915"/>
        <v/>
      </c>
      <c r="FQ529" s="71" t="str">
        <f t="shared" si="7916"/>
        <v/>
      </c>
      <c r="FR529" s="71" t="str">
        <f t="shared" si="7917"/>
        <v/>
      </c>
      <c r="FS529" s="71" t="str">
        <f t="shared" si="7918"/>
        <v/>
      </c>
    </row>
    <row r="530" spans="1:175" ht="17.25">
      <c r="A530" s="72"/>
      <c r="B530" s="154" t="s">
        <v>1661</v>
      </c>
      <c r="C530" s="197" t="s">
        <v>1702</v>
      </c>
      <c r="T530" s="198" t="s">
        <v>1638</v>
      </c>
      <c r="U530" s="85" t="str">
        <f t="shared" si="7847"/>
        <v>ReplaceableTextures\\CommandButtons\\BTNIX03.blp</v>
      </c>
      <c r="CN530" s="70" t="str">
        <f t="shared" si="7919"/>
        <v>InitUnitState('IX1C',,,,,,,,,,)</v>
      </c>
      <c r="CO530" s="70" t="str">
        <f t="shared" si="7920"/>
        <v>InitUnitNormal('IX1C',,,,,,,,,,)</v>
      </c>
      <c r="CP530" s="70" t="str">
        <f t="shared" si="7921"/>
        <v>InitUnitMagic('IX1C',,,,,,,,,,)</v>
      </c>
      <c r="CQ530" s="70" t="str">
        <f t="shared" si="7922"/>
        <v>InitUnitAdd('IX1C',,,,,,,,,,)</v>
      </c>
      <c r="CR530" s="70" t="str">
        <f t="shared" si="7923"/>
        <v>InitEquipData('IX1C',,"",,,,,'','','','','','',"ReplaceableTextures\\CommandButtons\\BTNIX02.blp")</v>
      </c>
      <c r="CU530" s="61" t="str">
        <f t="shared" si="7924"/>
        <v>|n</v>
      </c>
      <c r="CV530" s="61" t="str">
        <f t="shared" si="7776"/>
        <v>|CffFFC926任务类型：|r|n|Cff0088ff精英|r|n|Cffffc926任务难度：|n|r|Cff0088ff三星|r|n|Cffffc926怪物数量：|n|r80个|n|n|Cffffc926挑战奖励：|r|n接受挑战时立即获得|Cffffc92638888~88888金币|r。</v>
      </c>
      <c r="CW530" s="60"/>
      <c r="CX530" s="60"/>
      <c r="CY530" s="60"/>
      <c r="CZ530" s="60"/>
      <c r="DA530" s="60"/>
      <c r="DB530" s="71" t="str">
        <f t="shared" si="7849"/>
        <v/>
      </c>
      <c r="DC530" s="71" t="str">
        <f t="shared" si="7850"/>
        <v/>
      </c>
      <c r="DD530" s="71" t="str">
        <f t="shared" si="7851"/>
        <v/>
      </c>
      <c r="DE530" s="71" t="str">
        <f t="shared" si="7852"/>
        <v/>
      </c>
      <c r="DF530" s="71" t="str">
        <f t="shared" si="7853"/>
        <v/>
      </c>
      <c r="DG530" s="71" t="str">
        <f t="shared" si="7854"/>
        <v/>
      </c>
      <c r="DH530" s="71" t="str">
        <f t="shared" si="7855"/>
        <v/>
      </c>
      <c r="DI530" s="71" t="str">
        <f t="shared" si="7856"/>
        <v/>
      </c>
      <c r="DJ530" s="71" t="str">
        <f t="shared" si="7857"/>
        <v/>
      </c>
      <c r="DK530" s="71" t="str">
        <f t="shared" si="7858"/>
        <v/>
      </c>
      <c r="DL530" s="71" t="str">
        <f t="shared" si="7859"/>
        <v/>
      </c>
      <c r="DM530" s="71" t="str">
        <f t="shared" si="7860"/>
        <v/>
      </c>
      <c r="DN530" s="71" t="str">
        <f t="shared" si="7861"/>
        <v/>
      </c>
      <c r="DO530" s="71" t="str">
        <f t="shared" si="7862"/>
        <v/>
      </c>
      <c r="DP530" s="71" t="str">
        <f t="shared" si="7863"/>
        <v/>
      </c>
      <c r="DQ530" s="71" t="str">
        <f t="shared" si="7864"/>
        <v/>
      </c>
      <c r="DR530" s="71" t="str">
        <f t="shared" si="7865"/>
        <v/>
      </c>
      <c r="DS530" s="71" t="str">
        <f t="shared" si="7866"/>
        <v/>
      </c>
      <c r="DT530" s="71" t="str">
        <f t="shared" si="7867"/>
        <v/>
      </c>
      <c r="DU530" s="71" t="str">
        <f t="shared" si="7868"/>
        <v/>
      </c>
      <c r="DV530" s="71" t="str">
        <f t="shared" si="7869"/>
        <v/>
      </c>
      <c r="DW530" s="71" t="str">
        <f t="shared" si="7870"/>
        <v/>
      </c>
      <c r="DX530" s="71" t="str">
        <f t="shared" si="7871"/>
        <v/>
      </c>
      <c r="DY530" s="71" t="str">
        <f t="shared" si="7872"/>
        <v/>
      </c>
      <c r="DZ530" s="71" t="str">
        <f t="shared" si="7873"/>
        <v/>
      </c>
      <c r="EA530" s="71" t="str">
        <f t="shared" si="7874"/>
        <v/>
      </c>
      <c r="EB530" s="71" t="str">
        <f t="shared" si="7875"/>
        <v/>
      </c>
      <c r="EC530" s="71" t="str">
        <f t="shared" si="7876"/>
        <v/>
      </c>
      <c r="ED530" s="71" t="str">
        <f t="shared" si="7877"/>
        <v/>
      </c>
      <c r="EE530" s="71" t="str">
        <f t="shared" si="7878"/>
        <v/>
      </c>
      <c r="EF530" s="71" t="str">
        <f t="shared" si="7879"/>
        <v/>
      </c>
      <c r="EG530" s="71" t="str">
        <f t="shared" si="7880"/>
        <v/>
      </c>
      <c r="EH530" s="71" t="str">
        <f t="shared" si="7881"/>
        <v/>
      </c>
      <c r="EI530" s="71" t="str">
        <f t="shared" si="7882"/>
        <v/>
      </c>
      <c r="EJ530" s="71" t="str">
        <f t="shared" si="7883"/>
        <v/>
      </c>
      <c r="EK530" s="71" t="str">
        <f t="shared" si="7884"/>
        <v/>
      </c>
      <c r="EL530" s="71" t="str">
        <f t="shared" si="7885"/>
        <v/>
      </c>
      <c r="EM530" s="71" t="str">
        <f t="shared" si="7886"/>
        <v/>
      </c>
      <c r="EN530" s="71" t="str">
        <f t="shared" si="7887"/>
        <v/>
      </c>
      <c r="EO530" s="71" t="str">
        <f t="shared" si="7888"/>
        <v/>
      </c>
      <c r="EP530" s="71" t="str">
        <f t="shared" si="7889"/>
        <v/>
      </c>
      <c r="EQ530" s="71" t="str">
        <f t="shared" si="7890"/>
        <v/>
      </c>
      <c r="ER530" s="71" t="str">
        <f t="shared" si="7891"/>
        <v/>
      </c>
      <c r="ES530" s="71" t="str">
        <f t="shared" si="7892"/>
        <v/>
      </c>
      <c r="ET530" s="71" t="str">
        <f t="shared" si="7893"/>
        <v/>
      </c>
      <c r="EU530" s="71" t="str">
        <f t="shared" si="7894"/>
        <v/>
      </c>
      <c r="EV530" s="71" t="str">
        <f t="shared" si="7895"/>
        <v/>
      </c>
      <c r="EW530" s="71" t="str">
        <f t="shared" si="7896"/>
        <v/>
      </c>
      <c r="EX530" s="71" t="str">
        <f t="shared" si="7897"/>
        <v/>
      </c>
      <c r="EY530" s="71" t="str">
        <f t="shared" si="7898"/>
        <v/>
      </c>
      <c r="EZ530" s="71" t="str">
        <f t="shared" si="7899"/>
        <v/>
      </c>
      <c r="FA530" s="71" t="str">
        <f t="shared" si="7900"/>
        <v/>
      </c>
      <c r="FB530" s="71" t="str">
        <f t="shared" si="7901"/>
        <v/>
      </c>
      <c r="FC530" s="71" t="str">
        <f t="shared" si="7902"/>
        <v/>
      </c>
      <c r="FD530" s="71" t="str">
        <f t="shared" si="7903"/>
        <v/>
      </c>
      <c r="FE530" s="71" t="str">
        <f t="shared" si="7904"/>
        <v/>
      </c>
      <c r="FF530" s="71" t="str">
        <f t="shared" si="7905"/>
        <v/>
      </c>
      <c r="FG530" s="71" t="str">
        <f t="shared" si="7906"/>
        <v/>
      </c>
      <c r="FH530" s="71" t="str">
        <f t="shared" si="7907"/>
        <v/>
      </c>
      <c r="FI530" s="71" t="str">
        <f t="shared" si="7908"/>
        <v/>
      </c>
      <c r="FJ530" s="71" t="str">
        <f t="shared" si="7909"/>
        <v/>
      </c>
      <c r="FK530" s="71" t="str">
        <f t="shared" si="7910"/>
        <v/>
      </c>
      <c r="FL530" s="71" t="str">
        <f t="shared" si="7911"/>
        <v/>
      </c>
      <c r="FM530" s="71" t="str">
        <f t="shared" si="7912"/>
        <v/>
      </c>
      <c r="FN530" s="71" t="str">
        <f t="shared" si="7913"/>
        <v/>
      </c>
      <c r="FO530" s="71" t="str">
        <f t="shared" si="7914"/>
        <v/>
      </c>
      <c r="FP530" s="71" t="str">
        <f t="shared" si="7915"/>
        <v/>
      </c>
      <c r="FQ530" s="71" t="str">
        <f t="shared" si="7916"/>
        <v/>
      </c>
      <c r="FR530" s="71" t="str">
        <f t="shared" si="7917"/>
        <v/>
      </c>
      <c r="FS530" s="71" t="str">
        <f t="shared" si="7918"/>
        <v/>
      </c>
    </row>
    <row r="531" spans="1:175" ht="17.25">
      <c r="A531" s="72"/>
      <c r="B531" s="154" t="s">
        <v>1662</v>
      </c>
      <c r="C531" s="197" t="s">
        <v>1701</v>
      </c>
      <c r="T531" s="198" t="s">
        <v>1639</v>
      </c>
      <c r="U531" s="85" t="str">
        <f t="shared" si="7847"/>
        <v>ReplaceableTextures\\CommandButtons\\BTNIX02.blp</v>
      </c>
      <c r="CN531" s="70" t="str">
        <f t="shared" si="7919"/>
        <v>InitUnitState('IX1D',,,,,,,,,,)</v>
      </c>
      <c r="CO531" s="70" t="str">
        <f t="shared" si="7920"/>
        <v>InitUnitNormal('IX1D',,,,,,,,,,)</v>
      </c>
      <c r="CP531" s="70" t="str">
        <f t="shared" si="7921"/>
        <v>InitUnitMagic('IX1D',,,,,,,,,,)</v>
      </c>
      <c r="CQ531" s="70" t="str">
        <f t="shared" si="7922"/>
        <v>InitUnitAdd('IX1D',,,,,,,,,,)</v>
      </c>
      <c r="CR531" s="70" t="str">
        <f t="shared" si="7923"/>
        <v>InitEquipData('IX1D',,"",,,,,'','','','','','',"ReplaceableTextures\\CommandButtons\\BTNIX03.blp")</v>
      </c>
      <c r="CU531" s="61" t="str">
        <f t="shared" si="7924"/>
        <v>|n</v>
      </c>
      <c r="CV531" s="61" t="str">
        <f t="shared" si="7776"/>
        <v>|CffFFC926任务类型：|r|n普通|n|Cffffc926任务难度：|n|r|Cff00ff7f二星|r|n|Cffffc926怪物数量：|n|r36个|n|n|Cffffc926挑战奖励：|r|n接受挑战时立即获得|Cffffc9265~15玄铁|r。</v>
      </c>
      <c r="CW531" s="60"/>
      <c r="CX531" s="60"/>
      <c r="CY531" s="60"/>
      <c r="CZ531" s="60"/>
      <c r="DA531" s="60"/>
      <c r="DB531" s="71" t="str">
        <f t="shared" si="7849"/>
        <v/>
      </c>
      <c r="DC531" s="71" t="str">
        <f t="shared" si="7850"/>
        <v/>
      </c>
      <c r="DD531" s="71" t="str">
        <f t="shared" si="7851"/>
        <v/>
      </c>
      <c r="DE531" s="71" t="str">
        <f t="shared" si="7852"/>
        <v/>
      </c>
      <c r="DF531" s="71" t="str">
        <f t="shared" si="7853"/>
        <v/>
      </c>
      <c r="DG531" s="71" t="str">
        <f t="shared" si="7854"/>
        <v/>
      </c>
      <c r="DH531" s="71" t="str">
        <f t="shared" si="7855"/>
        <v/>
      </c>
      <c r="DI531" s="71" t="str">
        <f t="shared" si="7856"/>
        <v/>
      </c>
      <c r="DJ531" s="71" t="str">
        <f t="shared" si="7857"/>
        <v/>
      </c>
      <c r="DK531" s="71" t="str">
        <f t="shared" si="7858"/>
        <v/>
      </c>
      <c r="DL531" s="71" t="str">
        <f t="shared" si="7859"/>
        <v/>
      </c>
      <c r="DM531" s="71" t="str">
        <f t="shared" si="7860"/>
        <v/>
      </c>
      <c r="DN531" s="71" t="str">
        <f t="shared" si="7861"/>
        <v/>
      </c>
      <c r="DO531" s="71" t="str">
        <f t="shared" si="7862"/>
        <v/>
      </c>
      <c r="DP531" s="71" t="str">
        <f t="shared" si="7863"/>
        <v/>
      </c>
      <c r="DQ531" s="71" t="str">
        <f t="shared" si="7864"/>
        <v/>
      </c>
      <c r="DR531" s="71" t="str">
        <f t="shared" si="7865"/>
        <v/>
      </c>
      <c r="DS531" s="71" t="str">
        <f t="shared" si="7866"/>
        <v/>
      </c>
      <c r="DT531" s="71" t="str">
        <f t="shared" si="7867"/>
        <v/>
      </c>
      <c r="DU531" s="71" t="str">
        <f t="shared" si="7868"/>
        <v/>
      </c>
      <c r="DV531" s="71" t="str">
        <f t="shared" si="7869"/>
        <v/>
      </c>
      <c r="DW531" s="71" t="str">
        <f t="shared" si="7870"/>
        <v/>
      </c>
      <c r="DX531" s="71" t="str">
        <f t="shared" si="7871"/>
        <v/>
      </c>
      <c r="DY531" s="71" t="str">
        <f t="shared" si="7872"/>
        <v/>
      </c>
      <c r="DZ531" s="71" t="str">
        <f t="shared" si="7873"/>
        <v/>
      </c>
      <c r="EA531" s="71" t="str">
        <f t="shared" si="7874"/>
        <v/>
      </c>
      <c r="EB531" s="71" t="str">
        <f t="shared" si="7875"/>
        <v/>
      </c>
      <c r="EC531" s="71" t="str">
        <f t="shared" si="7876"/>
        <v/>
      </c>
      <c r="ED531" s="71" t="str">
        <f t="shared" si="7877"/>
        <v/>
      </c>
      <c r="EE531" s="71" t="str">
        <f t="shared" si="7878"/>
        <v/>
      </c>
      <c r="EF531" s="71" t="str">
        <f t="shared" si="7879"/>
        <v/>
      </c>
      <c r="EG531" s="71" t="str">
        <f t="shared" si="7880"/>
        <v/>
      </c>
      <c r="EH531" s="71" t="str">
        <f t="shared" si="7881"/>
        <v/>
      </c>
      <c r="EI531" s="71" t="str">
        <f t="shared" si="7882"/>
        <v/>
      </c>
      <c r="EJ531" s="71" t="str">
        <f t="shared" si="7883"/>
        <v/>
      </c>
      <c r="EK531" s="71" t="str">
        <f t="shared" si="7884"/>
        <v/>
      </c>
      <c r="EL531" s="71" t="str">
        <f t="shared" si="7885"/>
        <v/>
      </c>
      <c r="EM531" s="71" t="str">
        <f t="shared" si="7886"/>
        <v/>
      </c>
      <c r="EN531" s="71" t="str">
        <f t="shared" si="7887"/>
        <v/>
      </c>
      <c r="EO531" s="71" t="str">
        <f t="shared" si="7888"/>
        <v/>
      </c>
      <c r="EP531" s="71" t="str">
        <f t="shared" si="7889"/>
        <v/>
      </c>
      <c r="EQ531" s="71" t="str">
        <f t="shared" si="7890"/>
        <v/>
      </c>
      <c r="ER531" s="71" t="str">
        <f t="shared" si="7891"/>
        <v/>
      </c>
      <c r="ES531" s="71" t="str">
        <f t="shared" si="7892"/>
        <v/>
      </c>
      <c r="ET531" s="71" t="str">
        <f t="shared" si="7893"/>
        <v/>
      </c>
      <c r="EU531" s="71" t="str">
        <f t="shared" si="7894"/>
        <v/>
      </c>
      <c r="EV531" s="71" t="str">
        <f t="shared" si="7895"/>
        <v/>
      </c>
      <c r="EW531" s="71" t="str">
        <f t="shared" si="7896"/>
        <v/>
      </c>
      <c r="EX531" s="71" t="str">
        <f t="shared" si="7897"/>
        <v/>
      </c>
      <c r="EY531" s="71" t="str">
        <f t="shared" si="7898"/>
        <v/>
      </c>
      <c r="EZ531" s="71" t="str">
        <f t="shared" si="7899"/>
        <v/>
      </c>
      <c r="FA531" s="71" t="str">
        <f t="shared" si="7900"/>
        <v/>
      </c>
      <c r="FB531" s="71" t="str">
        <f t="shared" si="7901"/>
        <v/>
      </c>
      <c r="FC531" s="71" t="str">
        <f t="shared" si="7902"/>
        <v/>
      </c>
      <c r="FD531" s="71" t="str">
        <f t="shared" si="7903"/>
        <v/>
      </c>
      <c r="FE531" s="71" t="str">
        <f t="shared" si="7904"/>
        <v/>
      </c>
      <c r="FF531" s="71" t="str">
        <f t="shared" si="7905"/>
        <v/>
      </c>
      <c r="FG531" s="71" t="str">
        <f t="shared" si="7906"/>
        <v/>
      </c>
      <c r="FH531" s="71" t="str">
        <f t="shared" si="7907"/>
        <v/>
      </c>
      <c r="FI531" s="71" t="str">
        <f t="shared" si="7908"/>
        <v/>
      </c>
      <c r="FJ531" s="71" t="str">
        <f t="shared" si="7909"/>
        <v/>
      </c>
      <c r="FK531" s="71" t="str">
        <f t="shared" si="7910"/>
        <v/>
      </c>
      <c r="FL531" s="71" t="str">
        <f t="shared" si="7911"/>
        <v/>
      </c>
      <c r="FM531" s="71" t="str">
        <f t="shared" si="7912"/>
        <v/>
      </c>
      <c r="FN531" s="71" t="str">
        <f t="shared" si="7913"/>
        <v/>
      </c>
      <c r="FO531" s="71" t="str">
        <f t="shared" si="7914"/>
        <v/>
      </c>
      <c r="FP531" s="71" t="str">
        <f t="shared" si="7915"/>
        <v/>
      </c>
      <c r="FQ531" s="71" t="str">
        <f t="shared" si="7916"/>
        <v/>
      </c>
      <c r="FR531" s="71" t="str">
        <f t="shared" si="7917"/>
        <v/>
      </c>
      <c r="FS531" s="71" t="str">
        <f t="shared" si="7918"/>
        <v/>
      </c>
    </row>
    <row r="532" spans="1:175" ht="17.25">
      <c r="A532" s="72"/>
      <c r="B532" s="154" t="s">
        <v>1663</v>
      </c>
      <c r="C532" s="197" t="s">
        <v>1702</v>
      </c>
      <c r="T532" s="198" t="s">
        <v>1640</v>
      </c>
      <c r="U532" s="85" t="str">
        <f t="shared" si="7847"/>
        <v>ReplaceableTextures\\CommandButtons\\BTNIX03.blp</v>
      </c>
      <c r="CN532" s="70" t="str">
        <f t="shared" si="7919"/>
        <v>InitUnitState('IX1E',,,,,,,,,,)</v>
      </c>
      <c r="CO532" s="70" t="str">
        <f t="shared" si="7920"/>
        <v>InitUnitNormal('IX1E',,,,,,,,,,)</v>
      </c>
      <c r="CP532" s="70" t="str">
        <f t="shared" si="7921"/>
        <v>InitUnitMagic('IX1E',,,,,,,,,,)</v>
      </c>
      <c r="CQ532" s="70" t="str">
        <f t="shared" si="7922"/>
        <v>InitUnitAdd('IX1E',,,,,,,,,,)</v>
      </c>
      <c r="CR532" s="70" t="str">
        <f t="shared" si="7923"/>
        <v>InitEquipData('IX1E',,"",,,,,'','','','','','',"ReplaceableTextures\\CommandButtons\\BTNIX02.blp")</v>
      </c>
      <c r="CU532" s="61" t="str">
        <f t="shared" si="7924"/>
        <v>|n</v>
      </c>
      <c r="CV532" s="61" t="str">
        <f t="shared" si="7776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32" s="60"/>
      <c r="CX532" s="60"/>
      <c r="CY532" s="60"/>
      <c r="CZ532" s="60"/>
      <c r="DA532" s="60"/>
      <c r="DB532" s="71" t="str">
        <f t="shared" si="7849"/>
        <v/>
      </c>
      <c r="DC532" s="71" t="str">
        <f t="shared" si="7850"/>
        <v/>
      </c>
      <c r="DD532" s="71" t="str">
        <f t="shared" si="7851"/>
        <v/>
      </c>
      <c r="DE532" s="71" t="str">
        <f t="shared" si="7852"/>
        <v/>
      </c>
      <c r="DF532" s="71" t="str">
        <f t="shared" si="7853"/>
        <v/>
      </c>
      <c r="DG532" s="71" t="str">
        <f t="shared" si="7854"/>
        <v/>
      </c>
      <c r="DH532" s="71" t="str">
        <f t="shared" si="7855"/>
        <v/>
      </c>
      <c r="DI532" s="71" t="str">
        <f t="shared" si="7856"/>
        <v/>
      </c>
      <c r="DJ532" s="71" t="str">
        <f t="shared" si="7857"/>
        <v/>
      </c>
      <c r="DK532" s="71" t="str">
        <f t="shared" si="7858"/>
        <v/>
      </c>
      <c r="DL532" s="71" t="str">
        <f t="shared" si="7859"/>
        <v/>
      </c>
      <c r="DM532" s="71" t="str">
        <f t="shared" si="7860"/>
        <v/>
      </c>
      <c r="DN532" s="71" t="str">
        <f t="shared" si="7861"/>
        <v/>
      </c>
      <c r="DO532" s="71" t="str">
        <f t="shared" si="7862"/>
        <v/>
      </c>
      <c r="DP532" s="71" t="str">
        <f t="shared" si="7863"/>
        <v/>
      </c>
      <c r="DQ532" s="71" t="str">
        <f t="shared" si="7864"/>
        <v/>
      </c>
      <c r="DR532" s="71" t="str">
        <f t="shared" si="7865"/>
        <v/>
      </c>
      <c r="DS532" s="71" t="str">
        <f t="shared" si="7866"/>
        <v/>
      </c>
      <c r="DT532" s="71" t="str">
        <f t="shared" si="7867"/>
        <v/>
      </c>
      <c r="DU532" s="71" t="str">
        <f t="shared" si="7868"/>
        <v/>
      </c>
      <c r="DV532" s="71" t="str">
        <f t="shared" si="7869"/>
        <v/>
      </c>
      <c r="DW532" s="71" t="str">
        <f t="shared" si="7870"/>
        <v/>
      </c>
      <c r="DX532" s="71" t="str">
        <f t="shared" si="7871"/>
        <v/>
      </c>
      <c r="DY532" s="71" t="str">
        <f t="shared" si="7872"/>
        <v/>
      </c>
      <c r="DZ532" s="71" t="str">
        <f t="shared" si="7873"/>
        <v/>
      </c>
      <c r="EA532" s="71" t="str">
        <f t="shared" si="7874"/>
        <v/>
      </c>
      <c r="EB532" s="71" t="str">
        <f t="shared" si="7875"/>
        <v/>
      </c>
      <c r="EC532" s="71" t="str">
        <f t="shared" si="7876"/>
        <v/>
      </c>
      <c r="ED532" s="71" t="str">
        <f t="shared" si="7877"/>
        <v/>
      </c>
      <c r="EE532" s="71" t="str">
        <f t="shared" si="7878"/>
        <v/>
      </c>
      <c r="EF532" s="71" t="str">
        <f t="shared" si="7879"/>
        <v/>
      </c>
      <c r="EG532" s="71" t="str">
        <f t="shared" si="7880"/>
        <v/>
      </c>
      <c r="EH532" s="71" t="str">
        <f t="shared" si="7881"/>
        <v/>
      </c>
      <c r="EI532" s="71" t="str">
        <f t="shared" si="7882"/>
        <v/>
      </c>
      <c r="EJ532" s="71" t="str">
        <f t="shared" si="7883"/>
        <v/>
      </c>
      <c r="EK532" s="71" t="str">
        <f t="shared" si="7884"/>
        <v/>
      </c>
      <c r="EL532" s="71" t="str">
        <f t="shared" si="7885"/>
        <v/>
      </c>
      <c r="EM532" s="71" t="str">
        <f t="shared" si="7886"/>
        <v/>
      </c>
      <c r="EN532" s="71" t="str">
        <f t="shared" si="7887"/>
        <v/>
      </c>
      <c r="EO532" s="71" t="str">
        <f t="shared" si="7888"/>
        <v/>
      </c>
      <c r="EP532" s="71" t="str">
        <f t="shared" si="7889"/>
        <v/>
      </c>
      <c r="EQ532" s="71" t="str">
        <f t="shared" si="7890"/>
        <v/>
      </c>
      <c r="ER532" s="71" t="str">
        <f t="shared" si="7891"/>
        <v/>
      </c>
      <c r="ES532" s="71" t="str">
        <f t="shared" si="7892"/>
        <v/>
      </c>
      <c r="ET532" s="71" t="str">
        <f t="shared" si="7893"/>
        <v/>
      </c>
      <c r="EU532" s="71" t="str">
        <f t="shared" si="7894"/>
        <v/>
      </c>
      <c r="EV532" s="71" t="str">
        <f t="shared" si="7895"/>
        <v/>
      </c>
      <c r="EW532" s="71" t="str">
        <f t="shared" si="7896"/>
        <v/>
      </c>
      <c r="EX532" s="71" t="str">
        <f t="shared" si="7897"/>
        <v/>
      </c>
      <c r="EY532" s="71" t="str">
        <f t="shared" si="7898"/>
        <v/>
      </c>
      <c r="EZ532" s="71" t="str">
        <f t="shared" si="7899"/>
        <v/>
      </c>
      <c r="FA532" s="71" t="str">
        <f t="shared" si="7900"/>
        <v/>
      </c>
      <c r="FB532" s="71" t="str">
        <f t="shared" si="7901"/>
        <v/>
      </c>
      <c r="FC532" s="71" t="str">
        <f t="shared" si="7902"/>
        <v/>
      </c>
      <c r="FD532" s="71" t="str">
        <f t="shared" si="7903"/>
        <v/>
      </c>
      <c r="FE532" s="71" t="str">
        <f t="shared" si="7904"/>
        <v/>
      </c>
      <c r="FF532" s="71" t="str">
        <f t="shared" si="7905"/>
        <v/>
      </c>
      <c r="FG532" s="71" t="str">
        <f t="shared" si="7906"/>
        <v/>
      </c>
      <c r="FH532" s="71" t="str">
        <f t="shared" si="7907"/>
        <v/>
      </c>
      <c r="FI532" s="71" t="str">
        <f t="shared" si="7908"/>
        <v/>
      </c>
      <c r="FJ532" s="71" t="str">
        <f t="shared" si="7909"/>
        <v/>
      </c>
      <c r="FK532" s="71" t="str">
        <f t="shared" si="7910"/>
        <v/>
      </c>
      <c r="FL532" s="71" t="str">
        <f t="shared" si="7911"/>
        <v/>
      </c>
      <c r="FM532" s="71" t="str">
        <f t="shared" si="7912"/>
        <v/>
      </c>
      <c r="FN532" s="71" t="str">
        <f t="shared" si="7913"/>
        <v/>
      </c>
      <c r="FO532" s="71" t="str">
        <f t="shared" si="7914"/>
        <v/>
      </c>
      <c r="FP532" s="71" t="str">
        <f t="shared" si="7915"/>
        <v/>
      </c>
      <c r="FQ532" s="71" t="str">
        <f t="shared" si="7916"/>
        <v/>
      </c>
      <c r="FR532" s="71" t="str">
        <f t="shared" si="7917"/>
        <v/>
      </c>
      <c r="FS532" s="71" t="str">
        <f t="shared" si="7918"/>
        <v/>
      </c>
    </row>
    <row r="533" spans="1:175" ht="17.25">
      <c r="A533" s="72"/>
      <c r="B533" s="154" t="s">
        <v>1664</v>
      </c>
      <c r="C533" s="197" t="s">
        <v>1701</v>
      </c>
      <c r="T533" s="198" t="s">
        <v>1706</v>
      </c>
      <c r="U533" s="85" t="str">
        <f t="shared" si="7847"/>
        <v>ReplaceableTextures\\CommandButtons\\BTNIX02.blp</v>
      </c>
      <c r="CN533" s="70" t="str">
        <f t="shared" si="7919"/>
        <v>InitUnitState('IX1F',,,,,,,,,,)</v>
      </c>
      <c r="CO533" s="70" t="str">
        <f t="shared" si="7920"/>
        <v>InitUnitNormal('IX1F',,,,,,,,,,)</v>
      </c>
      <c r="CP533" s="70" t="str">
        <f t="shared" si="7921"/>
        <v>InitUnitMagic('IX1F',,,,,,,,,,)</v>
      </c>
      <c r="CQ533" s="70" t="str">
        <f t="shared" si="7922"/>
        <v>InitUnitAdd('IX1F',,,,,,,,,,)</v>
      </c>
      <c r="CR533" s="70" t="str">
        <f t="shared" si="7923"/>
        <v>InitEquipData('IX1F',,"",,,,,'','','','','','',"ReplaceableTextures\\CommandButtons\\BTNIX01.blp")</v>
      </c>
      <c r="CU533" s="61" t="str">
        <f t="shared" si="7924"/>
        <v>|n</v>
      </c>
      <c r="CV533" s="61" t="str">
        <f t="shared" si="7776"/>
        <v>|CffFFC926任务类型：|r|n普通|n|Cffffc926任务难度：|n|r|Cff00ff7f二星|r|n|Cffffc926怪物数量：|n|r48个|n|n|Cffffc926挑战奖励：|r|n接受挑战时获得2个|Cffffc926中级附魔石|r</v>
      </c>
      <c r="CW533" s="60"/>
      <c r="CX533" s="60"/>
      <c r="CY533" s="60"/>
      <c r="CZ533" s="60"/>
      <c r="DA533" s="60"/>
      <c r="DB533" s="71" t="str">
        <f t="shared" si="7849"/>
        <v/>
      </c>
      <c r="DC533" s="71" t="str">
        <f t="shared" si="7850"/>
        <v/>
      </c>
      <c r="DD533" s="71" t="str">
        <f t="shared" si="7851"/>
        <v/>
      </c>
      <c r="DE533" s="71" t="str">
        <f t="shared" si="7852"/>
        <v/>
      </c>
      <c r="DF533" s="71" t="str">
        <f t="shared" si="7853"/>
        <v/>
      </c>
      <c r="DG533" s="71" t="str">
        <f t="shared" si="7854"/>
        <v/>
      </c>
      <c r="DH533" s="71" t="str">
        <f t="shared" si="7855"/>
        <v/>
      </c>
      <c r="DI533" s="71" t="str">
        <f t="shared" si="7856"/>
        <v/>
      </c>
      <c r="DJ533" s="71" t="str">
        <f t="shared" si="7857"/>
        <v/>
      </c>
      <c r="DK533" s="71" t="str">
        <f t="shared" si="7858"/>
        <v/>
      </c>
      <c r="DL533" s="71" t="str">
        <f t="shared" si="7859"/>
        <v/>
      </c>
      <c r="DM533" s="71" t="str">
        <f t="shared" si="7860"/>
        <v/>
      </c>
      <c r="DN533" s="71" t="str">
        <f t="shared" si="7861"/>
        <v/>
      </c>
      <c r="DO533" s="71" t="str">
        <f t="shared" si="7862"/>
        <v/>
      </c>
      <c r="DP533" s="71" t="str">
        <f t="shared" si="7863"/>
        <v/>
      </c>
      <c r="DQ533" s="71" t="str">
        <f t="shared" si="7864"/>
        <v/>
      </c>
      <c r="DR533" s="71" t="str">
        <f t="shared" si="7865"/>
        <v/>
      </c>
      <c r="DS533" s="71" t="str">
        <f t="shared" si="7866"/>
        <v/>
      </c>
      <c r="DT533" s="71" t="str">
        <f t="shared" si="7867"/>
        <v/>
      </c>
      <c r="DU533" s="71" t="str">
        <f t="shared" si="7868"/>
        <v/>
      </c>
      <c r="DV533" s="71" t="str">
        <f t="shared" si="7869"/>
        <v/>
      </c>
      <c r="DW533" s="71" t="str">
        <f t="shared" si="7870"/>
        <v/>
      </c>
      <c r="DX533" s="71" t="str">
        <f t="shared" si="7871"/>
        <v/>
      </c>
      <c r="DY533" s="71" t="str">
        <f t="shared" si="7872"/>
        <v/>
      </c>
      <c r="DZ533" s="71" t="str">
        <f t="shared" si="7873"/>
        <v/>
      </c>
      <c r="EA533" s="71" t="str">
        <f t="shared" si="7874"/>
        <v/>
      </c>
      <c r="EB533" s="71" t="str">
        <f t="shared" si="7875"/>
        <v/>
      </c>
      <c r="EC533" s="71" t="str">
        <f t="shared" si="7876"/>
        <v/>
      </c>
      <c r="ED533" s="71" t="str">
        <f t="shared" si="7877"/>
        <v/>
      </c>
      <c r="EE533" s="71" t="str">
        <f t="shared" si="7878"/>
        <v/>
      </c>
      <c r="EF533" s="71" t="str">
        <f t="shared" si="7879"/>
        <v/>
      </c>
      <c r="EG533" s="71" t="str">
        <f t="shared" si="7880"/>
        <v/>
      </c>
      <c r="EH533" s="71" t="str">
        <f t="shared" si="7881"/>
        <v/>
      </c>
      <c r="EI533" s="71" t="str">
        <f t="shared" si="7882"/>
        <v/>
      </c>
      <c r="EJ533" s="71" t="str">
        <f t="shared" si="7883"/>
        <v/>
      </c>
      <c r="EK533" s="71" t="str">
        <f t="shared" si="7884"/>
        <v/>
      </c>
      <c r="EL533" s="71" t="str">
        <f t="shared" si="7885"/>
        <v/>
      </c>
      <c r="EM533" s="71" t="str">
        <f t="shared" si="7886"/>
        <v/>
      </c>
      <c r="EN533" s="71" t="str">
        <f t="shared" si="7887"/>
        <v/>
      </c>
      <c r="EO533" s="71" t="str">
        <f t="shared" si="7888"/>
        <v/>
      </c>
      <c r="EP533" s="71" t="str">
        <f t="shared" si="7889"/>
        <v/>
      </c>
      <c r="EQ533" s="71" t="str">
        <f t="shared" si="7890"/>
        <v/>
      </c>
      <c r="ER533" s="71" t="str">
        <f t="shared" si="7891"/>
        <v/>
      </c>
      <c r="ES533" s="71" t="str">
        <f t="shared" si="7892"/>
        <v/>
      </c>
      <c r="ET533" s="71" t="str">
        <f t="shared" si="7893"/>
        <v/>
      </c>
      <c r="EU533" s="71" t="str">
        <f t="shared" si="7894"/>
        <v/>
      </c>
      <c r="EV533" s="71" t="str">
        <f t="shared" si="7895"/>
        <v/>
      </c>
      <c r="EW533" s="71" t="str">
        <f t="shared" si="7896"/>
        <v/>
      </c>
      <c r="EX533" s="71" t="str">
        <f t="shared" si="7897"/>
        <v/>
      </c>
      <c r="EY533" s="71" t="str">
        <f t="shared" si="7898"/>
        <v/>
      </c>
      <c r="EZ533" s="71" t="str">
        <f t="shared" si="7899"/>
        <v/>
      </c>
      <c r="FA533" s="71" t="str">
        <f t="shared" si="7900"/>
        <v/>
      </c>
      <c r="FB533" s="71" t="str">
        <f t="shared" si="7901"/>
        <v/>
      </c>
      <c r="FC533" s="71" t="str">
        <f t="shared" si="7902"/>
        <v/>
      </c>
      <c r="FD533" s="71" t="str">
        <f t="shared" si="7903"/>
        <v/>
      </c>
      <c r="FE533" s="71" t="str">
        <f t="shared" si="7904"/>
        <v/>
      </c>
      <c r="FF533" s="71" t="str">
        <f t="shared" si="7905"/>
        <v/>
      </c>
      <c r="FG533" s="71" t="str">
        <f t="shared" si="7906"/>
        <v/>
      </c>
      <c r="FH533" s="71" t="str">
        <f t="shared" si="7907"/>
        <v/>
      </c>
      <c r="FI533" s="71" t="str">
        <f t="shared" si="7908"/>
        <v/>
      </c>
      <c r="FJ533" s="71" t="str">
        <f t="shared" si="7909"/>
        <v/>
      </c>
      <c r="FK533" s="71" t="str">
        <f t="shared" si="7910"/>
        <v/>
      </c>
      <c r="FL533" s="71" t="str">
        <f t="shared" si="7911"/>
        <v/>
      </c>
      <c r="FM533" s="71" t="str">
        <f t="shared" si="7912"/>
        <v/>
      </c>
      <c r="FN533" s="71" t="str">
        <f t="shared" si="7913"/>
        <v/>
      </c>
      <c r="FO533" s="71" t="str">
        <f t="shared" si="7914"/>
        <v/>
      </c>
      <c r="FP533" s="71" t="str">
        <f t="shared" si="7915"/>
        <v/>
      </c>
      <c r="FQ533" s="71" t="str">
        <f t="shared" si="7916"/>
        <v/>
      </c>
      <c r="FR533" s="71" t="str">
        <f t="shared" si="7917"/>
        <v/>
      </c>
      <c r="FS533" s="71" t="str">
        <f t="shared" si="7918"/>
        <v/>
      </c>
    </row>
    <row r="534" spans="1:175" ht="17.25">
      <c r="A534" s="72"/>
      <c r="B534" s="154" t="s">
        <v>1665</v>
      </c>
      <c r="C534" s="197" t="s">
        <v>1700</v>
      </c>
      <c r="T534" s="198" t="s">
        <v>1707</v>
      </c>
      <c r="U534" s="85" t="str">
        <f t="shared" si="7847"/>
        <v>ReplaceableTextures\\CommandButtons\\BTNIX01.blp</v>
      </c>
      <c r="CN534" s="70" t="str">
        <f t="shared" si="7919"/>
        <v>InitUnitState('IX1G',,,,,,,,,,)</v>
      </c>
      <c r="CO534" s="70" t="str">
        <f t="shared" si="7920"/>
        <v>InitUnitNormal('IX1G',,,,,,,,,,)</v>
      </c>
      <c r="CP534" s="70" t="str">
        <f t="shared" si="7921"/>
        <v>InitUnitMagic('IX1G',,,,,,,,,,)</v>
      </c>
      <c r="CQ534" s="70" t="str">
        <f t="shared" si="7922"/>
        <v>InitUnitAdd('IX1G',,,,,,,,,,)</v>
      </c>
      <c r="CR534" s="70" t="str">
        <f t="shared" si="7923"/>
        <v>InitEquipData('IX1G',,"",,,,,'','','','','','',"ReplaceableTextures\\CommandButtons\\BTNIX02.blp")</v>
      </c>
      <c r="CU534" s="61" t="str">
        <f t="shared" si="7924"/>
        <v>|n</v>
      </c>
      <c r="CV534" s="61" t="str">
        <f t="shared" si="7776"/>
        <v>|CffFFC926任务类型：|r|n普通|n|Cffffc926任务难度：|n|r一星|n|Cffffc926怪物数量：|n|r24个|n|n|Cffffc926挑战奖励：|r|n接受挑战时获得1个|Cffffc926随机附魔石|r</v>
      </c>
      <c r="CW534" s="60"/>
      <c r="CX534" s="60"/>
      <c r="CY534" s="60"/>
      <c r="CZ534" s="60"/>
      <c r="DA534" s="60"/>
      <c r="DB534" s="71" t="str">
        <f t="shared" si="7849"/>
        <v/>
      </c>
      <c r="DC534" s="71" t="str">
        <f t="shared" si="7850"/>
        <v/>
      </c>
      <c r="DD534" s="71" t="str">
        <f t="shared" si="7851"/>
        <v/>
      </c>
      <c r="DE534" s="71" t="str">
        <f t="shared" si="7852"/>
        <v/>
      </c>
      <c r="DF534" s="71" t="str">
        <f t="shared" si="7853"/>
        <v/>
      </c>
      <c r="DG534" s="71" t="str">
        <f t="shared" si="7854"/>
        <v/>
      </c>
      <c r="DH534" s="71" t="str">
        <f t="shared" si="7855"/>
        <v/>
      </c>
      <c r="DI534" s="71" t="str">
        <f t="shared" si="7856"/>
        <v/>
      </c>
      <c r="DJ534" s="71" t="str">
        <f t="shared" si="7857"/>
        <v/>
      </c>
      <c r="DK534" s="71" t="str">
        <f t="shared" si="7858"/>
        <v/>
      </c>
      <c r="DL534" s="71" t="str">
        <f t="shared" si="7859"/>
        <v/>
      </c>
      <c r="DM534" s="71" t="str">
        <f t="shared" si="7860"/>
        <v/>
      </c>
      <c r="DN534" s="71" t="str">
        <f t="shared" si="7861"/>
        <v/>
      </c>
      <c r="DO534" s="71" t="str">
        <f t="shared" si="7862"/>
        <v/>
      </c>
      <c r="DP534" s="71" t="str">
        <f t="shared" si="7863"/>
        <v/>
      </c>
      <c r="DQ534" s="71" t="str">
        <f t="shared" si="7864"/>
        <v/>
      </c>
      <c r="DR534" s="71" t="str">
        <f t="shared" si="7865"/>
        <v/>
      </c>
      <c r="DS534" s="71" t="str">
        <f t="shared" si="7866"/>
        <v/>
      </c>
      <c r="DT534" s="71" t="str">
        <f t="shared" si="7867"/>
        <v/>
      </c>
      <c r="DU534" s="71" t="str">
        <f t="shared" si="7868"/>
        <v/>
      </c>
      <c r="DV534" s="71" t="str">
        <f t="shared" si="7869"/>
        <v/>
      </c>
      <c r="DW534" s="71" t="str">
        <f t="shared" si="7870"/>
        <v/>
      </c>
      <c r="DX534" s="71" t="str">
        <f t="shared" si="7871"/>
        <v/>
      </c>
      <c r="DY534" s="71" t="str">
        <f t="shared" si="7872"/>
        <v/>
      </c>
      <c r="DZ534" s="71" t="str">
        <f t="shared" si="7873"/>
        <v/>
      </c>
      <c r="EA534" s="71" t="str">
        <f t="shared" si="7874"/>
        <v/>
      </c>
      <c r="EB534" s="71" t="str">
        <f t="shared" si="7875"/>
        <v/>
      </c>
      <c r="EC534" s="71" t="str">
        <f t="shared" si="7876"/>
        <v/>
      </c>
      <c r="ED534" s="71" t="str">
        <f t="shared" si="7877"/>
        <v/>
      </c>
      <c r="EE534" s="71" t="str">
        <f t="shared" si="7878"/>
        <v/>
      </c>
      <c r="EF534" s="71" t="str">
        <f t="shared" si="7879"/>
        <v/>
      </c>
      <c r="EG534" s="71" t="str">
        <f t="shared" si="7880"/>
        <v/>
      </c>
      <c r="EH534" s="71" t="str">
        <f t="shared" si="7881"/>
        <v/>
      </c>
      <c r="EI534" s="71" t="str">
        <f t="shared" si="7882"/>
        <v/>
      </c>
      <c r="EJ534" s="71" t="str">
        <f t="shared" si="7883"/>
        <v/>
      </c>
      <c r="EK534" s="71" t="str">
        <f t="shared" si="7884"/>
        <v/>
      </c>
      <c r="EL534" s="71" t="str">
        <f t="shared" si="7885"/>
        <v/>
      </c>
      <c r="EM534" s="71" t="str">
        <f t="shared" si="7886"/>
        <v/>
      </c>
      <c r="EN534" s="71" t="str">
        <f t="shared" si="7887"/>
        <v/>
      </c>
      <c r="EO534" s="71" t="str">
        <f t="shared" si="7888"/>
        <v/>
      </c>
      <c r="EP534" s="71" t="str">
        <f t="shared" si="7889"/>
        <v/>
      </c>
      <c r="EQ534" s="71" t="str">
        <f t="shared" si="7890"/>
        <v/>
      </c>
      <c r="ER534" s="71" t="str">
        <f t="shared" si="7891"/>
        <v/>
      </c>
      <c r="ES534" s="71" t="str">
        <f t="shared" si="7892"/>
        <v/>
      </c>
      <c r="ET534" s="71" t="str">
        <f t="shared" si="7893"/>
        <v/>
      </c>
      <c r="EU534" s="71" t="str">
        <f t="shared" si="7894"/>
        <v/>
      </c>
      <c r="EV534" s="71" t="str">
        <f t="shared" si="7895"/>
        <v/>
      </c>
      <c r="EW534" s="71" t="str">
        <f t="shared" si="7896"/>
        <v/>
      </c>
      <c r="EX534" s="71" t="str">
        <f t="shared" si="7897"/>
        <v/>
      </c>
      <c r="EY534" s="71" t="str">
        <f t="shared" si="7898"/>
        <v/>
      </c>
      <c r="EZ534" s="71" t="str">
        <f t="shared" si="7899"/>
        <v/>
      </c>
      <c r="FA534" s="71" t="str">
        <f t="shared" si="7900"/>
        <v/>
      </c>
      <c r="FB534" s="71" t="str">
        <f t="shared" si="7901"/>
        <v/>
      </c>
      <c r="FC534" s="71" t="str">
        <f t="shared" si="7902"/>
        <v/>
      </c>
      <c r="FD534" s="71" t="str">
        <f t="shared" si="7903"/>
        <v/>
      </c>
      <c r="FE534" s="71" t="str">
        <f t="shared" si="7904"/>
        <v/>
      </c>
      <c r="FF534" s="71" t="str">
        <f t="shared" si="7905"/>
        <v/>
      </c>
      <c r="FG534" s="71" t="str">
        <f t="shared" si="7906"/>
        <v/>
      </c>
      <c r="FH534" s="71" t="str">
        <f t="shared" si="7907"/>
        <v/>
      </c>
      <c r="FI534" s="71" t="str">
        <f t="shared" si="7908"/>
        <v/>
      </c>
      <c r="FJ534" s="71" t="str">
        <f t="shared" si="7909"/>
        <v/>
      </c>
      <c r="FK534" s="71" t="str">
        <f t="shared" si="7910"/>
        <v/>
      </c>
      <c r="FL534" s="71" t="str">
        <f t="shared" si="7911"/>
        <v/>
      </c>
      <c r="FM534" s="71" t="str">
        <f t="shared" si="7912"/>
        <v/>
      </c>
      <c r="FN534" s="71" t="str">
        <f t="shared" si="7913"/>
        <v/>
      </c>
      <c r="FO534" s="71" t="str">
        <f t="shared" si="7914"/>
        <v/>
      </c>
      <c r="FP534" s="71" t="str">
        <f t="shared" si="7915"/>
        <v/>
      </c>
      <c r="FQ534" s="71" t="str">
        <f t="shared" si="7916"/>
        <v/>
      </c>
      <c r="FR534" s="71" t="str">
        <f t="shared" si="7917"/>
        <v/>
      </c>
      <c r="FS534" s="71" t="str">
        <f t="shared" si="7918"/>
        <v/>
      </c>
    </row>
    <row r="535" spans="1:175" ht="17.25">
      <c r="A535" s="72"/>
      <c r="B535" s="154" t="s">
        <v>1666</v>
      </c>
      <c r="C535" s="197" t="s">
        <v>1701</v>
      </c>
      <c r="T535" s="198" t="s">
        <v>1708</v>
      </c>
      <c r="U535" s="85" t="str">
        <f t="shared" si="7847"/>
        <v>ReplaceableTextures\\CommandButtons\\BTNIX02.blp</v>
      </c>
      <c r="CN535" s="70" t="str">
        <f t="shared" si="7919"/>
        <v>InitUnitState('IX1H',,,,,,,,,,)</v>
      </c>
      <c r="CO535" s="70" t="str">
        <f t="shared" si="7920"/>
        <v>InitUnitNormal('IX1H',,,,,,,,,,)</v>
      </c>
      <c r="CP535" s="70" t="str">
        <f t="shared" si="7921"/>
        <v>InitUnitMagic('IX1H',,,,,,,,,,)</v>
      </c>
      <c r="CQ535" s="70" t="str">
        <f t="shared" si="7922"/>
        <v>InitUnitAdd('IX1H',,,,,,,,,,)</v>
      </c>
      <c r="CR535" s="70" t="str">
        <f t="shared" si="7923"/>
        <v>InitEquipData('IX1H',,"",,,,,'','','','','','',"ReplaceableTextures\\CommandButtons\\BTNIX04.blp")</v>
      </c>
      <c r="CU535" s="61" t="str">
        <f t="shared" si="7924"/>
        <v>|n</v>
      </c>
      <c r="CV535" s="61" t="str">
        <f t="shared" si="7776"/>
        <v>|CffFFC926任务类型：|r|n普通|n|Cffffc926任务难度：|n|r|Cff00ff7f二星|r|n|Cffffc926怪物数量：|n|r48个|n|n|Cffffc926挑战奖励：|r|n接受挑战时获得1个|Cffffc926补天石|r</v>
      </c>
      <c r="CW535" s="60"/>
      <c r="CX535" s="60"/>
      <c r="CY535" s="60"/>
      <c r="CZ535" s="60"/>
      <c r="DA535" s="60"/>
      <c r="DB535" s="71" t="str">
        <f t="shared" si="7849"/>
        <v/>
      </c>
      <c r="DC535" s="71" t="str">
        <f t="shared" si="7850"/>
        <v/>
      </c>
      <c r="DD535" s="71" t="str">
        <f t="shared" si="7851"/>
        <v/>
      </c>
      <c r="DE535" s="71" t="str">
        <f t="shared" si="7852"/>
        <v/>
      </c>
      <c r="DF535" s="71" t="str">
        <f t="shared" si="7853"/>
        <v/>
      </c>
      <c r="DG535" s="71" t="str">
        <f t="shared" si="7854"/>
        <v/>
      </c>
      <c r="DH535" s="71" t="str">
        <f t="shared" si="7855"/>
        <v/>
      </c>
      <c r="DI535" s="71" t="str">
        <f t="shared" si="7856"/>
        <v/>
      </c>
      <c r="DJ535" s="71" t="str">
        <f t="shared" si="7857"/>
        <v/>
      </c>
      <c r="DK535" s="71" t="str">
        <f t="shared" si="7858"/>
        <v/>
      </c>
      <c r="DL535" s="71" t="str">
        <f t="shared" si="7859"/>
        <v/>
      </c>
      <c r="DM535" s="71" t="str">
        <f t="shared" si="7860"/>
        <v/>
      </c>
      <c r="DN535" s="71" t="str">
        <f t="shared" si="7861"/>
        <v/>
      </c>
      <c r="DO535" s="71" t="str">
        <f t="shared" si="7862"/>
        <v/>
      </c>
      <c r="DP535" s="71" t="str">
        <f t="shared" si="7863"/>
        <v/>
      </c>
      <c r="DQ535" s="71" t="str">
        <f t="shared" si="7864"/>
        <v/>
      </c>
      <c r="DR535" s="71" t="str">
        <f t="shared" si="7865"/>
        <v/>
      </c>
      <c r="DS535" s="71" t="str">
        <f t="shared" si="7866"/>
        <v/>
      </c>
      <c r="DT535" s="71" t="str">
        <f t="shared" si="7867"/>
        <v/>
      </c>
      <c r="DU535" s="71" t="str">
        <f t="shared" si="7868"/>
        <v/>
      </c>
      <c r="DV535" s="71" t="str">
        <f t="shared" si="7869"/>
        <v/>
      </c>
      <c r="DW535" s="71" t="str">
        <f t="shared" si="7870"/>
        <v/>
      </c>
      <c r="DX535" s="71" t="str">
        <f t="shared" si="7871"/>
        <v/>
      </c>
      <c r="DY535" s="71" t="str">
        <f t="shared" si="7872"/>
        <v/>
      </c>
      <c r="DZ535" s="71" t="str">
        <f t="shared" si="7873"/>
        <v/>
      </c>
      <c r="EA535" s="71" t="str">
        <f t="shared" si="7874"/>
        <v/>
      </c>
      <c r="EB535" s="71" t="str">
        <f t="shared" si="7875"/>
        <v/>
      </c>
      <c r="EC535" s="71" t="str">
        <f t="shared" si="7876"/>
        <v/>
      </c>
      <c r="ED535" s="71" t="str">
        <f t="shared" si="7877"/>
        <v/>
      </c>
      <c r="EE535" s="71" t="str">
        <f t="shared" si="7878"/>
        <v/>
      </c>
      <c r="EF535" s="71" t="str">
        <f t="shared" si="7879"/>
        <v/>
      </c>
      <c r="EG535" s="71" t="str">
        <f t="shared" si="7880"/>
        <v/>
      </c>
      <c r="EH535" s="71" t="str">
        <f t="shared" si="7881"/>
        <v/>
      </c>
      <c r="EI535" s="71" t="str">
        <f t="shared" si="7882"/>
        <v/>
      </c>
      <c r="EJ535" s="71" t="str">
        <f t="shared" si="7883"/>
        <v/>
      </c>
      <c r="EK535" s="71" t="str">
        <f t="shared" si="7884"/>
        <v/>
      </c>
      <c r="EL535" s="71" t="str">
        <f t="shared" si="7885"/>
        <v/>
      </c>
      <c r="EM535" s="71" t="str">
        <f t="shared" si="7886"/>
        <v/>
      </c>
      <c r="EN535" s="71" t="str">
        <f t="shared" si="7887"/>
        <v/>
      </c>
      <c r="EO535" s="71" t="str">
        <f t="shared" si="7888"/>
        <v/>
      </c>
      <c r="EP535" s="71" t="str">
        <f t="shared" si="7889"/>
        <v/>
      </c>
      <c r="EQ535" s="71" t="str">
        <f t="shared" si="7890"/>
        <v/>
      </c>
      <c r="ER535" s="71" t="str">
        <f t="shared" si="7891"/>
        <v/>
      </c>
      <c r="ES535" s="71" t="str">
        <f t="shared" si="7892"/>
        <v/>
      </c>
      <c r="ET535" s="71" t="str">
        <f t="shared" si="7893"/>
        <v/>
      </c>
      <c r="EU535" s="71" t="str">
        <f t="shared" si="7894"/>
        <v/>
      </c>
      <c r="EV535" s="71" t="str">
        <f t="shared" si="7895"/>
        <v/>
      </c>
      <c r="EW535" s="71" t="str">
        <f t="shared" si="7896"/>
        <v/>
      </c>
      <c r="EX535" s="71" t="str">
        <f t="shared" si="7897"/>
        <v/>
      </c>
      <c r="EY535" s="71" t="str">
        <f t="shared" si="7898"/>
        <v/>
      </c>
      <c r="EZ535" s="71" t="str">
        <f t="shared" si="7899"/>
        <v/>
      </c>
      <c r="FA535" s="71" t="str">
        <f t="shared" si="7900"/>
        <v/>
      </c>
      <c r="FB535" s="71" t="str">
        <f t="shared" si="7901"/>
        <v/>
      </c>
      <c r="FC535" s="71" t="str">
        <f t="shared" si="7902"/>
        <v/>
      </c>
      <c r="FD535" s="71" t="str">
        <f t="shared" si="7903"/>
        <v/>
      </c>
      <c r="FE535" s="71" t="str">
        <f t="shared" si="7904"/>
        <v/>
      </c>
      <c r="FF535" s="71" t="str">
        <f t="shared" si="7905"/>
        <v/>
      </c>
      <c r="FG535" s="71" t="str">
        <f t="shared" si="7906"/>
        <v/>
      </c>
      <c r="FH535" s="71" t="str">
        <f t="shared" si="7907"/>
        <v/>
      </c>
      <c r="FI535" s="71" t="str">
        <f t="shared" si="7908"/>
        <v/>
      </c>
      <c r="FJ535" s="71" t="str">
        <f t="shared" si="7909"/>
        <v/>
      </c>
      <c r="FK535" s="71" t="str">
        <f t="shared" si="7910"/>
        <v/>
      </c>
      <c r="FL535" s="71" t="str">
        <f t="shared" si="7911"/>
        <v/>
      </c>
      <c r="FM535" s="71" t="str">
        <f t="shared" si="7912"/>
        <v/>
      </c>
      <c r="FN535" s="71" t="str">
        <f t="shared" si="7913"/>
        <v/>
      </c>
      <c r="FO535" s="71" t="str">
        <f t="shared" si="7914"/>
        <v/>
      </c>
      <c r="FP535" s="71" t="str">
        <f t="shared" si="7915"/>
        <v/>
      </c>
      <c r="FQ535" s="71" t="str">
        <f t="shared" si="7916"/>
        <v/>
      </c>
      <c r="FR535" s="71" t="str">
        <f t="shared" si="7917"/>
        <v/>
      </c>
      <c r="FS535" s="71" t="str">
        <f t="shared" si="7918"/>
        <v/>
      </c>
    </row>
    <row r="536" spans="1:175" ht="17.25">
      <c r="A536" s="72"/>
      <c r="B536" s="154" t="s">
        <v>1667</v>
      </c>
      <c r="C536" s="197" t="s">
        <v>1703</v>
      </c>
      <c r="T536" s="198" t="s">
        <v>1709</v>
      </c>
      <c r="U536" s="85" t="str">
        <f t="shared" si="7847"/>
        <v>ReplaceableTextures\\CommandButtons\\BTNIX04.blp</v>
      </c>
      <c r="CN536" s="70" t="str">
        <f t="shared" si="7919"/>
        <v>InitUnitState('IX1I',,,,,,,,,,)</v>
      </c>
      <c r="CO536" s="70" t="str">
        <f t="shared" si="7920"/>
        <v>InitUnitNormal('IX1I',,,,,,,,,,)</v>
      </c>
      <c r="CP536" s="70" t="str">
        <f t="shared" si="7921"/>
        <v>InitUnitMagic('IX1I',,,,,,,,,,)</v>
      </c>
      <c r="CQ536" s="70" t="str">
        <f t="shared" si="7922"/>
        <v>InitUnitAdd('IX1I',,,,,,,,,,)</v>
      </c>
      <c r="CR536" s="70" t="str">
        <f t="shared" si="7923"/>
        <v>InitEquipData('IX1I',,"",,,,,'','','','','','',"ReplaceableTextures\\CommandButtons\\BTNIX02.blp")</v>
      </c>
      <c r="CU536" s="61" t="str">
        <f t="shared" si="7924"/>
        <v>|n</v>
      </c>
      <c r="CV536" s="61" t="str">
        <f t="shared" si="7776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7.25">
      <c r="A537" s="72"/>
      <c r="B537" s="154" t="s">
        <v>1668</v>
      </c>
      <c r="C537" s="197" t="s">
        <v>1701</v>
      </c>
      <c r="T537" s="198" t="s">
        <v>1710</v>
      </c>
      <c r="U537" s="85" t="str">
        <f t="shared" si="7847"/>
        <v>ReplaceableTextures\\CommandButtons\\BTNIX02.blp</v>
      </c>
      <c r="CN537" s="70" t="str">
        <f t="shared" si="7919"/>
        <v>InitUnitState('IX1J',,,,,,,,,,)</v>
      </c>
      <c r="CO537" s="70" t="str">
        <f t="shared" si="7920"/>
        <v>InitUnitNormal('IX1J',,,,,,,,,,)</v>
      </c>
      <c r="CP537" s="70" t="str">
        <f t="shared" si="7921"/>
        <v>InitUnitMagic('IX1J',,,,,,,,,,)</v>
      </c>
      <c r="CQ537" s="70" t="str">
        <f t="shared" si="7922"/>
        <v>InitUnitAdd('IX1J',,,,,,,,,,)</v>
      </c>
      <c r="CR537" s="70" t="str">
        <f t="shared" si="7923"/>
        <v>InitEquipData('IX1J',,"",,,,,'','','','','','',"ReplaceableTextures\\CommandButtons\\BTNIX03.blp")</v>
      </c>
      <c r="CU537" s="61" t="str">
        <f t="shared" si="7924"/>
        <v>|n</v>
      </c>
      <c r="CV537" s="61" t="str">
        <f t="shared" si="7776"/>
        <v>|CffFFC926任务类型：|r|n普通|n|Cffffc926任务难度：|n|r|Cff00ff7f二星|r|n|Cffffc926怪物数量：|n|r48个|n|n|Cffffc926挑战奖励：|r|n接受挑战时获得1个|Cffff00ff先天神器法宝|r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1:175" ht="17.25">
      <c r="A538" s="72"/>
      <c r="B538" s="154" t="s">
        <v>1669</v>
      </c>
      <c r="C538" s="197" t="s">
        <v>1702</v>
      </c>
      <c r="T538" s="198" t="s">
        <v>1711</v>
      </c>
      <c r="U538" s="85" t="str">
        <f t="shared" si="7847"/>
        <v>ReplaceableTextures\\CommandButtons\\BTNIX03.blp</v>
      </c>
      <c r="CN538" s="70" t="str">
        <f t="shared" si="7919"/>
        <v>InitUnitState('IX1K',,,,,,,,,,)</v>
      </c>
      <c r="CO538" s="70" t="str">
        <f t="shared" si="7920"/>
        <v>InitUnitNormal('IX1K',,,,,,,,,,)</v>
      </c>
      <c r="CP538" s="70" t="str">
        <f t="shared" si="7921"/>
        <v>InitUnitMagic('IX1K',,,,,,,,,,)</v>
      </c>
      <c r="CQ538" s="70" t="str">
        <f t="shared" si="7922"/>
        <v>InitUnitAdd('IX1K',,,,,,,,,,)</v>
      </c>
      <c r="CR538" s="70" t="str">
        <f t="shared" si="7923"/>
        <v>InitEquipData('IX1K',,"",,,,,'','','','','','',"ReplaceableTextures\\CommandButtons\\BTNIX05.blp")</v>
      </c>
      <c r="CU538" s="61" t="str">
        <f t="shared" si="7924"/>
        <v>|n</v>
      </c>
      <c r="CV538" s="61" t="str">
        <f t="shared" si="7776"/>
        <v>|CffFFC926任务类型：|r|n普通|n|Cffffc926任务难度：|n|r|Cff007fff三星|r|n|Cffffc926怪物数量：|n|r80个|n|n|Cffffc926挑战奖励：|r|n接受挑战时获得1个|Cffffc926随机品质法宝|r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1670</v>
      </c>
      <c r="C539" s="197" t="s">
        <v>1704</v>
      </c>
      <c r="T539" s="198" t="s">
        <v>1712</v>
      </c>
      <c r="U539" s="85" t="str">
        <f t="shared" si="7847"/>
        <v>ReplaceableTextures\\CommandButtons\\BTNIX05.blp</v>
      </c>
      <c r="CN539" s="70" t="str">
        <f t="shared" si="7919"/>
        <v>InitUnitState('IX1L',,,,,,,,,,)</v>
      </c>
      <c r="CO539" s="70" t="str">
        <f t="shared" si="7920"/>
        <v>InitUnitNormal('IX1L',,,,,,,,,,)</v>
      </c>
      <c r="CP539" s="70" t="str">
        <f t="shared" si="7921"/>
        <v>InitUnitMagic('IX1L',,,,,,,,,,)</v>
      </c>
      <c r="CQ539" s="70" t="str">
        <f t="shared" si="7922"/>
        <v>InitUnitAdd('IX1L',,,,,,,,,,)</v>
      </c>
      <c r="CR539" s="70" t="str">
        <f t="shared" si="7923"/>
        <v>InitEquipData('IX1L',,"",,,,,'','','','','','',"ReplaceableTextures\\CommandButtons\\BTNIX06.blp")</v>
      </c>
      <c r="CU539" s="61" t="str">
        <f t="shared" si="7924"/>
        <v>|n</v>
      </c>
      <c r="CV539" s="61" t="str">
        <f t="shared" si="7776"/>
        <v>|CffFFC926任务类型：|r|n|Cff0088ff精英|r|n|Cffffc926任务难度：|n五星|r|n|Cffffc926怪物数量：|n|r120个|n|n|Cffffc926挑战奖励：|r|n接受挑战时获得1个|Cffffc926造化至宝法宝|r。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1:175" ht="17.25">
      <c r="A540" s="72"/>
      <c r="B540" s="154" t="s">
        <v>1671</v>
      </c>
      <c r="C540" s="197" t="s">
        <v>1705</v>
      </c>
      <c r="T540" s="198" t="s">
        <v>1713</v>
      </c>
      <c r="U540" s="85" t="str">
        <f t="shared" si="7847"/>
        <v>ReplaceableTextures\\CommandButtons\\BTNIX06.blp</v>
      </c>
      <c r="CN540" s="70" t="str">
        <f t="shared" si="7919"/>
        <v>InitUnitState('IX1M',,,,,,,,,,)</v>
      </c>
      <c r="CO540" s="70" t="str">
        <f t="shared" si="7920"/>
        <v>InitUnitNormal('IX1M',,,,,,,,,,)</v>
      </c>
      <c r="CP540" s="70" t="str">
        <f t="shared" si="7921"/>
        <v>InitUnitMagic('IX1M',,,,,,,,,,)</v>
      </c>
      <c r="CQ540" s="70" t="str">
        <f t="shared" si="7922"/>
        <v>InitUnitAdd('IX1M',,,,,,,,,,)</v>
      </c>
      <c r="CR540" s="70" t="str">
        <f t="shared" si="7923"/>
        <v>InitEquipData('IX1M',,"",,,,,'','','','','','',"ReplaceableTextures\\CommandButtons\\BTNIX02.blp")</v>
      </c>
      <c r="CU540" s="61" t="str">
        <f t="shared" si="7924"/>
        <v>|n</v>
      </c>
      <c r="CV540" s="61" t="str">
        <f t="shared" si="7776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1:175" ht="17.25">
      <c r="A541" s="72"/>
      <c r="B541" s="154" t="s">
        <v>1672</v>
      </c>
      <c r="C541" s="197" t="s">
        <v>1701</v>
      </c>
      <c r="T541" s="198" t="s">
        <v>1641</v>
      </c>
      <c r="U541" s="85" t="str">
        <f t="shared" si="7847"/>
        <v>ReplaceableTextures\\CommandButtons\\BTNIX02.blp</v>
      </c>
      <c r="CN541" s="70" t="str">
        <f t="shared" si="7919"/>
        <v>InitUnitState('IX1N',,,,,,,,,,)</v>
      </c>
      <c r="CO541" s="70" t="str">
        <f t="shared" si="7920"/>
        <v>InitUnitNormal('IX1N',,,,,,,,,,)</v>
      </c>
      <c r="CP541" s="70" t="str">
        <f t="shared" si="7921"/>
        <v>InitUnitMagic('IX1N',,,,,,,,,,)</v>
      </c>
      <c r="CQ541" s="70" t="str">
        <f t="shared" si="7922"/>
        <v>InitUnitAdd('IX1N',,,,,,,,,,)</v>
      </c>
      <c r="CR541" s="70" t="str">
        <f t="shared" si="7923"/>
        <v>InitEquipData('IX1N',,"",,,,,'','','','','','',"ReplaceableTextures\\CommandButtons\\BTNIX01.blp")</v>
      </c>
      <c r="CU541" s="61" t="str">
        <f t="shared" si="7924"/>
        <v>|n</v>
      </c>
      <c r="CV541" s="61" t="str">
        <f t="shared" si="7776"/>
        <v>|CffFFC926任务类型：|r|n普通|n|Cffffc926任务难度：|n|r|Cff00ff7f二星|r|n|Cffffc926怪物数量：|n|r48个|n|n|Cffffc926挑战奖励：|r|n接受挑战时获得1个|Cffffc926炽星魔盒|r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  <row r="542" spans="1:175" ht="17.25">
      <c r="A542" s="72"/>
      <c r="B542" s="154" t="s">
        <v>1673</v>
      </c>
      <c r="C542" s="197" t="s">
        <v>1700</v>
      </c>
      <c r="T542" s="198" t="s">
        <v>1714</v>
      </c>
      <c r="U542" s="85" t="str">
        <f t="shared" si="7847"/>
        <v>ReplaceableTextures\\CommandButtons\\BTNIX01.blp</v>
      </c>
      <c r="CN542" s="70" t="str">
        <f t="shared" si="7919"/>
        <v>InitUnitState('IX1O',,,,,,,,,,)</v>
      </c>
      <c r="CO542" s="70" t="str">
        <f t="shared" si="7920"/>
        <v>InitUnitNormal('IX1O',,,,,,,,,,)</v>
      </c>
      <c r="CP542" s="70" t="str">
        <f t="shared" si="7921"/>
        <v>InitUnitMagic('IX1O',,,,,,,,,,)</v>
      </c>
      <c r="CQ542" s="70" t="str">
        <f t="shared" si="7922"/>
        <v>InitUnitAdd('IX1O',,,,,,,,,,)</v>
      </c>
      <c r="CR542" s="70" t="str">
        <f t="shared" si="7923"/>
        <v>InitEquipData('IX1O',,"",,,,,'','','','','','',"ReplaceableTextures\\CommandButtons\\BTNIX02.blp")</v>
      </c>
      <c r="CU542" s="61" t="str">
        <f t="shared" si="7924"/>
        <v>|n</v>
      </c>
      <c r="CV542" s="61" t="str">
        <f t="shared" si="7776"/>
        <v>|CffFFC926任务类型：|r|n普通|n|Cffffc926任务难度：|n|r一星|n|Cffffc926怪物数量：|n|r24个|n|n|Cffffc926挑战奖励：|r|n接受挑战时获得|Cffffc9268888~12888经验|r。</v>
      </c>
      <c r="DB542" s="71" t="str">
        <f>IF(V542="","","|n"&amp;#REF!&amp;"+"&amp;V542)</f>
        <v/>
      </c>
      <c r="DC542" s="71" t="str">
        <f>IF(W542="","","|n"&amp;#REF!&amp;"+"&amp;W542)</f>
        <v/>
      </c>
      <c r="DD542" s="71" t="str">
        <f>IF(X542="","","|n"&amp;#REF!&amp;"+"&amp;X542)</f>
        <v/>
      </c>
      <c r="DE542" s="71" t="str">
        <f>IF(Y542="","","|n"&amp;#REF!&amp;"+"&amp;Y542)</f>
        <v/>
      </c>
      <c r="DF542" s="71" t="str">
        <f>IF(Z542="","","|n"&amp;#REF!&amp;"+"&amp;Z542)</f>
        <v/>
      </c>
      <c r="DG542" s="71" t="str">
        <f>IF(AA542="","","|n"&amp;#REF!&amp;"+"&amp;AA542)</f>
        <v/>
      </c>
      <c r="DH542" s="71" t="str">
        <f>IF(AB542="","","|n"&amp;#REF!&amp;"+"&amp;AB542)</f>
        <v/>
      </c>
      <c r="DI542" s="71" t="str">
        <f>IF(AC542="","","|n"&amp;#REF!&amp;"+"&amp;AC542&amp;"%")</f>
        <v/>
      </c>
      <c r="DJ542" s="71" t="str">
        <f>IF(AD542="","","|n"&amp;#REF!&amp;"+"&amp;AD542)</f>
        <v/>
      </c>
      <c r="DK542" s="71" t="str">
        <f>IF(AE542="","","|n"&amp;#REF!&amp;"+"&amp;AE542)</f>
        <v/>
      </c>
      <c r="DL542" s="71" t="str">
        <f>IF(AF542="","","|n"&amp;#REF!&amp;"+"&amp;AF542)</f>
        <v/>
      </c>
      <c r="DM542" s="71" t="str">
        <f>IF(AG542="","","|n"&amp;#REF!&amp;"+"&amp;AG542&amp;"%")</f>
        <v/>
      </c>
      <c r="DN542" s="71" t="str">
        <f>IF(AH542="","","|n"&amp;#REF!&amp;"+"&amp;AH542)</f>
        <v/>
      </c>
      <c r="DO542" s="71" t="str">
        <f>IF(AI542="","","|n"&amp;#REF!&amp;"+"&amp;AI542)</f>
        <v/>
      </c>
      <c r="DP542" s="71" t="str">
        <f>IF(AJ542="","","|n"&amp;#REF!&amp;"+"&amp;AJ542)</f>
        <v/>
      </c>
    </row>
    <row r="543" spans="1:175" ht="17.25">
      <c r="A543" s="72"/>
      <c r="B543" s="154" t="s">
        <v>1674</v>
      </c>
      <c r="C543" s="197" t="s">
        <v>1701</v>
      </c>
      <c r="T543" s="198" t="s">
        <v>1715</v>
      </c>
      <c r="U543" s="85" t="str">
        <f t="shared" si="7847"/>
        <v>ReplaceableTextures\\CommandButtons\\BTNIX02.blp</v>
      </c>
      <c r="CN543" s="70" t="str">
        <f t="shared" si="7919"/>
        <v>InitUnitState('IX1P',,,,,,,,,,)</v>
      </c>
      <c r="CO543" s="70" t="str">
        <f t="shared" si="7920"/>
        <v>InitUnitNormal('IX1P',,,,,,,,,,)</v>
      </c>
      <c r="CP543" s="70" t="str">
        <f t="shared" si="7921"/>
        <v>InitUnitMagic('IX1P',,,,,,,,,,)</v>
      </c>
      <c r="CQ543" s="70" t="str">
        <f t="shared" si="7922"/>
        <v>InitUnitAdd('IX1P',,,,,,,,,,)</v>
      </c>
      <c r="CR543" s="70" t="str">
        <f t="shared" si="7923"/>
        <v>InitEquipData('IX1P',,"",,,,,'','','','','','',"ReplaceableTextures\\CommandButtons\\BTNIX03.blp")</v>
      </c>
      <c r="CU543" s="61" t="str">
        <f t="shared" si="7924"/>
        <v>|n</v>
      </c>
      <c r="CV543" s="61" t="str">
        <f t="shared" si="7776"/>
        <v>|CffFFC926任务类型：|r|n普通|n|Cffffc926任务难度：|n|r|Cff00ff7f二星|r|n|Cffffc926怪物数量：|n|r48个|n|n|Cffffc926挑战奖励：|r|n接受挑战时获得|Cffffc92616888~22888经验|r。</v>
      </c>
      <c r="DB543" s="71" t="str">
        <f>IF(V543="","","|n"&amp;#REF!&amp;"+"&amp;V543)</f>
        <v/>
      </c>
      <c r="DC543" s="71" t="str">
        <f>IF(W543="","","|n"&amp;#REF!&amp;"+"&amp;W543)</f>
        <v/>
      </c>
      <c r="DD543" s="71" t="str">
        <f>IF(X543="","","|n"&amp;#REF!&amp;"+"&amp;X543)</f>
        <v/>
      </c>
      <c r="DE543" s="71" t="str">
        <f>IF(Y543="","","|n"&amp;#REF!&amp;"+"&amp;Y543)</f>
        <v/>
      </c>
      <c r="DF543" s="71" t="str">
        <f>IF(Z543="","","|n"&amp;#REF!&amp;"+"&amp;Z543)</f>
        <v/>
      </c>
      <c r="DG543" s="71" t="str">
        <f>IF(AA543="","","|n"&amp;#REF!&amp;"+"&amp;AA543)</f>
        <v/>
      </c>
      <c r="DH543" s="71" t="str">
        <f>IF(AB543="","","|n"&amp;#REF!&amp;"+"&amp;AB543)</f>
        <v/>
      </c>
      <c r="DI543" s="71" t="str">
        <f>IF(AC543="","","|n"&amp;#REF!&amp;"+"&amp;AC543&amp;"%")</f>
        <v/>
      </c>
      <c r="DJ543" s="71" t="str">
        <f>IF(AD543="","","|n"&amp;#REF!&amp;"+"&amp;AD543)</f>
        <v/>
      </c>
      <c r="DK543" s="71" t="str">
        <f>IF(AE543="","","|n"&amp;#REF!&amp;"+"&amp;AE543)</f>
        <v/>
      </c>
      <c r="DL543" s="71" t="str">
        <f>IF(AF543="","","|n"&amp;#REF!&amp;"+"&amp;AF543)</f>
        <v/>
      </c>
      <c r="DM543" s="71" t="str">
        <f>IF(AG543="","","|n"&amp;#REF!&amp;"+"&amp;AG543&amp;"%")</f>
        <v/>
      </c>
      <c r="DN543" s="71" t="str">
        <f>IF(AH543="","","|n"&amp;#REF!&amp;"+"&amp;AH543)</f>
        <v/>
      </c>
      <c r="DO543" s="71" t="str">
        <f>IF(AI543="","","|n"&amp;#REF!&amp;"+"&amp;AI543)</f>
        <v/>
      </c>
      <c r="DP543" s="71" t="str">
        <f>IF(AJ543="","","|n"&amp;#REF!&amp;"+"&amp;AJ543)</f>
        <v/>
      </c>
    </row>
    <row r="544" spans="1:175" ht="17.25">
      <c r="A544" s="72"/>
      <c r="B544" s="154" t="s">
        <v>1675</v>
      </c>
      <c r="C544" s="197" t="s">
        <v>1702</v>
      </c>
      <c r="T544" s="198" t="s">
        <v>1716</v>
      </c>
      <c r="U544" s="85" t="str">
        <f t="shared" si="7847"/>
        <v>ReplaceableTextures\\CommandButtons\\BTNIX03.blp</v>
      </c>
      <c r="CN544" s="70" t="str">
        <f t="shared" si="7919"/>
        <v>InitUnitState('IX1Q',,,,,,,,,,)</v>
      </c>
      <c r="CO544" s="70" t="str">
        <f t="shared" si="7920"/>
        <v>InitUnitNormal('IX1Q',,,,,,,,,,)</v>
      </c>
      <c r="CP544" s="70" t="str">
        <f t="shared" si="7921"/>
        <v>InitUnitMagic('IX1Q',,,,,,,,,,)</v>
      </c>
      <c r="CQ544" s="70" t="str">
        <f t="shared" si="7922"/>
        <v>InitUnitAdd('IX1Q',,,,,,,,,,)</v>
      </c>
      <c r="CR544" s="70" t="str">
        <f t="shared" si="7923"/>
        <v>InitEquipData('IX1Q',,"",,,,,'','','','','','',"ReplaceableTextures\\CommandButtons\\BTNIX04.blp")</v>
      </c>
      <c r="CU544" s="61" t="str">
        <f t="shared" si="7924"/>
        <v>|n</v>
      </c>
      <c r="CV544" s="61" t="str">
        <f t="shared" si="7776"/>
        <v>|CffFFC926任务类型：|r|n|Cff0088ff精英|r|n|Cffffc926任务难度：|n|r|Cff007fff三星|r|n|Cffffc926怪物数量：|n|r80个|n|n|Cffffc926挑战奖励：|r|n接受挑战时获得|Cffffc92628888~36888经验|r。</v>
      </c>
      <c r="DB544" s="71" t="str">
        <f>IF(V544="","","|n"&amp;#REF!&amp;"+"&amp;V544)</f>
        <v/>
      </c>
      <c r="DC544" s="71" t="str">
        <f>IF(W544="","","|n"&amp;#REF!&amp;"+"&amp;W544)</f>
        <v/>
      </c>
      <c r="DD544" s="71" t="str">
        <f>IF(X544="","","|n"&amp;#REF!&amp;"+"&amp;X544)</f>
        <v/>
      </c>
      <c r="DE544" s="71" t="str">
        <f>IF(Y544="","","|n"&amp;#REF!&amp;"+"&amp;Y544)</f>
        <v/>
      </c>
      <c r="DF544" s="71" t="str">
        <f>IF(Z544="","","|n"&amp;#REF!&amp;"+"&amp;Z544)</f>
        <v/>
      </c>
      <c r="DG544" s="71" t="str">
        <f>IF(AA544="","","|n"&amp;#REF!&amp;"+"&amp;AA544)</f>
        <v/>
      </c>
      <c r="DH544" s="71" t="str">
        <f>IF(AB544="","","|n"&amp;#REF!&amp;"+"&amp;AB544)</f>
        <v/>
      </c>
      <c r="DI544" s="71" t="str">
        <f>IF(AC544="","","|n"&amp;#REF!&amp;"+"&amp;AC544&amp;"%")</f>
        <v/>
      </c>
      <c r="DJ544" s="71" t="str">
        <f>IF(AD544="","","|n"&amp;#REF!&amp;"+"&amp;AD544)</f>
        <v/>
      </c>
      <c r="DK544" s="71" t="str">
        <f>IF(AE544="","","|n"&amp;#REF!&amp;"+"&amp;AE544)</f>
        <v/>
      </c>
      <c r="DL544" s="71" t="str">
        <f>IF(AF544="","","|n"&amp;#REF!&amp;"+"&amp;AF544)</f>
        <v/>
      </c>
      <c r="DM544" s="71" t="str">
        <f>IF(AG544="","","|n"&amp;#REF!&amp;"+"&amp;AG544&amp;"%")</f>
        <v/>
      </c>
      <c r="DN544" s="71" t="str">
        <f>IF(AH544="","","|n"&amp;#REF!&amp;"+"&amp;AH544)</f>
        <v/>
      </c>
      <c r="DO544" s="71" t="str">
        <f>IF(AI544="","","|n"&amp;#REF!&amp;"+"&amp;AI544)</f>
        <v/>
      </c>
      <c r="DP544" s="71" t="str">
        <f>IF(AJ544="","","|n"&amp;#REF!&amp;"+"&amp;AJ544)</f>
        <v/>
      </c>
    </row>
    <row r="545" spans="1:175" ht="17.25">
      <c r="A545" s="72"/>
      <c r="B545" s="154" t="s">
        <v>1676</v>
      </c>
      <c r="C545" s="197" t="s">
        <v>1703</v>
      </c>
      <c r="T545" s="198" t="s">
        <v>1717</v>
      </c>
      <c r="U545" s="85" t="str">
        <f t="shared" si="7847"/>
        <v>ReplaceableTextures\\CommandButtons\\BTNIX04.blp</v>
      </c>
      <c r="CN545" s="70" t="str">
        <f t="shared" si="7919"/>
        <v>InitUnitState('IX1R',,,,,,,,,,)</v>
      </c>
      <c r="CO545" s="70" t="str">
        <f t="shared" si="7920"/>
        <v>InitUnitNormal('IX1R',,,,,,,,,,)</v>
      </c>
      <c r="CP545" s="70" t="str">
        <f t="shared" si="7921"/>
        <v>InitUnitMagic('IX1R',,,,,,,,,,)</v>
      </c>
      <c r="CQ545" s="70" t="str">
        <f t="shared" si="7922"/>
        <v>InitUnitAdd('IX1R',,,,,,,,,,)</v>
      </c>
      <c r="CR545" s="70" t="str">
        <f t="shared" si="7923"/>
        <v>InitEquipData('IX1R',,"",,,,,'','','','','','',"ReplaceableTextures\\CommandButtons\\BTNIX01.blp")</v>
      </c>
      <c r="CU545" s="61" t="str">
        <f t="shared" si="7924"/>
        <v>|n</v>
      </c>
      <c r="CV545" s="61" t="str">
        <f t="shared" si="7776"/>
        <v>|CffFFC926任务类型：|r|n|Cff0088ff精英|r|n|Cffffc926任务难度：|n|r|Cffff00ff四星|r|n|Cffffc926怪物数量：|n|r80个|n|n|Cffffc926挑战奖励：|r|n接受挑战时获得|Cffffc92644888~52888经验|r。</v>
      </c>
      <c r="DB545" s="71" t="str">
        <f>IF(V545="","","|n"&amp;#REF!&amp;"+"&amp;V545)</f>
        <v/>
      </c>
      <c r="DC545" s="71" t="str">
        <f>IF(W545="","","|n"&amp;#REF!&amp;"+"&amp;W545)</f>
        <v/>
      </c>
      <c r="DD545" s="71" t="str">
        <f>IF(X545="","","|n"&amp;#REF!&amp;"+"&amp;X545)</f>
        <v/>
      </c>
      <c r="DE545" s="71" t="str">
        <f>IF(Y545="","","|n"&amp;#REF!&amp;"+"&amp;Y545)</f>
        <v/>
      </c>
      <c r="DF545" s="71" t="str">
        <f>IF(Z545="","","|n"&amp;#REF!&amp;"+"&amp;Z545)</f>
        <v/>
      </c>
      <c r="DG545" s="71" t="str">
        <f>IF(AA545="","","|n"&amp;#REF!&amp;"+"&amp;AA545)</f>
        <v/>
      </c>
      <c r="DH545" s="71" t="str">
        <f>IF(AB545="","","|n"&amp;#REF!&amp;"+"&amp;AB545)</f>
        <v/>
      </c>
      <c r="DI545" s="71" t="str">
        <f>IF(AC545="","","|n"&amp;#REF!&amp;"+"&amp;AC545&amp;"%")</f>
        <v/>
      </c>
      <c r="DJ545" s="71" t="str">
        <f>IF(AD545="","","|n"&amp;#REF!&amp;"+"&amp;AD545)</f>
        <v/>
      </c>
      <c r="DK545" s="71" t="str">
        <f>IF(AE545="","","|n"&amp;#REF!&amp;"+"&amp;AE545)</f>
        <v/>
      </c>
      <c r="DL545" s="71" t="str">
        <f>IF(AF545="","","|n"&amp;#REF!&amp;"+"&amp;AF545)</f>
        <v/>
      </c>
      <c r="DM545" s="71" t="str">
        <f>IF(AG545="","","|n"&amp;#REF!&amp;"+"&amp;AG545&amp;"%")</f>
        <v/>
      </c>
      <c r="DN545" s="71" t="str">
        <f>IF(AH545="","","|n"&amp;#REF!&amp;"+"&amp;AH545)</f>
        <v/>
      </c>
      <c r="DO545" s="71" t="str">
        <f>IF(AI545="","","|n"&amp;#REF!&amp;"+"&amp;AI545)</f>
        <v/>
      </c>
      <c r="DP545" s="71" t="str">
        <f>IF(AJ545="","","|n"&amp;#REF!&amp;"+"&amp;AJ545)</f>
        <v/>
      </c>
    </row>
    <row r="546" spans="1:175" ht="17.25">
      <c r="A546" s="72"/>
      <c r="B546" s="154" t="s">
        <v>1677</v>
      </c>
      <c r="C546" s="197" t="s">
        <v>1700</v>
      </c>
      <c r="F546" s="72"/>
      <c r="I546" s="101"/>
      <c r="T546" s="198" t="s">
        <v>1636</v>
      </c>
      <c r="U546" s="85" t="str">
        <f t="shared" si="7847"/>
        <v>ReplaceableTextures\\CommandButtons\\BTNIX01.blp</v>
      </c>
      <c r="CN546" s="70" t="str">
        <f t="shared" si="7919"/>
        <v>InitUnitState('IX2A',,,,,,,,,,)</v>
      </c>
      <c r="CO546" s="70" t="str">
        <f t="shared" si="7920"/>
        <v>InitUnitNormal('IX2A',,,,,,,,,,)</v>
      </c>
      <c r="CP546" s="70" t="str">
        <f t="shared" si="7921"/>
        <v>InitUnitMagic('IX2A',,,,,,,,,,)</v>
      </c>
      <c r="CQ546" s="70" t="str">
        <f t="shared" si="7922"/>
        <v>InitUnitAdd('IX2A',,,,,,,,,,)</v>
      </c>
      <c r="CR546" s="70" t="str">
        <f t="shared" si="7923"/>
        <v>InitEquipData('IX2A',,"",,,,,'','','','','','',"ReplaceableTextures\\CommandButtons\\BTNIX02.blp")</v>
      </c>
      <c r="CU546" s="61" t="str">
        <f t="shared" si="7924"/>
        <v>|n</v>
      </c>
      <c r="CV546" s="61" t="str">
        <f t="shared" si="7776"/>
        <v>|CffFFC926任务类型：|r|n普通|n|Cffffc926任务难度：|n|r一星|n|Cffffc926怪物数量：|n|r24个|n|n|Cffffc926挑战奖励：|r|n接受挑战时立即获得|Cffffc9265000~12888金币|r。</v>
      </c>
      <c r="CW546" s="60"/>
      <c r="CX546" s="60"/>
      <c r="CY546" s="60"/>
      <c r="CZ546" s="60"/>
      <c r="DA546" s="60"/>
      <c r="DB546" s="71" t="str">
        <f t="shared" ref="DB546:DB553" si="7925">IF(V546="","","|n"&amp;DB$2&amp;"+"&amp;V546&amp;DB$1)</f>
        <v/>
      </c>
      <c r="DC546" s="71" t="str">
        <f t="shared" ref="DC546:DC553" si="7926">IF(W546="","","|n"&amp;DC$2&amp;"+"&amp;W546&amp;DC$1)</f>
        <v/>
      </c>
      <c r="DD546" s="71" t="str">
        <f t="shared" ref="DD546:DD553" si="7927">IF(X546="","","|n"&amp;DD$2&amp;"+"&amp;X546&amp;DD$1)</f>
        <v/>
      </c>
      <c r="DE546" s="71" t="str">
        <f t="shared" ref="DE546:DE553" si="7928">IF(Y546="","","|n"&amp;DE$2&amp;"+"&amp;Y546&amp;DE$1)</f>
        <v/>
      </c>
      <c r="DF546" s="71" t="str">
        <f t="shared" ref="DF546:DF553" si="7929">IF(Z546="","","|n"&amp;DF$2&amp;"+"&amp;Z546&amp;DF$1)</f>
        <v/>
      </c>
      <c r="DG546" s="71" t="str">
        <f t="shared" ref="DG546:DG553" si="7930">IF(AA546="","","|n"&amp;DG$2&amp;"+"&amp;AA546&amp;DG$1)</f>
        <v/>
      </c>
      <c r="DH546" s="71" t="str">
        <f t="shared" ref="DH546:DH553" si="7931">IF(AB546="","","|n"&amp;DH$2&amp;"+"&amp;AB546&amp;DH$1)</f>
        <v/>
      </c>
      <c r="DI546" s="71" t="str">
        <f t="shared" ref="DI546:DI553" si="7932">IF(AC546="","","|n"&amp;DI$2&amp;"+"&amp;AC546&amp;DI$1)</f>
        <v/>
      </c>
      <c r="DJ546" s="71" t="str">
        <f t="shared" ref="DJ546:DJ553" si="7933">IF(AD546="","","|n"&amp;DJ$2&amp;"+"&amp;AD546&amp;DJ$1)</f>
        <v/>
      </c>
      <c r="DK546" s="71" t="str">
        <f t="shared" ref="DK546:DK553" si="7934">IF(AE546="","","|n"&amp;DK$2&amp;"+"&amp;AE546&amp;DK$1)</f>
        <v/>
      </c>
      <c r="DL546" s="71" t="str">
        <f t="shared" ref="DL546:DL553" si="7935">IF(AF546="","","|n"&amp;DL$2&amp;"+"&amp;AF546&amp;DL$1)</f>
        <v/>
      </c>
      <c r="DM546" s="71" t="str">
        <f t="shared" ref="DM546:DM553" si="7936">IF(AG546="","","|n"&amp;DM$2&amp;"+"&amp;AG546&amp;DM$1)</f>
        <v/>
      </c>
      <c r="DN546" s="71" t="str">
        <f t="shared" ref="DN546:DN553" si="7937">IF(AH546="","","|n"&amp;DN$2&amp;"+"&amp;AH546&amp;DN$1)</f>
        <v/>
      </c>
      <c r="DO546" s="71" t="str">
        <f t="shared" ref="DO546:DO553" si="7938">IF(AI546="","","|n"&amp;DO$2&amp;"+"&amp;AI546&amp;DO$1)</f>
        <v/>
      </c>
      <c r="DP546" s="71" t="str">
        <f t="shared" ref="DP546:DP553" si="7939">IF(AJ546="","","|n"&amp;DP$2&amp;"+"&amp;AJ546&amp;DP$1)</f>
        <v/>
      </c>
      <c r="DQ546" s="71" t="str">
        <f t="shared" ref="DQ546:DQ553" si="7940">IF(AK546="","","|n"&amp;DQ$2&amp;"+"&amp;AK546&amp;DQ$1)</f>
        <v/>
      </c>
      <c r="DR546" s="71" t="str">
        <f t="shared" ref="DR546:DR553" si="7941">IF(AL546="","","|n"&amp;DR$2&amp;"+"&amp;AL546&amp;DR$1)</f>
        <v/>
      </c>
      <c r="DS546" s="71" t="str">
        <f t="shared" ref="DS546:DS553" si="7942">IF(AM546="","","|n"&amp;DS$2&amp;"+"&amp;AM546&amp;DS$1)</f>
        <v/>
      </c>
      <c r="DT546" s="71" t="str">
        <f t="shared" ref="DT546:DT553" si="7943">IF(AN546="","","|n"&amp;DT$2&amp;"+"&amp;AN546&amp;DT$1)</f>
        <v/>
      </c>
      <c r="DU546" s="71" t="str">
        <f t="shared" ref="DU546:DU553" si="7944">IF(AO546="","","|n"&amp;DU$2&amp;"+"&amp;AO546&amp;DU$1)</f>
        <v/>
      </c>
      <c r="DV546" s="71" t="str">
        <f t="shared" ref="DV546:DV553" si="7945">IF(AP546="","","|n"&amp;DV$2&amp;"+"&amp;AP546&amp;DV$1)</f>
        <v/>
      </c>
      <c r="DW546" s="71" t="str">
        <f t="shared" ref="DW546:DW553" si="7946">IF(AQ546="","","|n"&amp;DW$2&amp;"+"&amp;AQ546&amp;DW$1)</f>
        <v/>
      </c>
      <c r="DX546" s="71" t="str">
        <f t="shared" ref="DX546:DX553" si="7947">IF(AR546="","","|n"&amp;DX$2&amp;"+"&amp;AR546&amp;DX$1)</f>
        <v/>
      </c>
      <c r="DY546" s="71" t="str">
        <f t="shared" ref="DY546:DY553" si="7948">IF(AS546="","","|n"&amp;DY$2&amp;"+"&amp;AS546&amp;DY$1)</f>
        <v/>
      </c>
      <c r="DZ546" s="71" t="str">
        <f t="shared" ref="DZ546:DZ553" si="7949">IF(AT546="","","|n"&amp;DZ$2&amp;"+"&amp;AT546&amp;DZ$1)</f>
        <v/>
      </c>
      <c r="EA546" s="71" t="str">
        <f t="shared" ref="EA546:EA553" si="7950">IF(AU546="","","|n"&amp;EA$2&amp;"+"&amp;AU546&amp;EA$1)</f>
        <v/>
      </c>
      <c r="EB546" s="71" t="str">
        <f t="shared" ref="EB546:EB553" si="7951">IF(AV546="","","|n"&amp;EB$2&amp;"+"&amp;AV546&amp;EB$1)</f>
        <v/>
      </c>
      <c r="EC546" s="71" t="str">
        <f t="shared" ref="EC546:EC553" si="7952">IF(AW546="","","|n"&amp;EC$2&amp;"+"&amp;AW546&amp;EC$1)</f>
        <v/>
      </c>
      <c r="ED546" s="71" t="str">
        <f t="shared" ref="ED546:ED553" si="7953">IF(AX546="","","|n"&amp;ED$2&amp;"+"&amp;AX546&amp;ED$1)</f>
        <v/>
      </c>
      <c r="EE546" s="71" t="str">
        <f t="shared" ref="EE546:EE553" si="7954">IF(AY546="","","|n"&amp;EE$2&amp;"+"&amp;AY546&amp;EE$1)</f>
        <v/>
      </c>
      <c r="EF546" s="71" t="str">
        <f t="shared" ref="EF546:EF553" si="7955">IF(AZ546="","","|n"&amp;EF$2&amp;"+"&amp;AZ546&amp;EF$1)</f>
        <v/>
      </c>
      <c r="EG546" s="71" t="str">
        <f t="shared" ref="EG546:EG553" si="7956">IF(BA546="","","|n"&amp;EG$2&amp;"+"&amp;BA546&amp;EG$1)</f>
        <v/>
      </c>
      <c r="EH546" s="71" t="str">
        <f t="shared" ref="EH546:EH553" si="7957">IF(BB546="","","|n"&amp;EH$2&amp;"+"&amp;BB546&amp;EH$1)</f>
        <v/>
      </c>
      <c r="EI546" s="71" t="str">
        <f t="shared" ref="EI546:EI553" si="7958">IF(BC546="","","|n"&amp;EI$2&amp;"+"&amp;BC546&amp;EI$1)</f>
        <v/>
      </c>
      <c r="EJ546" s="71" t="str">
        <f t="shared" ref="EJ546:EJ553" si="7959">IF(BD546="","","|n"&amp;EJ$2&amp;"+"&amp;BD546&amp;EJ$1)</f>
        <v/>
      </c>
      <c r="EK546" s="71" t="str">
        <f t="shared" ref="EK546:EK553" si="7960">IF(BE546="","","|n"&amp;EK$2&amp;"+"&amp;BE546&amp;EK$1)</f>
        <v/>
      </c>
      <c r="EL546" s="71" t="str">
        <f t="shared" ref="EL546:EL553" si="7961">IF(BF546="","","|n"&amp;EL$2&amp;"+"&amp;BF546&amp;EL$1)</f>
        <v/>
      </c>
      <c r="EM546" s="71" t="str">
        <f t="shared" ref="EM546:EM553" si="7962">IF(BG546="","","|n"&amp;EM$2&amp;"+"&amp;BG546&amp;EM$1)</f>
        <v/>
      </c>
      <c r="EN546" s="71" t="str">
        <f t="shared" ref="EN546:EN553" si="7963">IF(BH546="","","|n"&amp;EN$2&amp;"+"&amp;BH546&amp;EN$1)</f>
        <v/>
      </c>
      <c r="EO546" s="71" t="str">
        <f t="shared" ref="EO546:EO553" si="7964">IF(BI546="","","|n"&amp;EO$2&amp;"+"&amp;BI546&amp;EO$1)</f>
        <v/>
      </c>
      <c r="EP546" s="71" t="str">
        <f t="shared" ref="EP546:EP553" si="7965">IF(BJ546="","","|n"&amp;EP$2&amp;"+"&amp;BJ546&amp;EP$1)</f>
        <v/>
      </c>
      <c r="EQ546" s="71" t="str">
        <f t="shared" ref="EQ546:EQ553" si="7966">IF(BK546="","","|n"&amp;EQ$2&amp;"+"&amp;BK546&amp;EQ$1)</f>
        <v/>
      </c>
      <c r="ER546" s="71" t="str">
        <f t="shared" ref="ER546:ER553" si="7967">IF(BL546="","","|n"&amp;ER$2&amp;"+"&amp;BL546&amp;ER$1)</f>
        <v/>
      </c>
      <c r="ES546" s="71" t="str">
        <f t="shared" ref="ES546:ES553" si="7968">IF(BM546="","","|n"&amp;ES$2&amp;"+"&amp;BM546&amp;ES$1)</f>
        <v/>
      </c>
      <c r="ET546" s="71" t="str">
        <f t="shared" ref="ET546:ET553" si="7969">IF(BN546="","","|n"&amp;ET$2&amp;"+"&amp;BN546&amp;ET$1)</f>
        <v/>
      </c>
      <c r="EU546" s="71" t="str">
        <f t="shared" ref="EU546:EU553" si="7970">IF(BO546="","","|n"&amp;EU$2&amp;"+"&amp;BO546&amp;EU$1)</f>
        <v/>
      </c>
      <c r="EV546" s="71" t="str">
        <f t="shared" ref="EV546:EV553" si="7971">IF(BP546="","","|n"&amp;EV$2&amp;"+"&amp;BP546&amp;EV$1)</f>
        <v/>
      </c>
      <c r="EW546" s="71" t="str">
        <f t="shared" ref="EW546:EW553" si="7972">IF(BQ546="","","|n"&amp;EW$2&amp;"+"&amp;BQ546&amp;EW$1)</f>
        <v/>
      </c>
      <c r="EX546" s="71" t="str">
        <f t="shared" ref="EX546:EX553" si="7973">IF(BR546="","","|n"&amp;EX$2&amp;"+"&amp;BR546&amp;EX$1)</f>
        <v/>
      </c>
      <c r="EY546" s="71" t="str">
        <f t="shared" ref="EY546:EY553" si="7974">IF(BS546="","","|n"&amp;EY$2&amp;"+"&amp;BS546&amp;EY$1)</f>
        <v/>
      </c>
      <c r="EZ546" s="71" t="str">
        <f t="shared" ref="EZ546:EZ553" si="7975">IF(BT546="","","|n"&amp;EZ$2&amp;"+"&amp;BT546&amp;EZ$1)</f>
        <v/>
      </c>
      <c r="FA546" s="71" t="str">
        <f t="shared" ref="FA546:FA553" si="7976">IF(BU546="","","|n"&amp;FA$2&amp;"+"&amp;BU546&amp;FA$1)</f>
        <v/>
      </c>
      <c r="FB546" s="71" t="str">
        <f t="shared" ref="FB546:FB553" si="7977">IF(BV546="","","|n"&amp;FB$2&amp;"+"&amp;BV546&amp;FB$1)</f>
        <v/>
      </c>
      <c r="FC546" s="71" t="str">
        <f t="shared" ref="FC546:FC553" si="7978">IF(BW546="","","|n"&amp;FC$2&amp;"+"&amp;BW546&amp;FC$1)</f>
        <v/>
      </c>
      <c r="FD546" s="71" t="str">
        <f t="shared" ref="FD546:FD553" si="7979">IF(BX546="","","|n"&amp;FD$2&amp;"+"&amp;BX546&amp;FD$1)</f>
        <v/>
      </c>
      <c r="FE546" s="71" t="str">
        <f t="shared" ref="FE546:FE553" si="7980">IF(BY546="","","|n"&amp;FE$2&amp;"+"&amp;BY546&amp;FE$1)</f>
        <v/>
      </c>
      <c r="FF546" s="71" t="str">
        <f t="shared" ref="FF546:FF553" si="7981">IF(BZ546="","","|n"&amp;FF$2&amp;"+"&amp;BZ546&amp;FF$1)</f>
        <v/>
      </c>
      <c r="FG546" s="71" t="str">
        <f t="shared" ref="FG546:FG553" si="7982">IF(CA546="","","|n"&amp;FG$2&amp;"+"&amp;CA546&amp;FG$1)</f>
        <v/>
      </c>
      <c r="FH546" s="71" t="str">
        <f t="shared" ref="FH546:FH553" si="7983">IF(CB546="","","|n"&amp;FH$2&amp;"+"&amp;CB546&amp;FH$1)</f>
        <v/>
      </c>
      <c r="FI546" s="71" t="str">
        <f t="shared" ref="FI546:FI553" si="7984">IF(CC546="","","|n"&amp;FI$2&amp;"+"&amp;CC546&amp;FI$1)</f>
        <v/>
      </c>
      <c r="FJ546" s="71" t="str">
        <f t="shared" ref="FJ546:FJ553" si="7985">IF(CD546="","","|n"&amp;FJ$2&amp;"+"&amp;CD546&amp;FJ$1)</f>
        <v/>
      </c>
      <c r="FK546" s="71" t="str">
        <f t="shared" ref="FK546:FK553" si="7986">IF(CE546="","","|n"&amp;FK$2&amp;"+"&amp;CE546&amp;FK$1)</f>
        <v/>
      </c>
      <c r="FL546" s="71" t="str">
        <f t="shared" ref="FL546:FL553" si="7987">IF(CF546="","","|n"&amp;FL$2&amp;"+"&amp;CF546&amp;FL$1)</f>
        <v/>
      </c>
      <c r="FM546" s="71" t="str">
        <f t="shared" ref="FM546:FM553" si="7988">IF(CG546="","","|n"&amp;FM$2&amp;"+"&amp;CG546&amp;FM$1)</f>
        <v/>
      </c>
      <c r="FN546" s="71" t="str">
        <f t="shared" ref="FN546:FN553" si="7989">IF(CH546="","","|n"&amp;FN$2&amp;"+"&amp;CH546&amp;FN$1)</f>
        <v/>
      </c>
      <c r="FO546" s="71" t="str">
        <f t="shared" ref="FO546:FO553" si="7990">IF(CI546="","","|n"&amp;FO$2&amp;"+"&amp;CI546&amp;FO$1)</f>
        <v/>
      </c>
      <c r="FP546" s="71" t="str">
        <f t="shared" ref="FP546:FP553" si="7991">IF(CJ546="","","|n"&amp;FP$2&amp;"+"&amp;CJ546&amp;FP$1)</f>
        <v/>
      </c>
      <c r="FQ546" s="71" t="str">
        <f t="shared" ref="FQ546:FQ553" si="7992">IF(CK546="","","|n"&amp;FQ$2&amp;"+"&amp;CK546&amp;FQ$1)</f>
        <v/>
      </c>
      <c r="FR546" s="71" t="str">
        <f t="shared" ref="FR546:FR553" si="7993">IF(CL546="","","|n"&amp;FR$2&amp;"+"&amp;CL546&amp;FR$1)</f>
        <v/>
      </c>
      <c r="FS546" s="71" t="str">
        <f t="shared" ref="FS546:FS553" si="7994">IF(CM546="","","|n"&amp;FS$2&amp;"+"&amp;CM546&amp;FS$1)</f>
        <v/>
      </c>
    </row>
    <row r="547" spans="1:175" ht="17.25">
      <c r="A547" s="72"/>
      <c r="B547" s="154" t="s">
        <v>1678</v>
      </c>
      <c r="C547" s="197" t="s">
        <v>1701</v>
      </c>
      <c r="T547" s="198" t="s">
        <v>1637</v>
      </c>
      <c r="U547" s="85" t="str">
        <f t="shared" si="7847"/>
        <v>ReplaceableTextures\\CommandButtons\\BTNIX02.blp</v>
      </c>
      <c r="CN547" s="70" t="str">
        <f t="shared" ref="CN547:CN563" si="7995">"InitUnitState('"&amp;B547&amp;"',"&amp;V547&amp;","&amp;W547&amp;","&amp;X547&amp;","&amp;Y547&amp;","&amp;Z547&amp;","&amp;AA547&amp;","&amp;AB547&amp;","&amp;AC547&amp;","&amp;AD547&amp;","&amp;AE547&amp;")"</f>
        <v>InitUnitState('IX2B',,,,,,,,,,)</v>
      </c>
      <c r="CO547" s="70" t="str">
        <f t="shared" ref="CO547:CO563" si="7996">"InitUnitNormal('"&amp;B547&amp;"',"&amp;AF547&amp;","&amp;AG547&amp;","&amp;AH547&amp;","&amp;AI547&amp;","&amp;AJ547&amp;","&amp;AK547&amp;","&amp;AL547&amp;","&amp;AM547&amp;","&amp;AN547&amp;","&amp;AO547&amp;")"</f>
        <v>InitUnitNormal('IX2B',,,,,,,,,,)</v>
      </c>
      <c r="CP547" s="70" t="str">
        <f t="shared" ref="CP547:CP563" si="7997">"InitUnitMagic('"&amp;B547&amp;"',"&amp;AP547&amp;","&amp;AQ547&amp;","&amp;AR547&amp;","&amp;AS547&amp;","&amp;AT547&amp;","&amp;AU547&amp;","&amp;AV547&amp;","&amp;AW547&amp;","&amp;BI547&amp;","&amp;BJ547&amp;")"</f>
        <v>InitUnitMagic('IX2B',,,,,,,,,,)</v>
      </c>
      <c r="CQ547" s="70" t="str">
        <f t="shared" ref="CQ547:CQ563" si="7998">"InitUnitAdd('"&amp;B547&amp;"',"&amp;BK547&amp;","&amp;BL547&amp;","&amp;BM547&amp;","&amp;BN547&amp;","&amp;BO547&amp;","&amp;BP547&amp;","&amp;BQ547&amp;","&amp;BR547&amp;","&amp;BS547&amp;","&amp;BT547&amp;")"</f>
        <v>InitUnitAdd('IX2B',,,,,,,,,,)</v>
      </c>
      <c r="CR547" s="70" t="str">
        <f t="shared" ref="CR547:CR563" si="7999">"InitEquipData('"&amp;B547&amp;"',"&amp;D547&amp;","&amp;CR$1&amp;A547&amp;CR$1&amp;","&amp;E547&amp;","&amp;I547&amp;","&amp;F547&amp;","&amp;G547&amp;",'"&amp;J547&amp;"','"&amp;K547&amp;"','"&amp;L547&amp;"','"&amp;M547&amp;"','"&amp;N547&amp;"','"&amp;O547&amp;"',"&amp;CR$1&amp;U548&amp;CR$1&amp;")"</f>
        <v>InitEquipData('IX2B',,"",,,,,'','','','','','',"ReplaceableTextures\\CommandButtons\\BTNIX03.blp")</v>
      </c>
      <c r="CU547" s="61" t="str">
        <f t="shared" ref="CU547:CU563" si="8000">CONCATENATE(DB547,DC547,DD547,DE547,DF547,DG547,DH547,DI547,DJ547,DK547,DL547,DM547,DN547,DO547,DP547,DQ547,DR547,DS547,DT547,DU547,DV547,DW547,DX547,DY547,DZ547,EA547,EB547,EC547,ED547,EE547,EF547,EG547,EH547,EI547,EJ547,EK547,EL547,EM547,EN547,EO547,EP547&amp;"|n")</f>
        <v>|n</v>
      </c>
      <c r="CV547" s="61" t="str">
        <f t="shared" si="7776"/>
        <v>|CffFFC926任务类型：|r|n普通|n|Cffffc926任务难度：|n|r|Cff00ff7f二星|r|n|Cffffc926怪物数量：|n|r48个|n|n|Cffffc926挑战奖励：|r|n接受挑战时立即获得|Cffffc92616888~28888金币|r。</v>
      </c>
      <c r="CW547" s="60"/>
      <c r="CX547" s="60"/>
      <c r="CY547" s="60"/>
      <c r="CZ547" s="60"/>
      <c r="DA547" s="60"/>
      <c r="DB547" s="71" t="str">
        <f t="shared" si="7925"/>
        <v/>
      </c>
      <c r="DC547" s="71" t="str">
        <f t="shared" si="7926"/>
        <v/>
      </c>
      <c r="DD547" s="71" t="str">
        <f t="shared" si="7927"/>
        <v/>
      </c>
      <c r="DE547" s="71" t="str">
        <f t="shared" si="7928"/>
        <v/>
      </c>
      <c r="DF547" s="71" t="str">
        <f t="shared" si="7929"/>
        <v/>
      </c>
      <c r="DG547" s="71" t="str">
        <f t="shared" si="7930"/>
        <v/>
      </c>
      <c r="DH547" s="71" t="str">
        <f t="shared" si="7931"/>
        <v/>
      </c>
      <c r="DI547" s="71" t="str">
        <f t="shared" si="7932"/>
        <v/>
      </c>
      <c r="DJ547" s="71" t="str">
        <f t="shared" si="7933"/>
        <v/>
      </c>
      <c r="DK547" s="71" t="str">
        <f t="shared" si="7934"/>
        <v/>
      </c>
      <c r="DL547" s="71" t="str">
        <f t="shared" si="7935"/>
        <v/>
      </c>
      <c r="DM547" s="71" t="str">
        <f t="shared" si="7936"/>
        <v/>
      </c>
      <c r="DN547" s="71" t="str">
        <f t="shared" si="7937"/>
        <v/>
      </c>
      <c r="DO547" s="71" t="str">
        <f t="shared" si="7938"/>
        <v/>
      </c>
      <c r="DP547" s="71" t="str">
        <f t="shared" si="7939"/>
        <v/>
      </c>
      <c r="DQ547" s="71" t="str">
        <f t="shared" si="7940"/>
        <v/>
      </c>
      <c r="DR547" s="71" t="str">
        <f t="shared" si="7941"/>
        <v/>
      </c>
      <c r="DS547" s="71" t="str">
        <f t="shared" si="7942"/>
        <v/>
      </c>
      <c r="DT547" s="71" t="str">
        <f t="shared" si="7943"/>
        <v/>
      </c>
      <c r="DU547" s="71" t="str">
        <f t="shared" si="7944"/>
        <v/>
      </c>
      <c r="DV547" s="71" t="str">
        <f t="shared" si="7945"/>
        <v/>
      </c>
      <c r="DW547" s="71" t="str">
        <f t="shared" si="7946"/>
        <v/>
      </c>
      <c r="DX547" s="71" t="str">
        <f t="shared" si="7947"/>
        <v/>
      </c>
      <c r="DY547" s="71" t="str">
        <f t="shared" si="7948"/>
        <v/>
      </c>
      <c r="DZ547" s="71" t="str">
        <f t="shared" si="7949"/>
        <v/>
      </c>
      <c r="EA547" s="71" t="str">
        <f t="shared" si="7950"/>
        <v/>
      </c>
      <c r="EB547" s="71" t="str">
        <f t="shared" si="7951"/>
        <v/>
      </c>
      <c r="EC547" s="71" t="str">
        <f t="shared" si="7952"/>
        <v/>
      </c>
      <c r="ED547" s="71" t="str">
        <f t="shared" si="7953"/>
        <v/>
      </c>
      <c r="EE547" s="71" t="str">
        <f t="shared" si="7954"/>
        <v/>
      </c>
      <c r="EF547" s="71" t="str">
        <f t="shared" si="7955"/>
        <v/>
      </c>
      <c r="EG547" s="71" t="str">
        <f t="shared" si="7956"/>
        <v/>
      </c>
      <c r="EH547" s="71" t="str">
        <f t="shared" si="7957"/>
        <v/>
      </c>
      <c r="EI547" s="71" t="str">
        <f t="shared" si="7958"/>
        <v/>
      </c>
      <c r="EJ547" s="71" t="str">
        <f t="shared" si="7959"/>
        <v/>
      </c>
      <c r="EK547" s="71" t="str">
        <f t="shared" si="7960"/>
        <v/>
      </c>
      <c r="EL547" s="71" t="str">
        <f t="shared" si="7961"/>
        <v/>
      </c>
      <c r="EM547" s="71" t="str">
        <f t="shared" si="7962"/>
        <v/>
      </c>
      <c r="EN547" s="71" t="str">
        <f t="shared" si="7963"/>
        <v/>
      </c>
      <c r="EO547" s="71" t="str">
        <f t="shared" si="7964"/>
        <v/>
      </c>
      <c r="EP547" s="71" t="str">
        <f t="shared" si="7965"/>
        <v/>
      </c>
      <c r="EQ547" s="71" t="str">
        <f t="shared" si="7966"/>
        <v/>
      </c>
      <c r="ER547" s="71" t="str">
        <f t="shared" si="7967"/>
        <v/>
      </c>
      <c r="ES547" s="71" t="str">
        <f t="shared" si="7968"/>
        <v/>
      </c>
      <c r="ET547" s="71" t="str">
        <f t="shared" si="7969"/>
        <v/>
      </c>
      <c r="EU547" s="71" t="str">
        <f t="shared" si="7970"/>
        <v/>
      </c>
      <c r="EV547" s="71" t="str">
        <f t="shared" si="7971"/>
        <v/>
      </c>
      <c r="EW547" s="71" t="str">
        <f t="shared" si="7972"/>
        <v/>
      </c>
      <c r="EX547" s="71" t="str">
        <f t="shared" si="7973"/>
        <v/>
      </c>
      <c r="EY547" s="71" t="str">
        <f t="shared" si="7974"/>
        <v/>
      </c>
      <c r="EZ547" s="71" t="str">
        <f t="shared" si="7975"/>
        <v/>
      </c>
      <c r="FA547" s="71" t="str">
        <f t="shared" si="7976"/>
        <v/>
      </c>
      <c r="FB547" s="71" t="str">
        <f t="shared" si="7977"/>
        <v/>
      </c>
      <c r="FC547" s="71" t="str">
        <f t="shared" si="7978"/>
        <v/>
      </c>
      <c r="FD547" s="71" t="str">
        <f t="shared" si="7979"/>
        <v/>
      </c>
      <c r="FE547" s="71" t="str">
        <f t="shared" si="7980"/>
        <v/>
      </c>
      <c r="FF547" s="71" t="str">
        <f t="shared" si="7981"/>
        <v/>
      </c>
      <c r="FG547" s="71" t="str">
        <f t="shared" si="7982"/>
        <v/>
      </c>
      <c r="FH547" s="71" t="str">
        <f t="shared" si="7983"/>
        <v/>
      </c>
      <c r="FI547" s="71" t="str">
        <f t="shared" si="7984"/>
        <v/>
      </c>
      <c r="FJ547" s="71" t="str">
        <f t="shared" si="7985"/>
        <v/>
      </c>
      <c r="FK547" s="71" t="str">
        <f t="shared" si="7986"/>
        <v/>
      </c>
      <c r="FL547" s="71" t="str">
        <f t="shared" si="7987"/>
        <v/>
      </c>
      <c r="FM547" s="71" t="str">
        <f t="shared" si="7988"/>
        <v/>
      </c>
      <c r="FN547" s="71" t="str">
        <f t="shared" si="7989"/>
        <v/>
      </c>
      <c r="FO547" s="71" t="str">
        <f t="shared" si="7990"/>
        <v/>
      </c>
      <c r="FP547" s="71" t="str">
        <f t="shared" si="7991"/>
        <v/>
      </c>
      <c r="FQ547" s="71" t="str">
        <f t="shared" si="7992"/>
        <v/>
      </c>
      <c r="FR547" s="71" t="str">
        <f t="shared" si="7993"/>
        <v/>
      </c>
      <c r="FS547" s="71" t="str">
        <f t="shared" si="7994"/>
        <v/>
      </c>
    </row>
    <row r="548" spans="1:175" ht="17.25">
      <c r="A548" s="72"/>
      <c r="B548" s="154" t="s">
        <v>1679</v>
      </c>
      <c r="C548" s="197" t="s">
        <v>1702</v>
      </c>
      <c r="T548" s="198" t="s">
        <v>1638</v>
      </c>
      <c r="U548" s="85" t="str">
        <f t="shared" si="7847"/>
        <v>ReplaceableTextures\\CommandButtons\\BTNIX03.blp</v>
      </c>
      <c r="CN548" s="70" t="str">
        <f t="shared" si="7995"/>
        <v>InitUnitState('IX2C',,,,,,,,,,)</v>
      </c>
      <c r="CO548" s="70" t="str">
        <f t="shared" si="7996"/>
        <v>InitUnitNormal('IX2C',,,,,,,,,,)</v>
      </c>
      <c r="CP548" s="70" t="str">
        <f t="shared" si="7997"/>
        <v>InitUnitMagic('IX2C',,,,,,,,,,)</v>
      </c>
      <c r="CQ548" s="70" t="str">
        <f t="shared" si="7998"/>
        <v>InitUnitAdd('IX2C',,,,,,,,,,)</v>
      </c>
      <c r="CR548" s="70" t="str">
        <f t="shared" si="7999"/>
        <v>InitEquipData('IX2C',,"",,,,,'','','','','','',"ReplaceableTextures\\CommandButtons\\BTNIX02.blp")</v>
      </c>
      <c r="CU548" s="61" t="str">
        <f t="shared" si="8000"/>
        <v>|n</v>
      </c>
      <c r="CV548" s="61" t="str">
        <f t="shared" si="7776"/>
        <v>|CffFFC926任务类型：|r|n|Cff0088ff精英|r|n|Cffffc926任务难度：|n|r|Cff0088ff三星|r|n|Cffffc926怪物数量：|n|r80个|n|n|Cffffc926挑战奖励：|r|n接受挑战时立即获得|Cffffc92638888~88888金币|r。</v>
      </c>
      <c r="CW548" s="60"/>
      <c r="CX548" s="60"/>
      <c r="CY548" s="60"/>
      <c r="CZ548" s="60"/>
      <c r="DA548" s="60"/>
      <c r="DB548" s="71" t="str">
        <f t="shared" si="7925"/>
        <v/>
      </c>
      <c r="DC548" s="71" t="str">
        <f t="shared" si="7926"/>
        <v/>
      </c>
      <c r="DD548" s="71" t="str">
        <f t="shared" si="7927"/>
        <v/>
      </c>
      <c r="DE548" s="71" t="str">
        <f t="shared" si="7928"/>
        <v/>
      </c>
      <c r="DF548" s="71" t="str">
        <f t="shared" si="7929"/>
        <v/>
      </c>
      <c r="DG548" s="71" t="str">
        <f t="shared" si="7930"/>
        <v/>
      </c>
      <c r="DH548" s="71" t="str">
        <f t="shared" si="7931"/>
        <v/>
      </c>
      <c r="DI548" s="71" t="str">
        <f t="shared" si="7932"/>
        <v/>
      </c>
      <c r="DJ548" s="71" t="str">
        <f t="shared" si="7933"/>
        <v/>
      </c>
      <c r="DK548" s="71" t="str">
        <f t="shared" si="7934"/>
        <v/>
      </c>
      <c r="DL548" s="71" t="str">
        <f t="shared" si="7935"/>
        <v/>
      </c>
      <c r="DM548" s="71" t="str">
        <f t="shared" si="7936"/>
        <v/>
      </c>
      <c r="DN548" s="71" t="str">
        <f t="shared" si="7937"/>
        <v/>
      </c>
      <c r="DO548" s="71" t="str">
        <f t="shared" si="7938"/>
        <v/>
      </c>
      <c r="DP548" s="71" t="str">
        <f t="shared" si="7939"/>
        <v/>
      </c>
      <c r="DQ548" s="71" t="str">
        <f t="shared" si="7940"/>
        <v/>
      </c>
      <c r="DR548" s="71" t="str">
        <f t="shared" si="7941"/>
        <v/>
      </c>
      <c r="DS548" s="71" t="str">
        <f t="shared" si="7942"/>
        <v/>
      </c>
      <c r="DT548" s="71" t="str">
        <f t="shared" si="7943"/>
        <v/>
      </c>
      <c r="DU548" s="71" t="str">
        <f t="shared" si="7944"/>
        <v/>
      </c>
      <c r="DV548" s="71" t="str">
        <f t="shared" si="7945"/>
        <v/>
      </c>
      <c r="DW548" s="71" t="str">
        <f t="shared" si="7946"/>
        <v/>
      </c>
      <c r="DX548" s="71" t="str">
        <f t="shared" si="7947"/>
        <v/>
      </c>
      <c r="DY548" s="71" t="str">
        <f t="shared" si="7948"/>
        <v/>
      </c>
      <c r="DZ548" s="71" t="str">
        <f t="shared" si="7949"/>
        <v/>
      </c>
      <c r="EA548" s="71" t="str">
        <f t="shared" si="7950"/>
        <v/>
      </c>
      <c r="EB548" s="71" t="str">
        <f t="shared" si="7951"/>
        <v/>
      </c>
      <c r="EC548" s="71" t="str">
        <f t="shared" si="7952"/>
        <v/>
      </c>
      <c r="ED548" s="71" t="str">
        <f t="shared" si="7953"/>
        <v/>
      </c>
      <c r="EE548" s="71" t="str">
        <f t="shared" si="7954"/>
        <v/>
      </c>
      <c r="EF548" s="71" t="str">
        <f t="shared" si="7955"/>
        <v/>
      </c>
      <c r="EG548" s="71" t="str">
        <f t="shared" si="7956"/>
        <v/>
      </c>
      <c r="EH548" s="71" t="str">
        <f t="shared" si="7957"/>
        <v/>
      </c>
      <c r="EI548" s="71" t="str">
        <f t="shared" si="7958"/>
        <v/>
      </c>
      <c r="EJ548" s="71" t="str">
        <f t="shared" si="7959"/>
        <v/>
      </c>
      <c r="EK548" s="71" t="str">
        <f t="shared" si="7960"/>
        <v/>
      </c>
      <c r="EL548" s="71" t="str">
        <f t="shared" si="7961"/>
        <v/>
      </c>
      <c r="EM548" s="71" t="str">
        <f t="shared" si="7962"/>
        <v/>
      </c>
      <c r="EN548" s="71" t="str">
        <f t="shared" si="7963"/>
        <v/>
      </c>
      <c r="EO548" s="71" t="str">
        <f t="shared" si="7964"/>
        <v/>
      </c>
      <c r="EP548" s="71" t="str">
        <f t="shared" si="7965"/>
        <v/>
      </c>
      <c r="EQ548" s="71" t="str">
        <f t="shared" si="7966"/>
        <v/>
      </c>
      <c r="ER548" s="71" t="str">
        <f t="shared" si="7967"/>
        <v/>
      </c>
      <c r="ES548" s="71" t="str">
        <f t="shared" si="7968"/>
        <v/>
      </c>
      <c r="ET548" s="71" t="str">
        <f t="shared" si="7969"/>
        <v/>
      </c>
      <c r="EU548" s="71" t="str">
        <f t="shared" si="7970"/>
        <v/>
      </c>
      <c r="EV548" s="71" t="str">
        <f t="shared" si="7971"/>
        <v/>
      </c>
      <c r="EW548" s="71" t="str">
        <f t="shared" si="7972"/>
        <v/>
      </c>
      <c r="EX548" s="71" t="str">
        <f t="shared" si="7973"/>
        <v/>
      </c>
      <c r="EY548" s="71" t="str">
        <f t="shared" si="7974"/>
        <v/>
      </c>
      <c r="EZ548" s="71" t="str">
        <f t="shared" si="7975"/>
        <v/>
      </c>
      <c r="FA548" s="71" t="str">
        <f t="shared" si="7976"/>
        <v/>
      </c>
      <c r="FB548" s="71" t="str">
        <f t="shared" si="7977"/>
        <v/>
      </c>
      <c r="FC548" s="71" t="str">
        <f t="shared" si="7978"/>
        <v/>
      </c>
      <c r="FD548" s="71" t="str">
        <f t="shared" si="7979"/>
        <v/>
      </c>
      <c r="FE548" s="71" t="str">
        <f t="shared" si="7980"/>
        <v/>
      </c>
      <c r="FF548" s="71" t="str">
        <f t="shared" si="7981"/>
        <v/>
      </c>
      <c r="FG548" s="71" t="str">
        <f t="shared" si="7982"/>
        <v/>
      </c>
      <c r="FH548" s="71" t="str">
        <f t="shared" si="7983"/>
        <v/>
      </c>
      <c r="FI548" s="71" t="str">
        <f t="shared" si="7984"/>
        <v/>
      </c>
      <c r="FJ548" s="71" t="str">
        <f t="shared" si="7985"/>
        <v/>
      </c>
      <c r="FK548" s="71" t="str">
        <f t="shared" si="7986"/>
        <v/>
      </c>
      <c r="FL548" s="71" t="str">
        <f t="shared" si="7987"/>
        <v/>
      </c>
      <c r="FM548" s="71" t="str">
        <f t="shared" si="7988"/>
        <v/>
      </c>
      <c r="FN548" s="71" t="str">
        <f t="shared" si="7989"/>
        <v/>
      </c>
      <c r="FO548" s="71" t="str">
        <f t="shared" si="7990"/>
        <v/>
      </c>
      <c r="FP548" s="71" t="str">
        <f t="shared" si="7991"/>
        <v/>
      </c>
      <c r="FQ548" s="71" t="str">
        <f t="shared" si="7992"/>
        <v/>
      </c>
      <c r="FR548" s="71" t="str">
        <f t="shared" si="7993"/>
        <v/>
      </c>
      <c r="FS548" s="71" t="str">
        <f t="shared" si="7994"/>
        <v/>
      </c>
    </row>
    <row r="549" spans="1:175" ht="17.25">
      <c r="A549" s="72"/>
      <c r="B549" s="154" t="s">
        <v>1680</v>
      </c>
      <c r="C549" s="197" t="s">
        <v>1701</v>
      </c>
      <c r="T549" s="198" t="s">
        <v>1639</v>
      </c>
      <c r="U549" s="85" t="str">
        <f t="shared" si="7847"/>
        <v>ReplaceableTextures\\CommandButtons\\BTNIX02.blp</v>
      </c>
      <c r="CN549" s="70" t="str">
        <f t="shared" si="7995"/>
        <v>InitUnitState('IX2D',,,,,,,,,,)</v>
      </c>
      <c r="CO549" s="70" t="str">
        <f t="shared" si="7996"/>
        <v>InitUnitNormal('IX2D',,,,,,,,,,)</v>
      </c>
      <c r="CP549" s="70" t="str">
        <f t="shared" si="7997"/>
        <v>InitUnitMagic('IX2D',,,,,,,,,,)</v>
      </c>
      <c r="CQ549" s="70" t="str">
        <f t="shared" si="7998"/>
        <v>InitUnitAdd('IX2D',,,,,,,,,,)</v>
      </c>
      <c r="CR549" s="70" t="str">
        <f t="shared" si="7999"/>
        <v>InitEquipData('IX2D',,"",,,,,'','','','','','',"ReplaceableTextures\\CommandButtons\\BTNIX03.blp")</v>
      </c>
      <c r="CU549" s="61" t="str">
        <f t="shared" si="8000"/>
        <v>|n</v>
      </c>
      <c r="CV549" s="61" t="str">
        <f t="shared" si="7776"/>
        <v>|CffFFC926任务类型：|r|n普通|n|Cffffc926任务难度：|n|r|Cff00ff7f二星|r|n|Cffffc926怪物数量：|n|r36个|n|n|Cffffc926挑战奖励：|r|n接受挑战时立即获得|Cffffc9265~15玄铁|r。</v>
      </c>
      <c r="CW549" s="60"/>
      <c r="CX549" s="60"/>
      <c r="CY549" s="60"/>
      <c r="CZ549" s="60"/>
      <c r="DA549" s="60"/>
      <c r="DB549" s="71" t="str">
        <f t="shared" si="7925"/>
        <v/>
      </c>
      <c r="DC549" s="71" t="str">
        <f t="shared" si="7926"/>
        <v/>
      </c>
      <c r="DD549" s="71" t="str">
        <f t="shared" si="7927"/>
        <v/>
      </c>
      <c r="DE549" s="71" t="str">
        <f t="shared" si="7928"/>
        <v/>
      </c>
      <c r="DF549" s="71" t="str">
        <f t="shared" si="7929"/>
        <v/>
      </c>
      <c r="DG549" s="71" t="str">
        <f t="shared" si="7930"/>
        <v/>
      </c>
      <c r="DH549" s="71" t="str">
        <f t="shared" si="7931"/>
        <v/>
      </c>
      <c r="DI549" s="71" t="str">
        <f t="shared" si="7932"/>
        <v/>
      </c>
      <c r="DJ549" s="71" t="str">
        <f t="shared" si="7933"/>
        <v/>
      </c>
      <c r="DK549" s="71" t="str">
        <f t="shared" si="7934"/>
        <v/>
      </c>
      <c r="DL549" s="71" t="str">
        <f t="shared" si="7935"/>
        <v/>
      </c>
      <c r="DM549" s="71" t="str">
        <f t="shared" si="7936"/>
        <v/>
      </c>
      <c r="DN549" s="71" t="str">
        <f t="shared" si="7937"/>
        <v/>
      </c>
      <c r="DO549" s="71" t="str">
        <f t="shared" si="7938"/>
        <v/>
      </c>
      <c r="DP549" s="71" t="str">
        <f t="shared" si="7939"/>
        <v/>
      </c>
      <c r="DQ549" s="71" t="str">
        <f t="shared" si="7940"/>
        <v/>
      </c>
      <c r="DR549" s="71" t="str">
        <f t="shared" si="7941"/>
        <v/>
      </c>
      <c r="DS549" s="71" t="str">
        <f t="shared" si="7942"/>
        <v/>
      </c>
      <c r="DT549" s="71" t="str">
        <f t="shared" si="7943"/>
        <v/>
      </c>
      <c r="DU549" s="71" t="str">
        <f t="shared" si="7944"/>
        <v/>
      </c>
      <c r="DV549" s="71" t="str">
        <f t="shared" si="7945"/>
        <v/>
      </c>
      <c r="DW549" s="71" t="str">
        <f t="shared" si="7946"/>
        <v/>
      </c>
      <c r="DX549" s="71" t="str">
        <f t="shared" si="7947"/>
        <v/>
      </c>
      <c r="DY549" s="71" t="str">
        <f t="shared" si="7948"/>
        <v/>
      </c>
      <c r="DZ549" s="71" t="str">
        <f t="shared" si="7949"/>
        <v/>
      </c>
      <c r="EA549" s="71" t="str">
        <f t="shared" si="7950"/>
        <v/>
      </c>
      <c r="EB549" s="71" t="str">
        <f t="shared" si="7951"/>
        <v/>
      </c>
      <c r="EC549" s="71" t="str">
        <f t="shared" si="7952"/>
        <v/>
      </c>
      <c r="ED549" s="71" t="str">
        <f t="shared" si="7953"/>
        <v/>
      </c>
      <c r="EE549" s="71" t="str">
        <f t="shared" si="7954"/>
        <v/>
      </c>
      <c r="EF549" s="71" t="str">
        <f t="shared" si="7955"/>
        <v/>
      </c>
      <c r="EG549" s="71" t="str">
        <f t="shared" si="7956"/>
        <v/>
      </c>
      <c r="EH549" s="71" t="str">
        <f t="shared" si="7957"/>
        <v/>
      </c>
      <c r="EI549" s="71" t="str">
        <f t="shared" si="7958"/>
        <v/>
      </c>
      <c r="EJ549" s="71" t="str">
        <f t="shared" si="7959"/>
        <v/>
      </c>
      <c r="EK549" s="71" t="str">
        <f t="shared" si="7960"/>
        <v/>
      </c>
      <c r="EL549" s="71" t="str">
        <f t="shared" si="7961"/>
        <v/>
      </c>
      <c r="EM549" s="71" t="str">
        <f t="shared" si="7962"/>
        <v/>
      </c>
      <c r="EN549" s="71" t="str">
        <f t="shared" si="7963"/>
        <v/>
      </c>
      <c r="EO549" s="71" t="str">
        <f t="shared" si="7964"/>
        <v/>
      </c>
      <c r="EP549" s="71" t="str">
        <f t="shared" si="7965"/>
        <v/>
      </c>
      <c r="EQ549" s="71" t="str">
        <f t="shared" si="7966"/>
        <v/>
      </c>
      <c r="ER549" s="71" t="str">
        <f t="shared" si="7967"/>
        <v/>
      </c>
      <c r="ES549" s="71" t="str">
        <f t="shared" si="7968"/>
        <v/>
      </c>
      <c r="ET549" s="71" t="str">
        <f t="shared" si="7969"/>
        <v/>
      </c>
      <c r="EU549" s="71" t="str">
        <f t="shared" si="7970"/>
        <v/>
      </c>
      <c r="EV549" s="71" t="str">
        <f t="shared" si="7971"/>
        <v/>
      </c>
      <c r="EW549" s="71" t="str">
        <f t="shared" si="7972"/>
        <v/>
      </c>
      <c r="EX549" s="71" t="str">
        <f t="shared" si="7973"/>
        <v/>
      </c>
      <c r="EY549" s="71" t="str">
        <f t="shared" si="7974"/>
        <v/>
      </c>
      <c r="EZ549" s="71" t="str">
        <f t="shared" si="7975"/>
        <v/>
      </c>
      <c r="FA549" s="71" t="str">
        <f t="shared" si="7976"/>
        <v/>
      </c>
      <c r="FB549" s="71" t="str">
        <f t="shared" si="7977"/>
        <v/>
      </c>
      <c r="FC549" s="71" t="str">
        <f t="shared" si="7978"/>
        <v/>
      </c>
      <c r="FD549" s="71" t="str">
        <f t="shared" si="7979"/>
        <v/>
      </c>
      <c r="FE549" s="71" t="str">
        <f t="shared" si="7980"/>
        <v/>
      </c>
      <c r="FF549" s="71" t="str">
        <f t="shared" si="7981"/>
        <v/>
      </c>
      <c r="FG549" s="71" t="str">
        <f t="shared" si="7982"/>
        <v/>
      </c>
      <c r="FH549" s="71" t="str">
        <f t="shared" si="7983"/>
        <v/>
      </c>
      <c r="FI549" s="71" t="str">
        <f t="shared" si="7984"/>
        <v/>
      </c>
      <c r="FJ549" s="71" t="str">
        <f t="shared" si="7985"/>
        <v/>
      </c>
      <c r="FK549" s="71" t="str">
        <f t="shared" si="7986"/>
        <v/>
      </c>
      <c r="FL549" s="71" t="str">
        <f t="shared" si="7987"/>
        <v/>
      </c>
      <c r="FM549" s="71" t="str">
        <f t="shared" si="7988"/>
        <v/>
      </c>
      <c r="FN549" s="71" t="str">
        <f t="shared" si="7989"/>
        <v/>
      </c>
      <c r="FO549" s="71" t="str">
        <f t="shared" si="7990"/>
        <v/>
      </c>
      <c r="FP549" s="71" t="str">
        <f t="shared" si="7991"/>
        <v/>
      </c>
      <c r="FQ549" s="71" t="str">
        <f t="shared" si="7992"/>
        <v/>
      </c>
      <c r="FR549" s="71" t="str">
        <f t="shared" si="7993"/>
        <v/>
      </c>
      <c r="FS549" s="71" t="str">
        <f t="shared" si="7994"/>
        <v/>
      </c>
    </row>
    <row r="550" spans="1:175" ht="17.25">
      <c r="A550" s="72"/>
      <c r="B550" s="154" t="s">
        <v>1681</v>
      </c>
      <c r="C550" s="197" t="s">
        <v>1702</v>
      </c>
      <c r="T550" s="198" t="s">
        <v>1640</v>
      </c>
      <c r="U550" s="85" t="str">
        <f t="shared" si="7847"/>
        <v>ReplaceableTextures\\CommandButtons\\BTNIX03.blp</v>
      </c>
      <c r="CN550" s="70" t="str">
        <f t="shared" si="7995"/>
        <v>InitUnitState('IX2E',,,,,,,,,,)</v>
      </c>
      <c r="CO550" s="70" t="str">
        <f t="shared" si="7996"/>
        <v>InitUnitNormal('IX2E',,,,,,,,,,)</v>
      </c>
      <c r="CP550" s="70" t="str">
        <f t="shared" si="7997"/>
        <v>InitUnitMagic('IX2E',,,,,,,,,,)</v>
      </c>
      <c r="CQ550" s="70" t="str">
        <f t="shared" si="7998"/>
        <v>InitUnitAdd('IX2E',,,,,,,,,,)</v>
      </c>
      <c r="CR550" s="70" t="str">
        <f t="shared" si="7999"/>
        <v>InitEquipData('IX2E',,"",,,,,'','','','','','',"ReplaceableTextures\\CommandButtons\\BTNIX02.blp")</v>
      </c>
      <c r="CU550" s="61" t="str">
        <f t="shared" si="8000"/>
        <v>|n</v>
      </c>
      <c r="CV550" s="61" t="str">
        <f t="shared" si="7776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50" s="60"/>
      <c r="CX550" s="60"/>
      <c r="CY550" s="60"/>
      <c r="CZ550" s="60"/>
      <c r="DA550" s="60"/>
      <c r="DB550" s="71" t="str">
        <f t="shared" si="7925"/>
        <v/>
      </c>
      <c r="DC550" s="71" t="str">
        <f t="shared" si="7926"/>
        <v/>
      </c>
      <c r="DD550" s="71" t="str">
        <f t="shared" si="7927"/>
        <v/>
      </c>
      <c r="DE550" s="71" t="str">
        <f t="shared" si="7928"/>
        <v/>
      </c>
      <c r="DF550" s="71" t="str">
        <f t="shared" si="7929"/>
        <v/>
      </c>
      <c r="DG550" s="71" t="str">
        <f t="shared" si="7930"/>
        <v/>
      </c>
      <c r="DH550" s="71" t="str">
        <f t="shared" si="7931"/>
        <v/>
      </c>
      <c r="DI550" s="71" t="str">
        <f t="shared" si="7932"/>
        <v/>
      </c>
      <c r="DJ550" s="71" t="str">
        <f t="shared" si="7933"/>
        <v/>
      </c>
      <c r="DK550" s="71" t="str">
        <f t="shared" si="7934"/>
        <v/>
      </c>
      <c r="DL550" s="71" t="str">
        <f t="shared" si="7935"/>
        <v/>
      </c>
      <c r="DM550" s="71" t="str">
        <f t="shared" si="7936"/>
        <v/>
      </c>
      <c r="DN550" s="71" t="str">
        <f t="shared" si="7937"/>
        <v/>
      </c>
      <c r="DO550" s="71" t="str">
        <f t="shared" si="7938"/>
        <v/>
      </c>
      <c r="DP550" s="71" t="str">
        <f t="shared" si="7939"/>
        <v/>
      </c>
      <c r="DQ550" s="71" t="str">
        <f t="shared" si="7940"/>
        <v/>
      </c>
      <c r="DR550" s="71" t="str">
        <f t="shared" si="7941"/>
        <v/>
      </c>
      <c r="DS550" s="71" t="str">
        <f t="shared" si="7942"/>
        <v/>
      </c>
      <c r="DT550" s="71" t="str">
        <f t="shared" si="7943"/>
        <v/>
      </c>
      <c r="DU550" s="71" t="str">
        <f t="shared" si="7944"/>
        <v/>
      </c>
      <c r="DV550" s="71" t="str">
        <f t="shared" si="7945"/>
        <v/>
      </c>
      <c r="DW550" s="71" t="str">
        <f t="shared" si="7946"/>
        <v/>
      </c>
      <c r="DX550" s="71" t="str">
        <f t="shared" si="7947"/>
        <v/>
      </c>
      <c r="DY550" s="71" t="str">
        <f t="shared" si="7948"/>
        <v/>
      </c>
      <c r="DZ550" s="71" t="str">
        <f t="shared" si="7949"/>
        <v/>
      </c>
      <c r="EA550" s="71" t="str">
        <f t="shared" si="7950"/>
        <v/>
      </c>
      <c r="EB550" s="71" t="str">
        <f t="shared" si="7951"/>
        <v/>
      </c>
      <c r="EC550" s="71" t="str">
        <f t="shared" si="7952"/>
        <v/>
      </c>
      <c r="ED550" s="71" t="str">
        <f t="shared" si="7953"/>
        <v/>
      </c>
      <c r="EE550" s="71" t="str">
        <f t="shared" si="7954"/>
        <v/>
      </c>
      <c r="EF550" s="71" t="str">
        <f t="shared" si="7955"/>
        <v/>
      </c>
      <c r="EG550" s="71" t="str">
        <f t="shared" si="7956"/>
        <v/>
      </c>
      <c r="EH550" s="71" t="str">
        <f t="shared" si="7957"/>
        <v/>
      </c>
      <c r="EI550" s="71" t="str">
        <f t="shared" si="7958"/>
        <v/>
      </c>
      <c r="EJ550" s="71" t="str">
        <f t="shared" si="7959"/>
        <v/>
      </c>
      <c r="EK550" s="71" t="str">
        <f t="shared" si="7960"/>
        <v/>
      </c>
      <c r="EL550" s="71" t="str">
        <f t="shared" si="7961"/>
        <v/>
      </c>
      <c r="EM550" s="71" t="str">
        <f t="shared" si="7962"/>
        <v/>
      </c>
      <c r="EN550" s="71" t="str">
        <f t="shared" si="7963"/>
        <v/>
      </c>
      <c r="EO550" s="71" t="str">
        <f t="shared" si="7964"/>
        <v/>
      </c>
      <c r="EP550" s="71" t="str">
        <f t="shared" si="7965"/>
        <v/>
      </c>
      <c r="EQ550" s="71" t="str">
        <f t="shared" si="7966"/>
        <v/>
      </c>
      <c r="ER550" s="71" t="str">
        <f t="shared" si="7967"/>
        <v/>
      </c>
      <c r="ES550" s="71" t="str">
        <f t="shared" si="7968"/>
        <v/>
      </c>
      <c r="ET550" s="71" t="str">
        <f t="shared" si="7969"/>
        <v/>
      </c>
      <c r="EU550" s="71" t="str">
        <f t="shared" si="7970"/>
        <v/>
      </c>
      <c r="EV550" s="71" t="str">
        <f t="shared" si="7971"/>
        <v/>
      </c>
      <c r="EW550" s="71" t="str">
        <f t="shared" si="7972"/>
        <v/>
      </c>
      <c r="EX550" s="71" t="str">
        <f t="shared" si="7973"/>
        <v/>
      </c>
      <c r="EY550" s="71" t="str">
        <f t="shared" si="7974"/>
        <v/>
      </c>
      <c r="EZ550" s="71" t="str">
        <f t="shared" si="7975"/>
        <v/>
      </c>
      <c r="FA550" s="71" t="str">
        <f t="shared" si="7976"/>
        <v/>
      </c>
      <c r="FB550" s="71" t="str">
        <f t="shared" si="7977"/>
        <v/>
      </c>
      <c r="FC550" s="71" t="str">
        <f t="shared" si="7978"/>
        <v/>
      </c>
      <c r="FD550" s="71" t="str">
        <f t="shared" si="7979"/>
        <v/>
      </c>
      <c r="FE550" s="71" t="str">
        <f t="shared" si="7980"/>
        <v/>
      </c>
      <c r="FF550" s="71" t="str">
        <f t="shared" si="7981"/>
        <v/>
      </c>
      <c r="FG550" s="71" t="str">
        <f t="shared" si="7982"/>
        <v/>
      </c>
      <c r="FH550" s="71" t="str">
        <f t="shared" si="7983"/>
        <v/>
      </c>
      <c r="FI550" s="71" t="str">
        <f t="shared" si="7984"/>
        <v/>
      </c>
      <c r="FJ550" s="71" t="str">
        <f t="shared" si="7985"/>
        <v/>
      </c>
      <c r="FK550" s="71" t="str">
        <f t="shared" si="7986"/>
        <v/>
      </c>
      <c r="FL550" s="71" t="str">
        <f t="shared" si="7987"/>
        <v/>
      </c>
      <c r="FM550" s="71" t="str">
        <f t="shared" si="7988"/>
        <v/>
      </c>
      <c r="FN550" s="71" t="str">
        <f t="shared" si="7989"/>
        <v/>
      </c>
      <c r="FO550" s="71" t="str">
        <f t="shared" si="7990"/>
        <v/>
      </c>
      <c r="FP550" s="71" t="str">
        <f t="shared" si="7991"/>
        <v/>
      </c>
      <c r="FQ550" s="71" t="str">
        <f t="shared" si="7992"/>
        <v/>
      </c>
      <c r="FR550" s="71" t="str">
        <f t="shared" si="7993"/>
        <v/>
      </c>
      <c r="FS550" s="71" t="str">
        <f t="shared" si="7994"/>
        <v/>
      </c>
    </row>
    <row r="551" spans="1:175" ht="17.25">
      <c r="A551" s="72"/>
      <c r="B551" s="154" t="s">
        <v>1682</v>
      </c>
      <c r="C551" s="197" t="s">
        <v>1701</v>
      </c>
      <c r="T551" s="198" t="s">
        <v>1706</v>
      </c>
      <c r="U551" s="85" t="str">
        <f t="shared" si="7847"/>
        <v>ReplaceableTextures\\CommandButtons\\BTNIX02.blp</v>
      </c>
      <c r="CN551" s="70" t="str">
        <f t="shared" si="7995"/>
        <v>InitUnitState('IX2F',,,,,,,,,,)</v>
      </c>
      <c r="CO551" s="70" t="str">
        <f t="shared" si="7996"/>
        <v>InitUnitNormal('IX2F',,,,,,,,,,)</v>
      </c>
      <c r="CP551" s="70" t="str">
        <f t="shared" si="7997"/>
        <v>InitUnitMagic('IX2F',,,,,,,,,,)</v>
      </c>
      <c r="CQ551" s="70" t="str">
        <f t="shared" si="7998"/>
        <v>InitUnitAdd('IX2F',,,,,,,,,,)</v>
      </c>
      <c r="CR551" s="70" t="str">
        <f t="shared" si="7999"/>
        <v>InitEquipData('IX2F',,"",,,,,'','','','','','',"ReplaceableTextures\\CommandButtons\\BTNIX01.blp")</v>
      </c>
      <c r="CU551" s="61" t="str">
        <f t="shared" si="8000"/>
        <v>|n</v>
      </c>
      <c r="CV551" s="61" t="str">
        <f t="shared" si="7776"/>
        <v>|CffFFC926任务类型：|r|n普通|n|Cffffc926任务难度：|n|r|Cff00ff7f二星|r|n|Cffffc926怪物数量：|n|r48个|n|n|Cffffc926挑战奖励：|r|n接受挑战时获得2个|Cffffc926中级附魔石|r</v>
      </c>
      <c r="CW551" s="60"/>
      <c r="CX551" s="60"/>
      <c r="CY551" s="60"/>
      <c r="CZ551" s="60"/>
      <c r="DA551" s="60"/>
      <c r="DB551" s="71" t="str">
        <f t="shared" si="7925"/>
        <v/>
      </c>
      <c r="DC551" s="71" t="str">
        <f t="shared" si="7926"/>
        <v/>
      </c>
      <c r="DD551" s="71" t="str">
        <f t="shared" si="7927"/>
        <v/>
      </c>
      <c r="DE551" s="71" t="str">
        <f t="shared" si="7928"/>
        <v/>
      </c>
      <c r="DF551" s="71" t="str">
        <f t="shared" si="7929"/>
        <v/>
      </c>
      <c r="DG551" s="71" t="str">
        <f t="shared" si="7930"/>
        <v/>
      </c>
      <c r="DH551" s="71" t="str">
        <f t="shared" si="7931"/>
        <v/>
      </c>
      <c r="DI551" s="71" t="str">
        <f t="shared" si="7932"/>
        <v/>
      </c>
      <c r="DJ551" s="71" t="str">
        <f t="shared" si="7933"/>
        <v/>
      </c>
      <c r="DK551" s="71" t="str">
        <f t="shared" si="7934"/>
        <v/>
      </c>
      <c r="DL551" s="71" t="str">
        <f t="shared" si="7935"/>
        <v/>
      </c>
      <c r="DM551" s="71" t="str">
        <f t="shared" si="7936"/>
        <v/>
      </c>
      <c r="DN551" s="71" t="str">
        <f t="shared" si="7937"/>
        <v/>
      </c>
      <c r="DO551" s="71" t="str">
        <f t="shared" si="7938"/>
        <v/>
      </c>
      <c r="DP551" s="71" t="str">
        <f t="shared" si="7939"/>
        <v/>
      </c>
      <c r="DQ551" s="71" t="str">
        <f t="shared" si="7940"/>
        <v/>
      </c>
      <c r="DR551" s="71" t="str">
        <f t="shared" si="7941"/>
        <v/>
      </c>
      <c r="DS551" s="71" t="str">
        <f t="shared" si="7942"/>
        <v/>
      </c>
      <c r="DT551" s="71" t="str">
        <f t="shared" si="7943"/>
        <v/>
      </c>
      <c r="DU551" s="71" t="str">
        <f t="shared" si="7944"/>
        <v/>
      </c>
      <c r="DV551" s="71" t="str">
        <f t="shared" si="7945"/>
        <v/>
      </c>
      <c r="DW551" s="71" t="str">
        <f t="shared" si="7946"/>
        <v/>
      </c>
      <c r="DX551" s="71" t="str">
        <f t="shared" si="7947"/>
        <v/>
      </c>
      <c r="DY551" s="71" t="str">
        <f t="shared" si="7948"/>
        <v/>
      </c>
      <c r="DZ551" s="71" t="str">
        <f t="shared" si="7949"/>
        <v/>
      </c>
      <c r="EA551" s="71" t="str">
        <f t="shared" si="7950"/>
        <v/>
      </c>
      <c r="EB551" s="71" t="str">
        <f t="shared" si="7951"/>
        <v/>
      </c>
      <c r="EC551" s="71" t="str">
        <f t="shared" si="7952"/>
        <v/>
      </c>
      <c r="ED551" s="71" t="str">
        <f t="shared" si="7953"/>
        <v/>
      </c>
      <c r="EE551" s="71" t="str">
        <f t="shared" si="7954"/>
        <v/>
      </c>
      <c r="EF551" s="71" t="str">
        <f t="shared" si="7955"/>
        <v/>
      </c>
      <c r="EG551" s="71" t="str">
        <f t="shared" si="7956"/>
        <v/>
      </c>
      <c r="EH551" s="71" t="str">
        <f t="shared" si="7957"/>
        <v/>
      </c>
      <c r="EI551" s="71" t="str">
        <f t="shared" si="7958"/>
        <v/>
      </c>
      <c r="EJ551" s="71" t="str">
        <f t="shared" si="7959"/>
        <v/>
      </c>
      <c r="EK551" s="71" t="str">
        <f t="shared" si="7960"/>
        <v/>
      </c>
      <c r="EL551" s="71" t="str">
        <f t="shared" si="7961"/>
        <v/>
      </c>
      <c r="EM551" s="71" t="str">
        <f t="shared" si="7962"/>
        <v/>
      </c>
      <c r="EN551" s="71" t="str">
        <f t="shared" si="7963"/>
        <v/>
      </c>
      <c r="EO551" s="71" t="str">
        <f t="shared" si="7964"/>
        <v/>
      </c>
      <c r="EP551" s="71" t="str">
        <f t="shared" si="7965"/>
        <v/>
      </c>
      <c r="EQ551" s="71" t="str">
        <f t="shared" si="7966"/>
        <v/>
      </c>
      <c r="ER551" s="71" t="str">
        <f t="shared" si="7967"/>
        <v/>
      </c>
      <c r="ES551" s="71" t="str">
        <f t="shared" si="7968"/>
        <v/>
      </c>
      <c r="ET551" s="71" t="str">
        <f t="shared" si="7969"/>
        <v/>
      </c>
      <c r="EU551" s="71" t="str">
        <f t="shared" si="7970"/>
        <v/>
      </c>
      <c r="EV551" s="71" t="str">
        <f t="shared" si="7971"/>
        <v/>
      </c>
      <c r="EW551" s="71" t="str">
        <f t="shared" si="7972"/>
        <v/>
      </c>
      <c r="EX551" s="71" t="str">
        <f t="shared" si="7973"/>
        <v/>
      </c>
      <c r="EY551" s="71" t="str">
        <f t="shared" si="7974"/>
        <v/>
      </c>
      <c r="EZ551" s="71" t="str">
        <f t="shared" si="7975"/>
        <v/>
      </c>
      <c r="FA551" s="71" t="str">
        <f t="shared" si="7976"/>
        <v/>
      </c>
      <c r="FB551" s="71" t="str">
        <f t="shared" si="7977"/>
        <v/>
      </c>
      <c r="FC551" s="71" t="str">
        <f t="shared" si="7978"/>
        <v/>
      </c>
      <c r="FD551" s="71" t="str">
        <f t="shared" si="7979"/>
        <v/>
      </c>
      <c r="FE551" s="71" t="str">
        <f t="shared" si="7980"/>
        <v/>
      </c>
      <c r="FF551" s="71" t="str">
        <f t="shared" si="7981"/>
        <v/>
      </c>
      <c r="FG551" s="71" t="str">
        <f t="shared" si="7982"/>
        <v/>
      </c>
      <c r="FH551" s="71" t="str">
        <f t="shared" si="7983"/>
        <v/>
      </c>
      <c r="FI551" s="71" t="str">
        <f t="shared" si="7984"/>
        <v/>
      </c>
      <c r="FJ551" s="71" t="str">
        <f t="shared" si="7985"/>
        <v/>
      </c>
      <c r="FK551" s="71" t="str">
        <f t="shared" si="7986"/>
        <v/>
      </c>
      <c r="FL551" s="71" t="str">
        <f t="shared" si="7987"/>
        <v/>
      </c>
      <c r="FM551" s="71" t="str">
        <f t="shared" si="7988"/>
        <v/>
      </c>
      <c r="FN551" s="71" t="str">
        <f t="shared" si="7989"/>
        <v/>
      </c>
      <c r="FO551" s="71" t="str">
        <f t="shared" si="7990"/>
        <v/>
      </c>
      <c r="FP551" s="71" t="str">
        <f t="shared" si="7991"/>
        <v/>
      </c>
      <c r="FQ551" s="71" t="str">
        <f t="shared" si="7992"/>
        <v/>
      </c>
      <c r="FR551" s="71" t="str">
        <f t="shared" si="7993"/>
        <v/>
      </c>
      <c r="FS551" s="71" t="str">
        <f t="shared" si="7994"/>
        <v/>
      </c>
    </row>
    <row r="552" spans="1:175" ht="17.25">
      <c r="A552" s="72"/>
      <c r="B552" s="154" t="s">
        <v>1683</v>
      </c>
      <c r="C552" s="197" t="s">
        <v>1700</v>
      </c>
      <c r="T552" s="198" t="s">
        <v>1707</v>
      </c>
      <c r="U552" s="85" t="str">
        <f t="shared" si="7847"/>
        <v>ReplaceableTextures\\CommandButtons\\BTNIX01.blp</v>
      </c>
      <c r="CN552" s="70" t="str">
        <f t="shared" si="7995"/>
        <v>InitUnitState('IX2G',,,,,,,,,,)</v>
      </c>
      <c r="CO552" s="70" t="str">
        <f t="shared" si="7996"/>
        <v>InitUnitNormal('IX2G',,,,,,,,,,)</v>
      </c>
      <c r="CP552" s="70" t="str">
        <f t="shared" si="7997"/>
        <v>InitUnitMagic('IX2G',,,,,,,,,,)</v>
      </c>
      <c r="CQ552" s="70" t="str">
        <f t="shared" si="7998"/>
        <v>InitUnitAdd('IX2G',,,,,,,,,,)</v>
      </c>
      <c r="CR552" s="70" t="str">
        <f t="shared" si="7999"/>
        <v>InitEquipData('IX2G',,"",,,,,'','','','','','',"ReplaceableTextures\\CommandButtons\\BTNIX02.blp")</v>
      </c>
      <c r="CU552" s="61" t="str">
        <f t="shared" si="8000"/>
        <v>|n</v>
      </c>
      <c r="CV552" s="61" t="str">
        <f t="shared" si="7776"/>
        <v>|CffFFC926任务类型：|r|n普通|n|Cffffc926任务难度：|n|r一星|n|Cffffc926怪物数量：|n|r24个|n|n|Cffffc926挑战奖励：|r|n接受挑战时获得1个|Cffffc926随机附魔石|r</v>
      </c>
      <c r="CW552" s="60"/>
      <c r="CX552" s="60"/>
      <c r="CY552" s="60"/>
      <c r="CZ552" s="60"/>
      <c r="DA552" s="60"/>
      <c r="DB552" s="71" t="str">
        <f t="shared" si="7925"/>
        <v/>
      </c>
      <c r="DC552" s="71" t="str">
        <f t="shared" si="7926"/>
        <v/>
      </c>
      <c r="DD552" s="71" t="str">
        <f t="shared" si="7927"/>
        <v/>
      </c>
      <c r="DE552" s="71" t="str">
        <f t="shared" si="7928"/>
        <v/>
      </c>
      <c r="DF552" s="71" t="str">
        <f t="shared" si="7929"/>
        <v/>
      </c>
      <c r="DG552" s="71" t="str">
        <f t="shared" si="7930"/>
        <v/>
      </c>
      <c r="DH552" s="71" t="str">
        <f t="shared" si="7931"/>
        <v/>
      </c>
      <c r="DI552" s="71" t="str">
        <f t="shared" si="7932"/>
        <v/>
      </c>
      <c r="DJ552" s="71" t="str">
        <f t="shared" si="7933"/>
        <v/>
      </c>
      <c r="DK552" s="71" t="str">
        <f t="shared" si="7934"/>
        <v/>
      </c>
      <c r="DL552" s="71" t="str">
        <f t="shared" si="7935"/>
        <v/>
      </c>
      <c r="DM552" s="71" t="str">
        <f t="shared" si="7936"/>
        <v/>
      </c>
      <c r="DN552" s="71" t="str">
        <f t="shared" si="7937"/>
        <v/>
      </c>
      <c r="DO552" s="71" t="str">
        <f t="shared" si="7938"/>
        <v/>
      </c>
      <c r="DP552" s="71" t="str">
        <f t="shared" si="7939"/>
        <v/>
      </c>
      <c r="DQ552" s="71" t="str">
        <f t="shared" si="7940"/>
        <v/>
      </c>
      <c r="DR552" s="71" t="str">
        <f t="shared" si="7941"/>
        <v/>
      </c>
      <c r="DS552" s="71" t="str">
        <f t="shared" si="7942"/>
        <v/>
      </c>
      <c r="DT552" s="71" t="str">
        <f t="shared" si="7943"/>
        <v/>
      </c>
      <c r="DU552" s="71" t="str">
        <f t="shared" si="7944"/>
        <v/>
      </c>
      <c r="DV552" s="71" t="str">
        <f t="shared" si="7945"/>
        <v/>
      </c>
      <c r="DW552" s="71" t="str">
        <f t="shared" si="7946"/>
        <v/>
      </c>
      <c r="DX552" s="71" t="str">
        <f t="shared" si="7947"/>
        <v/>
      </c>
      <c r="DY552" s="71" t="str">
        <f t="shared" si="7948"/>
        <v/>
      </c>
      <c r="DZ552" s="71" t="str">
        <f t="shared" si="7949"/>
        <v/>
      </c>
      <c r="EA552" s="71" t="str">
        <f t="shared" si="7950"/>
        <v/>
      </c>
      <c r="EB552" s="71" t="str">
        <f t="shared" si="7951"/>
        <v/>
      </c>
      <c r="EC552" s="71" t="str">
        <f t="shared" si="7952"/>
        <v/>
      </c>
      <c r="ED552" s="71" t="str">
        <f t="shared" si="7953"/>
        <v/>
      </c>
      <c r="EE552" s="71" t="str">
        <f t="shared" si="7954"/>
        <v/>
      </c>
      <c r="EF552" s="71" t="str">
        <f t="shared" si="7955"/>
        <v/>
      </c>
      <c r="EG552" s="71" t="str">
        <f t="shared" si="7956"/>
        <v/>
      </c>
      <c r="EH552" s="71" t="str">
        <f t="shared" si="7957"/>
        <v/>
      </c>
      <c r="EI552" s="71" t="str">
        <f t="shared" si="7958"/>
        <v/>
      </c>
      <c r="EJ552" s="71" t="str">
        <f t="shared" si="7959"/>
        <v/>
      </c>
      <c r="EK552" s="71" t="str">
        <f t="shared" si="7960"/>
        <v/>
      </c>
      <c r="EL552" s="71" t="str">
        <f t="shared" si="7961"/>
        <v/>
      </c>
      <c r="EM552" s="71" t="str">
        <f t="shared" si="7962"/>
        <v/>
      </c>
      <c r="EN552" s="71" t="str">
        <f t="shared" si="7963"/>
        <v/>
      </c>
      <c r="EO552" s="71" t="str">
        <f t="shared" si="7964"/>
        <v/>
      </c>
      <c r="EP552" s="71" t="str">
        <f t="shared" si="7965"/>
        <v/>
      </c>
      <c r="EQ552" s="71" t="str">
        <f t="shared" si="7966"/>
        <v/>
      </c>
      <c r="ER552" s="71" t="str">
        <f t="shared" si="7967"/>
        <v/>
      </c>
      <c r="ES552" s="71" t="str">
        <f t="shared" si="7968"/>
        <v/>
      </c>
      <c r="ET552" s="71" t="str">
        <f t="shared" si="7969"/>
        <v/>
      </c>
      <c r="EU552" s="71" t="str">
        <f t="shared" si="7970"/>
        <v/>
      </c>
      <c r="EV552" s="71" t="str">
        <f t="shared" si="7971"/>
        <v/>
      </c>
      <c r="EW552" s="71" t="str">
        <f t="shared" si="7972"/>
        <v/>
      </c>
      <c r="EX552" s="71" t="str">
        <f t="shared" si="7973"/>
        <v/>
      </c>
      <c r="EY552" s="71" t="str">
        <f t="shared" si="7974"/>
        <v/>
      </c>
      <c r="EZ552" s="71" t="str">
        <f t="shared" si="7975"/>
        <v/>
      </c>
      <c r="FA552" s="71" t="str">
        <f t="shared" si="7976"/>
        <v/>
      </c>
      <c r="FB552" s="71" t="str">
        <f t="shared" si="7977"/>
        <v/>
      </c>
      <c r="FC552" s="71" t="str">
        <f t="shared" si="7978"/>
        <v/>
      </c>
      <c r="FD552" s="71" t="str">
        <f t="shared" si="7979"/>
        <v/>
      </c>
      <c r="FE552" s="71" t="str">
        <f t="shared" si="7980"/>
        <v/>
      </c>
      <c r="FF552" s="71" t="str">
        <f t="shared" si="7981"/>
        <v/>
      </c>
      <c r="FG552" s="71" t="str">
        <f t="shared" si="7982"/>
        <v/>
      </c>
      <c r="FH552" s="71" t="str">
        <f t="shared" si="7983"/>
        <v/>
      </c>
      <c r="FI552" s="71" t="str">
        <f t="shared" si="7984"/>
        <v/>
      </c>
      <c r="FJ552" s="71" t="str">
        <f t="shared" si="7985"/>
        <v/>
      </c>
      <c r="FK552" s="71" t="str">
        <f t="shared" si="7986"/>
        <v/>
      </c>
      <c r="FL552" s="71" t="str">
        <f t="shared" si="7987"/>
        <v/>
      </c>
      <c r="FM552" s="71" t="str">
        <f t="shared" si="7988"/>
        <v/>
      </c>
      <c r="FN552" s="71" t="str">
        <f t="shared" si="7989"/>
        <v/>
      </c>
      <c r="FO552" s="71" t="str">
        <f t="shared" si="7990"/>
        <v/>
      </c>
      <c r="FP552" s="71" t="str">
        <f t="shared" si="7991"/>
        <v/>
      </c>
      <c r="FQ552" s="71" t="str">
        <f t="shared" si="7992"/>
        <v/>
      </c>
      <c r="FR552" s="71" t="str">
        <f t="shared" si="7993"/>
        <v/>
      </c>
      <c r="FS552" s="71" t="str">
        <f t="shared" si="7994"/>
        <v/>
      </c>
    </row>
    <row r="553" spans="1:175" ht="17.25">
      <c r="A553" s="72"/>
      <c r="B553" s="154" t="s">
        <v>1684</v>
      </c>
      <c r="C553" s="197" t="s">
        <v>1701</v>
      </c>
      <c r="T553" s="198" t="s">
        <v>1708</v>
      </c>
      <c r="U553" s="85" t="str">
        <f t="shared" si="7847"/>
        <v>ReplaceableTextures\\CommandButtons\\BTNIX02.blp</v>
      </c>
      <c r="CN553" s="70" t="str">
        <f t="shared" si="7995"/>
        <v>InitUnitState('IX2H',,,,,,,,,,)</v>
      </c>
      <c r="CO553" s="70" t="str">
        <f t="shared" si="7996"/>
        <v>InitUnitNormal('IX2H',,,,,,,,,,)</v>
      </c>
      <c r="CP553" s="70" t="str">
        <f t="shared" si="7997"/>
        <v>InitUnitMagic('IX2H',,,,,,,,,,)</v>
      </c>
      <c r="CQ553" s="70" t="str">
        <f t="shared" si="7998"/>
        <v>InitUnitAdd('IX2H',,,,,,,,,,)</v>
      </c>
      <c r="CR553" s="70" t="str">
        <f t="shared" si="7999"/>
        <v>InitEquipData('IX2H',,"",,,,,'','','','','','',"ReplaceableTextures\\CommandButtons\\BTNIX04.blp")</v>
      </c>
      <c r="CU553" s="61" t="str">
        <f t="shared" si="8000"/>
        <v>|n</v>
      </c>
      <c r="CV553" s="61" t="str">
        <f t="shared" si="7776"/>
        <v>|CffFFC926任务类型：|r|n普通|n|Cffffc926任务难度：|n|r|Cff00ff7f二星|r|n|Cffffc926怪物数量：|n|r48个|n|n|Cffffc926挑战奖励：|r|n接受挑战时获得1个|Cffffc926补天石|r</v>
      </c>
      <c r="CW553" s="60"/>
      <c r="CX553" s="60"/>
      <c r="CY553" s="60"/>
      <c r="CZ553" s="60"/>
      <c r="DA553" s="60"/>
      <c r="DB553" s="71" t="str">
        <f t="shared" si="7925"/>
        <v/>
      </c>
      <c r="DC553" s="71" t="str">
        <f t="shared" si="7926"/>
        <v/>
      </c>
      <c r="DD553" s="71" t="str">
        <f t="shared" si="7927"/>
        <v/>
      </c>
      <c r="DE553" s="71" t="str">
        <f t="shared" si="7928"/>
        <v/>
      </c>
      <c r="DF553" s="71" t="str">
        <f t="shared" si="7929"/>
        <v/>
      </c>
      <c r="DG553" s="71" t="str">
        <f t="shared" si="7930"/>
        <v/>
      </c>
      <c r="DH553" s="71" t="str">
        <f t="shared" si="7931"/>
        <v/>
      </c>
      <c r="DI553" s="71" t="str">
        <f t="shared" si="7932"/>
        <v/>
      </c>
      <c r="DJ553" s="71" t="str">
        <f t="shared" si="7933"/>
        <v/>
      </c>
      <c r="DK553" s="71" t="str">
        <f t="shared" si="7934"/>
        <v/>
      </c>
      <c r="DL553" s="71" t="str">
        <f t="shared" si="7935"/>
        <v/>
      </c>
      <c r="DM553" s="71" t="str">
        <f t="shared" si="7936"/>
        <v/>
      </c>
      <c r="DN553" s="71" t="str">
        <f t="shared" si="7937"/>
        <v/>
      </c>
      <c r="DO553" s="71" t="str">
        <f t="shared" si="7938"/>
        <v/>
      </c>
      <c r="DP553" s="71" t="str">
        <f t="shared" si="7939"/>
        <v/>
      </c>
      <c r="DQ553" s="71" t="str">
        <f t="shared" si="7940"/>
        <v/>
      </c>
      <c r="DR553" s="71" t="str">
        <f t="shared" si="7941"/>
        <v/>
      </c>
      <c r="DS553" s="71" t="str">
        <f t="shared" si="7942"/>
        <v/>
      </c>
      <c r="DT553" s="71" t="str">
        <f t="shared" si="7943"/>
        <v/>
      </c>
      <c r="DU553" s="71" t="str">
        <f t="shared" si="7944"/>
        <v/>
      </c>
      <c r="DV553" s="71" t="str">
        <f t="shared" si="7945"/>
        <v/>
      </c>
      <c r="DW553" s="71" t="str">
        <f t="shared" si="7946"/>
        <v/>
      </c>
      <c r="DX553" s="71" t="str">
        <f t="shared" si="7947"/>
        <v/>
      </c>
      <c r="DY553" s="71" t="str">
        <f t="shared" si="7948"/>
        <v/>
      </c>
      <c r="DZ553" s="71" t="str">
        <f t="shared" si="7949"/>
        <v/>
      </c>
      <c r="EA553" s="71" t="str">
        <f t="shared" si="7950"/>
        <v/>
      </c>
      <c r="EB553" s="71" t="str">
        <f t="shared" si="7951"/>
        <v/>
      </c>
      <c r="EC553" s="71" t="str">
        <f t="shared" si="7952"/>
        <v/>
      </c>
      <c r="ED553" s="71" t="str">
        <f t="shared" si="7953"/>
        <v/>
      </c>
      <c r="EE553" s="71" t="str">
        <f t="shared" si="7954"/>
        <v/>
      </c>
      <c r="EF553" s="71" t="str">
        <f t="shared" si="7955"/>
        <v/>
      </c>
      <c r="EG553" s="71" t="str">
        <f t="shared" si="7956"/>
        <v/>
      </c>
      <c r="EH553" s="71" t="str">
        <f t="shared" si="7957"/>
        <v/>
      </c>
      <c r="EI553" s="71" t="str">
        <f t="shared" si="7958"/>
        <v/>
      </c>
      <c r="EJ553" s="71" t="str">
        <f t="shared" si="7959"/>
        <v/>
      </c>
      <c r="EK553" s="71" t="str">
        <f t="shared" si="7960"/>
        <v/>
      </c>
      <c r="EL553" s="71" t="str">
        <f t="shared" si="7961"/>
        <v/>
      </c>
      <c r="EM553" s="71" t="str">
        <f t="shared" si="7962"/>
        <v/>
      </c>
      <c r="EN553" s="71" t="str">
        <f t="shared" si="7963"/>
        <v/>
      </c>
      <c r="EO553" s="71" t="str">
        <f t="shared" si="7964"/>
        <v/>
      </c>
      <c r="EP553" s="71" t="str">
        <f t="shared" si="7965"/>
        <v/>
      </c>
      <c r="EQ553" s="71" t="str">
        <f t="shared" si="7966"/>
        <v/>
      </c>
      <c r="ER553" s="71" t="str">
        <f t="shared" si="7967"/>
        <v/>
      </c>
      <c r="ES553" s="71" t="str">
        <f t="shared" si="7968"/>
        <v/>
      </c>
      <c r="ET553" s="71" t="str">
        <f t="shared" si="7969"/>
        <v/>
      </c>
      <c r="EU553" s="71" t="str">
        <f t="shared" si="7970"/>
        <v/>
      </c>
      <c r="EV553" s="71" t="str">
        <f t="shared" si="7971"/>
        <v/>
      </c>
      <c r="EW553" s="71" t="str">
        <f t="shared" si="7972"/>
        <v/>
      </c>
      <c r="EX553" s="71" t="str">
        <f t="shared" si="7973"/>
        <v/>
      </c>
      <c r="EY553" s="71" t="str">
        <f t="shared" si="7974"/>
        <v/>
      </c>
      <c r="EZ553" s="71" t="str">
        <f t="shared" si="7975"/>
        <v/>
      </c>
      <c r="FA553" s="71" t="str">
        <f t="shared" si="7976"/>
        <v/>
      </c>
      <c r="FB553" s="71" t="str">
        <f t="shared" si="7977"/>
        <v/>
      </c>
      <c r="FC553" s="71" t="str">
        <f t="shared" si="7978"/>
        <v/>
      </c>
      <c r="FD553" s="71" t="str">
        <f t="shared" si="7979"/>
        <v/>
      </c>
      <c r="FE553" s="71" t="str">
        <f t="shared" si="7980"/>
        <v/>
      </c>
      <c r="FF553" s="71" t="str">
        <f t="shared" si="7981"/>
        <v/>
      </c>
      <c r="FG553" s="71" t="str">
        <f t="shared" si="7982"/>
        <v/>
      </c>
      <c r="FH553" s="71" t="str">
        <f t="shared" si="7983"/>
        <v/>
      </c>
      <c r="FI553" s="71" t="str">
        <f t="shared" si="7984"/>
        <v/>
      </c>
      <c r="FJ553" s="71" t="str">
        <f t="shared" si="7985"/>
        <v/>
      </c>
      <c r="FK553" s="71" t="str">
        <f t="shared" si="7986"/>
        <v/>
      </c>
      <c r="FL553" s="71" t="str">
        <f t="shared" si="7987"/>
        <v/>
      </c>
      <c r="FM553" s="71" t="str">
        <f t="shared" si="7988"/>
        <v/>
      </c>
      <c r="FN553" s="71" t="str">
        <f t="shared" si="7989"/>
        <v/>
      </c>
      <c r="FO553" s="71" t="str">
        <f t="shared" si="7990"/>
        <v/>
      </c>
      <c r="FP553" s="71" t="str">
        <f t="shared" si="7991"/>
        <v/>
      </c>
      <c r="FQ553" s="71" t="str">
        <f t="shared" si="7992"/>
        <v/>
      </c>
      <c r="FR553" s="71" t="str">
        <f t="shared" si="7993"/>
        <v/>
      </c>
      <c r="FS553" s="71" t="str">
        <f t="shared" si="7994"/>
        <v/>
      </c>
    </row>
    <row r="554" spans="1:175" ht="17.25">
      <c r="A554" s="72"/>
      <c r="B554" s="154" t="s">
        <v>1685</v>
      </c>
      <c r="C554" s="197" t="s">
        <v>1703</v>
      </c>
      <c r="T554" s="198" t="s">
        <v>1709</v>
      </c>
      <c r="U554" s="85" t="str">
        <f t="shared" si="7847"/>
        <v>ReplaceableTextures\\CommandButtons\\BTNIX04.blp</v>
      </c>
      <c r="CN554" s="70" t="str">
        <f t="shared" si="7995"/>
        <v>InitUnitState('IX2I',,,,,,,,,,)</v>
      </c>
      <c r="CO554" s="70" t="str">
        <f t="shared" si="7996"/>
        <v>InitUnitNormal('IX2I',,,,,,,,,,)</v>
      </c>
      <c r="CP554" s="70" t="str">
        <f t="shared" si="7997"/>
        <v>InitUnitMagic('IX2I',,,,,,,,,,)</v>
      </c>
      <c r="CQ554" s="70" t="str">
        <f t="shared" si="7998"/>
        <v>InitUnitAdd('IX2I',,,,,,,,,,)</v>
      </c>
      <c r="CR554" s="70" t="str">
        <f t="shared" si="7999"/>
        <v>InitEquipData('IX2I',,"",,,,,'','','','','','',"ReplaceableTextures\\CommandButtons\\BTNIX02.blp")</v>
      </c>
      <c r="CU554" s="61" t="str">
        <f t="shared" si="8000"/>
        <v>|n</v>
      </c>
      <c r="CV554" s="61" t="str">
        <f t="shared" si="7776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7.25">
      <c r="A555" s="72"/>
      <c r="B555" s="154" t="s">
        <v>1686</v>
      </c>
      <c r="C555" s="197" t="s">
        <v>1701</v>
      </c>
      <c r="T555" s="198" t="s">
        <v>1710</v>
      </c>
      <c r="U555" s="85" t="str">
        <f t="shared" si="7847"/>
        <v>ReplaceableTextures\\CommandButtons\\BTNIX02.blp</v>
      </c>
      <c r="CN555" s="70" t="str">
        <f t="shared" si="7995"/>
        <v>InitUnitState('IX2J',,,,,,,,,,)</v>
      </c>
      <c r="CO555" s="70" t="str">
        <f t="shared" si="7996"/>
        <v>InitUnitNormal('IX2J',,,,,,,,,,)</v>
      </c>
      <c r="CP555" s="70" t="str">
        <f t="shared" si="7997"/>
        <v>InitUnitMagic('IX2J',,,,,,,,,,)</v>
      </c>
      <c r="CQ555" s="70" t="str">
        <f t="shared" si="7998"/>
        <v>InitUnitAdd('IX2J',,,,,,,,,,)</v>
      </c>
      <c r="CR555" s="70" t="str">
        <f t="shared" si="7999"/>
        <v>InitEquipData('IX2J',,"",,,,,'','','','','','',"ReplaceableTextures\\CommandButtons\\BTNIX03.blp")</v>
      </c>
      <c r="CU555" s="61" t="str">
        <f t="shared" si="8000"/>
        <v>|n</v>
      </c>
      <c r="CV555" s="61" t="str">
        <f t="shared" si="7776"/>
        <v>|CffFFC926任务类型：|r|n普通|n|Cffffc926任务难度：|n|r|Cff00ff7f二星|r|n|Cffffc926怪物数量：|n|r48个|n|n|Cffffc926挑战奖励：|r|n接受挑战时获得1个|Cffff00ff先天神器法宝|r</v>
      </c>
      <c r="DB555" s="71" t="str">
        <f>IF(V555="","","|n"&amp;#REF!&amp;"+"&amp;V555)</f>
        <v/>
      </c>
      <c r="DC555" s="71" t="str">
        <f>IF(W555="","","|n"&amp;#REF!&amp;"+"&amp;W555)</f>
        <v/>
      </c>
      <c r="DD555" s="71" t="str">
        <f>IF(X555="","","|n"&amp;#REF!&amp;"+"&amp;X555)</f>
        <v/>
      </c>
      <c r="DE555" s="71" t="str">
        <f>IF(Y555="","","|n"&amp;#REF!&amp;"+"&amp;Y555)</f>
        <v/>
      </c>
      <c r="DF555" s="71" t="str">
        <f>IF(Z555="","","|n"&amp;#REF!&amp;"+"&amp;Z555)</f>
        <v/>
      </c>
      <c r="DG555" s="71" t="str">
        <f>IF(AA555="","","|n"&amp;#REF!&amp;"+"&amp;AA555)</f>
        <v/>
      </c>
      <c r="DH555" s="71" t="str">
        <f>IF(AB555="","","|n"&amp;#REF!&amp;"+"&amp;AB555)</f>
        <v/>
      </c>
      <c r="DI555" s="71" t="str">
        <f>IF(AC555="","","|n"&amp;#REF!&amp;"+"&amp;AC555&amp;"%")</f>
        <v/>
      </c>
      <c r="DJ555" s="71" t="str">
        <f>IF(AD555="","","|n"&amp;#REF!&amp;"+"&amp;AD555)</f>
        <v/>
      </c>
      <c r="DK555" s="71" t="str">
        <f>IF(AE555="","","|n"&amp;#REF!&amp;"+"&amp;AE555)</f>
        <v/>
      </c>
      <c r="DL555" s="71" t="str">
        <f>IF(AF555="","","|n"&amp;#REF!&amp;"+"&amp;AF555)</f>
        <v/>
      </c>
      <c r="DM555" s="71" t="str">
        <f>IF(AG555="","","|n"&amp;#REF!&amp;"+"&amp;AG555&amp;"%")</f>
        <v/>
      </c>
      <c r="DN555" s="71" t="str">
        <f>IF(AH555="","","|n"&amp;#REF!&amp;"+"&amp;AH555)</f>
        <v/>
      </c>
      <c r="DO555" s="71" t="str">
        <f>IF(AI555="","","|n"&amp;#REF!&amp;"+"&amp;AI555)</f>
        <v/>
      </c>
      <c r="DP555" s="71" t="str">
        <f>IF(AJ555="","","|n"&amp;#REF!&amp;"+"&amp;AJ555)</f>
        <v/>
      </c>
    </row>
    <row r="556" spans="1:175" ht="17.25">
      <c r="A556" s="72"/>
      <c r="B556" s="154" t="s">
        <v>1687</v>
      </c>
      <c r="C556" s="197" t="s">
        <v>1702</v>
      </c>
      <c r="T556" s="198" t="s">
        <v>1711</v>
      </c>
      <c r="U556" s="85" t="str">
        <f t="shared" si="7847"/>
        <v>ReplaceableTextures\\CommandButtons\\BTNIX03.blp</v>
      </c>
      <c r="CN556" s="70" t="str">
        <f t="shared" si="7995"/>
        <v>InitUnitState('IX2K',,,,,,,,,,)</v>
      </c>
      <c r="CO556" s="70" t="str">
        <f t="shared" si="7996"/>
        <v>InitUnitNormal('IX2K',,,,,,,,,,)</v>
      </c>
      <c r="CP556" s="70" t="str">
        <f t="shared" si="7997"/>
        <v>InitUnitMagic('IX2K',,,,,,,,,,)</v>
      </c>
      <c r="CQ556" s="70" t="str">
        <f t="shared" si="7998"/>
        <v>InitUnitAdd('IX2K',,,,,,,,,,)</v>
      </c>
      <c r="CR556" s="70" t="str">
        <f t="shared" si="7999"/>
        <v>InitEquipData('IX2K',,"",,,,,'','','','','','',"ReplaceableTextures\\CommandButtons\\BTNIX05.blp")</v>
      </c>
      <c r="CU556" s="61" t="str">
        <f t="shared" si="8000"/>
        <v>|n</v>
      </c>
      <c r="CV556" s="61" t="str">
        <f t="shared" si="7776"/>
        <v>|CffFFC926任务类型：|r|n普通|n|Cffffc926任务难度：|n|r|Cff007fff三星|r|n|Cffffc926怪物数量：|n|r80个|n|n|Cffffc926挑战奖励：|r|n接受挑战时获得1个|Cffffc926随机品质法宝|r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  <row r="557" spans="1:175" ht="17.25">
      <c r="A557" s="72"/>
      <c r="B557" s="154" t="s">
        <v>1688</v>
      </c>
      <c r="C557" s="197" t="s">
        <v>1704</v>
      </c>
      <c r="T557" s="198" t="s">
        <v>1712</v>
      </c>
      <c r="U557" s="85" t="str">
        <f t="shared" si="7847"/>
        <v>ReplaceableTextures\\CommandButtons\\BTNIX05.blp</v>
      </c>
      <c r="CN557" s="70" t="str">
        <f t="shared" si="7995"/>
        <v>InitUnitState('IX2L',,,,,,,,,,)</v>
      </c>
      <c r="CO557" s="70" t="str">
        <f t="shared" si="7996"/>
        <v>InitUnitNormal('IX2L',,,,,,,,,,)</v>
      </c>
      <c r="CP557" s="70" t="str">
        <f t="shared" si="7997"/>
        <v>InitUnitMagic('IX2L',,,,,,,,,,)</v>
      </c>
      <c r="CQ557" s="70" t="str">
        <f t="shared" si="7998"/>
        <v>InitUnitAdd('IX2L',,,,,,,,,,)</v>
      </c>
      <c r="CR557" s="70" t="str">
        <f t="shared" si="7999"/>
        <v>InitEquipData('IX2L',,"",,,,,'','','','','','',"ReplaceableTextures\\CommandButtons\\BTNIX06.blp")</v>
      </c>
      <c r="CU557" s="61" t="str">
        <f t="shared" si="8000"/>
        <v>|n</v>
      </c>
      <c r="CV557" s="61" t="str">
        <f t="shared" si="7776"/>
        <v>|CffFFC926任务类型：|r|n|Cff0088ff精英|r|n|Cffffc926任务难度：|n五星|r|n|Cffffc926怪物数量：|n|r120个|n|n|Cffffc926挑战奖励：|r|n接受挑战时获得1个|Cffffc926造化至宝法宝|r。</v>
      </c>
      <c r="DB557" s="71" t="str">
        <f>IF(V557="","","|n"&amp;#REF!&amp;"+"&amp;V557)</f>
        <v/>
      </c>
      <c r="DC557" s="71" t="str">
        <f>IF(W557="","","|n"&amp;#REF!&amp;"+"&amp;W557)</f>
        <v/>
      </c>
      <c r="DD557" s="71" t="str">
        <f>IF(X557="","","|n"&amp;#REF!&amp;"+"&amp;X557)</f>
        <v/>
      </c>
      <c r="DE557" s="71" t="str">
        <f>IF(Y557="","","|n"&amp;#REF!&amp;"+"&amp;Y557)</f>
        <v/>
      </c>
      <c r="DF557" s="71" t="str">
        <f>IF(Z557="","","|n"&amp;#REF!&amp;"+"&amp;Z557)</f>
        <v/>
      </c>
      <c r="DG557" s="71" t="str">
        <f>IF(AA557="","","|n"&amp;#REF!&amp;"+"&amp;AA557)</f>
        <v/>
      </c>
      <c r="DH557" s="71" t="str">
        <f>IF(AB557="","","|n"&amp;#REF!&amp;"+"&amp;AB557)</f>
        <v/>
      </c>
      <c r="DI557" s="71" t="str">
        <f>IF(AC557="","","|n"&amp;#REF!&amp;"+"&amp;AC557&amp;"%")</f>
        <v/>
      </c>
      <c r="DJ557" s="71" t="str">
        <f>IF(AD557="","","|n"&amp;#REF!&amp;"+"&amp;AD557)</f>
        <v/>
      </c>
      <c r="DK557" s="71" t="str">
        <f>IF(AE557="","","|n"&amp;#REF!&amp;"+"&amp;AE557)</f>
        <v/>
      </c>
      <c r="DL557" s="71" t="str">
        <f>IF(AF557="","","|n"&amp;#REF!&amp;"+"&amp;AF557)</f>
        <v/>
      </c>
      <c r="DM557" s="71" t="str">
        <f>IF(AG557="","","|n"&amp;#REF!&amp;"+"&amp;AG557&amp;"%")</f>
        <v/>
      </c>
      <c r="DN557" s="71" t="str">
        <f>IF(AH557="","","|n"&amp;#REF!&amp;"+"&amp;AH557)</f>
        <v/>
      </c>
      <c r="DO557" s="71" t="str">
        <f>IF(AI557="","","|n"&amp;#REF!&amp;"+"&amp;AI557)</f>
        <v/>
      </c>
      <c r="DP557" s="71" t="str">
        <f>IF(AJ557="","","|n"&amp;#REF!&amp;"+"&amp;AJ557)</f>
        <v/>
      </c>
    </row>
    <row r="558" spans="1:175" ht="17.25">
      <c r="A558" s="72"/>
      <c r="B558" s="154" t="s">
        <v>1689</v>
      </c>
      <c r="C558" s="197" t="s">
        <v>1705</v>
      </c>
      <c r="T558" s="198" t="s">
        <v>1713</v>
      </c>
      <c r="U558" s="85" t="str">
        <f t="shared" si="7847"/>
        <v>ReplaceableTextures\\CommandButtons\\BTNIX06.blp</v>
      </c>
      <c r="CN558" s="70" t="str">
        <f t="shared" si="7995"/>
        <v>InitUnitState('IX2M',,,,,,,,,,)</v>
      </c>
      <c r="CO558" s="70" t="str">
        <f t="shared" si="7996"/>
        <v>InitUnitNormal('IX2M',,,,,,,,,,)</v>
      </c>
      <c r="CP558" s="70" t="str">
        <f t="shared" si="7997"/>
        <v>InitUnitMagic('IX2M',,,,,,,,,,)</v>
      </c>
      <c r="CQ558" s="70" t="str">
        <f t="shared" si="7998"/>
        <v>InitUnitAdd('IX2M',,,,,,,,,,)</v>
      </c>
      <c r="CR558" s="70" t="str">
        <f t="shared" si="7999"/>
        <v>InitEquipData('IX2M',,"",,,,,'','','','','','',"ReplaceableTextures\\CommandButtons\\BTNIX02.blp")</v>
      </c>
      <c r="CU558" s="61" t="str">
        <f t="shared" si="8000"/>
        <v>|n</v>
      </c>
      <c r="CV558" s="61" t="str">
        <f t="shared" si="7776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58" s="71" t="str">
        <f>IF(V558="","","|n"&amp;#REF!&amp;"+"&amp;V558)</f>
        <v/>
      </c>
      <c r="DC558" s="71" t="str">
        <f>IF(W558="","","|n"&amp;#REF!&amp;"+"&amp;W558)</f>
        <v/>
      </c>
      <c r="DD558" s="71" t="str">
        <f>IF(X558="","","|n"&amp;#REF!&amp;"+"&amp;X558)</f>
        <v/>
      </c>
      <c r="DE558" s="71" t="str">
        <f>IF(Y558="","","|n"&amp;#REF!&amp;"+"&amp;Y558)</f>
        <v/>
      </c>
      <c r="DF558" s="71" t="str">
        <f>IF(Z558="","","|n"&amp;#REF!&amp;"+"&amp;Z558)</f>
        <v/>
      </c>
      <c r="DG558" s="71" t="str">
        <f>IF(AA558="","","|n"&amp;#REF!&amp;"+"&amp;AA558)</f>
        <v/>
      </c>
      <c r="DH558" s="71" t="str">
        <f>IF(AB558="","","|n"&amp;#REF!&amp;"+"&amp;AB558)</f>
        <v/>
      </c>
      <c r="DI558" s="71" t="str">
        <f>IF(AC558="","","|n"&amp;#REF!&amp;"+"&amp;AC558&amp;"%")</f>
        <v/>
      </c>
      <c r="DJ558" s="71" t="str">
        <f>IF(AD558="","","|n"&amp;#REF!&amp;"+"&amp;AD558)</f>
        <v/>
      </c>
      <c r="DK558" s="71" t="str">
        <f>IF(AE558="","","|n"&amp;#REF!&amp;"+"&amp;AE558)</f>
        <v/>
      </c>
      <c r="DL558" s="71" t="str">
        <f>IF(AF558="","","|n"&amp;#REF!&amp;"+"&amp;AF558)</f>
        <v/>
      </c>
      <c r="DM558" s="71" t="str">
        <f>IF(AG558="","","|n"&amp;#REF!&amp;"+"&amp;AG558&amp;"%")</f>
        <v/>
      </c>
      <c r="DN558" s="71" t="str">
        <f>IF(AH558="","","|n"&amp;#REF!&amp;"+"&amp;AH558)</f>
        <v/>
      </c>
      <c r="DO558" s="71" t="str">
        <f>IF(AI558="","","|n"&amp;#REF!&amp;"+"&amp;AI558)</f>
        <v/>
      </c>
      <c r="DP558" s="71" t="str">
        <f>IF(AJ558="","","|n"&amp;#REF!&amp;"+"&amp;AJ558)</f>
        <v/>
      </c>
    </row>
    <row r="559" spans="1:175" ht="17.25">
      <c r="A559" s="72"/>
      <c r="B559" s="154" t="s">
        <v>1690</v>
      </c>
      <c r="C559" s="197" t="s">
        <v>1701</v>
      </c>
      <c r="T559" s="198" t="s">
        <v>1641</v>
      </c>
      <c r="U559" s="85" t="str">
        <f t="shared" si="7847"/>
        <v>ReplaceableTextures\\CommandButtons\\BTNIX02.blp</v>
      </c>
      <c r="CN559" s="70" t="str">
        <f t="shared" si="7995"/>
        <v>InitUnitState('IX2N',,,,,,,,,,)</v>
      </c>
      <c r="CO559" s="70" t="str">
        <f t="shared" si="7996"/>
        <v>InitUnitNormal('IX2N',,,,,,,,,,)</v>
      </c>
      <c r="CP559" s="70" t="str">
        <f t="shared" si="7997"/>
        <v>InitUnitMagic('IX2N',,,,,,,,,,)</v>
      </c>
      <c r="CQ559" s="70" t="str">
        <f t="shared" si="7998"/>
        <v>InitUnitAdd('IX2N',,,,,,,,,,)</v>
      </c>
      <c r="CR559" s="70" t="str">
        <f t="shared" si="7999"/>
        <v>InitEquipData('IX2N',,"",,,,,'','','','','','',"ReplaceableTextures\\CommandButtons\\BTNIX01.blp")</v>
      </c>
      <c r="CU559" s="61" t="str">
        <f t="shared" si="8000"/>
        <v>|n</v>
      </c>
      <c r="CV559" s="61" t="str">
        <f t="shared" si="7776"/>
        <v>|CffFFC926任务类型：|r|n普通|n|Cffffc926任务难度：|n|r|Cff00ff7f二星|r|n|Cffffc926怪物数量：|n|r48个|n|n|Cffffc926挑战奖励：|r|n接受挑战时获得1个|Cffffc926炽星魔盒|r</v>
      </c>
      <c r="DB559" s="71" t="str">
        <f>IF(V559="","","|n"&amp;#REF!&amp;"+"&amp;V559)</f>
        <v/>
      </c>
      <c r="DC559" s="71" t="str">
        <f>IF(W559="","","|n"&amp;#REF!&amp;"+"&amp;W559)</f>
        <v/>
      </c>
      <c r="DD559" s="71" t="str">
        <f>IF(X559="","","|n"&amp;#REF!&amp;"+"&amp;X559)</f>
        <v/>
      </c>
      <c r="DE559" s="71" t="str">
        <f>IF(Y559="","","|n"&amp;#REF!&amp;"+"&amp;Y559)</f>
        <v/>
      </c>
      <c r="DF559" s="71" t="str">
        <f>IF(Z559="","","|n"&amp;#REF!&amp;"+"&amp;Z559)</f>
        <v/>
      </c>
      <c r="DG559" s="71" t="str">
        <f>IF(AA559="","","|n"&amp;#REF!&amp;"+"&amp;AA559)</f>
        <v/>
      </c>
      <c r="DH559" s="71" t="str">
        <f>IF(AB559="","","|n"&amp;#REF!&amp;"+"&amp;AB559)</f>
        <v/>
      </c>
      <c r="DI559" s="71" t="str">
        <f>IF(AC559="","","|n"&amp;#REF!&amp;"+"&amp;AC559&amp;"%")</f>
        <v/>
      </c>
      <c r="DJ559" s="71" t="str">
        <f>IF(AD559="","","|n"&amp;#REF!&amp;"+"&amp;AD559)</f>
        <v/>
      </c>
      <c r="DK559" s="71" t="str">
        <f>IF(AE559="","","|n"&amp;#REF!&amp;"+"&amp;AE559)</f>
        <v/>
      </c>
      <c r="DL559" s="71" t="str">
        <f>IF(AF559="","","|n"&amp;#REF!&amp;"+"&amp;AF559)</f>
        <v/>
      </c>
      <c r="DM559" s="71" t="str">
        <f>IF(AG559="","","|n"&amp;#REF!&amp;"+"&amp;AG559&amp;"%")</f>
        <v/>
      </c>
      <c r="DN559" s="71" t="str">
        <f>IF(AH559="","","|n"&amp;#REF!&amp;"+"&amp;AH559)</f>
        <v/>
      </c>
      <c r="DO559" s="71" t="str">
        <f>IF(AI559="","","|n"&amp;#REF!&amp;"+"&amp;AI559)</f>
        <v/>
      </c>
      <c r="DP559" s="71" t="str">
        <f>IF(AJ559="","","|n"&amp;#REF!&amp;"+"&amp;AJ559)</f>
        <v/>
      </c>
    </row>
    <row r="560" spans="1:175" ht="17.25">
      <c r="A560" s="72"/>
      <c r="B560" s="154" t="s">
        <v>1691</v>
      </c>
      <c r="C560" s="197" t="s">
        <v>1700</v>
      </c>
      <c r="T560" s="198" t="s">
        <v>1714</v>
      </c>
      <c r="U560" s="85" t="str">
        <f t="shared" si="7847"/>
        <v>ReplaceableTextures\\CommandButtons\\BTNIX01.blp</v>
      </c>
      <c r="CN560" s="70" t="str">
        <f t="shared" si="7995"/>
        <v>InitUnitState('IX2O',,,,,,,,,,)</v>
      </c>
      <c r="CO560" s="70" t="str">
        <f t="shared" si="7996"/>
        <v>InitUnitNormal('IX2O',,,,,,,,,,)</v>
      </c>
      <c r="CP560" s="70" t="str">
        <f t="shared" si="7997"/>
        <v>InitUnitMagic('IX2O',,,,,,,,,,)</v>
      </c>
      <c r="CQ560" s="70" t="str">
        <f t="shared" si="7998"/>
        <v>InitUnitAdd('IX2O',,,,,,,,,,)</v>
      </c>
      <c r="CR560" s="70" t="str">
        <f t="shared" si="7999"/>
        <v>InitEquipData('IX2O',,"",,,,,'','','','','','',"ReplaceableTextures\\CommandButtons\\BTNIX02.blp")</v>
      </c>
      <c r="CU560" s="61" t="str">
        <f t="shared" si="8000"/>
        <v>|n</v>
      </c>
      <c r="CV560" s="61" t="str">
        <f t="shared" si="7776"/>
        <v>|CffFFC926任务类型：|r|n普通|n|Cffffc926任务难度：|n|r一星|n|Cffffc926怪物数量：|n|r24个|n|n|Cffffc926挑战奖励：|r|n接受挑战时获得|Cffffc9268888~12888经验|r。</v>
      </c>
      <c r="DB560" s="71" t="str">
        <f>IF(V560="","","|n"&amp;#REF!&amp;"+"&amp;V560)</f>
        <v/>
      </c>
      <c r="DC560" s="71" t="str">
        <f>IF(W560="","","|n"&amp;#REF!&amp;"+"&amp;W560)</f>
        <v/>
      </c>
      <c r="DD560" s="71" t="str">
        <f>IF(X560="","","|n"&amp;#REF!&amp;"+"&amp;X560)</f>
        <v/>
      </c>
      <c r="DE560" s="71" t="str">
        <f>IF(Y560="","","|n"&amp;#REF!&amp;"+"&amp;Y560)</f>
        <v/>
      </c>
      <c r="DF560" s="71" t="str">
        <f>IF(Z560="","","|n"&amp;#REF!&amp;"+"&amp;Z560)</f>
        <v/>
      </c>
      <c r="DG560" s="71" t="str">
        <f>IF(AA560="","","|n"&amp;#REF!&amp;"+"&amp;AA560)</f>
        <v/>
      </c>
      <c r="DH560" s="71" t="str">
        <f>IF(AB560="","","|n"&amp;#REF!&amp;"+"&amp;AB560)</f>
        <v/>
      </c>
      <c r="DI560" s="71" t="str">
        <f>IF(AC560="","","|n"&amp;#REF!&amp;"+"&amp;AC560&amp;"%")</f>
        <v/>
      </c>
      <c r="DJ560" s="71" t="str">
        <f>IF(AD560="","","|n"&amp;#REF!&amp;"+"&amp;AD560)</f>
        <v/>
      </c>
      <c r="DK560" s="71" t="str">
        <f>IF(AE560="","","|n"&amp;#REF!&amp;"+"&amp;AE560)</f>
        <v/>
      </c>
      <c r="DL560" s="71" t="str">
        <f>IF(AF560="","","|n"&amp;#REF!&amp;"+"&amp;AF560)</f>
        <v/>
      </c>
      <c r="DM560" s="71" t="str">
        <f>IF(AG560="","","|n"&amp;#REF!&amp;"+"&amp;AG560&amp;"%")</f>
        <v/>
      </c>
      <c r="DN560" s="71" t="str">
        <f>IF(AH560="","","|n"&amp;#REF!&amp;"+"&amp;AH560)</f>
        <v/>
      </c>
      <c r="DO560" s="71" t="str">
        <f>IF(AI560="","","|n"&amp;#REF!&amp;"+"&amp;AI560)</f>
        <v/>
      </c>
      <c r="DP560" s="71" t="str">
        <f>IF(AJ560="","","|n"&amp;#REF!&amp;"+"&amp;AJ560)</f>
        <v/>
      </c>
    </row>
    <row r="561" spans="1:120" ht="17.25">
      <c r="A561" s="72"/>
      <c r="B561" s="154" t="s">
        <v>1692</v>
      </c>
      <c r="C561" s="197" t="s">
        <v>1701</v>
      </c>
      <c r="T561" s="198" t="s">
        <v>1715</v>
      </c>
      <c r="U561" s="85" t="str">
        <f t="shared" si="7847"/>
        <v>ReplaceableTextures\\CommandButtons\\BTNIX02.blp</v>
      </c>
      <c r="CN561" s="70" t="str">
        <f t="shared" si="7995"/>
        <v>InitUnitState('IX2P',,,,,,,,,,)</v>
      </c>
      <c r="CO561" s="70" t="str">
        <f t="shared" si="7996"/>
        <v>InitUnitNormal('IX2P',,,,,,,,,,)</v>
      </c>
      <c r="CP561" s="70" t="str">
        <f t="shared" si="7997"/>
        <v>InitUnitMagic('IX2P',,,,,,,,,,)</v>
      </c>
      <c r="CQ561" s="70" t="str">
        <f t="shared" si="7998"/>
        <v>InitUnitAdd('IX2P',,,,,,,,,,)</v>
      </c>
      <c r="CR561" s="70" t="str">
        <f t="shared" si="7999"/>
        <v>InitEquipData('IX2P',,"",,,,,'','','','','','',"ReplaceableTextures\\CommandButtons\\BTNIX03.blp")</v>
      </c>
      <c r="CU561" s="61" t="str">
        <f t="shared" si="8000"/>
        <v>|n</v>
      </c>
      <c r="CV561" s="61" t="str">
        <f t="shared" si="7776"/>
        <v>|CffFFC926任务类型：|r|n普通|n|Cffffc926任务难度：|n|r|Cff00ff7f二星|r|n|Cffffc926怪物数量：|n|r48个|n|n|Cffffc926挑战奖励：|r|n接受挑战时获得|Cffffc92616888~22888经验|r。</v>
      </c>
      <c r="DB561" s="71" t="str">
        <f>IF(V561="","","|n"&amp;#REF!&amp;"+"&amp;V561)</f>
        <v/>
      </c>
      <c r="DC561" s="71" t="str">
        <f>IF(W561="","","|n"&amp;#REF!&amp;"+"&amp;W561)</f>
        <v/>
      </c>
      <c r="DD561" s="71" t="str">
        <f>IF(X561="","","|n"&amp;#REF!&amp;"+"&amp;X561)</f>
        <v/>
      </c>
      <c r="DE561" s="71" t="str">
        <f>IF(Y561="","","|n"&amp;#REF!&amp;"+"&amp;Y561)</f>
        <v/>
      </c>
      <c r="DF561" s="71" t="str">
        <f>IF(Z561="","","|n"&amp;#REF!&amp;"+"&amp;Z561)</f>
        <v/>
      </c>
      <c r="DG561" s="71" t="str">
        <f>IF(AA561="","","|n"&amp;#REF!&amp;"+"&amp;AA561)</f>
        <v/>
      </c>
      <c r="DH561" s="71" t="str">
        <f>IF(AB561="","","|n"&amp;#REF!&amp;"+"&amp;AB561)</f>
        <v/>
      </c>
      <c r="DI561" s="71" t="str">
        <f>IF(AC561="","","|n"&amp;#REF!&amp;"+"&amp;AC561&amp;"%")</f>
        <v/>
      </c>
      <c r="DJ561" s="71" t="str">
        <f>IF(AD561="","","|n"&amp;#REF!&amp;"+"&amp;AD561)</f>
        <v/>
      </c>
      <c r="DK561" s="71" t="str">
        <f>IF(AE561="","","|n"&amp;#REF!&amp;"+"&amp;AE561)</f>
        <v/>
      </c>
      <c r="DL561" s="71" t="str">
        <f>IF(AF561="","","|n"&amp;#REF!&amp;"+"&amp;AF561)</f>
        <v/>
      </c>
      <c r="DM561" s="71" t="str">
        <f>IF(AG561="","","|n"&amp;#REF!&amp;"+"&amp;AG561&amp;"%")</f>
        <v/>
      </c>
      <c r="DN561" s="71" t="str">
        <f>IF(AH561="","","|n"&amp;#REF!&amp;"+"&amp;AH561)</f>
        <v/>
      </c>
      <c r="DO561" s="71" t="str">
        <f>IF(AI561="","","|n"&amp;#REF!&amp;"+"&amp;AI561)</f>
        <v/>
      </c>
      <c r="DP561" s="71" t="str">
        <f>IF(AJ561="","","|n"&amp;#REF!&amp;"+"&amp;AJ561)</f>
        <v/>
      </c>
    </row>
    <row r="562" spans="1:120" ht="17.25">
      <c r="A562" s="72"/>
      <c r="B562" s="154" t="s">
        <v>1693</v>
      </c>
      <c r="C562" s="197" t="s">
        <v>1702</v>
      </c>
      <c r="T562" s="198" t="s">
        <v>1716</v>
      </c>
      <c r="U562" s="85" t="str">
        <f t="shared" si="7847"/>
        <v>ReplaceableTextures\\CommandButtons\\BTNIX03.blp</v>
      </c>
      <c r="CN562" s="70" t="str">
        <f t="shared" si="7995"/>
        <v>InitUnitState('IX2Q',,,,,,,,,,)</v>
      </c>
      <c r="CO562" s="70" t="str">
        <f t="shared" si="7996"/>
        <v>InitUnitNormal('IX2Q',,,,,,,,,,)</v>
      </c>
      <c r="CP562" s="70" t="str">
        <f t="shared" si="7997"/>
        <v>InitUnitMagic('IX2Q',,,,,,,,,,)</v>
      </c>
      <c r="CQ562" s="70" t="str">
        <f t="shared" si="7998"/>
        <v>InitUnitAdd('IX2Q',,,,,,,,,,)</v>
      </c>
      <c r="CR562" s="70" t="str">
        <f t="shared" si="7999"/>
        <v>InitEquipData('IX2Q',,"",,,,,'','','','','','',"ReplaceableTextures\\CommandButtons\\BTNIX04.blp")</v>
      </c>
      <c r="CU562" s="61" t="str">
        <f t="shared" si="8000"/>
        <v>|n</v>
      </c>
      <c r="CV562" s="61" t="str">
        <f t="shared" si="7776"/>
        <v>|CffFFC926任务类型：|r|n|Cff0088ff精英|r|n|Cffffc926任务难度：|n|r|Cff007fff三星|r|n|Cffffc926怪物数量：|n|r80个|n|n|Cffffc926挑战奖励：|r|n接受挑战时获得|Cffffc92628888~36888经验|r。</v>
      </c>
      <c r="DB562" s="71" t="str">
        <f>IF(V562="","","|n"&amp;#REF!&amp;"+"&amp;V562)</f>
        <v/>
      </c>
      <c r="DC562" s="71" t="str">
        <f>IF(W562="","","|n"&amp;#REF!&amp;"+"&amp;W562)</f>
        <v/>
      </c>
      <c r="DD562" s="71" t="str">
        <f>IF(X562="","","|n"&amp;#REF!&amp;"+"&amp;X562)</f>
        <v/>
      </c>
      <c r="DE562" s="71" t="str">
        <f>IF(Y562="","","|n"&amp;#REF!&amp;"+"&amp;Y562)</f>
        <v/>
      </c>
      <c r="DF562" s="71" t="str">
        <f>IF(Z562="","","|n"&amp;#REF!&amp;"+"&amp;Z562)</f>
        <v/>
      </c>
      <c r="DG562" s="71" t="str">
        <f>IF(AA562="","","|n"&amp;#REF!&amp;"+"&amp;AA562)</f>
        <v/>
      </c>
      <c r="DH562" s="71" t="str">
        <f>IF(AB562="","","|n"&amp;#REF!&amp;"+"&amp;AB562)</f>
        <v/>
      </c>
      <c r="DI562" s="71" t="str">
        <f>IF(AC562="","","|n"&amp;#REF!&amp;"+"&amp;AC562&amp;"%")</f>
        <v/>
      </c>
      <c r="DJ562" s="71" t="str">
        <f>IF(AD562="","","|n"&amp;#REF!&amp;"+"&amp;AD562)</f>
        <v/>
      </c>
      <c r="DK562" s="71" t="str">
        <f>IF(AE562="","","|n"&amp;#REF!&amp;"+"&amp;AE562)</f>
        <v/>
      </c>
      <c r="DL562" s="71" t="str">
        <f>IF(AF562="","","|n"&amp;#REF!&amp;"+"&amp;AF562)</f>
        <v/>
      </c>
      <c r="DM562" s="71" t="str">
        <f>IF(AG562="","","|n"&amp;#REF!&amp;"+"&amp;AG562&amp;"%")</f>
        <v/>
      </c>
      <c r="DN562" s="71" t="str">
        <f>IF(AH562="","","|n"&amp;#REF!&amp;"+"&amp;AH562)</f>
        <v/>
      </c>
      <c r="DO562" s="71" t="str">
        <f>IF(AI562="","","|n"&amp;#REF!&amp;"+"&amp;AI562)</f>
        <v/>
      </c>
      <c r="DP562" s="71" t="str">
        <f>IF(AJ562="","","|n"&amp;#REF!&amp;"+"&amp;AJ562)</f>
        <v/>
      </c>
    </row>
    <row r="563" spans="1:120" ht="17.25">
      <c r="A563" s="72"/>
      <c r="B563" s="154" t="s">
        <v>1694</v>
      </c>
      <c r="C563" s="197" t="s">
        <v>1703</v>
      </c>
      <c r="T563" s="198" t="s">
        <v>1717</v>
      </c>
      <c r="U563" s="85" t="str">
        <f t="shared" si="7847"/>
        <v>ReplaceableTextures\\CommandButtons\\BTNIX04.blp</v>
      </c>
      <c r="CN563" s="70" t="str">
        <f t="shared" si="7995"/>
        <v>InitUnitState('IX2R',,,,,,,,,,)</v>
      </c>
      <c r="CO563" s="70" t="str">
        <f t="shared" si="7996"/>
        <v>InitUnitNormal('IX2R',,,,,,,,,,)</v>
      </c>
      <c r="CP563" s="70" t="str">
        <f t="shared" si="7997"/>
        <v>InitUnitMagic('IX2R',,,,,,,,,,)</v>
      </c>
      <c r="CQ563" s="70" t="str">
        <f t="shared" si="7998"/>
        <v>InitUnitAdd('IX2R',,,,,,,,,,)</v>
      </c>
      <c r="CR563" s="70" t="str">
        <f t="shared" si="7999"/>
        <v>InitEquipData('IX2R',,"",,,,,'','','','','','',"")</v>
      </c>
      <c r="CU563" s="61" t="str">
        <f t="shared" si="8000"/>
        <v>|n</v>
      </c>
      <c r="CV563" s="61" t="str">
        <f t="shared" si="7776"/>
        <v>|CffFFC926任务类型：|r|n|Cff0088ff精英|r|n|Cffffc926任务难度：|n|r|Cffff00ff四星|r|n|Cffffc926怪物数量：|n|r80个|n|n|Cffffc926挑战奖励：|r|n接受挑战时获得|Cffffc92644888~52888经验|r。</v>
      </c>
      <c r="DB563" s="71" t="str">
        <f>IF(V563="","","|n"&amp;#REF!&amp;"+"&amp;V563)</f>
        <v/>
      </c>
      <c r="DC563" s="71" t="str">
        <f>IF(W563="","","|n"&amp;#REF!&amp;"+"&amp;W563)</f>
        <v/>
      </c>
      <c r="DD563" s="71" t="str">
        <f>IF(X563="","","|n"&amp;#REF!&amp;"+"&amp;X563)</f>
        <v/>
      </c>
      <c r="DE563" s="71" t="str">
        <f>IF(Y563="","","|n"&amp;#REF!&amp;"+"&amp;Y563)</f>
        <v/>
      </c>
      <c r="DF563" s="71" t="str">
        <f>IF(Z563="","","|n"&amp;#REF!&amp;"+"&amp;Z563)</f>
        <v/>
      </c>
      <c r="DG563" s="71" t="str">
        <f>IF(AA563="","","|n"&amp;#REF!&amp;"+"&amp;AA563)</f>
        <v/>
      </c>
      <c r="DH563" s="71" t="str">
        <f>IF(AB563="","","|n"&amp;#REF!&amp;"+"&amp;AB563)</f>
        <v/>
      </c>
      <c r="DI563" s="71" t="str">
        <f>IF(AC563="","","|n"&amp;#REF!&amp;"+"&amp;AC563&amp;"%")</f>
        <v/>
      </c>
      <c r="DJ563" s="71" t="str">
        <f>IF(AD563="","","|n"&amp;#REF!&amp;"+"&amp;AD563)</f>
        <v/>
      </c>
      <c r="DK563" s="71" t="str">
        <f>IF(AE563="","","|n"&amp;#REF!&amp;"+"&amp;AE563)</f>
        <v/>
      </c>
      <c r="DL563" s="71" t="str">
        <f>IF(AF563="","","|n"&amp;#REF!&amp;"+"&amp;AF563)</f>
        <v/>
      </c>
      <c r="DM563" s="71" t="str">
        <f>IF(AG563="","","|n"&amp;#REF!&amp;"+"&amp;AG563&amp;"%")</f>
        <v/>
      </c>
      <c r="DN563" s="71" t="str">
        <f>IF(AH563="","","|n"&amp;#REF!&amp;"+"&amp;AH563)</f>
        <v/>
      </c>
      <c r="DO563" s="71" t="str">
        <f>IF(AI563="","","|n"&amp;#REF!&amp;"+"&amp;AI563)</f>
        <v/>
      </c>
      <c r="DP563" s="71" t="str">
        <f>IF(AJ563="","","|n"&amp;#REF!&amp;"+"&amp;AJ563)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物品!A261</f>
        <v>0</v>
      </c>
      <c r="B186" s="55" t="str">
        <f>"'"&amp;物品!B261&amp;"'"</f>
        <v>'IS02'</v>
      </c>
      <c r="C186" s="55">
        <f>物品!J261</f>
        <v>0</v>
      </c>
      <c r="D186" s="55">
        <f>物品!K261</f>
        <v>0</v>
      </c>
      <c r="E186" s="55">
        <f>物品!L261</f>
        <v>0</v>
      </c>
      <c r="F186" s="55">
        <f>物品!M261</f>
        <v>0</v>
      </c>
      <c r="G186" s="55">
        <f>物品!N261</f>
        <v>0</v>
      </c>
      <c r="H186" s="55">
        <f>物品!O261</f>
        <v>0</v>
      </c>
      <c r="I186" s="55">
        <f>IF(物品!J261=0,0,"'"&amp;物品!J261&amp;"'")</f>
        <v>0</v>
      </c>
      <c r="J186" s="55">
        <f>IF(物品!K261=0,0,"'"&amp;物品!K261&amp;"'")</f>
        <v>0</v>
      </c>
      <c r="K186" s="55">
        <f>IF(物品!L261=0,0,"'"&amp;物品!L261&amp;"'")</f>
        <v>0</v>
      </c>
      <c r="L186" s="55">
        <f>IF(物品!M261=0,0,"'"&amp;物品!M261&amp;"'")</f>
        <v>0</v>
      </c>
      <c r="M186" s="55">
        <f>IF(物品!N261=0,0,"'"&amp;物品!N261&amp;"'")</f>
        <v>0</v>
      </c>
      <c r="N186" s="55">
        <f>IF(物品!O261=0,0,"'"&amp;物品!O261&amp;"'")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物品!A262</f>
        <v>0</v>
      </c>
      <c r="B187" s="55" t="str">
        <f>"'"&amp;物品!B262&amp;"'"</f>
        <v>'IS03'</v>
      </c>
      <c r="C187" s="55">
        <f>物品!J262</f>
        <v>0</v>
      </c>
      <c r="D187" s="55">
        <f>物品!K262</f>
        <v>0</v>
      </c>
      <c r="E187" s="55">
        <f>物品!L262</f>
        <v>0</v>
      </c>
      <c r="F187" s="55">
        <f>物品!M262</f>
        <v>0</v>
      </c>
      <c r="G187" s="55">
        <f>物品!N262</f>
        <v>0</v>
      </c>
      <c r="H187" s="55">
        <f>物品!O262</f>
        <v>0</v>
      </c>
      <c r="I187" s="55">
        <f>IF(物品!J262=0,0,"'"&amp;物品!J262&amp;"'")</f>
        <v>0</v>
      </c>
      <c r="J187" s="55">
        <f>IF(物品!K262=0,0,"'"&amp;物品!K262&amp;"'")</f>
        <v>0</v>
      </c>
      <c r="K187" s="55">
        <f>IF(物品!L262=0,0,"'"&amp;物品!L262&amp;"'")</f>
        <v>0</v>
      </c>
      <c r="L187" s="55">
        <f>IF(物品!M262=0,0,"'"&amp;物品!M262&amp;"'")</f>
        <v>0</v>
      </c>
      <c r="M187" s="55">
        <f>IF(物品!N262=0,0,"'"&amp;物品!N262&amp;"'")</f>
        <v>0</v>
      </c>
      <c r="N187" s="55">
        <f>IF(物品!O262=0,0,"'"&amp;物品!O262&amp;"'")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物品!A273</f>
        <v>0</v>
      </c>
      <c r="B190" s="55" t="str">
        <f>"'"&amp;物品!B273&amp;"'"</f>
        <v>'IS12'</v>
      </c>
      <c r="C190" s="55">
        <f>物品!J273</f>
        <v>0</v>
      </c>
      <c r="D190" s="55">
        <f>物品!K273</f>
        <v>0</v>
      </c>
      <c r="E190" s="55">
        <f>物品!L273</f>
        <v>0</v>
      </c>
      <c r="F190" s="55">
        <f>物品!M273</f>
        <v>0</v>
      </c>
      <c r="G190" s="55">
        <f>物品!N273</f>
        <v>0</v>
      </c>
      <c r="H190" s="55">
        <f>物品!O273</f>
        <v>0</v>
      </c>
      <c r="I190" s="55">
        <f>IF(物品!J273=0,0,"'"&amp;物品!J273&amp;"'")</f>
        <v>0</v>
      </c>
      <c r="J190" s="55">
        <f>IF(物品!K273=0,0,"'"&amp;物品!K273&amp;"'")</f>
        <v>0</v>
      </c>
      <c r="K190" s="55">
        <f>IF(物品!L273=0,0,"'"&amp;物品!L273&amp;"'")</f>
        <v>0</v>
      </c>
      <c r="L190" s="55">
        <f>IF(物品!M273=0,0,"'"&amp;物品!M273&amp;"'")</f>
        <v>0</v>
      </c>
      <c r="M190" s="55">
        <f>IF(物品!N273=0,0,"'"&amp;物品!N273&amp;"'")</f>
        <v>0</v>
      </c>
      <c r="N190" s="55">
        <f>IF(物品!O273=0,0,"'"&amp;物品!O273&amp;"'")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物品!A324</f>
        <v>0</v>
      </c>
      <c r="B199" s="55" t="str">
        <f>"'"&amp;物品!B324&amp;"'"</f>
        <v>'IF01'</v>
      </c>
      <c r="C199" s="55">
        <f>物品!J324</f>
        <v>0</v>
      </c>
      <c r="D199" s="55">
        <f>物品!K324</f>
        <v>0</v>
      </c>
      <c r="E199" s="55">
        <f>物品!L324</f>
        <v>0</v>
      </c>
      <c r="F199" s="55">
        <f>物品!M324</f>
        <v>0</v>
      </c>
      <c r="G199" s="55">
        <f>物品!N324</f>
        <v>0</v>
      </c>
      <c r="H199" s="55">
        <f>物品!O324</f>
        <v>0</v>
      </c>
      <c r="I199" s="55">
        <f>IF(物品!J324=0,0,"'"&amp;物品!J324&amp;"'")</f>
        <v>0</v>
      </c>
      <c r="J199" s="55">
        <f>IF(物品!K324=0,0,"'"&amp;物品!K324&amp;"'")</f>
        <v>0</v>
      </c>
      <c r="K199" s="55">
        <f>IF(物品!L324=0,0,"'"&amp;物品!L324&amp;"'")</f>
        <v>0</v>
      </c>
      <c r="L199" s="55">
        <f>IF(物品!M324=0,0,"'"&amp;物品!M324&amp;"'")</f>
        <v>0</v>
      </c>
      <c r="M199" s="55">
        <f>IF(物品!N324=0,0,"'"&amp;物品!N324&amp;"'")</f>
        <v>0</v>
      </c>
      <c r="N199" s="55">
        <f>IF(物品!O324=0,0,"'"&amp;物品!O324&amp;"'")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物品!A325</f>
        <v>0</v>
      </c>
      <c r="B200" s="55" t="str">
        <f>"'"&amp;物品!B325&amp;"'"</f>
        <v>'IF02'</v>
      </c>
      <c r="C200" s="55">
        <f>物品!J325</f>
        <v>0</v>
      </c>
      <c r="D200" s="55">
        <f>物品!K325</f>
        <v>0</v>
      </c>
      <c r="E200" s="55">
        <f>物品!L325</f>
        <v>0</v>
      </c>
      <c r="F200" s="55">
        <f>物品!M325</f>
        <v>0</v>
      </c>
      <c r="G200" s="55">
        <f>物品!N325</f>
        <v>0</v>
      </c>
      <c r="H200" s="55">
        <f>物品!O325</f>
        <v>0</v>
      </c>
      <c r="I200" s="55">
        <f>IF(物品!J325=0,0,"'"&amp;物品!J325&amp;"'")</f>
        <v>0</v>
      </c>
      <c r="J200" s="55">
        <f>IF(物品!K325=0,0,"'"&amp;物品!K325&amp;"'")</f>
        <v>0</v>
      </c>
      <c r="K200" s="55">
        <f>IF(物品!L325=0,0,"'"&amp;物品!L325&amp;"'")</f>
        <v>0</v>
      </c>
      <c r="L200" s="55">
        <f>IF(物品!M325=0,0,"'"&amp;物品!M325&amp;"'")</f>
        <v>0</v>
      </c>
      <c r="M200" s="55">
        <f>IF(物品!N325=0,0,"'"&amp;物品!N325&amp;"'")</f>
        <v>0</v>
      </c>
      <c r="N200" s="55">
        <f>IF(物品!O325=0,0,"'"&amp;物品!O325&amp;"'")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物品!A326</f>
        <v>0</v>
      </c>
      <c r="B201" s="55" t="str">
        <f>"'"&amp;物品!B326&amp;"'"</f>
        <v>'IF03'</v>
      </c>
      <c r="C201" s="55">
        <f>物品!J326</f>
        <v>0</v>
      </c>
      <c r="D201" s="55">
        <f>物品!K326</f>
        <v>0</v>
      </c>
      <c r="E201" s="55">
        <f>物品!L326</f>
        <v>0</v>
      </c>
      <c r="F201" s="55">
        <f>物品!M326</f>
        <v>0</v>
      </c>
      <c r="G201" s="55">
        <f>物品!N326</f>
        <v>0</v>
      </c>
      <c r="H201" s="55">
        <f>物品!O326</f>
        <v>0</v>
      </c>
      <c r="I201" s="55">
        <f>IF(物品!J326=0,0,"'"&amp;物品!J326&amp;"'")</f>
        <v>0</v>
      </c>
      <c r="J201" s="55">
        <f>IF(物品!K326=0,0,"'"&amp;物品!K326&amp;"'")</f>
        <v>0</v>
      </c>
      <c r="K201" s="55">
        <f>IF(物品!L326=0,0,"'"&amp;物品!L326&amp;"'")</f>
        <v>0</v>
      </c>
      <c r="L201" s="55">
        <f>IF(物品!M326=0,0,"'"&amp;物品!M326&amp;"'")</f>
        <v>0</v>
      </c>
      <c r="M201" s="55">
        <f>IF(物品!N326=0,0,"'"&amp;物品!N326&amp;"'")</f>
        <v>0</v>
      </c>
      <c r="N201" s="55">
        <f>IF(物品!O326=0,0,"'"&amp;物品!O326&amp;"'")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物品!A327</f>
        <v>0</v>
      </c>
      <c r="B202" s="55" t="str">
        <f>"'"&amp;物品!B327&amp;"'"</f>
        <v>'IF04'</v>
      </c>
      <c r="C202" s="55">
        <f>物品!J327</f>
        <v>0</v>
      </c>
      <c r="D202" s="55">
        <f>物品!K327</f>
        <v>0</v>
      </c>
      <c r="E202" s="55">
        <f>物品!L327</f>
        <v>0</v>
      </c>
      <c r="F202" s="55">
        <f>物品!M327</f>
        <v>0</v>
      </c>
      <c r="G202" s="55">
        <f>物品!N327</f>
        <v>0</v>
      </c>
      <c r="H202" s="55">
        <f>物品!O327</f>
        <v>0</v>
      </c>
      <c r="I202" s="55">
        <f>IF(物品!J327=0,0,"'"&amp;物品!J327&amp;"'")</f>
        <v>0</v>
      </c>
      <c r="J202" s="55">
        <f>IF(物品!K327=0,0,"'"&amp;物品!K327&amp;"'")</f>
        <v>0</v>
      </c>
      <c r="K202" s="55">
        <f>IF(物品!L327=0,0,"'"&amp;物品!L327&amp;"'")</f>
        <v>0</v>
      </c>
      <c r="L202" s="55">
        <f>IF(物品!M327=0,0,"'"&amp;物品!M327&amp;"'")</f>
        <v>0</v>
      </c>
      <c r="M202" s="55">
        <f>IF(物品!N327=0,0,"'"&amp;物品!N327&amp;"'")</f>
        <v>0</v>
      </c>
      <c r="N202" s="55">
        <f>IF(物品!O327=0,0,"'"&amp;物品!O327&amp;"'")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物品!A328</f>
        <v>0</v>
      </c>
      <c r="B203" s="55" t="str">
        <f>"'"&amp;物品!B328&amp;"'"</f>
        <v>'IF05'</v>
      </c>
      <c r="C203" s="55">
        <f>物品!J328</f>
        <v>0</v>
      </c>
      <c r="D203" s="55">
        <f>物品!K328</f>
        <v>0</v>
      </c>
      <c r="E203" s="55">
        <f>物品!L328</f>
        <v>0</v>
      </c>
      <c r="F203" s="55">
        <f>物品!M328</f>
        <v>0</v>
      </c>
      <c r="G203" s="55">
        <f>物品!N328</f>
        <v>0</v>
      </c>
      <c r="H203" s="55">
        <f>物品!O328</f>
        <v>0</v>
      </c>
      <c r="I203" s="55">
        <f>IF(物品!J328=0,0,"'"&amp;物品!J328&amp;"'")</f>
        <v>0</v>
      </c>
      <c r="J203" s="55">
        <f>IF(物品!K328=0,0,"'"&amp;物品!K328&amp;"'")</f>
        <v>0</v>
      </c>
      <c r="K203" s="55">
        <f>IF(物品!L328=0,0,"'"&amp;物品!L328&amp;"'")</f>
        <v>0</v>
      </c>
      <c r="L203" s="55">
        <f>IF(物品!M328=0,0,"'"&amp;物品!M328&amp;"'")</f>
        <v>0</v>
      </c>
      <c r="M203" s="55">
        <f>IF(物品!N328=0,0,"'"&amp;物品!N328&amp;"'")</f>
        <v>0</v>
      </c>
      <c r="N203" s="55">
        <f>IF(物品!O328=0,0,"'"&amp;物品!O328&amp;"'")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物品!A329</f>
        <v>0</v>
      </c>
      <c r="B204" s="55" t="str">
        <f>"'"&amp;物品!B329&amp;"'"</f>
        <v>'IF06'</v>
      </c>
      <c r="C204" s="55">
        <f>物品!J329</f>
        <v>0</v>
      </c>
      <c r="D204" s="55">
        <f>物品!K329</f>
        <v>0</v>
      </c>
      <c r="E204" s="55">
        <f>物品!L329</f>
        <v>0</v>
      </c>
      <c r="F204" s="55">
        <f>物品!M329</f>
        <v>0</v>
      </c>
      <c r="G204" s="55">
        <f>物品!N329</f>
        <v>0</v>
      </c>
      <c r="H204" s="55">
        <f>物品!O329</f>
        <v>0</v>
      </c>
      <c r="I204" s="55">
        <f>IF(物品!J329=0,0,"'"&amp;物品!J329&amp;"'")</f>
        <v>0</v>
      </c>
      <c r="J204" s="55">
        <f>IF(物品!K329=0,0,"'"&amp;物品!K329&amp;"'")</f>
        <v>0</v>
      </c>
      <c r="K204" s="55">
        <f>IF(物品!L329=0,0,"'"&amp;物品!L329&amp;"'")</f>
        <v>0</v>
      </c>
      <c r="L204" s="55">
        <f>IF(物品!M329=0,0,"'"&amp;物品!M329&amp;"'")</f>
        <v>0</v>
      </c>
      <c r="M204" s="55">
        <f>IF(物品!N329=0,0,"'"&amp;物品!N329&amp;"'")</f>
        <v>0</v>
      </c>
      <c r="N204" s="55">
        <f>IF(物品!O329=0,0,"'"&amp;物品!O329&amp;"'")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物品!A330</f>
        <v>0</v>
      </c>
      <c r="B205" s="55" t="str">
        <f>"'"&amp;物品!B330&amp;"'"</f>
        <v>'IF07'</v>
      </c>
      <c r="C205" s="55">
        <f>物品!J330</f>
        <v>0</v>
      </c>
      <c r="D205" s="55">
        <f>物品!K330</f>
        <v>0</v>
      </c>
      <c r="E205" s="55">
        <f>物品!L330</f>
        <v>0</v>
      </c>
      <c r="F205" s="55">
        <f>物品!M330</f>
        <v>0</v>
      </c>
      <c r="G205" s="55">
        <f>物品!N330</f>
        <v>0</v>
      </c>
      <c r="H205" s="55">
        <f>物品!O330</f>
        <v>0</v>
      </c>
      <c r="I205" s="55">
        <f>IF(物品!J330=0,0,"'"&amp;物品!J330&amp;"'")</f>
        <v>0</v>
      </c>
      <c r="J205" s="55">
        <f>IF(物品!K330=0,0,"'"&amp;物品!K330&amp;"'")</f>
        <v>0</v>
      </c>
      <c r="K205" s="55">
        <f>IF(物品!L330=0,0,"'"&amp;物品!L330&amp;"'")</f>
        <v>0</v>
      </c>
      <c r="L205" s="55">
        <f>IF(物品!M330=0,0,"'"&amp;物品!M330&amp;"'")</f>
        <v>0</v>
      </c>
      <c r="M205" s="55">
        <f>IF(物品!N330=0,0,"'"&amp;物品!N330&amp;"'")</f>
        <v>0</v>
      </c>
      <c r="N205" s="55">
        <f>IF(物品!O330=0,0,"'"&amp;物品!O330&amp;"'")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物品!A331</f>
        <v>0</v>
      </c>
      <c r="B206" s="55" t="str">
        <f>"'"&amp;物品!B331&amp;"'"</f>
        <v>'IF08'</v>
      </c>
      <c r="C206" s="55">
        <f>物品!J331</f>
        <v>0</v>
      </c>
      <c r="D206" s="55">
        <f>物品!K331</f>
        <v>0</v>
      </c>
      <c r="E206" s="55">
        <f>物品!L331</f>
        <v>0</v>
      </c>
      <c r="F206" s="55">
        <f>物品!M331</f>
        <v>0</v>
      </c>
      <c r="G206" s="55">
        <f>物品!N331</f>
        <v>0</v>
      </c>
      <c r="H206" s="55">
        <f>物品!O331</f>
        <v>0</v>
      </c>
      <c r="I206" s="55">
        <f>IF(物品!J331=0,0,"'"&amp;物品!J331&amp;"'")</f>
        <v>0</v>
      </c>
      <c r="J206" s="55">
        <f>IF(物品!K331=0,0,"'"&amp;物品!K331&amp;"'")</f>
        <v>0</v>
      </c>
      <c r="K206" s="55">
        <f>IF(物品!L331=0,0,"'"&amp;物品!L331&amp;"'")</f>
        <v>0</v>
      </c>
      <c r="L206" s="55">
        <f>IF(物品!M331=0,0,"'"&amp;物品!M331&amp;"'")</f>
        <v>0</v>
      </c>
      <c r="M206" s="55">
        <f>IF(物品!N331=0,0,"'"&amp;物品!N331&amp;"'")</f>
        <v>0</v>
      </c>
      <c r="N206" s="55">
        <f>IF(物品!O331=0,0,"'"&amp;物品!O331&amp;"'")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物品!A332</f>
        <v>0</v>
      </c>
      <c r="B207" s="55" t="str">
        <f>"'"&amp;物品!B332&amp;"'"</f>
        <v>'IF09'</v>
      </c>
      <c r="C207" s="55">
        <f>物品!J332</f>
        <v>0</v>
      </c>
      <c r="D207" s="55">
        <f>物品!K332</f>
        <v>0</v>
      </c>
      <c r="E207" s="55">
        <f>物品!L332</f>
        <v>0</v>
      </c>
      <c r="F207" s="55">
        <f>物品!M332</f>
        <v>0</v>
      </c>
      <c r="G207" s="55">
        <f>物品!N332</f>
        <v>0</v>
      </c>
      <c r="H207" s="55">
        <f>物品!O332</f>
        <v>0</v>
      </c>
      <c r="I207" s="55">
        <f>IF(物品!J332=0,0,"'"&amp;物品!J332&amp;"'")</f>
        <v>0</v>
      </c>
      <c r="J207" s="55">
        <f>IF(物品!K332=0,0,"'"&amp;物品!K332&amp;"'")</f>
        <v>0</v>
      </c>
      <c r="K207" s="55">
        <f>IF(物品!L332=0,0,"'"&amp;物品!L332&amp;"'")</f>
        <v>0</v>
      </c>
      <c r="L207" s="55">
        <f>IF(物品!M332=0,0,"'"&amp;物品!M332&amp;"'")</f>
        <v>0</v>
      </c>
      <c r="M207" s="55">
        <f>IF(物品!N332=0,0,"'"&amp;物品!N332&amp;"'")</f>
        <v>0</v>
      </c>
      <c r="N207" s="55">
        <f>IF(物品!O332=0,0,"'"&amp;物品!O332&amp;"'")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物品!A333</f>
        <v>0</v>
      </c>
      <c r="B208" s="55" t="str">
        <f>"'"&amp;物品!B333&amp;"'"</f>
        <v>'IF10'</v>
      </c>
      <c r="C208" s="55">
        <f>物品!J333</f>
        <v>0</v>
      </c>
      <c r="D208" s="55">
        <f>物品!K333</f>
        <v>0</v>
      </c>
      <c r="E208" s="55">
        <f>物品!L333</f>
        <v>0</v>
      </c>
      <c r="F208" s="55">
        <f>物品!M333</f>
        <v>0</v>
      </c>
      <c r="G208" s="55">
        <f>物品!N333</f>
        <v>0</v>
      </c>
      <c r="H208" s="55">
        <f>物品!O333</f>
        <v>0</v>
      </c>
      <c r="I208" s="55">
        <f>IF(物品!J333=0,0,"'"&amp;物品!J333&amp;"'")</f>
        <v>0</v>
      </c>
      <c r="J208" s="55">
        <f>IF(物品!K333=0,0,"'"&amp;物品!K333&amp;"'")</f>
        <v>0</v>
      </c>
      <c r="K208" s="55">
        <f>IF(物品!L333=0,0,"'"&amp;物品!L333&amp;"'")</f>
        <v>0</v>
      </c>
      <c r="L208" s="55">
        <f>IF(物品!M333=0,0,"'"&amp;物品!M333&amp;"'")</f>
        <v>0</v>
      </c>
      <c r="M208" s="55">
        <f>IF(物品!N333=0,0,"'"&amp;物品!N333&amp;"'")</f>
        <v>0</v>
      </c>
      <c r="N208" s="55">
        <f>IF(物品!O333=0,0,"'"&amp;物品!O333&amp;"'")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物品!A334</f>
        <v>0</v>
      </c>
      <c r="B209" s="55" t="str">
        <f>"'"&amp;物品!B334&amp;"'"</f>
        <v>'IF11'</v>
      </c>
      <c r="C209" s="55">
        <f>物品!J334</f>
        <v>0</v>
      </c>
      <c r="D209" s="55">
        <f>物品!K334</f>
        <v>0</v>
      </c>
      <c r="E209" s="55">
        <f>物品!L334</f>
        <v>0</v>
      </c>
      <c r="F209" s="55">
        <f>物品!M334</f>
        <v>0</v>
      </c>
      <c r="G209" s="55">
        <f>物品!N334</f>
        <v>0</v>
      </c>
      <c r="H209" s="55">
        <f>物品!O334</f>
        <v>0</v>
      </c>
      <c r="I209" s="55">
        <f>IF(物品!J334=0,0,"'"&amp;物品!J334&amp;"'")</f>
        <v>0</v>
      </c>
      <c r="J209" s="55">
        <f>IF(物品!K334=0,0,"'"&amp;物品!K334&amp;"'")</f>
        <v>0</v>
      </c>
      <c r="K209" s="55">
        <f>IF(物品!L334=0,0,"'"&amp;物品!L334&amp;"'")</f>
        <v>0</v>
      </c>
      <c r="L209" s="55">
        <f>IF(物品!M334=0,0,"'"&amp;物品!M334&amp;"'")</f>
        <v>0</v>
      </c>
      <c r="M209" s="55">
        <f>IF(物品!N334=0,0,"'"&amp;物品!N334&amp;"'")</f>
        <v>0</v>
      </c>
      <c r="N209" s="55">
        <f>IF(物品!O334=0,0,"'"&amp;物品!O334&amp;"'")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物品!A335</f>
        <v>0</v>
      </c>
      <c r="B210" s="55" t="str">
        <f>"'"&amp;物品!B335&amp;"'"</f>
        <v>'IF12'</v>
      </c>
      <c r="C210" s="55">
        <f>物品!J335</f>
        <v>0</v>
      </c>
      <c r="D210" s="55">
        <f>物品!K335</f>
        <v>0</v>
      </c>
      <c r="E210" s="55">
        <f>物品!L335</f>
        <v>0</v>
      </c>
      <c r="F210" s="55">
        <f>物品!M335</f>
        <v>0</v>
      </c>
      <c r="G210" s="55">
        <f>物品!N335</f>
        <v>0</v>
      </c>
      <c r="H210" s="55">
        <f>物品!O335</f>
        <v>0</v>
      </c>
      <c r="I210" s="55">
        <f>IF(物品!J335=0,0,"'"&amp;物品!J335&amp;"'")</f>
        <v>0</v>
      </c>
      <c r="J210" s="55">
        <f>IF(物品!K335=0,0,"'"&amp;物品!K335&amp;"'")</f>
        <v>0</v>
      </c>
      <c r="K210" s="55">
        <f>IF(物品!L335=0,0,"'"&amp;物品!L335&amp;"'")</f>
        <v>0</v>
      </c>
      <c r="L210" s="55">
        <f>IF(物品!M335=0,0,"'"&amp;物品!M335&amp;"'")</f>
        <v>0</v>
      </c>
      <c r="M210" s="55">
        <f>IF(物品!N335=0,0,"'"&amp;物品!N335&amp;"'")</f>
        <v>0</v>
      </c>
      <c r="N210" s="55">
        <f>IF(物品!O335=0,0,"'"&amp;物品!O335&amp;"'")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物品!A336</f>
        <v>0</v>
      </c>
      <c r="B211" s="55" t="str">
        <f>"'"&amp;物品!B336&amp;"'"</f>
        <v>'IF13'</v>
      </c>
      <c r="C211" s="55">
        <f>物品!J336</f>
        <v>0</v>
      </c>
      <c r="D211" s="55">
        <f>物品!K336</f>
        <v>0</v>
      </c>
      <c r="E211" s="55">
        <f>物品!L336</f>
        <v>0</v>
      </c>
      <c r="F211" s="55">
        <f>物品!M336</f>
        <v>0</v>
      </c>
      <c r="G211" s="55">
        <f>物品!N336</f>
        <v>0</v>
      </c>
      <c r="H211" s="55">
        <f>物品!O336</f>
        <v>0</v>
      </c>
      <c r="I211" s="55">
        <f>IF(物品!J336=0,0,"'"&amp;物品!J336&amp;"'")</f>
        <v>0</v>
      </c>
      <c r="J211" s="55">
        <f>IF(物品!K336=0,0,"'"&amp;物品!K336&amp;"'")</f>
        <v>0</v>
      </c>
      <c r="K211" s="55">
        <f>IF(物品!L336=0,0,"'"&amp;物品!L336&amp;"'")</f>
        <v>0</v>
      </c>
      <c r="L211" s="55">
        <f>IF(物品!M336=0,0,"'"&amp;物品!M336&amp;"'")</f>
        <v>0</v>
      </c>
      <c r="M211" s="55">
        <f>IF(物品!N336=0,0,"'"&amp;物品!N336&amp;"'")</f>
        <v>0</v>
      </c>
      <c r="N211" s="55">
        <f>IF(物品!O336=0,0,"'"&amp;物品!O336&amp;"'")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物品!A337</f>
        <v>0</v>
      </c>
      <c r="B212" s="55" t="str">
        <f>"'"&amp;物品!B337&amp;"'"</f>
        <v>'IF14'</v>
      </c>
      <c r="C212" s="55">
        <f>物品!J337</f>
        <v>0</v>
      </c>
      <c r="D212" s="55">
        <f>物品!K337</f>
        <v>0</v>
      </c>
      <c r="E212" s="55">
        <f>物品!L337</f>
        <v>0</v>
      </c>
      <c r="F212" s="55">
        <f>物品!M337</f>
        <v>0</v>
      </c>
      <c r="G212" s="55">
        <f>物品!N337</f>
        <v>0</v>
      </c>
      <c r="H212" s="55">
        <f>物品!O337</f>
        <v>0</v>
      </c>
      <c r="I212" s="55">
        <f>IF(物品!J337=0,0,"'"&amp;物品!J337&amp;"'")</f>
        <v>0</v>
      </c>
      <c r="J212" s="55">
        <f>IF(物品!K337=0,0,"'"&amp;物品!K337&amp;"'")</f>
        <v>0</v>
      </c>
      <c r="K212" s="55">
        <f>IF(物品!L337=0,0,"'"&amp;物品!L337&amp;"'")</f>
        <v>0</v>
      </c>
      <c r="L212" s="55">
        <f>IF(物品!M337=0,0,"'"&amp;物品!M337&amp;"'")</f>
        <v>0</v>
      </c>
      <c r="M212" s="55">
        <f>IF(物品!N337=0,0,"'"&amp;物品!N337&amp;"'")</f>
        <v>0</v>
      </c>
      <c r="N212" s="55">
        <f>IF(物品!O337=0,0,"'"&amp;物品!O337&amp;"'")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物品!A338</f>
        <v>0</v>
      </c>
      <c r="B213" s="55" t="str">
        <f>"'"&amp;物品!B338&amp;"'"</f>
        <v>'IF15'</v>
      </c>
      <c r="C213" s="55">
        <f>物品!J338</f>
        <v>0</v>
      </c>
      <c r="D213" s="55">
        <f>物品!K338</f>
        <v>0</v>
      </c>
      <c r="E213" s="55">
        <f>物品!L338</f>
        <v>0</v>
      </c>
      <c r="F213" s="55">
        <f>物品!M338</f>
        <v>0</v>
      </c>
      <c r="G213" s="55">
        <f>物品!N338</f>
        <v>0</v>
      </c>
      <c r="H213" s="55">
        <f>物品!O338</f>
        <v>0</v>
      </c>
      <c r="I213" s="55">
        <f>IF(物品!J338=0,0,"'"&amp;物品!J338&amp;"'")</f>
        <v>0</v>
      </c>
      <c r="J213" s="55">
        <f>IF(物品!K338=0,0,"'"&amp;物品!K338&amp;"'")</f>
        <v>0</v>
      </c>
      <c r="K213" s="55">
        <f>IF(物品!L338=0,0,"'"&amp;物品!L338&amp;"'")</f>
        <v>0</v>
      </c>
      <c r="L213" s="55">
        <f>IF(物品!M338=0,0,"'"&amp;物品!M338&amp;"'")</f>
        <v>0</v>
      </c>
      <c r="M213" s="55">
        <f>IF(物品!N338=0,0,"'"&amp;物品!N338&amp;"'")</f>
        <v>0</v>
      </c>
      <c r="N213" s="55">
        <f>IF(物品!O338=0,0,"'"&amp;物品!O338&amp;"'")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物品!A339</f>
        <v>0</v>
      </c>
      <c r="B214" s="55" t="str">
        <f>"'"&amp;物品!B339&amp;"'"</f>
        <v>'IF16'</v>
      </c>
      <c r="C214" s="55">
        <f>物品!J339</f>
        <v>0</v>
      </c>
      <c r="D214" s="55">
        <f>物品!K339</f>
        <v>0</v>
      </c>
      <c r="E214" s="55">
        <f>物品!L339</f>
        <v>0</v>
      </c>
      <c r="F214" s="55">
        <f>物品!M339</f>
        <v>0</v>
      </c>
      <c r="G214" s="55">
        <f>物品!N339</f>
        <v>0</v>
      </c>
      <c r="H214" s="55">
        <f>物品!O339</f>
        <v>0</v>
      </c>
      <c r="I214" s="55">
        <f>IF(物品!J339=0,0,"'"&amp;物品!J339&amp;"'")</f>
        <v>0</v>
      </c>
      <c r="J214" s="55">
        <f>IF(物品!K339=0,0,"'"&amp;物品!K339&amp;"'")</f>
        <v>0</v>
      </c>
      <c r="K214" s="55">
        <f>IF(物品!L339=0,0,"'"&amp;物品!L339&amp;"'")</f>
        <v>0</v>
      </c>
      <c r="L214" s="55">
        <f>IF(物品!M339=0,0,"'"&amp;物品!M339&amp;"'")</f>
        <v>0</v>
      </c>
      <c r="M214" s="55">
        <f>IF(物品!N339=0,0,"'"&amp;物品!N339&amp;"'")</f>
        <v>0</v>
      </c>
      <c r="N214" s="55">
        <f>IF(物品!O339=0,0,"'"&amp;物品!O339&amp;"'")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物品!A340</f>
        <v>0</v>
      </c>
      <c r="B215" s="55" t="str">
        <f>"'"&amp;物品!B340&amp;"'"</f>
        <v>'IF17'</v>
      </c>
      <c r="C215" s="55">
        <f>物品!J340</f>
        <v>0</v>
      </c>
      <c r="D215" s="55">
        <f>物品!K340</f>
        <v>0</v>
      </c>
      <c r="E215" s="55">
        <f>物品!L340</f>
        <v>0</v>
      </c>
      <c r="F215" s="55">
        <f>物品!M340</f>
        <v>0</v>
      </c>
      <c r="G215" s="55">
        <f>物品!N340</f>
        <v>0</v>
      </c>
      <c r="H215" s="55">
        <f>物品!O340</f>
        <v>0</v>
      </c>
      <c r="I215" s="55">
        <f>IF(物品!J340=0,0,"'"&amp;物品!J340&amp;"'")</f>
        <v>0</v>
      </c>
      <c r="J215" s="55">
        <f>IF(物品!K340=0,0,"'"&amp;物品!K340&amp;"'")</f>
        <v>0</v>
      </c>
      <c r="K215" s="55">
        <f>IF(物品!L340=0,0,"'"&amp;物品!L340&amp;"'")</f>
        <v>0</v>
      </c>
      <c r="L215" s="55">
        <f>IF(物品!M340=0,0,"'"&amp;物品!M340&amp;"'")</f>
        <v>0</v>
      </c>
      <c r="M215" s="55">
        <f>IF(物品!N340=0,0,"'"&amp;物品!N340&amp;"'")</f>
        <v>0</v>
      </c>
      <c r="N215" s="55">
        <f>IF(物品!O340=0,0,"'"&amp;物品!O340&amp;"'")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物品!A341</f>
        <v>0</v>
      </c>
      <c r="B216" s="55" t="str">
        <f>"'"&amp;物品!B341&amp;"'"</f>
        <v>'IF18'</v>
      </c>
      <c r="C216" s="55">
        <f>物品!J341</f>
        <v>0</v>
      </c>
      <c r="D216" s="55">
        <f>物品!K341</f>
        <v>0</v>
      </c>
      <c r="E216" s="55">
        <f>物品!L341</f>
        <v>0</v>
      </c>
      <c r="F216" s="55">
        <f>物品!M341</f>
        <v>0</v>
      </c>
      <c r="G216" s="55">
        <f>物品!N341</f>
        <v>0</v>
      </c>
      <c r="H216" s="55">
        <f>物品!O341</f>
        <v>0</v>
      </c>
      <c r="I216" s="55">
        <f>IF(物品!J341=0,0,"'"&amp;物品!J341&amp;"'")</f>
        <v>0</v>
      </c>
      <c r="J216" s="55">
        <f>IF(物品!K341=0,0,"'"&amp;物品!K341&amp;"'")</f>
        <v>0</v>
      </c>
      <c r="K216" s="55">
        <f>IF(物品!L341=0,0,"'"&amp;物品!L341&amp;"'")</f>
        <v>0</v>
      </c>
      <c r="L216" s="55">
        <f>IF(物品!M341=0,0,"'"&amp;物品!M341&amp;"'")</f>
        <v>0</v>
      </c>
      <c r="M216" s="55">
        <f>IF(物品!N341=0,0,"'"&amp;物品!N341&amp;"'")</f>
        <v>0</v>
      </c>
      <c r="N216" s="55">
        <f>IF(物品!O341=0,0,"'"&amp;物品!O341&amp;"'")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物品!A342</f>
        <v>0</v>
      </c>
      <c r="B217" s="55" t="str">
        <f>"'"&amp;物品!B342&amp;"'"</f>
        <v>'IF19'</v>
      </c>
      <c r="C217" s="55">
        <f>物品!J342</f>
        <v>0</v>
      </c>
      <c r="D217" s="55">
        <f>物品!K342</f>
        <v>0</v>
      </c>
      <c r="E217" s="55">
        <f>物品!L342</f>
        <v>0</v>
      </c>
      <c r="F217" s="55">
        <f>物品!M342</f>
        <v>0</v>
      </c>
      <c r="G217" s="55">
        <f>物品!N342</f>
        <v>0</v>
      </c>
      <c r="H217" s="55">
        <f>物品!O342</f>
        <v>0</v>
      </c>
      <c r="I217" s="55">
        <f>IF(物品!J342=0,0,"'"&amp;物品!J342&amp;"'")</f>
        <v>0</v>
      </c>
      <c r="J217" s="55">
        <f>IF(物品!K342=0,0,"'"&amp;物品!K342&amp;"'")</f>
        <v>0</v>
      </c>
      <c r="K217" s="55">
        <f>IF(物品!L342=0,0,"'"&amp;物品!L342&amp;"'")</f>
        <v>0</v>
      </c>
      <c r="L217" s="55">
        <f>IF(物品!M342=0,0,"'"&amp;物品!M342&amp;"'")</f>
        <v>0</v>
      </c>
      <c r="M217" s="55">
        <f>IF(物品!N342=0,0,"'"&amp;物品!N342&amp;"'")</f>
        <v>0</v>
      </c>
      <c r="N217" s="55">
        <f>IF(物品!O342=0,0,"'"&amp;物品!O342&amp;"'")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物品!A343</f>
        <v>0</v>
      </c>
      <c r="B218" s="55" t="str">
        <f>"'"&amp;物品!B343&amp;"'"</f>
        <v>'IF20'</v>
      </c>
      <c r="C218" s="55">
        <f>物品!J343</f>
        <v>0</v>
      </c>
      <c r="D218" s="55">
        <f>物品!K343</f>
        <v>0</v>
      </c>
      <c r="E218" s="55">
        <f>物品!L343</f>
        <v>0</v>
      </c>
      <c r="F218" s="55">
        <f>物品!M343</f>
        <v>0</v>
      </c>
      <c r="G218" s="55">
        <f>物品!N343</f>
        <v>0</v>
      </c>
      <c r="H218" s="55">
        <f>物品!O343</f>
        <v>0</v>
      </c>
      <c r="I218" s="55">
        <f>IF(物品!J343=0,0,"'"&amp;物品!J343&amp;"'")</f>
        <v>0</v>
      </c>
      <c r="J218" s="55">
        <f>IF(物品!K343=0,0,"'"&amp;物品!K343&amp;"'")</f>
        <v>0</v>
      </c>
      <c r="K218" s="55">
        <f>IF(物品!L343=0,0,"'"&amp;物品!L343&amp;"'")</f>
        <v>0</v>
      </c>
      <c r="L218" s="55">
        <f>IF(物品!M343=0,0,"'"&amp;物品!M343&amp;"'")</f>
        <v>0</v>
      </c>
      <c r="M218" s="55">
        <f>IF(物品!N343=0,0,"'"&amp;物品!N343&amp;"'")</f>
        <v>0</v>
      </c>
      <c r="N218" s="55">
        <f>IF(物品!O343=0,0,"'"&amp;物品!O343&amp;"'")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物品!A344</f>
        <v>0</v>
      </c>
      <c r="B219" s="55" t="str">
        <f>"'"&amp;物品!B344&amp;"'"</f>
        <v>'IF21'</v>
      </c>
      <c r="C219" s="55">
        <f>物品!J344</f>
        <v>0</v>
      </c>
      <c r="D219" s="55">
        <f>物品!K344</f>
        <v>0</v>
      </c>
      <c r="E219" s="55">
        <f>物品!L344</f>
        <v>0</v>
      </c>
      <c r="F219" s="55">
        <f>物品!M344</f>
        <v>0</v>
      </c>
      <c r="G219" s="55">
        <f>物品!N344</f>
        <v>0</v>
      </c>
      <c r="H219" s="55">
        <f>物品!O344</f>
        <v>0</v>
      </c>
      <c r="I219" s="55">
        <f>IF(物品!J344=0,0,"'"&amp;物品!J344&amp;"'")</f>
        <v>0</v>
      </c>
      <c r="J219" s="55">
        <f>IF(物品!K344=0,0,"'"&amp;物品!K344&amp;"'")</f>
        <v>0</v>
      </c>
      <c r="K219" s="55">
        <f>IF(物品!L344=0,0,"'"&amp;物品!L344&amp;"'")</f>
        <v>0</v>
      </c>
      <c r="L219" s="55">
        <f>IF(物品!M344=0,0,"'"&amp;物品!M344&amp;"'")</f>
        <v>0</v>
      </c>
      <c r="M219" s="55">
        <f>IF(物品!N344=0,0,"'"&amp;物品!N344&amp;"'")</f>
        <v>0</v>
      </c>
      <c r="N219" s="55">
        <f>IF(物品!O344=0,0,"'"&amp;物品!O344&amp;"'")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物品!A345</f>
        <v>0</v>
      </c>
      <c r="B220" s="55" t="str">
        <f>"'"&amp;物品!B345&amp;"'"</f>
        <v>'IF22'</v>
      </c>
      <c r="C220" s="55">
        <f>物品!J345</f>
        <v>0</v>
      </c>
      <c r="D220" s="55">
        <f>物品!K345</f>
        <v>0</v>
      </c>
      <c r="E220" s="55">
        <f>物品!L345</f>
        <v>0</v>
      </c>
      <c r="F220" s="55">
        <f>物品!M345</f>
        <v>0</v>
      </c>
      <c r="G220" s="55">
        <f>物品!N345</f>
        <v>0</v>
      </c>
      <c r="H220" s="55">
        <f>物品!O345</f>
        <v>0</v>
      </c>
      <c r="I220" s="55">
        <f>IF(物品!J345=0,0,"'"&amp;物品!J345&amp;"'")</f>
        <v>0</v>
      </c>
      <c r="J220" s="55">
        <f>IF(物品!K345=0,0,"'"&amp;物品!K345&amp;"'")</f>
        <v>0</v>
      </c>
      <c r="K220" s="55">
        <f>IF(物品!L345=0,0,"'"&amp;物品!L345&amp;"'")</f>
        <v>0</v>
      </c>
      <c r="L220" s="55">
        <f>IF(物品!M345=0,0,"'"&amp;物品!M345&amp;"'")</f>
        <v>0</v>
      </c>
      <c r="M220" s="55">
        <f>IF(物品!N345=0,0,"'"&amp;物品!N345&amp;"'")</f>
        <v>0</v>
      </c>
      <c r="N220" s="55">
        <f>IF(物品!O345=0,0,"'"&amp;物品!O345&amp;"'")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物品!A346</f>
        <v>0</v>
      </c>
      <c r="B221" s="55" t="str">
        <f>"'"&amp;物品!B346&amp;"'"</f>
        <v>'IF23'</v>
      </c>
      <c r="C221" s="55">
        <f>物品!J346</f>
        <v>0</v>
      </c>
      <c r="D221" s="55">
        <f>物品!K346</f>
        <v>0</v>
      </c>
      <c r="E221" s="55">
        <f>物品!L346</f>
        <v>0</v>
      </c>
      <c r="F221" s="55">
        <f>物品!M346</f>
        <v>0</v>
      </c>
      <c r="G221" s="55">
        <f>物品!N346</f>
        <v>0</v>
      </c>
      <c r="H221" s="55">
        <f>物品!O346</f>
        <v>0</v>
      </c>
      <c r="I221" s="55">
        <f>IF(物品!J346=0,0,"'"&amp;物品!J346&amp;"'")</f>
        <v>0</v>
      </c>
      <c r="J221" s="55">
        <f>IF(物品!K346=0,0,"'"&amp;物品!K346&amp;"'")</f>
        <v>0</v>
      </c>
      <c r="K221" s="55">
        <f>IF(物品!L346=0,0,"'"&amp;物品!L346&amp;"'")</f>
        <v>0</v>
      </c>
      <c r="L221" s="55">
        <f>IF(物品!M346=0,0,"'"&amp;物品!M346&amp;"'")</f>
        <v>0</v>
      </c>
      <c r="M221" s="55">
        <f>IF(物品!N346=0,0,"'"&amp;物品!N346&amp;"'")</f>
        <v>0</v>
      </c>
      <c r="N221" s="55">
        <f>IF(物品!O346=0,0,"'"&amp;物品!O346&amp;"'")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物品!A347</f>
        <v>0</v>
      </c>
      <c r="B222" s="55" t="str">
        <f>"'"&amp;物品!B347&amp;"'"</f>
        <v>'IF24'</v>
      </c>
      <c r="C222" s="55">
        <f>物品!J347</f>
        <v>0</v>
      </c>
      <c r="D222" s="55">
        <f>物品!K347</f>
        <v>0</v>
      </c>
      <c r="E222" s="55">
        <f>物品!L347</f>
        <v>0</v>
      </c>
      <c r="F222" s="55">
        <f>物品!M347</f>
        <v>0</v>
      </c>
      <c r="G222" s="55">
        <f>物品!N347</f>
        <v>0</v>
      </c>
      <c r="H222" s="55">
        <f>物品!O347</f>
        <v>0</v>
      </c>
      <c r="I222" s="55">
        <f>IF(物品!J347=0,0,"'"&amp;物品!J347&amp;"'")</f>
        <v>0</v>
      </c>
      <c r="J222" s="55">
        <f>IF(物品!K347=0,0,"'"&amp;物品!K347&amp;"'")</f>
        <v>0</v>
      </c>
      <c r="K222" s="55">
        <f>IF(物品!L347=0,0,"'"&amp;物品!L347&amp;"'")</f>
        <v>0</v>
      </c>
      <c r="L222" s="55">
        <f>IF(物品!M347=0,0,"'"&amp;物品!M347&amp;"'")</f>
        <v>0</v>
      </c>
      <c r="M222" s="55">
        <f>IF(物品!N347=0,0,"'"&amp;物品!N347&amp;"'")</f>
        <v>0</v>
      </c>
      <c r="N222" s="55">
        <f>IF(物品!O347=0,0,"'"&amp;物品!O347&amp;"'")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物品!A348</f>
        <v>0</v>
      </c>
      <c r="B223" s="55" t="str">
        <f>"'"&amp;物品!B348&amp;"'"</f>
        <v>'IF25'</v>
      </c>
      <c r="C223" s="55">
        <f>物品!J348</f>
        <v>0</v>
      </c>
      <c r="D223" s="55">
        <f>物品!K348</f>
        <v>0</v>
      </c>
      <c r="E223" s="55">
        <f>物品!L348</f>
        <v>0</v>
      </c>
      <c r="F223" s="55">
        <f>物品!M348</f>
        <v>0</v>
      </c>
      <c r="G223" s="55">
        <f>物品!N348</f>
        <v>0</v>
      </c>
      <c r="H223" s="55">
        <f>物品!O348</f>
        <v>0</v>
      </c>
      <c r="I223" s="55">
        <f>IF(物品!J348=0,0,"'"&amp;物品!J348&amp;"'")</f>
        <v>0</v>
      </c>
      <c r="J223" s="55">
        <f>IF(物品!K348=0,0,"'"&amp;物品!K348&amp;"'")</f>
        <v>0</v>
      </c>
      <c r="K223" s="55">
        <f>IF(物品!L348=0,0,"'"&amp;物品!L348&amp;"'")</f>
        <v>0</v>
      </c>
      <c r="L223" s="55">
        <f>IF(物品!M348=0,0,"'"&amp;物品!M348&amp;"'")</f>
        <v>0</v>
      </c>
      <c r="M223" s="55">
        <f>IF(物品!N348=0,0,"'"&amp;物品!N348&amp;"'")</f>
        <v>0</v>
      </c>
      <c r="N223" s="55">
        <f>IF(物品!O348=0,0,"'"&amp;物品!O348&amp;"'")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物品!A349</f>
        <v>0</v>
      </c>
      <c r="B224" s="55" t="str">
        <f>"'"&amp;物品!B349&amp;"'"</f>
        <v>'IF26'</v>
      </c>
      <c r="C224" s="55">
        <f>物品!J349</f>
        <v>0</v>
      </c>
      <c r="D224" s="55">
        <f>物品!K349</f>
        <v>0</v>
      </c>
      <c r="E224" s="55">
        <f>物品!L349</f>
        <v>0</v>
      </c>
      <c r="F224" s="55">
        <f>物品!M349</f>
        <v>0</v>
      </c>
      <c r="G224" s="55">
        <f>物品!N349</f>
        <v>0</v>
      </c>
      <c r="H224" s="55">
        <f>物品!O349</f>
        <v>0</v>
      </c>
      <c r="I224" s="55">
        <f>IF(物品!J349=0,0,"'"&amp;物品!J349&amp;"'")</f>
        <v>0</v>
      </c>
      <c r="J224" s="55">
        <f>IF(物品!K349=0,0,"'"&amp;物品!K349&amp;"'")</f>
        <v>0</v>
      </c>
      <c r="K224" s="55">
        <f>IF(物品!L349=0,0,"'"&amp;物品!L349&amp;"'")</f>
        <v>0</v>
      </c>
      <c r="L224" s="55">
        <f>IF(物品!M349=0,0,"'"&amp;物品!M349&amp;"'")</f>
        <v>0</v>
      </c>
      <c r="M224" s="55">
        <f>IF(物品!N349=0,0,"'"&amp;物品!N349&amp;"'")</f>
        <v>0</v>
      </c>
      <c r="N224" s="55">
        <f>IF(物品!O349=0,0,"'"&amp;物品!O349&amp;"'")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物品!A350</f>
        <v>0</v>
      </c>
      <c r="B225" s="55" t="str">
        <f>"'"&amp;物品!B350&amp;"'"</f>
        <v>'IF27'</v>
      </c>
      <c r="C225" s="55">
        <f>物品!J350</f>
        <v>0</v>
      </c>
      <c r="D225" s="55">
        <f>物品!K350</f>
        <v>0</v>
      </c>
      <c r="E225" s="55">
        <f>物品!L350</f>
        <v>0</v>
      </c>
      <c r="F225" s="55">
        <f>物品!M350</f>
        <v>0</v>
      </c>
      <c r="G225" s="55">
        <f>物品!N350</f>
        <v>0</v>
      </c>
      <c r="H225" s="55">
        <f>物品!O350</f>
        <v>0</v>
      </c>
      <c r="I225" s="55">
        <f>IF(物品!J350=0,0,"'"&amp;物品!J350&amp;"'")</f>
        <v>0</v>
      </c>
      <c r="J225" s="55">
        <f>IF(物品!K350=0,0,"'"&amp;物品!K350&amp;"'")</f>
        <v>0</v>
      </c>
      <c r="K225" s="55">
        <f>IF(物品!L350=0,0,"'"&amp;物品!L350&amp;"'")</f>
        <v>0</v>
      </c>
      <c r="L225" s="55">
        <f>IF(物品!M350=0,0,"'"&amp;物品!M350&amp;"'")</f>
        <v>0</v>
      </c>
      <c r="M225" s="55">
        <f>IF(物品!N350=0,0,"'"&amp;物品!N350&amp;"'")</f>
        <v>0</v>
      </c>
      <c r="N225" s="55">
        <f>IF(物品!O350=0,0,"'"&amp;物品!O350&amp;"'")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物品!A377</f>
        <v>0</v>
      </c>
      <c r="B226" s="55" t="str">
        <f>"'"&amp;物品!B377&amp;"'"</f>
        <v>'IC01'</v>
      </c>
      <c r="C226" s="55">
        <f>物品!J377</f>
        <v>0</v>
      </c>
      <c r="D226" s="55">
        <f>物品!K377</f>
        <v>0</v>
      </c>
      <c r="E226" s="55">
        <f>物品!L377</f>
        <v>0</v>
      </c>
      <c r="F226" s="55">
        <f>物品!M377</f>
        <v>0</v>
      </c>
      <c r="G226" s="55">
        <f>物品!N377</f>
        <v>0</v>
      </c>
      <c r="H226" s="55">
        <f>物品!O377</f>
        <v>0</v>
      </c>
      <c r="I226" s="55">
        <f>IF(物品!J377=0,0,"'"&amp;物品!J377&amp;"'")</f>
        <v>0</v>
      </c>
      <c r="J226" s="55">
        <f>IF(物品!K377=0,0,"'"&amp;物品!K377&amp;"'")</f>
        <v>0</v>
      </c>
      <c r="K226" s="55">
        <f>IF(物品!L377=0,0,"'"&amp;物品!L377&amp;"'")</f>
        <v>0</v>
      </c>
      <c r="L226" s="55">
        <f>IF(物品!M377=0,0,"'"&amp;物品!M377&amp;"'")</f>
        <v>0</v>
      </c>
      <c r="M226" s="55">
        <f>IF(物品!N377=0,0,"'"&amp;物品!N377&amp;"'")</f>
        <v>0</v>
      </c>
      <c r="N226" s="55">
        <f>IF(物品!O377=0,0,"'"&amp;物品!O377&amp;"'")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物品!A378</f>
        <v>0</v>
      </c>
      <c r="B227" s="55" t="str">
        <f>"'"&amp;物品!B378&amp;"'"</f>
        <v>'IC02'</v>
      </c>
      <c r="C227" s="55">
        <f>物品!J378</f>
        <v>0</v>
      </c>
      <c r="D227" s="55">
        <f>物品!K378</f>
        <v>0</v>
      </c>
      <c r="E227" s="55">
        <f>物品!L378</f>
        <v>0</v>
      </c>
      <c r="F227" s="55">
        <f>物品!M378</f>
        <v>0</v>
      </c>
      <c r="G227" s="55">
        <f>物品!N378</f>
        <v>0</v>
      </c>
      <c r="H227" s="55">
        <f>物品!O378</f>
        <v>0</v>
      </c>
      <c r="I227" s="55">
        <f>IF(物品!J378=0,0,"'"&amp;物品!J378&amp;"'")</f>
        <v>0</v>
      </c>
      <c r="J227" s="55">
        <f>IF(物品!K378=0,0,"'"&amp;物品!K378&amp;"'")</f>
        <v>0</v>
      </c>
      <c r="K227" s="55">
        <f>IF(物品!L378=0,0,"'"&amp;物品!L378&amp;"'")</f>
        <v>0</v>
      </c>
      <c r="L227" s="55">
        <f>IF(物品!M378=0,0,"'"&amp;物品!M378&amp;"'")</f>
        <v>0</v>
      </c>
      <c r="M227" s="55">
        <f>IF(物品!N378=0,0,"'"&amp;物品!N378&amp;"'")</f>
        <v>0</v>
      </c>
      <c r="N227" s="55">
        <f>IF(物品!O378=0,0,"'"&amp;物品!O378&amp;"'")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物品!A379</f>
        <v>0</v>
      </c>
      <c r="B228" s="55" t="str">
        <f>"'"&amp;物品!B379&amp;"'"</f>
        <v>'IC03'</v>
      </c>
      <c r="C228" s="55">
        <f>物品!J379</f>
        <v>0</v>
      </c>
      <c r="D228" s="55">
        <f>物品!K379</f>
        <v>0</v>
      </c>
      <c r="E228" s="55">
        <f>物品!L379</f>
        <v>0</v>
      </c>
      <c r="F228" s="55">
        <f>物品!M379</f>
        <v>0</v>
      </c>
      <c r="G228" s="55">
        <f>物品!N379</f>
        <v>0</v>
      </c>
      <c r="H228" s="55">
        <f>物品!O379</f>
        <v>0</v>
      </c>
      <c r="I228" s="55">
        <f>IF(物品!J379=0,0,"'"&amp;物品!J379&amp;"'")</f>
        <v>0</v>
      </c>
      <c r="J228" s="55">
        <f>IF(物品!K379=0,0,"'"&amp;物品!K379&amp;"'")</f>
        <v>0</v>
      </c>
      <c r="K228" s="55">
        <f>IF(物品!L379=0,0,"'"&amp;物品!L379&amp;"'")</f>
        <v>0</v>
      </c>
      <c r="L228" s="55">
        <f>IF(物品!M379=0,0,"'"&amp;物品!M379&amp;"'")</f>
        <v>0</v>
      </c>
      <c r="M228" s="55">
        <f>IF(物品!N379=0,0,"'"&amp;物品!N379&amp;"'")</f>
        <v>0</v>
      </c>
      <c r="N228" s="55">
        <f>IF(物品!O379=0,0,"'"&amp;物品!O379&amp;"'")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物品!A380</f>
        <v>0</v>
      </c>
      <c r="B229" s="55" t="str">
        <f>"'"&amp;物品!B380&amp;"'"</f>
        <v>'IC04'</v>
      </c>
      <c r="C229" s="55">
        <f>物品!J380</f>
        <v>0</v>
      </c>
      <c r="D229" s="55">
        <f>物品!K380</f>
        <v>0</v>
      </c>
      <c r="E229" s="55">
        <f>物品!L380</f>
        <v>0</v>
      </c>
      <c r="F229" s="55">
        <f>物品!M380</f>
        <v>0</v>
      </c>
      <c r="G229" s="55">
        <f>物品!N380</f>
        <v>0</v>
      </c>
      <c r="H229" s="55">
        <f>物品!O380</f>
        <v>0</v>
      </c>
      <c r="I229" s="55">
        <f>IF(物品!J380=0,0,"'"&amp;物品!J380&amp;"'")</f>
        <v>0</v>
      </c>
      <c r="J229" s="55">
        <f>IF(物品!K380=0,0,"'"&amp;物品!K380&amp;"'")</f>
        <v>0</v>
      </c>
      <c r="K229" s="55">
        <f>IF(物品!L380=0,0,"'"&amp;物品!L380&amp;"'")</f>
        <v>0</v>
      </c>
      <c r="L229" s="55">
        <f>IF(物品!M380=0,0,"'"&amp;物品!M380&amp;"'")</f>
        <v>0</v>
      </c>
      <c r="M229" s="55">
        <f>IF(物品!N380=0,0,"'"&amp;物品!N380&amp;"'")</f>
        <v>0</v>
      </c>
      <c r="N229" s="55">
        <f>IF(物品!O380=0,0,"'"&amp;物品!O380&amp;"'")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物品!A381</f>
        <v>0</v>
      </c>
      <c r="B230" s="55" t="str">
        <f>"'"&amp;物品!B381&amp;"'"</f>
        <v>'IC05'</v>
      </c>
      <c r="C230" s="55">
        <f>物品!J381</f>
        <v>0</v>
      </c>
      <c r="D230" s="55">
        <f>物品!K381</f>
        <v>0</v>
      </c>
      <c r="E230" s="55">
        <f>物品!L381</f>
        <v>0</v>
      </c>
      <c r="F230" s="55">
        <f>物品!M381</f>
        <v>0</v>
      </c>
      <c r="G230" s="55">
        <f>物品!N381</f>
        <v>0</v>
      </c>
      <c r="H230" s="55">
        <f>物品!O381</f>
        <v>0</v>
      </c>
      <c r="I230" s="55">
        <f>IF(物品!J381=0,0,"'"&amp;物品!J381&amp;"'")</f>
        <v>0</v>
      </c>
      <c r="J230" s="55">
        <f>IF(物品!K381=0,0,"'"&amp;物品!K381&amp;"'")</f>
        <v>0</v>
      </c>
      <c r="K230" s="55">
        <f>IF(物品!L381=0,0,"'"&amp;物品!L381&amp;"'")</f>
        <v>0</v>
      </c>
      <c r="L230" s="55">
        <f>IF(物品!M381=0,0,"'"&amp;物品!M381&amp;"'")</f>
        <v>0</v>
      </c>
      <c r="M230" s="55">
        <f>IF(物品!N381=0,0,"'"&amp;物品!N381&amp;"'")</f>
        <v>0</v>
      </c>
      <c r="N230" s="55">
        <f>IF(物品!O381=0,0,"'"&amp;物品!O381&amp;"'")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物品!A382</f>
        <v>0</v>
      </c>
      <c r="B231" s="55" t="str">
        <f>"'"&amp;物品!B382&amp;"'"</f>
        <v>'IC06'</v>
      </c>
      <c r="C231" s="55">
        <f>物品!J382</f>
        <v>0</v>
      </c>
      <c r="D231" s="55">
        <f>物品!K382</f>
        <v>0</v>
      </c>
      <c r="E231" s="55">
        <f>物品!L382</f>
        <v>0</v>
      </c>
      <c r="F231" s="55">
        <f>物品!M382</f>
        <v>0</v>
      </c>
      <c r="G231" s="55">
        <f>物品!N382</f>
        <v>0</v>
      </c>
      <c r="H231" s="55">
        <f>物品!O382</f>
        <v>0</v>
      </c>
      <c r="I231" s="55">
        <f>IF(物品!J382=0,0,"'"&amp;物品!J382&amp;"'")</f>
        <v>0</v>
      </c>
      <c r="J231" s="55">
        <f>IF(物品!K382=0,0,"'"&amp;物品!K382&amp;"'")</f>
        <v>0</v>
      </c>
      <c r="K231" s="55">
        <f>IF(物品!L382=0,0,"'"&amp;物品!L382&amp;"'")</f>
        <v>0</v>
      </c>
      <c r="L231" s="55">
        <f>IF(物品!M382=0,0,"'"&amp;物品!M382&amp;"'")</f>
        <v>0</v>
      </c>
      <c r="M231" s="55">
        <f>IF(物品!N382=0,0,"'"&amp;物品!N382&amp;"'")</f>
        <v>0</v>
      </c>
      <c r="N231" s="55">
        <f>IF(物品!O382=0,0,"'"&amp;物品!O382&amp;"'")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物品!A383</f>
        <v>0</v>
      </c>
      <c r="B232" s="55" t="str">
        <f>"'"&amp;物品!B383&amp;"'"</f>
        <v>'IC07'</v>
      </c>
      <c r="C232" s="55">
        <f>物品!J383</f>
        <v>0</v>
      </c>
      <c r="D232" s="55">
        <f>物品!K383</f>
        <v>0</v>
      </c>
      <c r="E232" s="55">
        <f>物品!L383</f>
        <v>0</v>
      </c>
      <c r="F232" s="55">
        <f>物品!M383</f>
        <v>0</v>
      </c>
      <c r="G232" s="55">
        <f>物品!N383</f>
        <v>0</v>
      </c>
      <c r="H232" s="55">
        <f>物品!O383</f>
        <v>0</v>
      </c>
      <c r="I232" s="55">
        <f>IF(物品!J383=0,0,"'"&amp;物品!J383&amp;"'")</f>
        <v>0</v>
      </c>
      <c r="J232" s="55">
        <f>IF(物品!K383=0,0,"'"&amp;物品!K383&amp;"'")</f>
        <v>0</v>
      </c>
      <c r="K232" s="55">
        <f>IF(物品!L383=0,0,"'"&amp;物品!L383&amp;"'")</f>
        <v>0</v>
      </c>
      <c r="L232" s="55">
        <f>IF(物品!M383=0,0,"'"&amp;物品!M383&amp;"'")</f>
        <v>0</v>
      </c>
      <c r="M232" s="55">
        <f>IF(物品!N383=0,0,"'"&amp;物品!N383&amp;"'")</f>
        <v>0</v>
      </c>
      <c r="N232" s="55">
        <f>IF(物品!O383=0,0,"'"&amp;物品!O383&amp;"'")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物品!A384</f>
        <v>0</v>
      </c>
      <c r="B233" s="55" t="str">
        <f>"'"&amp;物品!B384&amp;"'"</f>
        <v>'IC08'</v>
      </c>
      <c r="C233" s="55">
        <f>物品!J384</f>
        <v>0</v>
      </c>
      <c r="D233" s="55">
        <f>物品!K384</f>
        <v>0</v>
      </c>
      <c r="E233" s="55">
        <f>物品!L384</f>
        <v>0</v>
      </c>
      <c r="F233" s="55">
        <f>物品!M384</f>
        <v>0</v>
      </c>
      <c r="G233" s="55">
        <f>物品!N384</f>
        <v>0</v>
      </c>
      <c r="H233" s="55">
        <f>物品!O384</f>
        <v>0</v>
      </c>
      <c r="I233" s="55">
        <f>IF(物品!J384=0,0,"'"&amp;物品!J384&amp;"'")</f>
        <v>0</v>
      </c>
      <c r="J233" s="55">
        <f>IF(物品!K384=0,0,"'"&amp;物品!K384&amp;"'")</f>
        <v>0</v>
      </c>
      <c r="K233" s="55">
        <f>IF(物品!L384=0,0,"'"&amp;物品!L384&amp;"'")</f>
        <v>0</v>
      </c>
      <c r="L233" s="55">
        <f>IF(物品!M384=0,0,"'"&amp;物品!M384&amp;"'")</f>
        <v>0</v>
      </c>
      <c r="M233" s="55">
        <f>IF(物品!N384=0,0,"'"&amp;物品!N384&amp;"'")</f>
        <v>0</v>
      </c>
      <c r="N233" s="55">
        <f>IF(物品!O384=0,0,"'"&amp;物品!O384&amp;"'")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物品!A385</f>
        <v>0</v>
      </c>
      <c r="B234" s="55" t="str">
        <f>"'"&amp;物品!B385&amp;"'"</f>
        <v>'IC09'</v>
      </c>
      <c r="C234" s="55">
        <f>物品!J385</f>
        <v>0</v>
      </c>
      <c r="D234" s="55">
        <f>物品!K385</f>
        <v>0</v>
      </c>
      <c r="E234" s="55">
        <f>物品!L385</f>
        <v>0</v>
      </c>
      <c r="F234" s="55">
        <f>物品!M385</f>
        <v>0</v>
      </c>
      <c r="G234" s="55">
        <f>物品!N385</f>
        <v>0</v>
      </c>
      <c r="H234" s="55">
        <f>物品!O385</f>
        <v>0</v>
      </c>
      <c r="I234" s="55">
        <f>IF(物品!J385=0,0,"'"&amp;物品!J385&amp;"'")</f>
        <v>0</v>
      </c>
      <c r="J234" s="55">
        <f>IF(物品!K385=0,0,"'"&amp;物品!K385&amp;"'")</f>
        <v>0</v>
      </c>
      <c r="K234" s="55">
        <f>IF(物品!L385=0,0,"'"&amp;物品!L385&amp;"'")</f>
        <v>0</v>
      </c>
      <c r="L234" s="55">
        <f>IF(物品!M385=0,0,"'"&amp;物品!M385&amp;"'")</f>
        <v>0</v>
      </c>
      <c r="M234" s="55">
        <f>IF(物品!N385=0,0,"'"&amp;物品!N385&amp;"'")</f>
        <v>0</v>
      </c>
      <c r="N234" s="55">
        <f>IF(物品!O385=0,0,"'"&amp;物品!O385&amp;"'")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物品!A386</f>
        <v>0</v>
      </c>
      <c r="B235" s="55" t="str">
        <f>"'"&amp;物品!B386&amp;"'"</f>
        <v>'IC10'</v>
      </c>
      <c r="C235" s="55">
        <f>物品!J386</f>
        <v>0</v>
      </c>
      <c r="D235" s="55">
        <f>物品!K386</f>
        <v>0</v>
      </c>
      <c r="E235" s="55">
        <f>物品!L386</f>
        <v>0</v>
      </c>
      <c r="F235" s="55">
        <f>物品!M386</f>
        <v>0</v>
      </c>
      <c r="G235" s="55">
        <f>物品!N386</f>
        <v>0</v>
      </c>
      <c r="H235" s="55">
        <f>物品!O386</f>
        <v>0</v>
      </c>
      <c r="I235" s="55">
        <f>IF(物品!J386=0,0,"'"&amp;物品!J386&amp;"'")</f>
        <v>0</v>
      </c>
      <c r="J235" s="55">
        <f>IF(物品!K386=0,0,"'"&amp;物品!K386&amp;"'")</f>
        <v>0</v>
      </c>
      <c r="K235" s="55">
        <f>IF(物品!L386=0,0,"'"&amp;物品!L386&amp;"'")</f>
        <v>0</v>
      </c>
      <c r="L235" s="55">
        <f>IF(物品!M386=0,0,"'"&amp;物品!M386&amp;"'")</f>
        <v>0</v>
      </c>
      <c r="M235" s="55">
        <f>IF(物品!N386=0,0,"'"&amp;物品!N386&amp;"'")</f>
        <v>0</v>
      </c>
      <c r="N235" s="55">
        <f>IF(物品!O386=0,0,"'"&amp;物品!O386&amp;"'")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物品!A387</f>
        <v>0</v>
      </c>
      <c r="B236" s="55" t="str">
        <f>"'"&amp;物品!B387&amp;"'"</f>
        <v>'IC11'</v>
      </c>
      <c r="C236" s="55">
        <f>物品!J387</f>
        <v>0</v>
      </c>
      <c r="D236" s="55">
        <f>物品!K387</f>
        <v>0</v>
      </c>
      <c r="E236" s="55">
        <f>物品!L387</f>
        <v>0</v>
      </c>
      <c r="F236" s="55">
        <f>物品!M387</f>
        <v>0</v>
      </c>
      <c r="G236" s="55">
        <f>物品!N387</f>
        <v>0</v>
      </c>
      <c r="H236" s="55">
        <f>物品!O387</f>
        <v>0</v>
      </c>
      <c r="I236" s="55">
        <f>IF(物品!J387=0,0,"'"&amp;物品!J387&amp;"'")</f>
        <v>0</v>
      </c>
      <c r="J236" s="55">
        <f>IF(物品!K387=0,0,"'"&amp;物品!K387&amp;"'")</f>
        <v>0</v>
      </c>
      <c r="K236" s="55">
        <f>IF(物品!L387=0,0,"'"&amp;物品!L387&amp;"'")</f>
        <v>0</v>
      </c>
      <c r="L236" s="55">
        <f>IF(物品!M387=0,0,"'"&amp;物品!M387&amp;"'")</f>
        <v>0</v>
      </c>
      <c r="M236" s="55">
        <f>IF(物品!N387=0,0,"'"&amp;物品!N387&amp;"'")</f>
        <v>0</v>
      </c>
      <c r="N236" s="55">
        <f>IF(物品!O387=0,0,"'"&amp;物品!O387&amp;"'")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物品!A388</f>
        <v>0</v>
      </c>
      <c r="B237" s="55" t="str">
        <f>"'"&amp;物品!B388&amp;"'"</f>
        <v>'IK01'</v>
      </c>
      <c r="C237" s="55">
        <f>物品!J388</f>
        <v>0</v>
      </c>
      <c r="D237" s="55">
        <f>物品!K388</f>
        <v>0</v>
      </c>
      <c r="E237" s="55">
        <f>物品!L388</f>
        <v>0</v>
      </c>
      <c r="F237" s="55">
        <f>物品!M388</f>
        <v>0</v>
      </c>
      <c r="G237" s="55">
        <f>物品!N388</f>
        <v>0</v>
      </c>
      <c r="H237" s="55">
        <f>物品!O388</f>
        <v>0</v>
      </c>
      <c r="I237" s="55">
        <f>IF(物品!J388=0,0,"'"&amp;物品!J388&amp;"'")</f>
        <v>0</v>
      </c>
      <c r="J237" s="55">
        <f>IF(物品!K388=0,0,"'"&amp;物品!K388&amp;"'")</f>
        <v>0</v>
      </c>
      <c r="K237" s="55">
        <f>IF(物品!L388=0,0,"'"&amp;物品!L388&amp;"'")</f>
        <v>0</v>
      </c>
      <c r="L237" s="55">
        <f>IF(物品!M388=0,0,"'"&amp;物品!M388&amp;"'")</f>
        <v>0</v>
      </c>
      <c r="M237" s="55">
        <f>IF(物品!N388=0,0,"'"&amp;物品!N388&amp;"'")</f>
        <v>0</v>
      </c>
      <c r="N237" s="55">
        <f>IF(物品!O388=0,0,"'"&amp;物品!O388&amp;"'")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物品!A389</f>
        <v>0</v>
      </c>
      <c r="B238" s="55" t="str">
        <f>"'"&amp;物品!B389&amp;"'"</f>
        <v>'IK02'</v>
      </c>
      <c r="C238" s="55">
        <f>物品!J389</f>
        <v>0</v>
      </c>
      <c r="D238" s="55">
        <f>物品!K389</f>
        <v>0</v>
      </c>
      <c r="E238" s="55">
        <f>物品!L389</f>
        <v>0</v>
      </c>
      <c r="F238" s="55">
        <f>物品!M389</f>
        <v>0</v>
      </c>
      <c r="G238" s="55">
        <f>物品!N389</f>
        <v>0</v>
      </c>
      <c r="H238" s="55">
        <f>物品!O389</f>
        <v>0</v>
      </c>
      <c r="I238" s="55">
        <f>IF(物品!J389=0,0,"'"&amp;物品!J389&amp;"'")</f>
        <v>0</v>
      </c>
      <c r="J238" s="55">
        <f>IF(物品!K389=0,0,"'"&amp;物品!K389&amp;"'")</f>
        <v>0</v>
      </c>
      <c r="K238" s="55">
        <f>IF(物品!L389=0,0,"'"&amp;物品!L389&amp;"'")</f>
        <v>0</v>
      </c>
      <c r="L238" s="55">
        <f>IF(物品!M389=0,0,"'"&amp;物品!M389&amp;"'")</f>
        <v>0</v>
      </c>
      <c r="M238" s="55">
        <f>IF(物品!N389=0,0,"'"&amp;物品!N389&amp;"'")</f>
        <v>0</v>
      </c>
      <c r="N238" s="55">
        <f>IF(物品!O389=0,0,"'"&amp;物品!O389&amp;"'")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物品!A390</f>
        <v>0</v>
      </c>
      <c r="B239" s="55" t="str">
        <f>"'"&amp;物品!B390&amp;"'"</f>
        <v>'IK03'</v>
      </c>
      <c r="C239" s="55">
        <f>物品!J390</f>
        <v>0</v>
      </c>
      <c r="D239" s="55">
        <f>物品!K390</f>
        <v>0</v>
      </c>
      <c r="E239" s="55">
        <f>物品!L390</f>
        <v>0</v>
      </c>
      <c r="F239" s="55">
        <f>物品!M390</f>
        <v>0</v>
      </c>
      <c r="G239" s="55">
        <f>物品!N390</f>
        <v>0</v>
      </c>
      <c r="H239" s="55">
        <f>物品!O390</f>
        <v>0</v>
      </c>
      <c r="I239" s="55">
        <f>IF(物品!J390=0,0,"'"&amp;物品!J390&amp;"'")</f>
        <v>0</v>
      </c>
      <c r="J239" s="55">
        <f>IF(物品!K390=0,0,"'"&amp;物品!K390&amp;"'")</f>
        <v>0</v>
      </c>
      <c r="K239" s="55">
        <f>IF(物品!L390=0,0,"'"&amp;物品!L390&amp;"'")</f>
        <v>0</v>
      </c>
      <c r="L239" s="55">
        <f>IF(物品!M390=0,0,"'"&amp;物品!M390&amp;"'")</f>
        <v>0</v>
      </c>
      <c r="M239" s="55">
        <f>IF(物品!N390=0,0,"'"&amp;物品!N390&amp;"'")</f>
        <v>0</v>
      </c>
      <c r="N239" s="55">
        <f>IF(物品!O390=0,0,"'"&amp;物品!O390&amp;"'")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物品!A391</f>
        <v>0</v>
      </c>
      <c r="B240" s="55" t="str">
        <f>"'"&amp;物品!B391&amp;"'"</f>
        <v>'IK04'</v>
      </c>
      <c r="C240" s="55">
        <f>物品!J391</f>
        <v>0</v>
      </c>
      <c r="D240" s="55">
        <f>物品!K391</f>
        <v>0</v>
      </c>
      <c r="E240" s="55">
        <f>物品!L391</f>
        <v>0</v>
      </c>
      <c r="F240" s="55">
        <f>物品!M391</f>
        <v>0</v>
      </c>
      <c r="G240" s="55">
        <f>物品!N391</f>
        <v>0</v>
      </c>
      <c r="H240" s="55">
        <f>物品!O391</f>
        <v>0</v>
      </c>
      <c r="I240" s="55">
        <f>IF(物品!J391=0,0,"'"&amp;物品!J391&amp;"'")</f>
        <v>0</v>
      </c>
      <c r="J240" s="55">
        <f>IF(物品!K391=0,0,"'"&amp;物品!K391&amp;"'")</f>
        <v>0</v>
      </c>
      <c r="K240" s="55">
        <f>IF(物品!L391=0,0,"'"&amp;物品!L391&amp;"'")</f>
        <v>0</v>
      </c>
      <c r="L240" s="55">
        <f>IF(物品!M391=0,0,"'"&amp;物品!M391&amp;"'")</f>
        <v>0</v>
      </c>
      <c r="M240" s="55">
        <f>IF(物品!N391=0,0,"'"&amp;物品!N391&amp;"'")</f>
        <v>0</v>
      </c>
      <c r="N240" s="55">
        <f>IF(物品!O391=0,0,"'"&amp;物品!O391&amp;"'")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物品!A392</f>
        <v>0</v>
      </c>
      <c r="B241" s="55" t="str">
        <f>"'"&amp;物品!B392&amp;"'"</f>
        <v>'IK05'</v>
      </c>
      <c r="C241" s="55">
        <f>物品!J392</f>
        <v>0</v>
      </c>
      <c r="D241" s="55">
        <f>物品!K392</f>
        <v>0</v>
      </c>
      <c r="E241" s="55">
        <f>物品!L392</f>
        <v>0</v>
      </c>
      <c r="F241" s="55">
        <f>物品!M392</f>
        <v>0</v>
      </c>
      <c r="G241" s="55">
        <f>物品!N392</f>
        <v>0</v>
      </c>
      <c r="H241" s="55">
        <f>物品!O392</f>
        <v>0</v>
      </c>
      <c r="I241" s="55">
        <f>IF(物品!J392=0,0,"'"&amp;物品!J392&amp;"'")</f>
        <v>0</v>
      </c>
      <c r="J241" s="55">
        <f>IF(物品!K392=0,0,"'"&amp;物品!K392&amp;"'")</f>
        <v>0</v>
      </c>
      <c r="K241" s="55">
        <f>IF(物品!L392=0,0,"'"&amp;物品!L392&amp;"'")</f>
        <v>0</v>
      </c>
      <c r="L241" s="55">
        <f>IF(物品!M392=0,0,"'"&amp;物品!M392&amp;"'")</f>
        <v>0</v>
      </c>
      <c r="M241" s="55">
        <f>IF(物品!N392=0,0,"'"&amp;物品!N392&amp;"'")</f>
        <v>0</v>
      </c>
      <c r="N241" s="55">
        <f>IF(物品!O392=0,0,"'"&amp;物品!O392&amp;"'")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物品!A393</f>
        <v>0</v>
      </c>
      <c r="B242" s="55" t="str">
        <f>"'"&amp;物品!B393&amp;"'"</f>
        <v>'IK06'</v>
      </c>
      <c r="C242" s="55">
        <f>物品!J393</f>
        <v>0</v>
      </c>
      <c r="D242" s="55">
        <f>物品!K393</f>
        <v>0</v>
      </c>
      <c r="E242" s="55">
        <f>物品!L393</f>
        <v>0</v>
      </c>
      <c r="F242" s="55">
        <f>物品!M393</f>
        <v>0</v>
      </c>
      <c r="G242" s="55">
        <f>物品!N393</f>
        <v>0</v>
      </c>
      <c r="H242" s="55">
        <f>物品!O393</f>
        <v>0</v>
      </c>
      <c r="I242" s="55">
        <f>IF(物品!J393=0,0,"'"&amp;物品!J393&amp;"'")</f>
        <v>0</v>
      </c>
      <c r="J242" s="55">
        <f>IF(物品!K393=0,0,"'"&amp;物品!K393&amp;"'")</f>
        <v>0</v>
      </c>
      <c r="K242" s="55">
        <f>IF(物品!L393=0,0,"'"&amp;物品!L393&amp;"'")</f>
        <v>0</v>
      </c>
      <c r="L242" s="55">
        <f>IF(物品!M393=0,0,"'"&amp;物品!M393&amp;"'")</f>
        <v>0</v>
      </c>
      <c r="M242" s="55">
        <f>IF(物品!N393=0,0,"'"&amp;物品!N393&amp;"'")</f>
        <v>0</v>
      </c>
      <c r="N242" s="55">
        <f>IF(物品!O393=0,0,"'"&amp;物品!O393&amp;"'")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物品!A394</f>
        <v>0</v>
      </c>
      <c r="B243" s="55" t="str">
        <f>"'"&amp;物品!B394&amp;"'"</f>
        <v>'IK07'</v>
      </c>
      <c r="C243" s="55">
        <f>物品!J394</f>
        <v>0</v>
      </c>
      <c r="D243" s="55">
        <f>物品!K394</f>
        <v>0</v>
      </c>
      <c r="E243" s="55">
        <f>物品!L394</f>
        <v>0</v>
      </c>
      <c r="F243" s="55">
        <f>物品!M394</f>
        <v>0</v>
      </c>
      <c r="G243" s="55">
        <f>物品!N394</f>
        <v>0</v>
      </c>
      <c r="H243" s="55">
        <f>物品!O394</f>
        <v>0</v>
      </c>
      <c r="I243" s="55">
        <f>IF(物品!J394=0,0,"'"&amp;物品!J394&amp;"'")</f>
        <v>0</v>
      </c>
      <c r="J243" s="55">
        <f>IF(物品!K394=0,0,"'"&amp;物品!K394&amp;"'")</f>
        <v>0</v>
      </c>
      <c r="K243" s="55">
        <f>IF(物品!L394=0,0,"'"&amp;物品!L394&amp;"'")</f>
        <v>0</v>
      </c>
      <c r="L243" s="55">
        <f>IF(物品!M394=0,0,"'"&amp;物品!M394&amp;"'")</f>
        <v>0</v>
      </c>
      <c r="M243" s="55">
        <f>IF(物品!N394=0,0,"'"&amp;物品!N394&amp;"'")</f>
        <v>0</v>
      </c>
      <c r="N243" s="55">
        <f>IF(物品!O394=0,0,"'"&amp;物品!O394&amp;"'")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物品!A395</f>
        <v>0</v>
      </c>
      <c r="B244" s="55" t="str">
        <f>"'"&amp;物品!B395&amp;"'"</f>
        <v>'IK08'</v>
      </c>
      <c r="C244" s="55">
        <f>物品!J395</f>
        <v>0</v>
      </c>
      <c r="D244" s="55">
        <f>物品!K395</f>
        <v>0</v>
      </c>
      <c r="E244" s="55">
        <f>物品!L395</f>
        <v>0</v>
      </c>
      <c r="F244" s="55">
        <f>物品!M395</f>
        <v>0</v>
      </c>
      <c r="G244" s="55">
        <f>物品!N395</f>
        <v>0</v>
      </c>
      <c r="H244" s="55">
        <f>物品!O395</f>
        <v>0</v>
      </c>
      <c r="I244" s="55">
        <f>IF(物品!J395=0,0,"'"&amp;物品!J395&amp;"'")</f>
        <v>0</v>
      </c>
      <c r="J244" s="55">
        <f>IF(物品!K395=0,0,"'"&amp;物品!K395&amp;"'")</f>
        <v>0</v>
      </c>
      <c r="K244" s="55">
        <f>IF(物品!L395=0,0,"'"&amp;物品!L395&amp;"'")</f>
        <v>0</v>
      </c>
      <c r="L244" s="55">
        <f>IF(物品!M395=0,0,"'"&amp;物品!M395&amp;"'")</f>
        <v>0</v>
      </c>
      <c r="M244" s="55">
        <f>IF(物品!N395=0,0,"'"&amp;物品!N395&amp;"'")</f>
        <v>0</v>
      </c>
      <c r="N244" s="55">
        <f>IF(物品!O395=0,0,"'"&amp;物品!O395&amp;"'")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物品!A396</f>
        <v>0</v>
      </c>
      <c r="B245" s="55" t="str">
        <f>"'"&amp;物品!B396&amp;"'"</f>
        <v>'IK1A'</v>
      </c>
      <c r="C245" s="55">
        <f>物品!J396</f>
        <v>0</v>
      </c>
      <c r="D245" s="55">
        <f>物品!K396</f>
        <v>0</v>
      </c>
      <c r="E245" s="55">
        <f>物品!L396</f>
        <v>0</v>
      </c>
      <c r="F245" s="55">
        <f>物品!M396</f>
        <v>0</v>
      </c>
      <c r="G245" s="55">
        <f>物品!N396</f>
        <v>0</v>
      </c>
      <c r="H245" s="55">
        <f>物品!O396</f>
        <v>0</v>
      </c>
      <c r="I245" s="55">
        <f>IF(物品!J396=0,0,"'"&amp;物品!J396&amp;"'")</f>
        <v>0</v>
      </c>
      <c r="J245" s="55">
        <f>IF(物品!K396=0,0,"'"&amp;物品!K396&amp;"'")</f>
        <v>0</v>
      </c>
      <c r="K245" s="55">
        <f>IF(物品!L396=0,0,"'"&amp;物品!L396&amp;"'")</f>
        <v>0</v>
      </c>
      <c r="L245" s="55">
        <f>IF(物品!M396=0,0,"'"&amp;物品!M396&amp;"'")</f>
        <v>0</v>
      </c>
      <c r="M245" s="55">
        <f>IF(物品!N396=0,0,"'"&amp;物品!N396&amp;"'")</f>
        <v>0</v>
      </c>
      <c r="N245" s="55">
        <f>IF(物品!O396=0,0,"'"&amp;物品!O396&amp;"'")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物品!A405</f>
        <v>0</v>
      </c>
      <c r="B246" s="55" t="str">
        <f>"'"&amp;物品!B405&amp;"'"</f>
        <v>'IK2A'</v>
      </c>
      <c r="C246" s="55">
        <f>物品!J405</f>
        <v>0</v>
      </c>
      <c r="D246" s="55">
        <f>物品!K405</f>
        <v>0</v>
      </c>
      <c r="E246" s="55">
        <f>物品!L405</f>
        <v>0</v>
      </c>
      <c r="F246" s="55">
        <f>物品!M405</f>
        <v>0</v>
      </c>
      <c r="G246" s="55">
        <f>物品!N405</f>
        <v>0</v>
      </c>
      <c r="H246" s="55">
        <f>物品!O405</f>
        <v>0</v>
      </c>
      <c r="I246" s="55">
        <f>IF(物品!J405=0,0,"'"&amp;物品!J405&amp;"'")</f>
        <v>0</v>
      </c>
      <c r="J246" s="55">
        <f>IF(物品!K405=0,0,"'"&amp;物品!K405&amp;"'")</f>
        <v>0</v>
      </c>
      <c r="K246" s="55">
        <f>IF(物品!L405=0,0,"'"&amp;物品!L405&amp;"'")</f>
        <v>0</v>
      </c>
      <c r="L246" s="55">
        <f>IF(物品!M405=0,0,"'"&amp;物品!M405&amp;"'")</f>
        <v>0</v>
      </c>
      <c r="M246" s="55">
        <f>IF(物品!N405=0,0,"'"&amp;物品!N405&amp;"'")</f>
        <v>0</v>
      </c>
      <c r="N246" s="55">
        <f>IF(物品!O405=0,0,"'"&amp;物品!O405&amp;"'")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物品!A414</f>
        <v>0</v>
      </c>
      <c r="B247" s="55" t="str">
        <f>"'"&amp;物品!B414&amp;"'"</f>
        <v>'IK3A'</v>
      </c>
      <c r="C247" s="55">
        <f>物品!J414</f>
        <v>0</v>
      </c>
      <c r="D247" s="55">
        <f>物品!K414</f>
        <v>0</v>
      </c>
      <c r="E247" s="55">
        <f>物品!L414</f>
        <v>0</v>
      </c>
      <c r="F247" s="55">
        <f>物品!M414</f>
        <v>0</v>
      </c>
      <c r="G247" s="55">
        <f>物品!N414</f>
        <v>0</v>
      </c>
      <c r="H247" s="55">
        <f>物品!O414</f>
        <v>0</v>
      </c>
      <c r="I247" s="55">
        <f>IF(物品!J414=0,0,"'"&amp;物品!J414&amp;"'")</f>
        <v>0</v>
      </c>
      <c r="J247" s="55">
        <f>IF(物品!K414=0,0,"'"&amp;物品!K414&amp;"'")</f>
        <v>0</v>
      </c>
      <c r="K247" s="55">
        <f>IF(物品!L414=0,0,"'"&amp;物品!L414&amp;"'")</f>
        <v>0</v>
      </c>
      <c r="L247" s="55">
        <f>IF(物品!M414=0,0,"'"&amp;物品!M414&amp;"'")</f>
        <v>0</v>
      </c>
      <c r="M247" s="55">
        <f>IF(物品!N414=0,0,"'"&amp;物品!N414&amp;"'")</f>
        <v>0</v>
      </c>
      <c r="N247" s="55">
        <f>IF(物品!O414=0,0,"'"&amp;物品!O414&amp;"'")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物品!A423</f>
        <v>0</v>
      </c>
      <c r="B248" s="55" t="str">
        <f>"'"&amp;物品!B423&amp;"'"</f>
        <v>'IK4A'</v>
      </c>
      <c r="C248" s="55">
        <f>物品!J423</f>
        <v>0</v>
      </c>
      <c r="D248" s="55">
        <f>物品!K423</f>
        <v>0</v>
      </c>
      <c r="E248" s="55">
        <f>物品!L423</f>
        <v>0</v>
      </c>
      <c r="F248" s="55">
        <f>物品!M423</f>
        <v>0</v>
      </c>
      <c r="G248" s="55">
        <f>物品!N423</f>
        <v>0</v>
      </c>
      <c r="H248" s="55">
        <f>物品!O423</f>
        <v>0</v>
      </c>
      <c r="I248" s="55">
        <f>IF(物品!J423=0,0,"'"&amp;物品!J423&amp;"'")</f>
        <v>0</v>
      </c>
      <c r="J248" s="55">
        <f>IF(物品!K423=0,0,"'"&amp;物品!K423&amp;"'")</f>
        <v>0</v>
      </c>
      <c r="K248" s="55">
        <f>IF(物品!L423=0,0,"'"&amp;物品!L423&amp;"'")</f>
        <v>0</v>
      </c>
      <c r="L248" s="55">
        <f>IF(物品!M423=0,0,"'"&amp;物品!M423&amp;"'")</f>
        <v>0</v>
      </c>
      <c r="M248" s="55">
        <f>IF(物品!N423=0,0,"'"&amp;物品!N423&amp;"'")</f>
        <v>0</v>
      </c>
      <c r="N248" s="55">
        <f>IF(物品!O423=0,0,"'"&amp;物品!O423&amp;"'")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物品!A432</f>
        <v>0</v>
      </c>
      <c r="B249" s="55" t="str">
        <f>"'"&amp;物品!B432&amp;"'"</f>
        <v>'IK5A'</v>
      </c>
      <c r="C249" s="55">
        <f>物品!J432</f>
        <v>0</v>
      </c>
      <c r="D249" s="55">
        <f>物品!K432</f>
        <v>0</v>
      </c>
      <c r="E249" s="55">
        <f>物品!L432</f>
        <v>0</v>
      </c>
      <c r="F249" s="55">
        <f>物品!M432</f>
        <v>0</v>
      </c>
      <c r="G249" s="55">
        <f>物品!N432</f>
        <v>0</v>
      </c>
      <c r="H249" s="55">
        <f>物品!O432</f>
        <v>0</v>
      </c>
      <c r="I249" s="55">
        <f>IF(物品!J432=0,0,"'"&amp;物品!J432&amp;"'")</f>
        <v>0</v>
      </c>
      <c r="J249" s="55">
        <f>IF(物品!K432=0,0,"'"&amp;物品!K432&amp;"'")</f>
        <v>0</v>
      </c>
      <c r="K249" s="55">
        <f>IF(物品!L432=0,0,"'"&amp;物品!L432&amp;"'")</f>
        <v>0</v>
      </c>
      <c r="L249" s="55">
        <f>IF(物品!M432=0,0,"'"&amp;物品!M432&amp;"'")</f>
        <v>0</v>
      </c>
      <c r="M249" s="55">
        <f>IF(物品!N432=0,0,"'"&amp;物品!N432&amp;"'")</f>
        <v>0</v>
      </c>
      <c r="N249" s="55">
        <f>IF(物品!O432=0,0,"'"&amp;物品!O432&amp;"'")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物品!A441</f>
        <v>0</v>
      </c>
      <c r="B250" s="55" t="str">
        <f>"'"&amp;物品!B441&amp;"'"</f>
        <v>'IK6A'</v>
      </c>
      <c r="C250" s="55">
        <f>物品!J441</f>
        <v>0</v>
      </c>
      <c r="D250" s="55">
        <f>物品!K441</f>
        <v>0</v>
      </c>
      <c r="E250" s="55">
        <f>物品!L441</f>
        <v>0</v>
      </c>
      <c r="F250" s="55">
        <f>物品!M441</f>
        <v>0</v>
      </c>
      <c r="G250" s="55">
        <f>物品!N441</f>
        <v>0</v>
      </c>
      <c r="H250" s="55">
        <f>物品!O441</f>
        <v>0</v>
      </c>
      <c r="I250" s="55">
        <f>IF(物品!J441=0,0,"'"&amp;物品!J441&amp;"'")</f>
        <v>0</v>
      </c>
      <c r="J250" s="55">
        <f>IF(物品!K441=0,0,"'"&amp;物品!K441&amp;"'")</f>
        <v>0</v>
      </c>
      <c r="K250" s="55">
        <f>IF(物品!L441=0,0,"'"&amp;物品!L441&amp;"'")</f>
        <v>0</v>
      </c>
      <c r="L250" s="55">
        <f>IF(物品!M441=0,0,"'"&amp;物品!M441&amp;"'")</f>
        <v>0</v>
      </c>
      <c r="M250" s="55">
        <f>IF(物品!N441=0,0,"'"&amp;物品!N441&amp;"'")</f>
        <v>0</v>
      </c>
      <c r="N250" s="55">
        <f>IF(物品!O441=0,0,"'"&amp;物品!O441&amp;"'")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物品!A450</f>
        <v>0</v>
      </c>
      <c r="B251" s="55" t="str">
        <f>"'"&amp;物品!B450&amp;"'"</f>
        <v>'IK7A'</v>
      </c>
      <c r="C251" s="55">
        <f>物品!J450</f>
        <v>0</v>
      </c>
      <c r="D251" s="55">
        <f>物品!K450</f>
        <v>0</v>
      </c>
      <c r="E251" s="55">
        <f>物品!L450</f>
        <v>0</v>
      </c>
      <c r="F251" s="55">
        <f>物品!M450</f>
        <v>0</v>
      </c>
      <c r="G251" s="55">
        <f>物品!N450</f>
        <v>0</v>
      </c>
      <c r="H251" s="55">
        <f>物品!O450</f>
        <v>0</v>
      </c>
      <c r="I251" s="55">
        <f>IF(物品!J450=0,0,"'"&amp;物品!J450&amp;"'")</f>
        <v>0</v>
      </c>
      <c r="J251" s="55">
        <f>IF(物品!K450=0,0,"'"&amp;物品!K450&amp;"'")</f>
        <v>0</v>
      </c>
      <c r="K251" s="55">
        <f>IF(物品!L450=0,0,"'"&amp;物品!L450&amp;"'")</f>
        <v>0</v>
      </c>
      <c r="L251" s="55">
        <f>IF(物品!M450=0,0,"'"&amp;物品!M450&amp;"'")</f>
        <v>0</v>
      </c>
      <c r="M251" s="55">
        <f>IF(物品!N450=0,0,"'"&amp;物品!N450&amp;"'")</f>
        <v>0</v>
      </c>
      <c r="N251" s="55">
        <f>IF(物品!O450=0,0,"'"&amp;物品!O450&amp;"'")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物品!A459</f>
        <v>0</v>
      </c>
      <c r="B252" s="55" t="str">
        <f>"'"&amp;物品!B459&amp;"'"</f>
        <v>'IK8A'</v>
      </c>
      <c r="C252" s="55">
        <f>物品!J459</f>
        <v>0</v>
      </c>
      <c r="D252" s="55">
        <f>物品!K459</f>
        <v>0</v>
      </c>
      <c r="E252" s="55">
        <f>物品!L459</f>
        <v>0</v>
      </c>
      <c r="F252" s="55">
        <f>物品!M459</f>
        <v>0</v>
      </c>
      <c r="G252" s="55">
        <f>物品!N459</f>
        <v>0</v>
      </c>
      <c r="H252" s="55">
        <f>物品!O459</f>
        <v>0</v>
      </c>
      <c r="I252" s="55">
        <f>IF(物品!J459=0,0,"'"&amp;物品!J459&amp;"'")</f>
        <v>0</v>
      </c>
      <c r="J252" s="55">
        <f>IF(物品!K459=0,0,"'"&amp;物品!K459&amp;"'")</f>
        <v>0</v>
      </c>
      <c r="K252" s="55">
        <f>IF(物品!L459=0,0,"'"&amp;物品!L459&amp;"'")</f>
        <v>0</v>
      </c>
      <c r="L252" s="55">
        <f>IF(物品!M459=0,0,"'"&amp;物品!M459&amp;"'")</f>
        <v>0</v>
      </c>
      <c r="M252" s="55">
        <f>IF(物品!N459=0,0,"'"&amp;物品!N459&amp;"'")</f>
        <v>0</v>
      </c>
      <c r="N252" s="55">
        <f>IF(物品!O459=0,0,"'"&amp;物品!O459&amp;"'")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物品!A468</f>
        <v>0</v>
      </c>
      <c r="B253" s="55" t="str">
        <f>"'"&amp;物品!B468&amp;"'"</f>
        <v>'IK91'</v>
      </c>
      <c r="C253" s="55">
        <f>物品!J468</f>
        <v>0</v>
      </c>
      <c r="D253" s="55">
        <f>物品!K468</f>
        <v>0</v>
      </c>
      <c r="E253" s="55">
        <f>物品!L468</f>
        <v>0</v>
      </c>
      <c r="F253" s="55">
        <f>物品!M468</f>
        <v>0</v>
      </c>
      <c r="G253" s="55">
        <f>物品!N468</f>
        <v>0</v>
      </c>
      <c r="H253" s="55">
        <f>物品!O468</f>
        <v>0</v>
      </c>
      <c r="I253" s="55">
        <f>IF(物品!J468=0,0,"'"&amp;物品!J468&amp;"'")</f>
        <v>0</v>
      </c>
      <c r="J253" s="55">
        <f>IF(物品!K468=0,0,"'"&amp;物品!K468&amp;"'")</f>
        <v>0</v>
      </c>
      <c r="K253" s="55">
        <f>IF(物品!L468=0,0,"'"&amp;物品!L468&amp;"'")</f>
        <v>0</v>
      </c>
      <c r="L253" s="55">
        <f>IF(物品!M468=0,0,"'"&amp;物品!M468&amp;"'")</f>
        <v>0</v>
      </c>
      <c r="M253" s="55">
        <f>IF(物品!N468=0,0,"'"&amp;物品!N468&amp;"'")</f>
        <v>0</v>
      </c>
      <c r="N253" s="55">
        <f>IF(物品!O468=0,0,"'"&amp;物品!O468&amp;"'")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物品!A469</f>
        <v>0</v>
      </c>
      <c r="B254" s="55" t="str">
        <f>"'"&amp;物品!B469&amp;"'"</f>
        <v>'IK92'</v>
      </c>
      <c r="C254" s="55">
        <f>物品!J469</f>
        <v>0</v>
      </c>
      <c r="D254" s="55">
        <f>物品!K469</f>
        <v>0</v>
      </c>
      <c r="E254" s="55">
        <f>物品!L469</f>
        <v>0</v>
      </c>
      <c r="F254" s="55">
        <f>物品!M469</f>
        <v>0</v>
      </c>
      <c r="G254" s="55">
        <f>物品!N469</f>
        <v>0</v>
      </c>
      <c r="H254" s="55">
        <f>物品!O469</f>
        <v>0</v>
      </c>
      <c r="I254" s="55">
        <f>IF(物品!J469=0,0,"'"&amp;物品!J469&amp;"'")</f>
        <v>0</v>
      </c>
      <c r="J254" s="55">
        <f>IF(物品!K469=0,0,"'"&amp;物品!K469&amp;"'")</f>
        <v>0</v>
      </c>
      <c r="K254" s="55">
        <f>IF(物品!L469=0,0,"'"&amp;物品!L469&amp;"'")</f>
        <v>0</v>
      </c>
      <c r="L254" s="55">
        <f>IF(物品!M469=0,0,"'"&amp;物品!M469&amp;"'")</f>
        <v>0</v>
      </c>
      <c r="M254" s="55">
        <f>IF(物品!N469=0,0,"'"&amp;物品!N469&amp;"'")</f>
        <v>0</v>
      </c>
      <c r="N254" s="55">
        <f>IF(物品!O469=0,0,"'"&amp;物品!O469&amp;"'")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物品!A470</f>
        <v>0</v>
      </c>
      <c r="B255" s="55" t="str">
        <f>"'"&amp;物品!B470&amp;"'"</f>
        <v>'IK93'</v>
      </c>
      <c r="C255" s="55">
        <f>物品!J470</f>
        <v>0</v>
      </c>
      <c r="D255" s="55">
        <f>物品!K470</f>
        <v>0</v>
      </c>
      <c r="E255" s="55">
        <f>物品!L470</f>
        <v>0</v>
      </c>
      <c r="F255" s="55">
        <f>物品!M470</f>
        <v>0</v>
      </c>
      <c r="G255" s="55">
        <f>物品!N470</f>
        <v>0</v>
      </c>
      <c r="H255" s="55">
        <f>物品!O470</f>
        <v>0</v>
      </c>
      <c r="I255" s="55">
        <f>IF(物品!J470=0,0,"'"&amp;物品!J470&amp;"'")</f>
        <v>0</v>
      </c>
      <c r="J255" s="55">
        <f>IF(物品!K470=0,0,"'"&amp;物品!K470&amp;"'")</f>
        <v>0</v>
      </c>
      <c r="K255" s="55">
        <f>IF(物品!L470=0,0,"'"&amp;物品!L470&amp;"'")</f>
        <v>0</v>
      </c>
      <c r="L255" s="55">
        <f>IF(物品!M470=0,0,"'"&amp;物品!M470&amp;"'")</f>
        <v>0</v>
      </c>
      <c r="M255" s="55">
        <f>IF(物品!N470=0,0,"'"&amp;物品!N470&amp;"'")</f>
        <v>0</v>
      </c>
      <c r="N255" s="55">
        <f>IF(物品!O470=0,0,"'"&amp;物品!O470&amp;"'")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物品!A471</f>
        <v>0</v>
      </c>
      <c r="B256" s="55" t="str">
        <f>"'"&amp;物品!B471&amp;"'"</f>
        <v>'IK94'</v>
      </c>
      <c r="C256" s="55">
        <f>物品!J471</f>
        <v>0</v>
      </c>
      <c r="D256" s="55">
        <f>物品!K471</f>
        <v>0</v>
      </c>
      <c r="E256" s="55">
        <f>物品!L471</f>
        <v>0</v>
      </c>
      <c r="F256" s="55">
        <f>物品!M471</f>
        <v>0</v>
      </c>
      <c r="G256" s="55">
        <f>物品!N471</f>
        <v>0</v>
      </c>
      <c r="H256" s="55">
        <f>物品!O471</f>
        <v>0</v>
      </c>
      <c r="I256" s="55">
        <f>IF(物品!J471=0,0,"'"&amp;物品!J471&amp;"'")</f>
        <v>0</v>
      </c>
      <c r="J256" s="55">
        <f>IF(物品!K471=0,0,"'"&amp;物品!K471&amp;"'")</f>
        <v>0</v>
      </c>
      <c r="K256" s="55">
        <f>IF(物品!L471=0,0,"'"&amp;物品!L471&amp;"'")</f>
        <v>0</v>
      </c>
      <c r="L256" s="55">
        <f>IF(物品!M471=0,0,"'"&amp;物品!M471&amp;"'")</f>
        <v>0</v>
      </c>
      <c r="M256" s="55">
        <f>IF(物品!N471=0,0,"'"&amp;物品!N471&amp;"'")</f>
        <v>0</v>
      </c>
      <c r="N256" s="55">
        <f>IF(物品!O471=0,0,"'"&amp;物品!O471&amp;"'")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物品!A472</f>
        <v>0</v>
      </c>
      <c r="B257" s="55" t="str">
        <f>"'"&amp;物品!B472&amp;"'"</f>
        <v>'IK95'</v>
      </c>
      <c r="C257" s="55">
        <f>物品!J472</f>
        <v>0</v>
      </c>
      <c r="D257" s="55">
        <f>物品!K472</f>
        <v>0</v>
      </c>
      <c r="E257" s="55">
        <f>物品!L472</f>
        <v>0</v>
      </c>
      <c r="F257" s="55">
        <f>物品!M472</f>
        <v>0</v>
      </c>
      <c r="G257" s="55">
        <f>物品!N472</f>
        <v>0</v>
      </c>
      <c r="H257" s="55">
        <f>物品!O472</f>
        <v>0</v>
      </c>
      <c r="I257" s="55">
        <f>IF(物品!J472=0,0,"'"&amp;物品!J472&amp;"'")</f>
        <v>0</v>
      </c>
      <c r="J257" s="55">
        <f>IF(物品!K472=0,0,"'"&amp;物品!K472&amp;"'")</f>
        <v>0</v>
      </c>
      <c r="K257" s="55">
        <f>IF(物品!L472=0,0,"'"&amp;物品!L472&amp;"'")</f>
        <v>0</v>
      </c>
      <c r="L257" s="55">
        <f>IF(物品!M472=0,0,"'"&amp;物品!M472&amp;"'")</f>
        <v>0</v>
      </c>
      <c r="M257" s="55">
        <f>IF(物品!N472=0,0,"'"&amp;物品!N472&amp;"'")</f>
        <v>0</v>
      </c>
      <c r="N257" s="55">
        <f>IF(物品!O472=0,0,"'"&amp;物品!O472&amp;"'")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物品!A473</f>
        <v>0</v>
      </c>
      <c r="B258" s="55" t="str">
        <f>"'"&amp;物品!B473&amp;"'"</f>
        <v>'IK96'</v>
      </c>
      <c r="C258" s="55">
        <f>物品!J473</f>
        <v>0</v>
      </c>
      <c r="D258" s="55">
        <f>物品!K473</f>
        <v>0</v>
      </c>
      <c r="E258" s="55">
        <f>物品!L473</f>
        <v>0</v>
      </c>
      <c r="F258" s="55">
        <f>物品!M473</f>
        <v>0</v>
      </c>
      <c r="G258" s="55">
        <f>物品!N473</f>
        <v>0</v>
      </c>
      <c r="H258" s="55">
        <f>物品!O473</f>
        <v>0</v>
      </c>
      <c r="I258" s="55">
        <f>IF(物品!J473=0,0,"'"&amp;物品!J473&amp;"'")</f>
        <v>0</v>
      </c>
      <c r="J258" s="55">
        <f>IF(物品!K473=0,0,"'"&amp;物品!K473&amp;"'")</f>
        <v>0</v>
      </c>
      <c r="K258" s="55">
        <f>IF(物品!L473=0,0,"'"&amp;物品!L473&amp;"'")</f>
        <v>0</v>
      </c>
      <c r="L258" s="55">
        <f>IF(物品!M473=0,0,"'"&amp;物品!M473&amp;"'")</f>
        <v>0</v>
      </c>
      <c r="M258" s="55">
        <f>IF(物品!N473=0,0,"'"&amp;物品!N473&amp;"'")</f>
        <v>0</v>
      </c>
      <c r="N258" s="55">
        <f>IF(物品!O473=0,0,"'"&amp;物品!O473&amp;"'")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物品!A474</f>
        <v>0</v>
      </c>
      <c r="B259" s="55" t="str">
        <f>"'"&amp;物品!B474&amp;"'"</f>
        <v>'IK97'</v>
      </c>
      <c r="C259" s="55">
        <f>物品!J474</f>
        <v>0</v>
      </c>
      <c r="D259" s="55">
        <f>物品!K474</f>
        <v>0</v>
      </c>
      <c r="E259" s="55">
        <f>物品!L474</f>
        <v>0</v>
      </c>
      <c r="F259" s="55">
        <f>物品!M474</f>
        <v>0</v>
      </c>
      <c r="G259" s="55">
        <f>物品!N474</f>
        <v>0</v>
      </c>
      <c r="H259" s="55">
        <f>物品!O474</f>
        <v>0</v>
      </c>
      <c r="I259" s="55">
        <f>IF(物品!J474=0,0,"'"&amp;物品!J474&amp;"'")</f>
        <v>0</v>
      </c>
      <c r="J259" s="55">
        <f>IF(物品!K474=0,0,"'"&amp;物品!K474&amp;"'")</f>
        <v>0</v>
      </c>
      <c r="K259" s="55">
        <f>IF(物品!L474=0,0,"'"&amp;物品!L474&amp;"'")</f>
        <v>0</v>
      </c>
      <c r="L259" s="55">
        <f>IF(物品!M474=0,0,"'"&amp;物品!M474&amp;"'")</f>
        <v>0</v>
      </c>
      <c r="M259" s="55">
        <f>IF(物品!N474=0,0,"'"&amp;物品!N474&amp;"'")</f>
        <v>0</v>
      </c>
      <c r="N259" s="55">
        <f>IF(物品!O474=0,0,"'"&amp;物品!O474&amp;"'")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物品!A475</f>
        <v>0</v>
      </c>
      <c r="B260" s="55" t="str">
        <f>"'"&amp;物品!B475&amp;"'"</f>
        <v>'IK98'</v>
      </c>
      <c r="C260" s="55">
        <f>物品!J475</f>
        <v>0</v>
      </c>
      <c r="D260" s="55">
        <f>物品!K475</f>
        <v>0</v>
      </c>
      <c r="E260" s="55">
        <f>物品!L475</f>
        <v>0</v>
      </c>
      <c r="F260" s="55">
        <f>物品!M475</f>
        <v>0</v>
      </c>
      <c r="G260" s="55">
        <f>物品!N475</f>
        <v>0</v>
      </c>
      <c r="H260" s="55">
        <f>物品!O475</f>
        <v>0</v>
      </c>
      <c r="I260" s="55">
        <f>IF(物品!J475=0,0,"'"&amp;物品!J475&amp;"'")</f>
        <v>0</v>
      </c>
      <c r="J260" s="55">
        <f>IF(物品!K475=0,0,"'"&amp;物品!K475&amp;"'")</f>
        <v>0</v>
      </c>
      <c r="K260" s="55">
        <f>IF(物品!L475=0,0,"'"&amp;物品!L475&amp;"'")</f>
        <v>0</v>
      </c>
      <c r="L260" s="55">
        <f>IF(物品!M475=0,0,"'"&amp;物品!M475&amp;"'")</f>
        <v>0</v>
      </c>
      <c r="M260" s="55">
        <f>IF(物品!N475=0,0,"'"&amp;物品!N475&amp;"'")</f>
        <v>0</v>
      </c>
      <c r="N260" s="55">
        <f>IF(物品!O475=0,0,"'"&amp;物品!O475&amp;"'")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物品!A476</f>
        <v>0</v>
      </c>
      <c r="B261" s="55" t="str">
        <f>"'"&amp;物品!B476&amp;"'"</f>
        <v>'IL1A'</v>
      </c>
      <c r="C261" s="55">
        <f>物品!J476</f>
        <v>0</v>
      </c>
      <c r="D261" s="55">
        <f>物品!K476</f>
        <v>0</v>
      </c>
      <c r="E261" s="55">
        <f>物品!L476</f>
        <v>0</v>
      </c>
      <c r="F261" s="55">
        <f>物品!M476</f>
        <v>0</v>
      </c>
      <c r="G261" s="55">
        <f>物品!N476</f>
        <v>0</v>
      </c>
      <c r="H261" s="55">
        <f>物品!O476</f>
        <v>0</v>
      </c>
      <c r="I261" s="55">
        <f>IF(物品!J476=0,0,"'"&amp;物品!J476&amp;"'")</f>
        <v>0</v>
      </c>
      <c r="J261" s="55">
        <f>IF(物品!K476=0,0,"'"&amp;物品!K476&amp;"'")</f>
        <v>0</v>
      </c>
      <c r="K261" s="55">
        <f>IF(物品!L476=0,0,"'"&amp;物品!L476&amp;"'")</f>
        <v>0</v>
      </c>
      <c r="L261" s="55">
        <f>IF(物品!M476=0,0,"'"&amp;物品!M476&amp;"'")</f>
        <v>0</v>
      </c>
      <c r="M261" s="55">
        <f>IF(物品!N476=0,0,"'"&amp;物品!N476&amp;"'")</f>
        <v>0</v>
      </c>
      <c r="N261" s="55">
        <f>IF(物品!O476=0,0,"'"&amp;物品!O476&amp;"'")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物品!A477</f>
        <v>0</v>
      </c>
      <c r="B262" s="55" t="str">
        <f>"'"&amp;物品!B477&amp;"'"</f>
        <v>'IL1B'</v>
      </c>
      <c r="C262" s="55">
        <f>物品!J477</f>
        <v>0</v>
      </c>
      <c r="D262" s="55">
        <f>物品!K477</f>
        <v>0</v>
      </c>
      <c r="E262" s="55">
        <f>物品!L477</f>
        <v>0</v>
      </c>
      <c r="F262" s="55">
        <f>物品!M477</f>
        <v>0</v>
      </c>
      <c r="G262" s="55">
        <f>物品!N477</f>
        <v>0</v>
      </c>
      <c r="H262" s="55">
        <f>物品!O477</f>
        <v>0</v>
      </c>
      <c r="I262" s="55">
        <f>IF(物品!J477=0,0,"'"&amp;物品!J477&amp;"'")</f>
        <v>0</v>
      </c>
      <c r="J262" s="55">
        <f>IF(物品!K477=0,0,"'"&amp;物品!K477&amp;"'")</f>
        <v>0</v>
      </c>
      <c r="K262" s="55">
        <f>IF(物品!L477=0,0,"'"&amp;物品!L477&amp;"'")</f>
        <v>0</v>
      </c>
      <c r="L262" s="55">
        <f>IF(物品!M477=0,0,"'"&amp;物品!M477&amp;"'")</f>
        <v>0</v>
      </c>
      <c r="M262" s="55">
        <f>IF(物品!N477=0,0,"'"&amp;物品!N477&amp;"'")</f>
        <v>0</v>
      </c>
      <c r="N262" s="55">
        <f>IF(物品!O477=0,0,"'"&amp;物品!O477&amp;"'")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物品!A478</f>
        <v>0</v>
      </c>
      <c r="B263" s="55" t="str">
        <f>"'"&amp;物品!B478&amp;"'"</f>
        <v>'IL1C'</v>
      </c>
      <c r="C263" s="55">
        <f>物品!J478</f>
        <v>0</v>
      </c>
      <c r="D263" s="55">
        <f>物品!K478</f>
        <v>0</v>
      </c>
      <c r="E263" s="55">
        <f>物品!L478</f>
        <v>0</v>
      </c>
      <c r="F263" s="55">
        <f>物品!M478</f>
        <v>0</v>
      </c>
      <c r="G263" s="55">
        <f>物品!N478</f>
        <v>0</v>
      </c>
      <c r="H263" s="55">
        <f>物品!O478</f>
        <v>0</v>
      </c>
      <c r="I263" s="55">
        <f>IF(物品!J478=0,0,"'"&amp;物品!J478&amp;"'")</f>
        <v>0</v>
      </c>
      <c r="J263" s="55">
        <f>IF(物品!K478=0,0,"'"&amp;物品!K478&amp;"'")</f>
        <v>0</v>
      </c>
      <c r="K263" s="55">
        <f>IF(物品!L478=0,0,"'"&amp;物品!L478&amp;"'")</f>
        <v>0</v>
      </c>
      <c r="L263" s="55">
        <f>IF(物品!M478=0,0,"'"&amp;物品!M478&amp;"'")</f>
        <v>0</v>
      </c>
      <c r="M263" s="55">
        <f>IF(物品!N478=0,0,"'"&amp;物品!N478&amp;"'")</f>
        <v>0</v>
      </c>
      <c r="N263" s="55">
        <f>IF(物品!O478=0,0,"'"&amp;物品!O478&amp;"'")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IF(物品!B249="",0,"'"&amp;物品!B249&amp;"'")</f>
        <v>'IZ87'</v>
      </c>
      <c r="B243">
        <f>物品!D249</f>
        <v>0</v>
      </c>
      <c r="C243">
        <f>物品!E249</f>
        <v>0</v>
      </c>
      <c r="D243">
        <f>物品!F249</f>
        <v>0</v>
      </c>
      <c r="E243">
        <f>IF(ISTEXT(物品!G249)=TRUE,"'"&amp;物品!G249&amp;"'",物品!G249)</f>
        <v>0</v>
      </c>
      <c r="F243">
        <f>IF(ISTEXT(物品!H249)=TRUE,"'"&amp;物品!H249&amp;"'",物品!H249)</f>
        <v>0</v>
      </c>
      <c r="G243">
        <f>IF(物品!I249="",0,"'"&amp;物品!I249&amp;"'")</f>
        <v>0</v>
      </c>
      <c r="H243">
        <f>IF(物品!R249="",0,物品!R249)</f>
        <v>0</v>
      </c>
      <c r="I243">
        <f>IF(物品!S249="",0,物品!S249)</f>
        <v>0</v>
      </c>
      <c r="J243" t="str">
        <f>IF(物品!C249="",0,""""&amp;物品!C249&amp;"""")</f>
        <v>"除恶惩奸|Cffffc926【五一狂欢】|r"</v>
      </c>
      <c r="K243" t="str">
        <f>IF(物品!T249="","""""",""""&amp;物品!T249&amp;"""")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IF(物品!U249="",0,""""&amp;物品!U249&amp;"""")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IF(物品!B250="",0,"'"&amp;物品!B250&amp;"'")</f>
        <v>'IZ88'</v>
      </c>
      <c r="B244">
        <f>物品!D250</f>
        <v>0</v>
      </c>
      <c r="C244">
        <f>物品!E250</f>
        <v>0</v>
      </c>
      <c r="D244">
        <f>物品!F250</f>
        <v>0</v>
      </c>
      <c r="E244">
        <f>IF(ISTEXT(物品!G250)=TRUE,"'"&amp;物品!G250&amp;"'",物品!G250)</f>
        <v>0</v>
      </c>
      <c r="F244">
        <f>IF(ISTEXT(物品!H250)=TRUE,"'"&amp;物品!H250&amp;"'",物品!H250)</f>
        <v>0</v>
      </c>
      <c r="G244">
        <f>IF(物品!I250="",0,"'"&amp;物品!I250&amp;"'")</f>
        <v>0</v>
      </c>
      <c r="H244">
        <f>IF(物品!R250="",0,物品!R250)</f>
        <v>0</v>
      </c>
      <c r="I244">
        <f>IF(物品!S250="",0,物品!S250)</f>
        <v>0</v>
      </c>
      <c r="J244" t="str">
        <f>IF(物品!C250="",0,""""&amp;物品!C250&amp;"""")</f>
        <v>"【活动】战争号角"</v>
      </c>
      <c r="K244" t="str">
        <f>IF(物品!T250="","""""",""""&amp;物品!T250&amp;"""")</f>
        <v>"活动期间通关积分提高50%|n|n|cff00ff00活动时间：周六日14:00-21:00|n|n|r|cff808080积分什么的，肝就是了！|r"</v>
      </c>
      <c r="L244" t="str">
        <f>IF(物品!U250="",0,""""&amp;物品!U250&amp;"""")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IF(物品!B251="",0,"'"&amp;物品!B251&amp;"'")</f>
        <v>'IZ01'</v>
      </c>
      <c r="B245">
        <f>物品!D251</f>
        <v>0</v>
      </c>
      <c r="C245">
        <f>物品!E251</f>
        <v>0</v>
      </c>
      <c r="D245">
        <f>物品!F251</f>
        <v>0</v>
      </c>
      <c r="E245">
        <f>IF(ISTEXT(物品!G251)=TRUE,"'"&amp;物品!G251&amp;"'",物品!G251)</f>
        <v>0</v>
      </c>
      <c r="F245">
        <f>IF(ISTEXT(物品!H251)=TRUE,"'"&amp;物品!H251&amp;"'",物品!H251)</f>
        <v>0</v>
      </c>
      <c r="G245">
        <f>IF(物品!I251="",0,"'"&amp;物品!I251&amp;"'")</f>
        <v>0</v>
      </c>
      <c r="H245">
        <f>IF(物品!R251="",0,物品!R251)</f>
        <v>0</v>
      </c>
      <c r="I245">
        <f>IF(物品!S251="",0,物品!S251)</f>
        <v>0</v>
      </c>
      <c r="J245" t="str">
        <f>IF(物品!C251="",0,""""&amp;物品!C251&amp;"""")</f>
        <v>"|CffFF0000团队副本-万仙阵|r"</v>
      </c>
      <c r="K245" t="str">
        <f>IF(物品!T251="","""""",""""&amp;物品!T251&amp;"""")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IF(物品!U251="",0,""""&amp;物品!U251&amp;"""")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IF(物品!B252="",0,"'"&amp;物品!B252&amp;"'")</f>
        <v>'IZ02'</v>
      </c>
      <c r="B246">
        <f>物品!D252</f>
        <v>0</v>
      </c>
      <c r="C246">
        <f>物品!E252</f>
        <v>0</v>
      </c>
      <c r="D246">
        <f>物品!F252</f>
        <v>0</v>
      </c>
      <c r="E246">
        <f>IF(ISTEXT(物品!G252)=TRUE,"'"&amp;物品!G252&amp;"'",物品!G252)</f>
        <v>0</v>
      </c>
      <c r="F246">
        <f>IF(ISTEXT(物品!H252)=TRUE,"'"&amp;物品!H252&amp;"'",物品!H252)</f>
        <v>0</v>
      </c>
      <c r="G246">
        <f>IF(物品!I252="",0,"'"&amp;物品!I252&amp;"'")</f>
        <v>0</v>
      </c>
      <c r="H246">
        <f>IF(物品!R252="",0,物品!R252)</f>
        <v>0</v>
      </c>
      <c r="I246">
        <f>IF(物品!S252="",0,物品!S252)</f>
        <v>0</v>
      </c>
      <c r="J246" t="str">
        <f>IF(物品!C252="",0,""""&amp;物品!C252&amp;"""")</f>
        <v>"|CffFFC926寻宝秘境|r"</v>
      </c>
      <c r="K246" t="str">
        <f>IF(物品!T252="","""""",""""&amp;物品!T252&amp;"""")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IF(物品!U252="",0,""""&amp;物品!U252&amp;"""")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IF(物品!B253="",0,"'"&amp;物品!B253&amp;"'")</f>
        <v>'IZ03'</v>
      </c>
      <c r="B247">
        <f>物品!D253</f>
        <v>0</v>
      </c>
      <c r="C247">
        <f>物品!E253</f>
        <v>0</v>
      </c>
      <c r="D247">
        <f>物品!F253</f>
        <v>0</v>
      </c>
      <c r="E247">
        <f>IF(ISTEXT(物品!G253)=TRUE,"'"&amp;物品!G253&amp;"'",物品!G253)</f>
        <v>0</v>
      </c>
      <c r="F247">
        <f>IF(ISTEXT(物品!H253)=TRUE,"'"&amp;物品!H253&amp;"'",物品!H253)</f>
        <v>0</v>
      </c>
      <c r="G247">
        <f>IF(物品!I253="",0,"'"&amp;物品!I253&amp;"'")</f>
        <v>0</v>
      </c>
      <c r="H247">
        <f>IF(物品!R253="",0,物品!R253)</f>
        <v>0</v>
      </c>
      <c r="I247">
        <f>IF(物品!S253="",0,物品!S253)</f>
        <v>0</v>
      </c>
      <c r="J247" t="str">
        <f>IF(物品!C253="",0,""""&amp;物品!C253&amp;"""")</f>
        <v>"|CffFF0000万魔窟|r"</v>
      </c>
      <c r="K247" t="str">
        <f>IF(物品!T253="","""""",""""&amp;物品!T253&amp;"""")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IF(物品!U253="",0,""""&amp;物品!U253&amp;"""")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IF(物品!B254="",0,"'"&amp;物品!B254&amp;"'")</f>
        <v>'IZ04'</v>
      </c>
      <c r="B248">
        <f>物品!D254</f>
        <v>0</v>
      </c>
      <c r="C248">
        <f>物品!E254</f>
        <v>0</v>
      </c>
      <c r="D248">
        <f>物品!F254</f>
        <v>0</v>
      </c>
      <c r="E248">
        <f>IF(ISTEXT(物品!G254)=TRUE,"'"&amp;物品!G254&amp;"'",物品!G254)</f>
        <v>0</v>
      </c>
      <c r="F248">
        <f>IF(ISTEXT(物品!H254)=TRUE,"'"&amp;物品!H254&amp;"'",物品!H254)</f>
        <v>0</v>
      </c>
      <c r="G248">
        <f>IF(物品!I254="",0,"'"&amp;物品!I254&amp;"'")</f>
        <v>0</v>
      </c>
      <c r="H248">
        <f>IF(物品!R254="",0,物品!R254)</f>
        <v>0</v>
      </c>
      <c r="I248">
        <f>IF(物品!S254="",0,物品!S254)</f>
        <v>0</v>
      </c>
      <c r="J248" t="str">
        <f>IF(物品!C254="",0,""""&amp;物品!C254&amp;"""")</f>
        <v>"|CffFF0000进入大决战|r"</v>
      </c>
      <c r="K248" t="str">
        <f>IF(物品!T254="","""""",""""&amp;物品!T254&amp;"""")</f>
        <v>"提前进入大决战。慎点哦！"</v>
      </c>
      <c r="L248" t="str">
        <f>IF(物品!U254="",0,""""&amp;物品!U254&amp;"""")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IF(物品!B255="",0,"'"&amp;物品!B255&amp;"'")</f>
        <v>'IZ05'</v>
      </c>
      <c r="B249">
        <f>物品!D255</f>
        <v>0</v>
      </c>
      <c r="C249">
        <f>物品!E255</f>
        <v>0</v>
      </c>
      <c r="D249">
        <f>物品!F255</f>
        <v>0</v>
      </c>
      <c r="E249">
        <f>IF(ISTEXT(物品!G255)=TRUE,"'"&amp;物品!G255&amp;"'",物品!G255)</f>
        <v>0</v>
      </c>
      <c r="F249">
        <f>IF(ISTEXT(物品!H255)=TRUE,"'"&amp;物品!H255&amp;"'",物品!H255)</f>
        <v>0</v>
      </c>
      <c r="G249">
        <f>IF(物品!I255="",0,"'"&amp;物品!I255&amp;"'")</f>
        <v>0</v>
      </c>
      <c r="H249">
        <f>IF(物品!R255="",0,物品!R255)</f>
        <v>0</v>
      </c>
      <c r="I249">
        <f>IF(物品!S255="",0,物品!S255)</f>
        <v>0</v>
      </c>
      <c r="J249" t="str">
        <f>IF(物品!C255="",0,""""&amp;物品!C255&amp;"""")</f>
        <v>"|CffFF0000通关挑战-经脉突破|r"</v>
      </c>
      <c r="K249" t="str">
        <f>IF(物品!T255="","""""",""""&amp;物品!T255&amp;"""")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IF(物品!U255="",0,""""&amp;物品!U255&amp;"""")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IF(物品!B256="",0,"'"&amp;物品!B256&amp;"'")</f>
        <v>'IZ06'</v>
      </c>
      <c r="B250">
        <f>物品!D256</f>
        <v>0</v>
      </c>
      <c r="C250">
        <f>物品!E256</f>
        <v>0</v>
      </c>
      <c r="D250">
        <f>物品!F256</f>
        <v>0</v>
      </c>
      <c r="E250">
        <f>IF(ISTEXT(物品!G256)=TRUE,"'"&amp;物品!G256&amp;"'",物品!G256)</f>
        <v>0</v>
      </c>
      <c r="F250">
        <f>IF(ISTEXT(物品!H256)=TRUE,"'"&amp;物品!H256&amp;"'",物品!H256)</f>
        <v>0</v>
      </c>
      <c r="G250">
        <f>IF(物品!I256="",0,"'"&amp;物品!I256&amp;"'")</f>
        <v>0</v>
      </c>
      <c r="H250">
        <f>IF(物品!R256="",0,物品!R256)</f>
        <v>0</v>
      </c>
      <c r="I250">
        <f>IF(物品!S256="",0,物品!S256)</f>
        <v>0</v>
      </c>
      <c r="J250" t="str">
        <f>IF(物品!C256="",0,""""&amp;物品!C256&amp;"""")</f>
        <v>"|CffFF0000团队副本-虚空圣战|r"</v>
      </c>
      <c r="K250" t="str">
        <f>IF(物品!T256="","""""",""""&amp;物品!T256&amp;"""")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IF(物品!U256="",0,""""&amp;物品!U256&amp;"""")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IF(物品!B257="",0,"'"&amp;物品!B257&amp;"'")</f>
        <v>'IZ07'</v>
      </c>
      <c r="B251">
        <f>物品!D257</f>
        <v>0</v>
      </c>
      <c r="C251">
        <f>物品!E257</f>
        <v>0</v>
      </c>
      <c r="D251">
        <f>物品!F257</f>
        <v>0</v>
      </c>
      <c r="E251">
        <f>IF(ISTEXT(物品!G257)=TRUE,"'"&amp;物品!G257&amp;"'",物品!G257)</f>
        <v>0</v>
      </c>
      <c r="F251">
        <f>IF(ISTEXT(物品!H257)=TRUE,"'"&amp;物品!H257&amp;"'",物品!H257)</f>
        <v>0</v>
      </c>
      <c r="G251">
        <f>IF(物品!I257="",0,"'"&amp;物品!I257&amp;"'")</f>
        <v>0</v>
      </c>
      <c r="H251">
        <f>IF(物品!R257="",0,物品!R257)</f>
        <v>0</v>
      </c>
      <c r="I251">
        <f>IF(物品!S257="",0,物品!S257)</f>
        <v>0</v>
      </c>
      <c r="J251" t="str">
        <f>IF(物品!C257="",0,""""&amp;物品!C257&amp;"""")</f>
        <v>"|CffFF0000团队副本-愚公移山|r"</v>
      </c>
      <c r="K251" t="str">
        <f>IF(物品!T257="","""""",""""&amp;物品!T257&amp;"""")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IF(物品!U257="",0,""""&amp;物品!U257&amp;"""")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IF(物品!B260="",0,"'"&amp;物品!B260&amp;"'")</f>
        <v>'IS01'</v>
      </c>
      <c r="B252">
        <f>物品!D260</f>
        <v>0</v>
      </c>
      <c r="C252">
        <f>物品!E260</f>
        <v>0</v>
      </c>
      <c r="D252">
        <f>物品!F260</f>
        <v>0</v>
      </c>
      <c r="E252">
        <f>IF(ISTEXT(物品!G260)=TRUE,"'"&amp;物品!G260&amp;"'",物品!G260)</f>
        <v>0</v>
      </c>
      <c r="F252">
        <f>IF(ISTEXT(物品!H260)=TRUE,"'"&amp;物品!H260&amp;"'",物品!H260)</f>
        <v>0</v>
      </c>
      <c r="G252">
        <f>IF(物品!I260="",0,"'"&amp;物品!I260&amp;"'")</f>
        <v>0</v>
      </c>
      <c r="H252">
        <f>IF(物品!R260="",0,物品!R260)</f>
        <v>0</v>
      </c>
      <c r="I252">
        <f>IF(物品!S260="",0,物品!S260)</f>
        <v>0</v>
      </c>
      <c r="J252" t="str">
        <f>IF(物品!C260="",0,""""&amp;物品!C260&amp;"""")</f>
        <v>"|Cff00FF7F学习Q技能|r"</v>
      </c>
      <c r="K252" t="str">
        <f>IF(物品!T260="","""""",""""&amp;物品!T260&amp;"""")</f>
        <v>"高概率获得D级技能，低概率获得|Cff00ff7fC级技能|r"</v>
      </c>
      <c r="L252" t="str">
        <f>IF(物品!U260="",0,""""&amp;物品!U260&amp;"""")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IF(物品!B261="",0,"'"&amp;物品!B261&amp;"'")</f>
        <v>'IS02'</v>
      </c>
      <c r="B253">
        <f>物品!D261</f>
        <v>0</v>
      </c>
      <c r="C253">
        <f>物品!E261</f>
        <v>0</v>
      </c>
      <c r="D253">
        <f>物品!F261</f>
        <v>0</v>
      </c>
      <c r="E253">
        <f>IF(ISTEXT(物品!G261)=TRUE,"'"&amp;物品!G261&amp;"'",物品!G261)</f>
        <v>0</v>
      </c>
      <c r="F253">
        <f>IF(ISTEXT(物品!H261)=TRUE,"'"&amp;物品!H261&amp;"'",物品!H261)</f>
        <v>0</v>
      </c>
      <c r="G253">
        <f>IF(物品!I261="",0,"'"&amp;物品!I261&amp;"'")</f>
        <v>0</v>
      </c>
      <c r="H253">
        <f>IF(物品!R261="",0,物品!R261)</f>
        <v>0</v>
      </c>
      <c r="I253">
        <f>IF(物品!S261="",0,物品!S261)</f>
        <v>0</v>
      </c>
      <c r="J253" t="str">
        <f>IF(物品!C261="",0,""""&amp;物品!C261&amp;"""")</f>
        <v>"|Cff00BFFF学习Q技能|r"</v>
      </c>
      <c r="K253" t="str">
        <f>IF(物品!T261="","""""",""""&amp;物品!T261&amp;"""")</f>
        <v>"较高概率获得D级技能，高概率获得|Cff00ff7fC级技能|r，极低概率获得|Cff2693ffB级技能|r。"</v>
      </c>
      <c r="L253" t="str">
        <f>IF(物品!U261="",0,""""&amp;物品!U261&amp;"""")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IF(物品!B262="",0,"'"&amp;物品!B262&amp;"'")</f>
        <v>'IS03'</v>
      </c>
      <c r="B254">
        <f>物品!D262</f>
        <v>0</v>
      </c>
      <c r="C254">
        <f>物品!E262</f>
        <v>0</v>
      </c>
      <c r="D254">
        <f>物品!F262</f>
        <v>0</v>
      </c>
      <c r="E254">
        <f>IF(ISTEXT(物品!G262)=TRUE,"'"&amp;物品!G262&amp;"'",物品!G262)</f>
        <v>0</v>
      </c>
      <c r="F254">
        <f>IF(ISTEXT(物品!H262)=TRUE,"'"&amp;物品!H262&amp;"'",物品!H262)</f>
        <v>0</v>
      </c>
      <c r="G254">
        <f>IF(物品!I262="",0,"'"&amp;物品!I262&amp;"'")</f>
        <v>0</v>
      </c>
      <c r="H254">
        <f>IF(物品!R262="",0,物品!R262)</f>
        <v>0</v>
      </c>
      <c r="I254">
        <f>IF(物品!S262="",0,物品!S262)</f>
        <v>0</v>
      </c>
      <c r="J254" t="str">
        <f>IF(物品!C262="",0,""""&amp;物品!C262&amp;"""")</f>
        <v>"|CffFFC926学习Q技能|r"</v>
      </c>
      <c r="K254" t="str">
        <f>IF(物品!T262="","""""",""""&amp;物品!T262&amp;"""")</f>
        <v>"低概率获得C级技能，高概率获得|Cff00ff7fB级技能|r，低概率获得|Cff2693ffA级技能|r。"</v>
      </c>
      <c r="L254" t="str">
        <f>IF(物品!U262="",0,""""&amp;物品!U262&amp;"""")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IF(物品!B263="",0,"'"&amp;物品!B263&amp;"'")</f>
        <v>'IS06'</v>
      </c>
      <c r="B255">
        <f>物品!D263</f>
        <v>0</v>
      </c>
      <c r="C255">
        <f>物品!E263</f>
        <v>0</v>
      </c>
      <c r="D255">
        <f>物品!F263</f>
        <v>0</v>
      </c>
      <c r="E255">
        <f>IF(ISTEXT(物品!G263)=TRUE,"'"&amp;物品!G263&amp;"'",物品!G263)</f>
        <v>0</v>
      </c>
      <c r="F255">
        <f>IF(ISTEXT(物品!H263)=TRUE,"'"&amp;物品!H263&amp;"'",物品!H263)</f>
        <v>0</v>
      </c>
      <c r="G255">
        <f>IF(物品!I263="",0,"'"&amp;物品!I263&amp;"'")</f>
        <v>0</v>
      </c>
      <c r="H255">
        <f>IF(物品!R263="",0,物品!R263)</f>
        <v>0</v>
      </c>
      <c r="I255">
        <f>IF(物品!S263="",0,物品!S263)</f>
        <v>0</v>
      </c>
      <c r="J255" t="str">
        <f>IF(物品!C263="",0,""""&amp;物品!C263&amp;"""")</f>
        <v>"|Cff00FF7F学习W技能|r"</v>
      </c>
      <c r="K255" t="str">
        <f>IF(物品!T263="","""""",""""&amp;物品!T263&amp;"""")</f>
        <v>"高概率获得D级技能，低概率获得|Cff00ff7fC级技能|r"</v>
      </c>
      <c r="L255" t="str">
        <f>IF(物品!U263="",0,""""&amp;物品!U263&amp;"""")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IF(物品!B264="",0,"'"&amp;物品!B264&amp;"'")</f>
        <v>'IS07'</v>
      </c>
      <c r="B256">
        <f>物品!D264</f>
        <v>0</v>
      </c>
      <c r="C256">
        <f>物品!E264</f>
        <v>0</v>
      </c>
      <c r="D256">
        <f>物品!F264</f>
        <v>0</v>
      </c>
      <c r="E256">
        <f>IF(ISTEXT(物品!G264)=TRUE,"'"&amp;物品!G264&amp;"'",物品!G264)</f>
        <v>0</v>
      </c>
      <c r="F256">
        <f>IF(ISTEXT(物品!H264)=TRUE,"'"&amp;物品!H264&amp;"'",物品!H264)</f>
        <v>0</v>
      </c>
      <c r="G256">
        <f>IF(物品!I264="",0,"'"&amp;物品!I264&amp;"'")</f>
        <v>0</v>
      </c>
      <c r="H256">
        <f>IF(物品!R264="",0,物品!R264)</f>
        <v>0</v>
      </c>
      <c r="I256">
        <f>IF(物品!S264="",0,物品!S264)</f>
        <v>0</v>
      </c>
      <c r="J256" t="str">
        <f>IF(物品!C264="",0,""""&amp;物品!C264&amp;"""")</f>
        <v>"|Cff00BFFF学习W技能|r"</v>
      </c>
      <c r="K256" t="str">
        <f>IF(物品!T264="","""""",""""&amp;物品!T264&amp;"""")</f>
        <v>"较高概率获得D级技能，高概率获得|Cff00ff7fC级技能|r，极低概率获得|Cff2693ffB级技能|r。"</v>
      </c>
      <c r="L256" t="str">
        <f>IF(物品!U264="",0,""""&amp;物品!U264&amp;"""")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IF(物品!B265="",0,"'"&amp;物品!B265&amp;"'")</f>
        <v>'IS08'</v>
      </c>
      <c r="B257">
        <f>物品!D265</f>
        <v>0</v>
      </c>
      <c r="C257">
        <f>物品!E265</f>
        <v>0</v>
      </c>
      <c r="D257">
        <f>物品!F265</f>
        <v>0</v>
      </c>
      <c r="E257">
        <f>IF(ISTEXT(物品!G265)=TRUE,"'"&amp;物品!G265&amp;"'",物品!G265)</f>
        <v>0</v>
      </c>
      <c r="F257">
        <f>IF(ISTEXT(物品!H265)=TRUE,"'"&amp;物品!H265&amp;"'",物品!H265)</f>
        <v>0</v>
      </c>
      <c r="G257">
        <f>IF(物品!I265="",0,"'"&amp;物品!I265&amp;"'")</f>
        <v>0</v>
      </c>
      <c r="H257">
        <f>IF(物品!R265="",0,物品!R265)</f>
        <v>0</v>
      </c>
      <c r="I257">
        <f>IF(物品!S265="",0,物品!S265)</f>
        <v>0</v>
      </c>
      <c r="J257" t="str">
        <f>IF(物品!C265="",0,""""&amp;物品!C265&amp;"""")</f>
        <v>"|CffFFC926学习W技能|r"</v>
      </c>
      <c r="K257" t="str">
        <f>IF(物品!T265="","""""",""""&amp;物品!T265&amp;"""")</f>
        <v>"低概率获得C级技能，高概率获得|Cff00ff7fB级技能|r，低概率获得|Cff2693ffA级技能|r。"</v>
      </c>
      <c r="L257" t="str">
        <f>IF(物品!U265="",0,""""&amp;物品!U265&amp;"""")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IF(物品!B266="",0,"'"&amp;物品!B266&amp;"'")</f>
        <v>'IS21'</v>
      </c>
      <c r="B258">
        <f>物品!D266</f>
        <v>0</v>
      </c>
      <c r="C258">
        <f>物品!E266</f>
        <v>0</v>
      </c>
      <c r="D258">
        <f>物品!F266</f>
        <v>0</v>
      </c>
      <c r="E258">
        <f>IF(ISTEXT(物品!G266)=TRUE,"'"&amp;物品!G266&amp;"'",物品!G266)</f>
        <v>0</v>
      </c>
      <c r="F258">
        <f>IF(ISTEXT(物品!H266)=TRUE,"'"&amp;物品!H266&amp;"'",物品!H266)</f>
        <v>0</v>
      </c>
      <c r="G258">
        <f>IF(物品!I266="",0,"'"&amp;物品!I266&amp;"'")</f>
        <v>0</v>
      </c>
      <c r="H258">
        <f>IF(物品!R266="",0,物品!R266)</f>
        <v>0</v>
      </c>
      <c r="I258">
        <f>IF(物品!S266="",0,物品!S266)</f>
        <v>0</v>
      </c>
      <c r="J258" t="str">
        <f>IF(物品!C266="",0,""""&amp;物品!C266&amp;"""")</f>
        <v>"Q技能附魔石"</v>
      </c>
      <c r="K258" t="str">
        <f>IF(物品!T266="","""""",""""&amp;物品!T266&amp;"""")</f>
        <v>"为|Cffffd24dQ技能|r附魔一条|Cffffd24d随机属性|r。"</v>
      </c>
      <c r="L258" t="str">
        <f>IF(物品!U266="",0,""""&amp;物品!U266&amp;"""")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IF(物品!B267="",0,"'"&amp;物品!B267&amp;"'")</f>
        <v>'IS22'</v>
      </c>
      <c r="B259">
        <f>物品!D267</f>
        <v>0</v>
      </c>
      <c r="C259">
        <f>物品!E267</f>
        <v>0</v>
      </c>
      <c r="D259">
        <f>物品!F267</f>
        <v>0</v>
      </c>
      <c r="E259">
        <f>IF(ISTEXT(物品!G267)=TRUE,"'"&amp;物品!G267&amp;"'",物品!G267)</f>
        <v>0</v>
      </c>
      <c r="F259">
        <f>IF(ISTEXT(物品!H267)=TRUE,"'"&amp;物品!H267&amp;"'",物品!H267)</f>
        <v>0</v>
      </c>
      <c r="G259">
        <f>IF(物品!I267="",0,"'"&amp;物品!I267&amp;"'")</f>
        <v>0</v>
      </c>
      <c r="H259">
        <f>IF(物品!R267="",0,物品!R267)</f>
        <v>0</v>
      </c>
      <c r="I259">
        <f>IF(物品!S267="",0,物品!S267)</f>
        <v>0</v>
      </c>
      <c r="J259" t="str">
        <f>IF(物品!C267="",0,""""&amp;物品!C267&amp;"""")</f>
        <v>"W技能附魔石"</v>
      </c>
      <c r="K259" t="str">
        <f>IF(物品!T267="","""""",""""&amp;物品!T267&amp;"""")</f>
        <v>"为|Cffffd24dW技能|r附魔一条|Cffffd24d随机属性|r。"</v>
      </c>
      <c r="L259" t="str">
        <f>IF(物品!U267="",0,""""&amp;物品!U267&amp;"""")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IF(物品!B268="",0,"'"&amp;物品!B268&amp;"'")</f>
        <v>'IS23'</v>
      </c>
      <c r="B260">
        <f>物品!D268</f>
        <v>0</v>
      </c>
      <c r="C260">
        <f>物品!E268</f>
        <v>0</v>
      </c>
      <c r="D260">
        <f>物品!F268</f>
        <v>0</v>
      </c>
      <c r="E260">
        <f>IF(ISTEXT(物品!G268)=TRUE,"'"&amp;物品!G268&amp;"'",物品!G268)</f>
        <v>0</v>
      </c>
      <c r="F260">
        <f>IF(ISTEXT(物品!H268)=TRUE,"'"&amp;物品!H268&amp;"'",物品!H268)</f>
        <v>0</v>
      </c>
      <c r="G260">
        <f>IF(物品!I268="",0,"'"&amp;物品!I268&amp;"'")</f>
        <v>0</v>
      </c>
      <c r="H260">
        <f>IF(物品!R268="",0,物品!R268)</f>
        <v>0</v>
      </c>
      <c r="I260">
        <f>IF(物品!S268="",0,物品!S268)</f>
        <v>0</v>
      </c>
      <c r="J260" t="str">
        <f>IF(物品!C268="",0,""""&amp;物品!C268&amp;"""")</f>
        <v>"E技能附魔石"</v>
      </c>
      <c r="K260" t="str">
        <f>IF(物品!T268="","""""",""""&amp;物品!T268&amp;"""")</f>
        <v>"为|Cffffd24dE技能|r附魔一条|Cffffd24d随机属性|r。"</v>
      </c>
      <c r="L260" t="str">
        <f>IF(物品!U268="",0,""""&amp;物品!U268&amp;"""")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IF(物品!B269="",0,"'"&amp;物品!B269&amp;"'")</f>
        <v>'IS24'</v>
      </c>
      <c r="B261">
        <f>物品!D269</f>
        <v>0</v>
      </c>
      <c r="C261">
        <f>物品!E269</f>
        <v>0</v>
      </c>
      <c r="D261">
        <f>物品!F269</f>
        <v>0</v>
      </c>
      <c r="E261">
        <f>IF(ISTEXT(物品!G269)=TRUE,"'"&amp;物品!G269&amp;"'",物品!G269)</f>
        <v>0</v>
      </c>
      <c r="F261">
        <f>IF(ISTEXT(物品!H269)=TRUE,"'"&amp;物品!H269&amp;"'",物品!H269)</f>
        <v>0</v>
      </c>
      <c r="G261">
        <f>IF(物品!I269="",0,"'"&amp;物品!I269&amp;"'")</f>
        <v>0</v>
      </c>
      <c r="H261">
        <f>IF(物品!R269="",0,物品!R269)</f>
        <v>0</v>
      </c>
      <c r="I261">
        <f>IF(物品!S269="",0,物品!S269)</f>
        <v>0</v>
      </c>
      <c r="J261" t="str">
        <f>IF(物品!C269="",0,""""&amp;物品!C269&amp;"""")</f>
        <v>"|CffFFD24DQ强力附魔石|r"</v>
      </c>
      <c r="K261" t="str">
        <f>IF(物品!T269="","""""",""""&amp;物品!T269&amp;"""")</f>
        <v>"为|Cffffd24dQ技能|r附魔一条|Cffffd24d随机属性|r。"</v>
      </c>
      <c r="L261" t="str">
        <f>IF(物品!U269="",0,""""&amp;物品!U269&amp;"""")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IF(物品!B270="",0,"'"&amp;物品!B270&amp;"'")</f>
        <v>'IS25'</v>
      </c>
      <c r="B262">
        <f>物品!D270</f>
        <v>0</v>
      </c>
      <c r="C262">
        <f>物品!E270</f>
        <v>0</v>
      </c>
      <c r="D262">
        <f>物品!F270</f>
        <v>0</v>
      </c>
      <c r="E262">
        <f>IF(ISTEXT(物品!G270)=TRUE,"'"&amp;物品!G270&amp;"'",物品!G270)</f>
        <v>0</v>
      </c>
      <c r="F262">
        <f>IF(ISTEXT(物品!H270)=TRUE,"'"&amp;物品!H270&amp;"'",物品!H270)</f>
        <v>0</v>
      </c>
      <c r="G262">
        <f>IF(物品!I270="",0,"'"&amp;物品!I270&amp;"'")</f>
        <v>0</v>
      </c>
      <c r="H262">
        <f>IF(物品!R270="",0,物品!R270)</f>
        <v>0</v>
      </c>
      <c r="I262">
        <f>IF(物品!S270="",0,物品!S270)</f>
        <v>0</v>
      </c>
      <c r="J262" t="str">
        <f>IF(物品!C270="",0,""""&amp;物品!C270&amp;"""")</f>
        <v>"|CffFFD24DW强力附魔石|r"</v>
      </c>
      <c r="K262" t="str">
        <f>IF(物品!T270="","""""",""""&amp;物品!T270&amp;"""")</f>
        <v>"为|Cffffd24dW技能|r附魔一条|Cffffd24d随机属性|r。"</v>
      </c>
      <c r="L262" t="str">
        <f>IF(物品!U270="",0,""""&amp;物品!U270&amp;"""")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IF(物品!B271="",0,"'"&amp;物品!B271&amp;"'")</f>
        <v>'IS26'</v>
      </c>
      <c r="B263">
        <f>物品!D271</f>
        <v>0</v>
      </c>
      <c r="C263">
        <f>物品!E271</f>
        <v>0</v>
      </c>
      <c r="D263">
        <f>物品!F271</f>
        <v>0</v>
      </c>
      <c r="E263">
        <f>IF(ISTEXT(物品!G271)=TRUE,"'"&amp;物品!G271&amp;"'",物品!G271)</f>
        <v>0</v>
      </c>
      <c r="F263">
        <f>IF(ISTEXT(物品!H271)=TRUE,"'"&amp;物品!H271&amp;"'",物品!H271)</f>
        <v>0</v>
      </c>
      <c r="G263">
        <f>IF(物品!I271="",0,"'"&amp;物品!I271&amp;"'")</f>
        <v>0</v>
      </c>
      <c r="H263">
        <f>IF(物品!R271="",0,物品!R271)</f>
        <v>0</v>
      </c>
      <c r="I263">
        <f>IF(物品!S271="",0,物品!S271)</f>
        <v>0</v>
      </c>
      <c r="J263" t="str">
        <f>IF(物品!C271="",0,""""&amp;物品!C271&amp;"""")</f>
        <v>"|CffFFD24DE强力附魔石|r"</v>
      </c>
      <c r="K263" t="str">
        <f>IF(物品!T271="","""""",""""&amp;物品!T271&amp;"""")</f>
        <v>"为|Cffffd24dE技能|r附魔一条|Cffffd24d随机属性|r。"</v>
      </c>
      <c r="L263" t="str">
        <f>IF(物品!U271="",0,""""&amp;物品!U271&amp;"""")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IF(物品!B272="",0,"'"&amp;物品!B272&amp;"'")</f>
        <v>'IS11'</v>
      </c>
      <c r="B264">
        <f>物品!D272</f>
        <v>0</v>
      </c>
      <c r="C264">
        <f>物品!E272</f>
        <v>0</v>
      </c>
      <c r="D264">
        <f>物品!F272</f>
        <v>0</v>
      </c>
      <c r="E264">
        <f>IF(ISTEXT(物品!G272)=TRUE,"'"&amp;物品!G272&amp;"'",物品!G272)</f>
        <v>0</v>
      </c>
      <c r="F264">
        <f>IF(ISTEXT(物品!H272)=TRUE,"'"&amp;物品!H272&amp;"'",物品!H272)</f>
        <v>0</v>
      </c>
      <c r="G264">
        <f>IF(物品!I272="",0,"'"&amp;物品!I272&amp;"'")</f>
        <v>0</v>
      </c>
      <c r="H264">
        <f>IF(物品!R272="",0,物品!R272)</f>
        <v>0</v>
      </c>
      <c r="I264">
        <f>IF(物品!S272="",0,物品!S272)</f>
        <v>0</v>
      </c>
      <c r="J264" t="str">
        <f>IF(物品!C272="",0,""""&amp;物品!C272&amp;"""")</f>
        <v>"|CffFF0000占星|r"</v>
      </c>
      <c r="K264" t="str">
        <f>IF(物品!T272="","""""",""""&amp;物品!T272&amp;"""")</f>
        <v>"|CffFF0000占星|r"</v>
      </c>
      <c r="L264" t="str">
        <f>IF(物品!U272="",0,""""&amp;物品!U272&amp;"""")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IF(物品!B273="",0,"'"&amp;物品!B273&amp;"'")</f>
        <v>'IS12'</v>
      </c>
      <c r="B265">
        <f>物品!D273</f>
        <v>0</v>
      </c>
      <c r="C265">
        <f>物品!E273</f>
        <v>0</v>
      </c>
      <c r="D265">
        <f>物品!F273</f>
        <v>0</v>
      </c>
      <c r="E265">
        <f>IF(ISTEXT(物品!G273)=TRUE,"'"&amp;物品!G273&amp;"'",物品!G273)</f>
        <v>0</v>
      </c>
      <c r="F265">
        <f>IF(ISTEXT(物品!H273)=TRUE,"'"&amp;物品!H273&amp;"'",物品!H273)</f>
        <v>0</v>
      </c>
      <c r="G265">
        <f>IF(物品!I273="",0,"'"&amp;物品!I273&amp;"'")</f>
        <v>0</v>
      </c>
      <c r="H265">
        <f>IF(物品!R273="",0,物品!R273)</f>
        <v>0</v>
      </c>
      <c r="I265">
        <f>IF(物品!S273="",0,物品!S273)</f>
        <v>0</v>
      </c>
      <c r="J265" t="str">
        <f>IF(物品!C273="",0,""""&amp;物品!C273&amp;"""")</f>
        <v>"|CffFFD24D兽魂抽奖|r"</v>
      </c>
      <c r="K265" t="str">
        <f>IF(物品!T273="","""""",""""&amp;物品!T273&amp;"""")</f>
        <v>"|CffFFD24D兽魂抽奖|r"</v>
      </c>
      <c r="L265" t="str">
        <f>IF(物品!U273="",0,""""&amp;物品!U273&amp;"""")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IF(物品!B274="",0,"'"&amp;物品!B274&amp;"'")</f>
        <v>'IZ0C'</v>
      </c>
      <c r="B266">
        <f>物品!D274</f>
        <v>0</v>
      </c>
      <c r="C266">
        <f>物品!E274</f>
        <v>0</v>
      </c>
      <c r="D266">
        <f>物品!F274</f>
        <v>0</v>
      </c>
      <c r="E266">
        <f>IF(ISTEXT(物品!G274)=TRUE,"'"&amp;物品!G274&amp;"'",物品!G274)</f>
        <v>0</v>
      </c>
      <c r="F266">
        <f>IF(ISTEXT(物品!H274)=TRUE,"'"&amp;物品!H274&amp;"'",物品!H274)</f>
        <v>0</v>
      </c>
      <c r="G266">
        <f>IF(物品!I274="",0,"'"&amp;物品!I274&amp;"'")</f>
        <v>0</v>
      </c>
      <c r="H266">
        <f>IF(物品!R274="",0,物品!R274)</f>
        <v>0</v>
      </c>
      <c r="I266">
        <f>IF(物品!S274="",0,物品!S274)</f>
        <v>0</v>
      </c>
      <c r="J266" t="str">
        <f>IF(物品!C274="",0,""""&amp;物品!C274&amp;"""")</f>
        <v>"|CffFFD24D兽魂抽奖|r"</v>
      </c>
      <c r="K266" t="str">
        <f>IF(物品!T274="","""""",""""&amp;物品!T274&amp;"""")</f>
        <v>"|CffFFD24D兽魂抽奖|r"</v>
      </c>
      <c r="L266" t="str">
        <f>IF(物品!U274="",0,""""&amp;物品!U274&amp;"""")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IF(物品!B275="",0,"'"&amp;物品!B275&amp;"'")</f>
        <v>'IZ10'</v>
      </c>
      <c r="B267">
        <f>物品!D275</f>
        <v>0</v>
      </c>
      <c r="C267">
        <f>物品!E275</f>
        <v>0</v>
      </c>
      <c r="D267">
        <f>物品!F275</f>
        <v>0</v>
      </c>
      <c r="E267">
        <f>IF(ISTEXT(物品!G275)=TRUE,"'"&amp;物品!G275&amp;"'",物品!G275)</f>
        <v>0</v>
      </c>
      <c r="F267">
        <f>IF(ISTEXT(物品!H275)=TRUE,"'"&amp;物品!H275&amp;"'",物品!H275)</f>
        <v>0</v>
      </c>
      <c r="G267">
        <f>IF(物品!I275="",0,"'"&amp;物品!I275&amp;"'")</f>
        <v>0</v>
      </c>
      <c r="H267">
        <f>IF(物品!R275="",0,物品!R275)</f>
        <v>0</v>
      </c>
      <c r="I267">
        <f>IF(物品!S275="",0,物品!S275)</f>
        <v>0</v>
      </c>
      <c r="J267" t="str">
        <f>IF(物品!C275="",0,""""&amp;物品!C275&amp;"""")</f>
        <v>"|CffFFD24D占星卜卦|r"</v>
      </c>
      <c r="K267" t="str">
        <f>IF(物品!T275="","""""",""""&amp;物品!T275&amp;"""")</f>
        <v>"|CffF0F0F0有几率获得|r|Cffffd24d好东西|r|Cfff0f0f0，也有可能|r|Cffcccccc打水漂|r|Cfff0f0f0。|n|n|r|Cff00ff7f观今夜星象，抽就完事了...|r"</v>
      </c>
      <c r="L267" t="str">
        <f>IF(物品!U275="",0,""""&amp;物品!U275&amp;"""")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IF(物品!B276="",0,"'"&amp;物品!B276&amp;"'")</f>
        <v>'IZ11'</v>
      </c>
      <c r="B268">
        <f>物品!D276</f>
        <v>0</v>
      </c>
      <c r="C268">
        <f>物品!E276</f>
        <v>0</v>
      </c>
      <c r="D268">
        <f>物品!F276</f>
        <v>0</v>
      </c>
      <c r="E268">
        <f>IF(ISTEXT(物品!G276)=TRUE,"'"&amp;物品!G276&amp;"'",物品!G276)</f>
        <v>0</v>
      </c>
      <c r="F268">
        <f>IF(ISTEXT(物品!H276)=TRUE,"'"&amp;物品!H276&amp;"'",物品!H276)</f>
        <v>0</v>
      </c>
      <c r="G268">
        <f>IF(物品!I276="",0,"'"&amp;物品!I276&amp;"'")</f>
        <v>0</v>
      </c>
      <c r="H268">
        <f>IF(物品!R276="",0,物品!R276)</f>
        <v>0</v>
      </c>
      <c r="I268">
        <f>IF(物品!S276="",0,物品!S276)</f>
        <v>0</v>
      </c>
      <c r="J268" t="str">
        <f>IF(物品!C276="",0,""""&amp;物品!C276&amp;"""")</f>
        <v>"|CffFFD24D占星卜卦|r - [|cffffcc0010连|r]"</v>
      </c>
      <c r="K268" t="str">
        <f>IF(物品!T276="","""""",""""&amp;物品!T276&amp;"""")</f>
        <v>"|CffF0F0F0有几率获得|r|Cffffd24d很多好东西|r|Cfff0f0f0，也有可能|r|Cffcccccc打很多水漂|r|Cfff0f0f0。|n|n|r|Cff00ff7f观今夜星象，使劲抽就完事了...|r"</v>
      </c>
      <c r="L268" t="str">
        <f>IF(物品!U276="",0,""""&amp;物品!U276&amp;"""")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IF(物品!B277="",0,"'"&amp;物品!B277&amp;"'")</f>
        <v>'IS13'</v>
      </c>
      <c r="B269">
        <f>物品!D277</f>
        <v>0</v>
      </c>
      <c r="C269">
        <f>物品!E277</f>
        <v>0</v>
      </c>
      <c r="D269">
        <f>物品!F277</f>
        <v>0</v>
      </c>
      <c r="E269">
        <f>IF(ISTEXT(物品!G277)=TRUE,"'"&amp;物品!G277&amp;"'",物品!G277)</f>
        <v>0</v>
      </c>
      <c r="F269">
        <f>IF(ISTEXT(物品!H277)=TRUE,"'"&amp;物品!H277&amp;"'",物品!H277)</f>
        <v>0</v>
      </c>
      <c r="G269">
        <f>IF(物品!I277="",0,"'"&amp;物品!I277&amp;"'")</f>
        <v>0</v>
      </c>
      <c r="H269">
        <f>IF(物品!R277="",0,物品!R277)</f>
        <v>0</v>
      </c>
      <c r="I269">
        <f>IF(物品!S277="",0,物品!S277)</f>
        <v>0</v>
      </c>
      <c r="J269" t="str">
        <f>IF(物品!C277="",0,""""&amp;物品!C277&amp;"""")</f>
        <v>"|cffffd24d强化饰品等级|n|r"</v>
      </c>
      <c r="K269" t="str">
        <f>IF(物品!T277="","""""",""""&amp;物品!T277&amp;"""")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IF(物品!U277="",0,""""&amp;物品!U277&amp;"""")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IF(物品!B278="",0,"'"&amp;物品!B278&amp;"'")</f>
        <v>'IS14'</v>
      </c>
      <c r="B270">
        <f>物品!D278</f>
        <v>0</v>
      </c>
      <c r="C270">
        <f>物品!E278</f>
        <v>0</v>
      </c>
      <c r="D270">
        <f>物品!F278</f>
        <v>0</v>
      </c>
      <c r="E270">
        <f>IF(ISTEXT(物品!G278)=TRUE,"'"&amp;物品!G278&amp;"'",物品!G278)</f>
        <v>0</v>
      </c>
      <c r="F270">
        <f>IF(ISTEXT(物品!H278)=TRUE,"'"&amp;物品!H278&amp;"'",物品!H278)</f>
        <v>0</v>
      </c>
      <c r="G270">
        <f>IF(物品!I278="",0,"'"&amp;物品!I278&amp;"'")</f>
        <v>0</v>
      </c>
      <c r="H270">
        <f>IF(物品!R278="",0,物品!R278)</f>
        <v>0</v>
      </c>
      <c r="I270">
        <f>IF(物品!S278="",0,物品!S278)</f>
        <v>0</v>
      </c>
      <c r="J270" t="str">
        <f>IF(物品!C278="",0,""""&amp;物品!C278&amp;"""")</f>
        <v>"|CffFFD24D强化药品等级|r"</v>
      </c>
      <c r="K270" t="str">
        <f>IF(物品!T278="","""""",""""&amp;物品!T278&amp;"""")</f>
        <v>"|cffffcc00升级消耗：|r150+等级*150杀敌数|n|n|cff00ff7f最高升至10级|r"</v>
      </c>
      <c r="L270" t="str">
        <f>IF(物品!U278="",0,""""&amp;物品!U278&amp;"""")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IF(物品!B279="",0,"'"&amp;物品!B279&amp;"'")</f>
        <v>'IB00'</v>
      </c>
      <c r="B271">
        <f>物品!D279</f>
        <v>0</v>
      </c>
      <c r="C271">
        <f>物品!E279</f>
        <v>0</v>
      </c>
      <c r="D271">
        <f>物品!F279</f>
        <v>0</v>
      </c>
      <c r="E271">
        <f>IF(ISTEXT(物品!G279)=TRUE,"'"&amp;物品!G279&amp;"'",物品!G279)</f>
        <v>0</v>
      </c>
      <c r="F271">
        <f>IF(ISTEXT(物品!H279)=TRUE,"'"&amp;物品!H279&amp;"'",物品!H279)</f>
        <v>0</v>
      </c>
      <c r="G271">
        <f>IF(物品!I279="",0,"'"&amp;物品!I279&amp;"'")</f>
        <v>0</v>
      </c>
      <c r="H271">
        <f>IF(物品!R279="",0,物品!R279)</f>
        <v>0</v>
      </c>
      <c r="I271">
        <f>IF(物品!S279="",0,物品!S279)</f>
        <v>0</v>
      </c>
      <c r="J271" t="str">
        <f>IF(物品!C279="",0,""""&amp;物品!C279&amp;"""")</f>
        <v>"星耀福利"</v>
      </c>
      <c r="K271" t="str">
        <f>IF(物品!T279="","""""",""""&amp;物品!T279&amp;"""")</f>
        <v>"|cffffcc33平台名称带有“星耀”开局自动激活！|n|n|r奖励：|n|cffffcc00每秒金币+1|n每秒攻击+1|n每秒生命+5|r"</v>
      </c>
      <c r="L271" t="str">
        <f>IF(物品!U279="",0,""""&amp;物品!U279&amp;"""")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IF(物品!B280="",0,"'"&amp;物品!B280&amp;"'")</f>
        <v>'IB01'</v>
      </c>
      <c r="B272">
        <f>物品!D280</f>
        <v>0</v>
      </c>
      <c r="C272">
        <f>物品!E280</f>
        <v>0</v>
      </c>
      <c r="D272">
        <f>物品!F280</f>
        <v>0</v>
      </c>
      <c r="E272">
        <f>IF(ISTEXT(物品!G280)=TRUE,"'"&amp;物品!G280&amp;"'",物品!G280)</f>
        <v>0</v>
      </c>
      <c r="F272">
        <f>IF(ISTEXT(物品!H280)=TRUE,"'"&amp;物品!H280&amp;"'",物品!H280)</f>
        <v>0</v>
      </c>
      <c r="G272">
        <f>IF(物品!I280="",0,"'"&amp;物品!I280&amp;"'")</f>
        <v>0</v>
      </c>
      <c r="H272">
        <f>IF(物品!R280="",0,物品!R280)</f>
        <v>0</v>
      </c>
      <c r="I272">
        <f>IF(物品!S280="",0,物品!S280)</f>
        <v>0</v>
      </c>
      <c r="J272" t="str">
        <f>IF(物品!C280="",0,""""&amp;物品!C280&amp;"""")</f>
        <v>"公众号礼包"</v>
      </c>
      <c r="K272" t="str">
        <f>IF(物品!T280="","""""",""""&amp;物品!T280&amp;"""")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IF(物品!U280="",0,""""&amp;物品!U280&amp;"""")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IF(物品!B281="",0,"'"&amp;物品!B281&amp;"'")</f>
        <v>'IB02'</v>
      </c>
      <c r="B273">
        <f>物品!D281</f>
        <v>0</v>
      </c>
      <c r="C273">
        <f>物品!E281</f>
        <v>0</v>
      </c>
      <c r="D273">
        <f>物品!F281</f>
        <v>0</v>
      </c>
      <c r="E273">
        <f>IF(ISTEXT(物品!G281)=TRUE,"'"&amp;物品!G281&amp;"'",物品!G281)</f>
        <v>0</v>
      </c>
      <c r="F273">
        <f>IF(ISTEXT(物品!H281)=TRUE,"'"&amp;物品!H281&amp;"'",物品!H281)</f>
        <v>0</v>
      </c>
      <c r="G273">
        <f>IF(物品!I281="",0,"'"&amp;物品!I281&amp;"'")</f>
        <v>0</v>
      </c>
      <c r="H273">
        <f>IF(物品!R281="",0,物品!R281)</f>
        <v>0</v>
      </c>
      <c r="I273">
        <f>IF(物品!S281="",0,物品!S281)</f>
        <v>0</v>
      </c>
      <c r="J273" t="str">
        <f>IF(物品!C281="",0,""""&amp;物品!C281&amp;"""")</f>
        <v>"入群礼包"</v>
      </c>
      <c r="K273" t="str">
        <f>IF(物品!T281="","""""",""""&amp;物品!T281&amp;"""")</f>
        <v>"加入《|cff00ffcc全民封神|r》官方QQ群，即可获得入群礼包码！|n|n输入礼包码即可获得：|n金币+1000，每秒攻击+2，每秒业力+2"</v>
      </c>
      <c r="L273" t="str">
        <f>IF(物品!U281="",0,""""&amp;物品!U281&amp;"""")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IF(物品!B282="",0,"'"&amp;物品!B282&amp;"'")</f>
        <v>'IB03'</v>
      </c>
      <c r="B274">
        <f>物品!D282</f>
        <v>0</v>
      </c>
      <c r="C274">
        <f>物品!E282</f>
        <v>0</v>
      </c>
      <c r="D274">
        <f>物品!F282</f>
        <v>0</v>
      </c>
      <c r="E274">
        <f>IF(ISTEXT(物品!G282)=TRUE,"'"&amp;物品!G282&amp;"'",物品!G282)</f>
        <v>0</v>
      </c>
      <c r="F274">
        <f>IF(ISTEXT(物品!H282)=TRUE,"'"&amp;物品!H282&amp;"'",物品!H282)</f>
        <v>0</v>
      </c>
      <c r="G274">
        <f>IF(物品!I282="",0,"'"&amp;物品!I282&amp;"'")</f>
        <v>0</v>
      </c>
      <c r="H274">
        <f>IF(物品!R282="",0,物品!R282)</f>
        <v>0</v>
      </c>
      <c r="I274">
        <f>IF(物品!S282="",0,物品!S282)</f>
        <v>0</v>
      </c>
      <c r="J274" t="str">
        <f>IF(物品!C282="",0,""""&amp;物品!C282&amp;"""")</f>
        <v>"拜年礼包"</v>
      </c>
      <c r="K274" t="str">
        <f>IF(物品!T282="","""""",""""&amp;物品!T282&amp;"""")</f>
        <v>"|cff99ccff给与地图有效评论建议|r即可领取：|n每秒生命+100，每秒业力+2|n|n|r|cff808080地图等级达到3级可领取|r"</v>
      </c>
      <c r="L274" t="str">
        <f>IF(物品!U282="",0,""""&amp;物品!U282&amp;"""")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IF(物品!B283="",0,"'"&amp;物品!B283&amp;"'")</f>
        <v>'IB04'</v>
      </c>
      <c r="B275">
        <f>物品!D283</f>
        <v>0</v>
      </c>
      <c r="C275">
        <f>物品!E283</f>
        <v>0</v>
      </c>
      <c r="D275">
        <f>物品!F283</f>
        <v>0</v>
      </c>
      <c r="E275">
        <f>IF(ISTEXT(物品!G283)=TRUE,"'"&amp;物品!G283&amp;"'",物品!G283)</f>
        <v>0</v>
      </c>
      <c r="F275">
        <f>IF(ISTEXT(物品!H283)=TRUE,"'"&amp;物品!H283&amp;"'",物品!H283)</f>
        <v>0</v>
      </c>
      <c r="G275">
        <f>IF(物品!I283="",0,"'"&amp;物品!I283&amp;"'")</f>
        <v>0</v>
      </c>
      <c r="H275">
        <f>IF(物品!R283="",0,物品!R283)</f>
        <v>0</v>
      </c>
      <c r="I275">
        <f>IF(物品!S283="",0,物品!S283)</f>
        <v>0</v>
      </c>
      <c r="J275" t="str">
        <f>IF(物品!C283="",0,""""&amp;物品!C283&amp;"""")</f>
        <v>"收藏礼包"</v>
      </c>
      <c r="K275" t="str">
        <f>IF(物品!T283="","""""",""""&amp;物品!T283&amp;"""")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IF(物品!U283="",0,""""&amp;物品!U283&amp;"""")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IF(物品!B284="",0,"'"&amp;物品!B284&amp;"'")</f>
        <v>'IB05'</v>
      </c>
      <c r="B276">
        <f>物品!D284</f>
        <v>0</v>
      </c>
      <c r="C276">
        <f>物品!E284</f>
        <v>0</v>
      </c>
      <c r="D276">
        <f>物品!F284</f>
        <v>0</v>
      </c>
      <c r="E276">
        <f>IF(ISTEXT(物品!G284)=TRUE,"'"&amp;物品!G284&amp;"'",物品!G284)</f>
        <v>0</v>
      </c>
      <c r="F276">
        <f>IF(ISTEXT(物品!H284)=TRUE,"'"&amp;物品!H284&amp;"'",物品!H284)</f>
        <v>0</v>
      </c>
      <c r="G276">
        <f>IF(物品!I284="",0,"'"&amp;物品!I284&amp;"'")</f>
        <v>0</v>
      </c>
      <c r="H276">
        <f>IF(物品!R284="",0,物品!R284)</f>
        <v>0</v>
      </c>
      <c r="I276">
        <f>IF(物品!S284="",0,物品!S284)</f>
        <v>0</v>
      </c>
      <c r="J276" t="str">
        <f>IF(物品!C284="",0,""""&amp;物品!C284&amp;"""")</f>
        <v>"重置版礼包"</v>
      </c>
      <c r="K276" t="str">
        <f>IF(物品!T284="","""""",""""&amp;物品!T284&amp;"""")</f>
        <v>"|cff33ff00购买魔兽重制版可领取该礼包！|n|n|r奖励：|n招魂幡Lv3"</v>
      </c>
      <c r="L276" t="str">
        <f>IF(物品!U284="",0,""""&amp;物品!U284&amp;"""")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IF(物品!B285="",0,"'"&amp;物品!B285&amp;"'")</f>
        <v>'IB06'</v>
      </c>
      <c r="B277">
        <f>物品!D285</f>
        <v>0</v>
      </c>
      <c r="C277">
        <f>物品!E285</f>
        <v>0</v>
      </c>
      <c r="D277">
        <f>物品!F285</f>
        <v>0</v>
      </c>
      <c r="E277">
        <f>IF(ISTEXT(物品!G285)=TRUE,"'"&amp;物品!G285&amp;"'",物品!G285)</f>
        <v>0</v>
      </c>
      <c r="F277">
        <f>IF(ISTEXT(物品!H285)=TRUE,"'"&amp;物品!H285&amp;"'",物品!H285)</f>
        <v>0</v>
      </c>
      <c r="G277">
        <f>IF(物品!I285="",0,"'"&amp;物品!I285&amp;"'")</f>
        <v>0</v>
      </c>
      <c r="H277">
        <f>IF(物品!R285="",0,物品!R285)</f>
        <v>0</v>
      </c>
      <c r="I277">
        <f>IF(物品!S285="",0,物品!S285)</f>
        <v>0</v>
      </c>
      <c r="J277" t="str">
        <f>IF(物品!C285="",0,""""&amp;物品!C285&amp;"""")</f>
        <v>"公会福利(免费入会)"</v>
      </c>
      <c r="K277" t="str">
        <f>IF(物品!T285="","""""",""""&amp;物品!T285&amp;"""")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IF(物品!U285="",0,""""&amp;物品!U285&amp;"""")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IF(物品!B286="",0,"'"&amp;物品!B286&amp;"'")</f>
        <v>'IB07'</v>
      </c>
      <c r="B278">
        <f>物品!D286</f>
        <v>0</v>
      </c>
      <c r="C278">
        <f>物品!E286</f>
        <v>0</v>
      </c>
      <c r="D278">
        <f>物品!F286</f>
        <v>0</v>
      </c>
      <c r="E278">
        <f>IF(ISTEXT(物品!G286)=TRUE,"'"&amp;物品!G286&amp;"'",物品!G286)</f>
        <v>0</v>
      </c>
      <c r="F278">
        <f>IF(ISTEXT(物品!H286)=TRUE,"'"&amp;物品!H286&amp;"'",物品!H286)</f>
        <v>0</v>
      </c>
      <c r="G278">
        <f>IF(物品!I286="",0,"'"&amp;物品!I286&amp;"'")</f>
        <v>0</v>
      </c>
      <c r="H278">
        <f>IF(物品!R286="",0,物品!R286)</f>
        <v>0</v>
      </c>
      <c r="I278">
        <f>IF(物品!S286="",0,物品!S286)</f>
        <v>0</v>
      </c>
      <c r="J278" t="str">
        <f>IF(物品!C286="",0,""""&amp;物品!C286&amp;"""")</f>
        <v>"星耀礼包"</v>
      </c>
      <c r="K278" t="str">
        <f>IF(物品!T286="","""""",""""&amp;物品!T286&amp;"""")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IF(物品!U286="",0,""""&amp;物品!U286&amp;"""")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IF(物品!B287="",0,"'"&amp;物品!B287&amp;"'")</f>
        <v>'IB08'</v>
      </c>
      <c r="B279">
        <f>物品!D287</f>
        <v>0</v>
      </c>
      <c r="C279">
        <f>物品!E287</f>
        <v>0</v>
      </c>
      <c r="D279">
        <f>物品!F287</f>
        <v>0</v>
      </c>
      <c r="E279">
        <f>IF(ISTEXT(物品!G287)=TRUE,"'"&amp;物品!G287&amp;"'",物品!G287)</f>
        <v>0</v>
      </c>
      <c r="F279">
        <f>IF(ISTEXT(物品!H287)=TRUE,"'"&amp;物品!H287&amp;"'",物品!H287)</f>
        <v>0</v>
      </c>
      <c r="G279">
        <f>IF(物品!I287="",0,"'"&amp;物品!I287&amp;"'")</f>
        <v>0</v>
      </c>
      <c r="H279">
        <f>IF(物品!R287="",0,物品!R287)</f>
        <v>0</v>
      </c>
      <c r="I279">
        <f>IF(物品!S287="",0,物品!S287)</f>
        <v>0</v>
      </c>
      <c r="J279" t="str">
        <f>IF(物品!C287="",0,""""&amp;物品!C287&amp;"""")</f>
        <v>"魔芝RPG礼包"</v>
      </c>
      <c r="K279" t="str">
        <f>IF(物品!T287="","""""",""""&amp;物品!T287&amp;"""")</f>
        <v>"|cff99ccff游戏中输入《|r|cff33ff00魔芝RPG|r|cff99ccff》领取本礼包！|r|n|n|r奖励：|n|cffffcc00练功房怪物数量+1|r"</v>
      </c>
      <c r="L279" t="str">
        <f>IF(物品!U287="",0,""""&amp;物品!U287&amp;"""")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IF(物品!B288="",0,"'"&amp;物品!B288&amp;"'")</f>
        <v>'IB09'</v>
      </c>
      <c r="B280">
        <f>物品!D288</f>
        <v>0</v>
      </c>
      <c r="C280">
        <f>物品!E288</f>
        <v>0</v>
      </c>
      <c r="D280">
        <f>物品!F288</f>
        <v>0</v>
      </c>
      <c r="E280">
        <f>IF(ISTEXT(物品!G288)=TRUE,"'"&amp;物品!G288&amp;"'",物品!G288)</f>
        <v>0</v>
      </c>
      <c r="F280">
        <f>IF(ISTEXT(物品!H288)=TRUE,"'"&amp;物品!H288&amp;"'",物品!H288)</f>
        <v>0</v>
      </c>
      <c r="G280">
        <f>IF(物品!I288="",0,"'"&amp;物品!I288&amp;"'")</f>
        <v>0</v>
      </c>
      <c r="H280">
        <f>IF(物品!R288="",0,物品!R288)</f>
        <v>0</v>
      </c>
      <c r="I280">
        <f>IF(物品!S288="",0,物品!S288)</f>
        <v>0</v>
      </c>
      <c r="J280" t="str">
        <f>IF(物品!C288="",0,""""&amp;物品!C288&amp;"""")</f>
        <v>"老铁礼包"</v>
      </c>
      <c r="K280" t="str">
        <f>IF(物品!T288="","""""",""""&amp;物品!T288&amp;"""")</f>
        <v>""</v>
      </c>
      <c r="L280" t="str">
        <f>IF(物品!U288="",0,""""&amp;物品!U288&amp;"""")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IF(物品!B289="",0,"'"&amp;物品!B289&amp;"'")</f>
        <v>'IB10'</v>
      </c>
      <c r="B281">
        <f>物品!D289</f>
        <v>0</v>
      </c>
      <c r="C281">
        <f>物品!E289</f>
        <v>0</v>
      </c>
      <c r="D281">
        <f>物品!F289</f>
        <v>0</v>
      </c>
      <c r="E281">
        <f>IF(ISTEXT(物品!G289)=TRUE,"'"&amp;物品!G289&amp;"'",物品!G289)</f>
        <v>0</v>
      </c>
      <c r="F281">
        <f>IF(ISTEXT(物品!H289)=TRUE,"'"&amp;物品!H289&amp;"'",物品!H289)</f>
        <v>0</v>
      </c>
      <c r="G281">
        <f>IF(物品!I289="",0,"'"&amp;物品!I289&amp;"'")</f>
        <v>0</v>
      </c>
      <c r="H281">
        <f>IF(物品!R289="",0,物品!R289)</f>
        <v>0</v>
      </c>
      <c r="I281">
        <f>IF(物品!S289="",0,物品!S289)</f>
        <v>0</v>
      </c>
      <c r="J281" t="str">
        <f>IF(物品!C289="",0,""""&amp;物品!C289&amp;"""")</f>
        <v>"钻石礼包"</v>
      </c>
      <c r="K281" t="str">
        <f>IF(物品!T289="","""""",""""&amp;物品!T289&amp;"""")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IF(物品!U289="",0,""""&amp;物品!U289&amp;"""")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IF(物品!B291="",0,"'"&amp;物品!B291&amp;"'")</f>
        <v>'IB50'</v>
      </c>
      <c r="B282">
        <f>物品!D291</f>
        <v>0</v>
      </c>
      <c r="C282">
        <f>物品!E291</f>
        <v>0</v>
      </c>
      <c r="D282">
        <f>物品!F291</f>
        <v>0</v>
      </c>
      <c r="E282">
        <f>IF(ISTEXT(物品!G291)=TRUE,"'"&amp;物品!G291&amp;"'",物品!G291)</f>
        <v>0</v>
      </c>
      <c r="F282">
        <f>IF(ISTEXT(物品!H291)=TRUE,"'"&amp;物品!H291&amp;"'",物品!H291)</f>
        <v>0</v>
      </c>
      <c r="G282">
        <f>IF(物品!I291="",0,"'"&amp;物品!I291&amp;"'")</f>
        <v>0</v>
      </c>
      <c r="H282">
        <f>IF(物品!R291="",0,物品!R291)</f>
        <v>0</v>
      </c>
      <c r="I282">
        <f>IF(物品!S291="",0,物品!S291)</f>
        <v>0</v>
      </c>
      <c r="J282" t="str">
        <f>IF(物品!C291="",0,""""&amp;物品!C291&amp;"""")</f>
        <v>"已领取星耀福利"</v>
      </c>
      <c r="K282" t="str">
        <f>IF(物品!T291="","""""",""""&amp;物品!T291&amp;"""")</f>
        <v>"|cffffcc33平台名称带有“星耀”开局自动激活！|n|n|r奖励：|n|cffffcc00每秒金币+1|n每秒攻击+1|n每秒生命+5|r|N|N|cff00ff00已领取该礼包"</v>
      </c>
      <c r="L282" t="str">
        <f>IF(物品!U291="",0,""""&amp;物品!U291&amp;"""")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IF(物品!B292="",0,"'"&amp;物品!B292&amp;"'")</f>
        <v>'IB51'</v>
      </c>
      <c r="B283">
        <f>物品!D292</f>
        <v>0</v>
      </c>
      <c r="C283">
        <f>物品!E292</f>
        <v>0</v>
      </c>
      <c r="D283">
        <f>物品!F292</f>
        <v>0</v>
      </c>
      <c r="E283">
        <f>IF(ISTEXT(物品!G292)=TRUE,"'"&amp;物品!G292&amp;"'",物品!G292)</f>
        <v>0</v>
      </c>
      <c r="F283">
        <f>IF(ISTEXT(物品!H292)=TRUE,"'"&amp;物品!H292&amp;"'",物品!H292)</f>
        <v>0</v>
      </c>
      <c r="G283">
        <f>IF(物品!I292="",0,"'"&amp;物品!I292&amp;"'")</f>
        <v>0</v>
      </c>
      <c r="H283">
        <f>IF(物品!R292="",0,物品!R292)</f>
        <v>0</v>
      </c>
      <c r="I283">
        <f>IF(物品!S292="",0,物品!S292)</f>
        <v>0</v>
      </c>
      <c r="J283" t="str">
        <f>IF(物品!C292="",0,""""&amp;物品!C292&amp;"""")</f>
        <v>"已领取公众号礼包"</v>
      </c>
      <c r="K283" t="str">
        <f>IF(物品!T292="","""""",""""&amp;物品!T292&amp;"""")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IF(物品!U292="",0,""""&amp;物品!U292&amp;"""")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IF(物品!B293="",0,"'"&amp;物品!B293&amp;"'")</f>
        <v>'IB52'</v>
      </c>
      <c r="B284">
        <f>物品!D293</f>
        <v>0</v>
      </c>
      <c r="C284">
        <f>物品!E293</f>
        <v>0</v>
      </c>
      <c r="D284">
        <f>物品!F293</f>
        <v>0</v>
      </c>
      <c r="E284">
        <f>IF(ISTEXT(物品!G293)=TRUE,"'"&amp;物品!G293&amp;"'",物品!G293)</f>
        <v>0</v>
      </c>
      <c r="F284">
        <f>IF(ISTEXT(物品!H293)=TRUE,"'"&amp;物品!H293&amp;"'",物品!H293)</f>
        <v>0</v>
      </c>
      <c r="G284">
        <f>IF(物品!I293="",0,"'"&amp;物品!I293&amp;"'")</f>
        <v>0</v>
      </c>
      <c r="H284">
        <f>IF(物品!R293="",0,物品!R293)</f>
        <v>0</v>
      </c>
      <c r="I284">
        <f>IF(物品!S293="",0,物品!S293)</f>
        <v>0</v>
      </c>
      <c r="J284" t="str">
        <f>IF(物品!C293="",0,""""&amp;物品!C293&amp;"""")</f>
        <v>"已领取入群礼包"</v>
      </c>
      <c r="K284" t="str">
        <f>IF(物品!T293="","""""",""""&amp;物品!T293&amp;"""")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IF(物品!U293="",0,""""&amp;物品!U293&amp;"""")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IF(物品!B294="",0,"'"&amp;物品!B294&amp;"'")</f>
        <v>'IB53'</v>
      </c>
      <c r="B285">
        <f>物品!D294</f>
        <v>0</v>
      </c>
      <c r="C285">
        <f>物品!E294</f>
        <v>0</v>
      </c>
      <c r="D285">
        <f>物品!F294</f>
        <v>0</v>
      </c>
      <c r="E285">
        <f>IF(ISTEXT(物品!G294)=TRUE,"'"&amp;物品!G294&amp;"'",物品!G294)</f>
        <v>0</v>
      </c>
      <c r="F285">
        <f>IF(ISTEXT(物品!H294)=TRUE,"'"&amp;物品!H294&amp;"'",物品!H294)</f>
        <v>0</v>
      </c>
      <c r="G285">
        <f>IF(物品!I294="",0,"'"&amp;物品!I294&amp;"'")</f>
        <v>0</v>
      </c>
      <c r="H285">
        <f>IF(物品!R294="",0,物品!R294)</f>
        <v>0</v>
      </c>
      <c r="I285">
        <f>IF(物品!S294="",0,物品!S294)</f>
        <v>0</v>
      </c>
      <c r="J285" t="str">
        <f>IF(物品!C294="",0,""""&amp;物品!C294&amp;"""")</f>
        <v>"已领取拜年礼包"</v>
      </c>
      <c r="K285" t="str">
        <f>IF(物品!T294="","""""",""""&amp;物品!T294&amp;"""")</f>
        <v>"|cff99ccff给与地图有效评论建议|r即可领取：|n每秒生命+100，每秒业力+2|n|n|r|cff808080地图等级达到3级可领取|r|N|N|cff00ff00已领取该礼包"</v>
      </c>
      <c r="L285" t="str">
        <f>IF(物品!U294="",0,""""&amp;物品!U294&amp;"""")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IF(物品!B295="",0,"'"&amp;物品!B295&amp;"'")</f>
        <v>'IB54'</v>
      </c>
      <c r="B286">
        <f>物品!D295</f>
        <v>0</v>
      </c>
      <c r="C286">
        <f>物品!E295</f>
        <v>0</v>
      </c>
      <c r="D286">
        <f>物品!F295</f>
        <v>0</v>
      </c>
      <c r="E286">
        <f>IF(ISTEXT(物品!G295)=TRUE,"'"&amp;物品!G295&amp;"'",物品!G295)</f>
        <v>0</v>
      </c>
      <c r="F286">
        <f>IF(ISTEXT(物品!H295)=TRUE,"'"&amp;物品!H295&amp;"'",物品!H295)</f>
        <v>0</v>
      </c>
      <c r="G286">
        <f>IF(物品!I295="",0,"'"&amp;物品!I295&amp;"'")</f>
        <v>0</v>
      </c>
      <c r="H286">
        <f>IF(物品!R295="",0,物品!R295)</f>
        <v>0</v>
      </c>
      <c r="I286">
        <f>IF(物品!S295="",0,物品!S295)</f>
        <v>0</v>
      </c>
      <c r="J286" t="str">
        <f>IF(物品!C295="",0,""""&amp;物品!C295&amp;"""")</f>
        <v>"已领取收藏礼包"</v>
      </c>
      <c r="K286" t="str">
        <f>IF(物品!T295="","""""",""""&amp;物品!T295&amp;"""")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IF(物品!U295="",0,""""&amp;物品!U295&amp;"""")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IF(物品!B296="",0,"'"&amp;物品!B296&amp;"'")</f>
        <v>'IB55'</v>
      </c>
      <c r="B287">
        <f>物品!D296</f>
        <v>0</v>
      </c>
      <c r="C287">
        <f>物品!E296</f>
        <v>0</v>
      </c>
      <c r="D287">
        <f>物品!F296</f>
        <v>0</v>
      </c>
      <c r="E287">
        <f>IF(ISTEXT(物品!G296)=TRUE,"'"&amp;物品!G296&amp;"'",物品!G296)</f>
        <v>0</v>
      </c>
      <c r="F287">
        <f>IF(ISTEXT(物品!H296)=TRUE,"'"&amp;物品!H296&amp;"'",物品!H296)</f>
        <v>0</v>
      </c>
      <c r="G287">
        <f>IF(物品!I296="",0,"'"&amp;物品!I296&amp;"'")</f>
        <v>0</v>
      </c>
      <c r="H287">
        <f>IF(物品!R296="",0,物品!R296)</f>
        <v>0</v>
      </c>
      <c r="I287">
        <f>IF(物品!S296="",0,物品!S296)</f>
        <v>0</v>
      </c>
      <c r="J287" t="str">
        <f>IF(物品!C296="",0,""""&amp;物品!C296&amp;"""")</f>
        <v>"已领取重置版礼包"</v>
      </c>
      <c r="K287" t="str">
        <f>IF(物品!T296="","""""",""""&amp;物品!T296&amp;"""")</f>
        <v>"|cff33ff00购买魔兽重制版可领取该礼包！|n|n|r奖励：|n招魂幡Lv3|N|N|cff00ff00已领取该礼包"</v>
      </c>
      <c r="L287" t="str">
        <f>IF(物品!U296="",0,""""&amp;物品!U296&amp;"""")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IF(物品!B297="",0,"'"&amp;物品!B297&amp;"'")</f>
        <v>'IB56'</v>
      </c>
      <c r="B288">
        <f>物品!D297</f>
        <v>0</v>
      </c>
      <c r="C288">
        <f>物品!E297</f>
        <v>0</v>
      </c>
      <c r="D288">
        <f>物品!F297</f>
        <v>0</v>
      </c>
      <c r="E288">
        <f>IF(ISTEXT(物品!G297)=TRUE,"'"&amp;物品!G297&amp;"'",物品!G297)</f>
        <v>0</v>
      </c>
      <c r="F288">
        <f>IF(ISTEXT(物品!H297)=TRUE,"'"&amp;物品!H297&amp;"'",物品!H297)</f>
        <v>0</v>
      </c>
      <c r="G288">
        <f>IF(物品!I297="",0,"'"&amp;物品!I297&amp;"'")</f>
        <v>0</v>
      </c>
      <c r="H288">
        <f>IF(物品!R297="",0,物品!R297)</f>
        <v>0</v>
      </c>
      <c r="I288">
        <f>IF(物品!S297="",0,物品!S297)</f>
        <v>0</v>
      </c>
      <c r="J288" t="str">
        <f>IF(物品!C297="",0,""""&amp;物品!C297&amp;"""")</f>
        <v>"已领取公会福利(免费入会)"</v>
      </c>
      <c r="K288" t="str">
        <f>IF(物品!T297="","""""",""""&amp;物品!T297&amp;"""")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IF(物品!U297="",0,""""&amp;物品!U297&amp;"""")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IF(物品!B298="",0,"'"&amp;物品!B298&amp;"'")</f>
        <v>'IB57'</v>
      </c>
      <c r="B289">
        <f>物品!D298</f>
        <v>0</v>
      </c>
      <c r="C289">
        <f>物品!E298</f>
        <v>0</v>
      </c>
      <c r="D289">
        <f>物品!F298</f>
        <v>0</v>
      </c>
      <c r="E289">
        <f>IF(ISTEXT(物品!G298)=TRUE,"'"&amp;物品!G298&amp;"'",物品!G298)</f>
        <v>0</v>
      </c>
      <c r="F289">
        <f>IF(ISTEXT(物品!H298)=TRUE,"'"&amp;物品!H298&amp;"'",物品!H298)</f>
        <v>0</v>
      </c>
      <c r="G289">
        <f>IF(物品!I298="",0,"'"&amp;物品!I298&amp;"'")</f>
        <v>0</v>
      </c>
      <c r="H289">
        <f>IF(物品!R298="",0,物品!R298)</f>
        <v>0</v>
      </c>
      <c r="I289">
        <f>IF(物品!S298="",0,物品!S298)</f>
        <v>0</v>
      </c>
      <c r="J289" t="str">
        <f>IF(物品!C298="",0,""""&amp;物品!C298&amp;"""")</f>
        <v>"已领取星耀礼包"</v>
      </c>
      <c r="K289" t="str">
        <f>IF(物品!T298="","""""",""""&amp;物品!T298&amp;"""")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IF(物品!U298="",0,""""&amp;物品!U298&amp;"""")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IF(物品!B299="",0,"'"&amp;物品!B299&amp;"'")</f>
        <v>'IB58'</v>
      </c>
      <c r="B290">
        <f>物品!D299</f>
        <v>0</v>
      </c>
      <c r="C290">
        <f>物品!E299</f>
        <v>0</v>
      </c>
      <c r="D290">
        <f>物品!F299</f>
        <v>0</v>
      </c>
      <c r="E290">
        <f>IF(ISTEXT(物品!G299)=TRUE,"'"&amp;物品!G299&amp;"'",物品!G299)</f>
        <v>0</v>
      </c>
      <c r="F290">
        <f>IF(ISTEXT(物品!H299)=TRUE,"'"&amp;物品!H299&amp;"'",物品!H299)</f>
        <v>0</v>
      </c>
      <c r="G290">
        <f>IF(物品!I299="",0,"'"&amp;物品!I299&amp;"'")</f>
        <v>0</v>
      </c>
      <c r="H290">
        <f>IF(物品!R299="",0,物品!R299)</f>
        <v>0</v>
      </c>
      <c r="I290">
        <f>IF(物品!S299="",0,物品!S299)</f>
        <v>0</v>
      </c>
      <c r="J290" t="str">
        <f>IF(物品!C299="",0,""""&amp;物品!C299&amp;"""")</f>
        <v>"已领取魔芝RPG礼包"</v>
      </c>
      <c r="K290" t="str">
        <f>IF(物品!T299="","""""",""""&amp;物品!T299&amp;"""")</f>
        <v>"|cff99ccff游戏中输入《|r|cff33ff00魔芝RPG|r|cff99ccff》领取本礼包！|r|n|n|r奖励：|n|cffffcc00练功房怪物数量+1|r|N|N|cff00ff00已领取该礼包"</v>
      </c>
      <c r="L290" t="str">
        <f>IF(物品!U299="",0,""""&amp;物品!U299&amp;"""")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IF(物品!B300="",0,"'"&amp;物品!B300&amp;"'")</f>
        <v>'IB59'</v>
      </c>
      <c r="B291">
        <f>物品!D300</f>
        <v>0</v>
      </c>
      <c r="C291">
        <f>物品!E300</f>
        <v>0</v>
      </c>
      <c r="D291">
        <f>物品!F300</f>
        <v>0</v>
      </c>
      <c r="E291">
        <f>IF(ISTEXT(物品!G300)=TRUE,"'"&amp;物品!G300&amp;"'",物品!G300)</f>
        <v>0</v>
      </c>
      <c r="F291">
        <f>IF(ISTEXT(物品!H300)=TRUE,"'"&amp;物品!H300&amp;"'",物品!H300)</f>
        <v>0</v>
      </c>
      <c r="G291">
        <f>IF(物品!I300="",0,"'"&amp;物品!I300&amp;"'")</f>
        <v>0</v>
      </c>
      <c r="H291">
        <f>IF(物品!R300="",0,物品!R300)</f>
        <v>0</v>
      </c>
      <c r="I291">
        <f>IF(物品!S300="",0,物品!S300)</f>
        <v>0</v>
      </c>
      <c r="J291" t="str">
        <f>IF(物品!C300="",0,""""&amp;物品!C300&amp;"""")</f>
        <v>"已领取老铁礼包"</v>
      </c>
      <c r="K291" t="str">
        <f>IF(物品!T300="","""""",""""&amp;物品!T300&amp;"""")</f>
        <v>"|N|N|cff00ff00已领取该礼包"</v>
      </c>
      <c r="L291" t="str">
        <f>IF(物品!U300="",0,""""&amp;物品!U300&amp;"""")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IF(物品!B301="",0,"'"&amp;物品!B301&amp;"'")</f>
        <v>'IB60'</v>
      </c>
      <c r="B292">
        <f>物品!D301</f>
        <v>0</v>
      </c>
      <c r="C292">
        <f>物品!E301</f>
        <v>0</v>
      </c>
      <c r="D292">
        <f>物品!F301</f>
        <v>0</v>
      </c>
      <c r="E292">
        <f>IF(ISTEXT(物品!G301)=TRUE,"'"&amp;物品!G301&amp;"'",物品!G301)</f>
        <v>0</v>
      </c>
      <c r="F292">
        <f>IF(ISTEXT(物品!H301)=TRUE,"'"&amp;物品!H301&amp;"'",物品!H301)</f>
        <v>0</v>
      </c>
      <c r="G292">
        <f>IF(物品!I301="",0,"'"&amp;物品!I301&amp;"'")</f>
        <v>0</v>
      </c>
      <c r="H292">
        <f>IF(物品!R301="",0,物品!R301)</f>
        <v>0</v>
      </c>
      <c r="I292">
        <f>IF(物品!S301="",0,物品!S301)</f>
        <v>0</v>
      </c>
      <c r="J292" t="str">
        <f>IF(物品!C301="",0,""""&amp;物品!C301&amp;"""")</f>
        <v>"已领取钻石礼包"</v>
      </c>
      <c r="K292" t="str">
        <f>IF(物品!T301="","""""",""""&amp;物品!T301&amp;"""")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IF(物品!U301="",0,""""&amp;物品!U301&amp;"""")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IF(物品!B303="",0,"'"&amp;物品!B303&amp;"'")</f>
        <v>'IY00'</v>
      </c>
      <c r="B293">
        <f>物品!D303</f>
        <v>0</v>
      </c>
      <c r="C293">
        <f>物品!E303</f>
        <v>0</v>
      </c>
      <c r="D293">
        <f>物品!F303</f>
        <v>0</v>
      </c>
      <c r="E293">
        <f>IF(ISTEXT(物品!G303)=TRUE,"'"&amp;物品!G303&amp;"'",物品!G303)</f>
        <v>0</v>
      </c>
      <c r="F293">
        <f>IF(ISTEXT(物品!H303)=TRUE,"'"&amp;物品!H303&amp;"'",物品!H303)</f>
        <v>0</v>
      </c>
      <c r="G293">
        <f>IF(物品!I303="",0,"'"&amp;物品!I303&amp;"'")</f>
        <v>0</v>
      </c>
      <c r="H293">
        <f>IF(物品!R303="",0,物品!R303)</f>
        <v>0</v>
      </c>
      <c r="I293">
        <f>IF(物品!S303="",0,物品!S303)</f>
        <v>0</v>
      </c>
      <c r="J293" t="str">
        <f>IF(物品!C303="",0,""""&amp;物品!C303&amp;"""")</f>
        <v>"积分兑换-永久"</v>
      </c>
      <c r="K293" t="str">
        <f>IF(物品!T303="","""""",""""&amp;物品!T303&amp;"""")</f>
        <v>"积分兑换-永久"</v>
      </c>
      <c r="L293" t="str">
        <f>IF(物品!U303="",0,""""&amp;物品!U303&amp;"""")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IF(物品!B304="",0,"'"&amp;物品!B304&amp;"'")</f>
        <v>'IY1C'</v>
      </c>
      <c r="B294">
        <f>物品!D304</f>
        <v>0</v>
      </c>
      <c r="C294">
        <f>物品!E304</f>
        <v>0</v>
      </c>
      <c r="D294">
        <f>物品!F304</f>
        <v>0</v>
      </c>
      <c r="E294">
        <f>IF(ISTEXT(物品!G304)=TRUE,"'"&amp;物品!G304&amp;"'",物品!G304)</f>
        <v>0</v>
      </c>
      <c r="F294">
        <f>IF(ISTEXT(物品!H304)=TRUE,"'"&amp;物品!H304&amp;"'",物品!H304)</f>
        <v>0</v>
      </c>
      <c r="G294">
        <f>IF(物品!I304="",0,"'"&amp;物品!I304&amp;"'")</f>
        <v>0</v>
      </c>
      <c r="H294">
        <f>IF(物品!R304="",0,物品!R304)</f>
        <v>0</v>
      </c>
      <c r="I294">
        <f>IF(物品!S304="",0,物品!S304)</f>
        <v>0</v>
      </c>
      <c r="J294" t="str">
        <f>IF(物品!C304="",0,""""&amp;物品!C304&amp;"""")</f>
        <v>"天乾地坤"</v>
      </c>
      <c r="K294" t="str">
        <f>IF(物品!T304="","""""",""""&amp;物品!T304&amp;"""")</f>
        <v>"代码生成"</v>
      </c>
      <c r="L294" t="str">
        <f>IF(物品!U304="",0,""""&amp;物品!U304&amp;"""")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IF(物品!B305="",0,"'"&amp;物品!B305&amp;"'")</f>
        <v>'IY2C'</v>
      </c>
      <c r="B295">
        <f>物品!D305</f>
        <v>0</v>
      </c>
      <c r="C295">
        <f>物品!E305</f>
        <v>0</v>
      </c>
      <c r="D295">
        <f>物品!F305</f>
        <v>0</v>
      </c>
      <c r="E295">
        <f>IF(ISTEXT(物品!G305)=TRUE,"'"&amp;物品!G305&amp;"'",物品!G305)</f>
        <v>0</v>
      </c>
      <c r="F295">
        <f>IF(ISTEXT(物品!H305)=TRUE,"'"&amp;物品!H305&amp;"'",物品!H305)</f>
        <v>0</v>
      </c>
      <c r="G295">
        <f>IF(物品!I305="",0,"'"&amp;物品!I305&amp;"'")</f>
        <v>0</v>
      </c>
      <c r="H295">
        <f>IF(物品!R305="",0,物品!R305)</f>
        <v>0</v>
      </c>
      <c r="I295">
        <f>IF(物品!S305="",0,物品!S305)</f>
        <v>0</v>
      </c>
      <c r="J295" t="str">
        <f>IF(物品!C305="",0,""""&amp;物品!C305&amp;"""")</f>
        <v>"五彩凰翼"</v>
      </c>
      <c r="K295" t="str">
        <f>IF(物品!T305="","""""",""""&amp;物品!T305&amp;"""")</f>
        <v>"代码生成"</v>
      </c>
      <c r="L295" t="str">
        <f>IF(物品!U305="",0,""""&amp;物品!U305&amp;"""")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IF(物品!B306="",0,"'"&amp;物品!B306&amp;"'")</f>
        <v>'IY3C'</v>
      </c>
      <c r="B296">
        <f>物品!D306</f>
        <v>0</v>
      </c>
      <c r="C296">
        <f>物品!E306</f>
        <v>0</v>
      </c>
      <c r="D296">
        <f>物品!F306</f>
        <v>0</v>
      </c>
      <c r="E296">
        <f>IF(ISTEXT(物品!G306)=TRUE,"'"&amp;物品!G306&amp;"'",物品!G306)</f>
        <v>0</v>
      </c>
      <c r="F296">
        <f>IF(ISTEXT(物品!H306)=TRUE,"'"&amp;物品!H306&amp;"'",物品!H306)</f>
        <v>0</v>
      </c>
      <c r="G296">
        <f>IF(物品!I306="",0,"'"&amp;物品!I306&amp;"'")</f>
        <v>0</v>
      </c>
      <c r="H296">
        <f>IF(物品!R306="",0,物品!R306)</f>
        <v>0</v>
      </c>
      <c r="I296">
        <f>IF(物品!S306="",0,物品!S306)</f>
        <v>0</v>
      </c>
      <c r="J296" t="str">
        <f>IF(物品!C306="",0,""""&amp;物品!C306&amp;"""")</f>
        <v>"崩鸣刃"</v>
      </c>
      <c r="K296" t="str">
        <f>IF(物品!T306="","""""",""""&amp;物品!T306&amp;"""")</f>
        <v>"代码生成"</v>
      </c>
      <c r="L296" t="str">
        <f>IF(物品!U306="",0,""""&amp;物品!U306&amp;"""")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IF(物品!B307="",0,"'"&amp;物品!B307&amp;"'")</f>
        <v>'IY4C'</v>
      </c>
      <c r="B297">
        <f>物品!D307</f>
        <v>0</v>
      </c>
      <c r="C297">
        <f>物品!E307</f>
        <v>0</v>
      </c>
      <c r="D297">
        <f>物品!F307</f>
        <v>0</v>
      </c>
      <c r="E297">
        <f>IF(ISTEXT(物品!G307)=TRUE,"'"&amp;物品!G307&amp;"'",物品!G307)</f>
        <v>0</v>
      </c>
      <c r="F297">
        <f>IF(ISTEXT(物品!H307)=TRUE,"'"&amp;物品!H307&amp;"'",物品!H307)</f>
        <v>0</v>
      </c>
      <c r="G297">
        <f>IF(物品!I307="",0,"'"&amp;物品!I307&amp;"'")</f>
        <v>0</v>
      </c>
      <c r="H297">
        <f>IF(物品!R307="",0,物品!R307)</f>
        <v>0</v>
      </c>
      <c r="I297">
        <f>IF(物品!S307="",0,物品!S307)</f>
        <v>0</v>
      </c>
      <c r="J297" t="str">
        <f>IF(物品!C307="",0,""""&amp;物品!C307&amp;"""")</f>
        <v>"俯瞰寰宇"</v>
      </c>
      <c r="K297" t="str">
        <f>IF(物品!T307="","""""",""""&amp;物品!T307&amp;"""")</f>
        <v>"代码生成"</v>
      </c>
      <c r="L297" t="str">
        <f>IF(物品!U307="",0,""""&amp;物品!U307&amp;"""")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IF(物品!B308="",0,"'"&amp;物品!B308&amp;"'")</f>
        <v>'IY2E'</v>
      </c>
      <c r="B298">
        <f>物品!D308</f>
        <v>0</v>
      </c>
      <c r="C298">
        <f>物品!E308</f>
        <v>0</v>
      </c>
      <c r="D298">
        <f>物品!F308</f>
        <v>0</v>
      </c>
      <c r="E298">
        <f>IF(ISTEXT(物品!G308)=TRUE,"'"&amp;物品!G308&amp;"'",物品!G308)</f>
        <v>0</v>
      </c>
      <c r="F298">
        <f>IF(ISTEXT(物品!H308)=TRUE,"'"&amp;物品!H308&amp;"'",物品!H308)</f>
        <v>0</v>
      </c>
      <c r="G298">
        <f>IF(物品!I308="",0,"'"&amp;物品!I308&amp;"'")</f>
        <v>0</v>
      </c>
      <c r="H298">
        <f>IF(物品!R308="",0,物品!R308)</f>
        <v>0</v>
      </c>
      <c r="I298">
        <f>IF(物品!S308="",0,物品!S308)</f>
        <v>0</v>
      </c>
      <c r="J298" t="str">
        <f>IF(物品!C308="",0,""""&amp;物品!C308&amp;"""")</f>
        <v>"冰火双翼"</v>
      </c>
      <c r="K298" t="str">
        <f>IF(物品!T308="","""""",""""&amp;物品!T308&amp;"""")</f>
        <v>"代码生成"</v>
      </c>
      <c r="L298" t="str">
        <f>IF(物品!U308="",0,""""&amp;物品!U308&amp;"""")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IF(物品!B309="",0,"'"&amp;物品!B309&amp;"'")</f>
        <v>'IY2F'</v>
      </c>
      <c r="B299">
        <f>物品!D309</f>
        <v>0</v>
      </c>
      <c r="C299">
        <f>物品!E309</f>
        <v>0</v>
      </c>
      <c r="D299">
        <f>物品!F309</f>
        <v>0</v>
      </c>
      <c r="E299">
        <f>IF(ISTEXT(物品!G309)=TRUE,"'"&amp;物品!G309&amp;"'",物品!G309)</f>
        <v>0</v>
      </c>
      <c r="F299">
        <f>IF(ISTEXT(物品!H309)=TRUE,"'"&amp;物品!H309&amp;"'",物品!H309)</f>
        <v>0</v>
      </c>
      <c r="G299">
        <f>IF(物品!I309="",0,"'"&amp;物品!I309&amp;"'")</f>
        <v>0</v>
      </c>
      <c r="H299">
        <f>IF(物品!R309="",0,物品!R309)</f>
        <v>0</v>
      </c>
      <c r="I299">
        <f>IF(物品!S309="",0,物品!S309)</f>
        <v>0</v>
      </c>
      <c r="J299" t="str">
        <f>IF(物品!C309="",0,""""&amp;物品!C309&amp;"""")</f>
        <v>"羽族之音"</v>
      </c>
      <c r="K299" t="str">
        <f>IF(物品!T309="","""""",""""&amp;物品!T309&amp;"""")</f>
        <v>"代码生成"</v>
      </c>
      <c r="L299" t="str">
        <f>IF(物品!U309="",0,""""&amp;物品!U309&amp;"""")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IF(物品!B310="",0,"'"&amp;物品!B310&amp;"'")</f>
        <v>'IY4O'</v>
      </c>
      <c r="B300">
        <f>物品!D310</f>
        <v>0</v>
      </c>
      <c r="C300">
        <f>物品!E310</f>
        <v>0</v>
      </c>
      <c r="D300">
        <f>物品!F310</f>
        <v>0</v>
      </c>
      <c r="E300">
        <f>IF(ISTEXT(物品!G310)=TRUE,"'"&amp;物品!G310&amp;"'",物品!G310)</f>
        <v>0</v>
      </c>
      <c r="F300">
        <f>IF(ISTEXT(物品!H310)=TRUE,"'"&amp;物品!H310&amp;"'",物品!H310)</f>
        <v>0</v>
      </c>
      <c r="G300">
        <f>IF(物品!I310="",0,"'"&amp;物品!I310&amp;"'")</f>
        <v>0</v>
      </c>
      <c r="H300">
        <f>IF(物品!R310="",0,物品!R310)</f>
        <v>0</v>
      </c>
      <c r="I300">
        <f>IF(物品!S310="",0,物品!S310)</f>
        <v>0</v>
      </c>
      <c r="J300" t="str">
        <f>IF(物品!C310="",0,""""&amp;物品!C310&amp;"""")</f>
        <v>"凌风之灵"</v>
      </c>
      <c r="K300" t="str">
        <f>IF(物品!T310="","""""",""""&amp;物品!T310&amp;"""")</f>
        <v>"代码生成"</v>
      </c>
      <c r="L300" t="str">
        <f>IF(物品!U310="",0,""""&amp;物品!U310&amp;"""")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IF(物品!B311="",0,"'"&amp;物品!B311&amp;"'")</f>
        <v>'IY1E'</v>
      </c>
      <c r="B301">
        <f>物品!D311</f>
        <v>0</v>
      </c>
      <c r="C301">
        <f>物品!E311</f>
        <v>0</v>
      </c>
      <c r="D301">
        <f>物品!F311</f>
        <v>0</v>
      </c>
      <c r="E301">
        <f>IF(ISTEXT(物品!G311)=TRUE,"'"&amp;物品!G311&amp;"'",物品!G311)</f>
        <v>0</v>
      </c>
      <c r="F301">
        <f>IF(ISTEXT(物品!H311)=TRUE,"'"&amp;物品!H311&amp;"'",物品!H311)</f>
        <v>0</v>
      </c>
      <c r="G301">
        <f>IF(物品!I311="",0,"'"&amp;物品!I311&amp;"'")</f>
        <v>0</v>
      </c>
      <c r="H301">
        <f>IF(物品!R311="",0,物品!R311)</f>
        <v>0</v>
      </c>
      <c r="I301">
        <f>IF(物品!S311="",0,物品!S311)</f>
        <v>0</v>
      </c>
      <c r="J301" t="str">
        <f>IF(物品!C311="",0,""""&amp;物品!C311&amp;"""")</f>
        <v>"麒麟光环"</v>
      </c>
      <c r="K301" t="str">
        <f>IF(物品!T311="","""""",""""&amp;物品!T311&amp;"""")</f>
        <v>"代码生成"</v>
      </c>
      <c r="L301" t="str">
        <f>IF(物品!U311="",0,""""&amp;物品!U311&amp;"""")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IF(物品!B312="",0,"'"&amp;物品!B312&amp;"'")</f>
        <v>'IY3E'</v>
      </c>
      <c r="B302">
        <f>物品!D312</f>
        <v>0</v>
      </c>
      <c r="C302">
        <f>物品!E312</f>
        <v>0</v>
      </c>
      <c r="D302">
        <f>物品!F312</f>
        <v>0</v>
      </c>
      <c r="E302">
        <f>IF(ISTEXT(物品!G312)=TRUE,"'"&amp;物品!G312&amp;"'",物品!G312)</f>
        <v>0</v>
      </c>
      <c r="F302">
        <f>IF(ISTEXT(物品!H312)=TRUE,"'"&amp;物品!H312&amp;"'",物品!H312)</f>
        <v>0</v>
      </c>
      <c r="G302">
        <f>IF(物品!I312="",0,"'"&amp;物品!I312&amp;"'")</f>
        <v>0</v>
      </c>
      <c r="H302">
        <f>IF(物品!R312="",0,物品!R312)</f>
        <v>0</v>
      </c>
      <c r="I302">
        <f>IF(物品!S312="",0,物品!S312)</f>
        <v>0</v>
      </c>
      <c r="J302" t="str">
        <f>IF(物品!C312="",0,""""&amp;物品!C312&amp;"""")</f>
        <v>"凛霜战锤"</v>
      </c>
      <c r="K302" t="str">
        <f>IF(物品!T312="","""""",""""&amp;物品!T312&amp;"""")</f>
        <v>"代码生成"</v>
      </c>
      <c r="L302" t="str">
        <f>IF(物品!U312="",0,""""&amp;物品!U312&amp;"""")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IF(物品!B313="",0,"'"&amp;物品!B313&amp;"'")</f>
        <v>'IY3H'</v>
      </c>
      <c r="B303">
        <f>物品!D313</f>
        <v>0</v>
      </c>
      <c r="C303">
        <f>物品!E313</f>
        <v>0</v>
      </c>
      <c r="D303">
        <f>物品!F313</f>
        <v>0</v>
      </c>
      <c r="E303">
        <f>IF(ISTEXT(物品!G313)=TRUE,"'"&amp;物品!G313&amp;"'",物品!G313)</f>
        <v>0</v>
      </c>
      <c r="F303">
        <f>IF(ISTEXT(物品!H313)=TRUE,"'"&amp;物品!H313&amp;"'",物品!H313)</f>
        <v>0</v>
      </c>
      <c r="G303">
        <f>IF(物品!I313="",0,"'"&amp;物品!I313&amp;"'")</f>
        <v>0</v>
      </c>
      <c r="H303">
        <f>IF(物品!R313="",0,物品!R313)</f>
        <v>0</v>
      </c>
      <c r="I303">
        <f>IF(物品!S313="",0,物品!S313)</f>
        <v>0</v>
      </c>
      <c r="J303" t="str">
        <f>IF(物品!C313="",0,""""&amp;物品!C313&amp;"""")</f>
        <v>"方天画戟"</v>
      </c>
      <c r="K303" t="str">
        <f>IF(物品!T313="","""""",""""&amp;物品!T313&amp;"""")</f>
        <v>"代码生成"</v>
      </c>
      <c r="L303" t="str">
        <f>IF(物品!U313="",0,""""&amp;物品!U313&amp;"""")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IF(物品!B314="",0,"'"&amp;物品!B314&amp;"'")</f>
        <v>'IY3I'</v>
      </c>
      <c r="B304">
        <f>物品!D314</f>
        <v>0</v>
      </c>
      <c r="C304">
        <f>物品!E314</f>
        <v>0</v>
      </c>
      <c r="D304">
        <f>物品!F314</f>
        <v>0</v>
      </c>
      <c r="E304">
        <f>IF(ISTEXT(物品!G314)=TRUE,"'"&amp;物品!G314&amp;"'",物品!G314)</f>
        <v>0</v>
      </c>
      <c r="F304">
        <f>IF(ISTEXT(物品!H314)=TRUE,"'"&amp;物品!H314&amp;"'",物品!H314)</f>
        <v>0</v>
      </c>
      <c r="G304">
        <f>IF(物品!I314="",0,"'"&amp;物品!I314&amp;"'")</f>
        <v>0</v>
      </c>
      <c r="H304">
        <f>IF(物品!R314="",0,物品!R314)</f>
        <v>0</v>
      </c>
      <c r="I304">
        <f>IF(物品!S314="",0,物品!S314)</f>
        <v>0</v>
      </c>
      <c r="J304" t="str">
        <f>IF(物品!C314="",0,""""&amp;物品!C314&amp;"""")</f>
        <v>"异变之刃"</v>
      </c>
      <c r="K304" t="str">
        <f>IF(物品!T314="","""""",""""&amp;物品!T314&amp;"""")</f>
        <v>"代码生成"</v>
      </c>
      <c r="L304" t="str">
        <f>IF(物品!U314="",0,""""&amp;物品!U314&amp;"""")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IF(物品!B315="",0,"'"&amp;物品!B315&amp;"'")</f>
        <v>'IY0A'</v>
      </c>
      <c r="B305">
        <f>物品!D315</f>
        <v>0</v>
      </c>
      <c r="C305">
        <f>物品!E315</f>
        <v>0</v>
      </c>
      <c r="D305">
        <f>物品!F315</f>
        <v>0</v>
      </c>
      <c r="E305">
        <f>IF(ISTEXT(物品!G315)=TRUE,"'"&amp;物品!G315&amp;"'",物品!G315)</f>
        <v>0</v>
      </c>
      <c r="F305">
        <f>IF(ISTEXT(物品!H315)=TRUE,"'"&amp;物品!H315&amp;"'",物品!H315)</f>
        <v>0</v>
      </c>
      <c r="G305">
        <f>IF(物品!I315="",0,"'"&amp;物品!I315&amp;"'")</f>
        <v>0</v>
      </c>
      <c r="H305">
        <f>IF(物品!R315="",0,物品!R315)</f>
        <v>0</v>
      </c>
      <c r="I305">
        <f>IF(物品!S315="",0,物品!S315)</f>
        <v>0</v>
      </c>
      <c r="J305" t="str">
        <f>IF(物品!C315="",0,""""&amp;物品!C315&amp;"""")</f>
        <v>"异变之光"</v>
      </c>
      <c r="K305" t="str">
        <f>IF(物品!T315="","""""",""""&amp;物品!T315&amp;"""")</f>
        <v>"代码生成"</v>
      </c>
      <c r="L305" t="str">
        <f>IF(物品!U315="",0,""""&amp;物品!U315&amp;"""")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IF(物品!B316="",0,"'"&amp;物品!B316&amp;"'")</f>
        <v>'IV01'</v>
      </c>
      <c r="B306">
        <f>物品!D316</f>
        <v>0</v>
      </c>
      <c r="C306">
        <f>物品!E316</f>
        <v>0</v>
      </c>
      <c r="D306">
        <f>物品!F316</f>
        <v>0</v>
      </c>
      <c r="E306">
        <f>IF(ISTEXT(物品!G316)=TRUE,"'"&amp;物品!G316&amp;"'",物品!G316)</f>
        <v>0</v>
      </c>
      <c r="F306">
        <f>IF(ISTEXT(物品!H316)=TRUE,"'"&amp;物品!H316&amp;"'",物品!H316)</f>
        <v>0</v>
      </c>
      <c r="G306">
        <f>IF(物品!I316="",0,"'"&amp;物品!I316&amp;"'")</f>
        <v>0</v>
      </c>
      <c r="H306">
        <f>IF(物品!R316="",0,物品!R316)</f>
        <v>0</v>
      </c>
      <c r="I306">
        <f>IF(物品!S316="",0,物品!S316)</f>
        <v>0</v>
      </c>
      <c r="J306" t="str">
        <f>IF(物品!C316="",0,""""&amp;物品!C316&amp;"""")</f>
        <v>"兑换-工作使我快乐"</v>
      </c>
      <c r="K306" t="str">
        <f>IF(物品!T316="","""""",""""&amp;物品!T316&amp;"""")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IF(物品!U316="",0,""""&amp;物品!U316&amp;"""")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IF(物品!B317="",0,"'"&amp;物品!B317&amp;"'")</f>
        <v>'IV02'</v>
      </c>
      <c r="B307">
        <f>物品!D317</f>
        <v>0</v>
      </c>
      <c r="C307">
        <f>物品!E317</f>
        <v>0</v>
      </c>
      <c r="D307">
        <f>物品!F317</f>
        <v>0</v>
      </c>
      <c r="E307">
        <f>IF(ISTEXT(物品!G317)=TRUE,"'"&amp;物品!G317&amp;"'",物品!G317)</f>
        <v>0</v>
      </c>
      <c r="F307">
        <f>IF(ISTEXT(物品!H317)=TRUE,"'"&amp;物品!H317&amp;"'",物品!H317)</f>
        <v>0</v>
      </c>
      <c r="G307">
        <f>IF(物品!I317="",0,"'"&amp;物品!I317&amp;"'")</f>
        <v>0</v>
      </c>
      <c r="H307">
        <f>IF(物品!R317="",0,物品!R317)</f>
        <v>0</v>
      </c>
      <c r="I307">
        <f>IF(物品!S317="",0,物品!S317)</f>
        <v>0</v>
      </c>
      <c r="J307" t="str">
        <f>IF(物品!C317="",0,""""&amp;物品!C317&amp;"""")</f>
        <v>"兑换-GM"</v>
      </c>
      <c r="K307" t="str">
        <f>IF(物品!T317="","""""",""""&amp;物品!T317&amp;"""")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IF(物品!U317="",0,""""&amp;物品!U317&amp;"""")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IF(物品!B318="",0,"'"&amp;物品!B318&amp;"'")</f>
        <v>'IV03'</v>
      </c>
      <c r="B308">
        <f>物品!D318</f>
        <v>0</v>
      </c>
      <c r="C308">
        <f>物品!E318</f>
        <v>0</v>
      </c>
      <c r="D308">
        <f>物品!F318</f>
        <v>0</v>
      </c>
      <c r="E308">
        <f>IF(ISTEXT(物品!G318)=TRUE,"'"&amp;物品!G318&amp;"'",物品!G318)</f>
        <v>0</v>
      </c>
      <c r="F308">
        <f>IF(ISTEXT(物品!H318)=TRUE,"'"&amp;物品!H318&amp;"'",物品!H318)</f>
        <v>0</v>
      </c>
      <c r="G308">
        <f>IF(物品!I318="",0,"'"&amp;物品!I318&amp;"'")</f>
        <v>0</v>
      </c>
      <c r="H308">
        <f>IF(物品!R318="",0,物品!R318)</f>
        <v>0</v>
      </c>
      <c r="I308">
        <f>IF(物品!S318="",0,物品!S318)</f>
        <v>0</v>
      </c>
      <c r="J308" t="str">
        <f>IF(物品!C318="",0,""""&amp;物品!C318&amp;"""")</f>
        <v>"兑换-|CffFFD24D炽星魔盒|r"</v>
      </c>
      <c r="K308" t="str">
        <f>IF(物品!T318="","""""",""""&amp;物品!T318&amp;"""")</f>
        <v>"需求：|cff00ff0050|r 狂欢积分|n|n开启后获得|Cffffd24d随机奖励|r。|n|n|cffff0000每人每局最多只能兑换一次。|r"</v>
      </c>
      <c r="L308" t="str">
        <f>IF(物品!U318="",0,""""&amp;物品!U318&amp;"""")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IF(物品!B319="",0,"'"&amp;物品!B319&amp;"'")</f>
        <v>'IV04'</v>
      </c>
      <c r="B309">
        <f>物品!D319</f>
        <v>0</v>
      </c>
      <c r="C309">
        <f>物品!E319</f>
        <v>0</v>
      </c>
      <c r="D309">
        <f>物品!F319</f>
        <v>0</v>
      </c>
      <c r="E309">
        <f>IF(ISTEXT(物品!G319)=TRUE,"'"&amp;物品!G319&amp;"'",物品!G319)</f>
        <v>0</v>
      </c>
      <c r="F309">
        <f>IF(ISTEXT(物品!H319)=TRUE,"'"&amp;物品!H319&amp;"'",物品!H319)</f>
        <v>0</v>
      </c>
      <c r="G309">
        <f>IF(物品!I319="",0,"'"&amp;物品!I319&amp;"'")</f>
        <v>0</v>
      </c>
      <c r="H309">
        <f>IF(物品!R319="",0,物品!R319)</f>
        <v>0</v>
      </c>
      <c r="I309">
        <f>IF(物品!S319="",0,物品!S319)</f>
        <v>0</v>
      </c>
      <c r="J309" t="str">
        <f>IF(物品!C319="",0,""""&amp;物品!C319&amp;"""")</f>
        <v>"兑换-五月狂欢节"</v>
      </c>
      <c r="K309" t="str">
        <f>IF(物品!T319="","""""",""""&amp;物品!T319&amp;"""")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IF(物品!U319="",0,""""&amp;物品!U319&amp;"""")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IF(物品!B324="",0,"'"&amp;物品!B324&amp;"'")</f>
        <v>'IF01'</v>
      </c>
      <c r="B310">
        <f>物品!D324</f>
        <v>0</v>
      </c>
      <c r="C310">
        <f>物品!E324</f>
        <v>0</v>
      </c>
      <c r="D310">
        <f>物品!F324</f>
        <v>0</v>
      </c>
      <c r="E310">
        <f>IF(ISTEXT(物品!G324)=TRUE,"'"&amp;物品!G324&amp;"'",物品!G324)</f>
        <v>0</v>
      </c>
      <c r="F310">
        <f>IF(ISTEXT(物品!H324)=TRUE,"'"&amp;物品!H324&amp;"'",物品!H324)</f>
        <v>0</v>
      </c>
      <c r="G310">
        <f>IF(物品!I324="",0,"'"&amp;物品!I324&amp;"'")</f>
        <v>0</v>
      </c>
      <c r="H310">
        <f>IF(物品!R324="",0,物品!R324)</f>
        <v>0</v>
      </c>
      <c r="I310">
        <f>IF(物品!S324="",0,物品!S324)</f>
        <v>0</v>
      </c>
      <c r="J310" t="str">
        <f>IF(物品!C324="",0,""""&amp;物品!C324&amp;"""")</f>
        <v>"|CffFFD24D打神鞭|r"</v>
      </c>
      <c r="K310" t="str">
        <f>IF(物品!T324="","""""",""""&amp;物品!T324&amp;"""")</f>
        <v>""</v>
      </c>
      <c r="L310" t="str">
        <f>IF(物品!U324="",0,""""&amp;物品!U324&amp;"""")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IF(物品!B325="",0,"'"&amp;物品!B325&amp;"'")</f>
        <v>'IF02'</v>
      </c>
      <c r="B311">
        <f>物品!D325</f>
        <v>0</v>
      </c>
      <c r="C311">
        <f>物品!E325</f>
        <v>0</v>
      </c>
      <c r="D311">
        <f>物品!F325</f>
        <v>0</v>
      </c>
      <c r="E311">
        <f>IF(ISTEXT(物品!G325)=TRUE,"'"&amp;物品!G325&amp;"'",物品!G325)</f>
        <v>0</v>
      </c>
      <c r="F311">
        <f>IF(ISTEXT(物品!H325)=TRUE,"'"&amp;物品!H325&amp;"'",物品!H325)</f>
        <v>0</v>
      </c>
      <c r="G311">
        <f>IF(物品!I325="",0,"'"&amp;物品!I325&amp;"'")</f>
        <v>0</v>
      </c>
      <c r="H311">
        <f>IF(物品!R325="",0,物品!R325)</f>
        <v>0</v>
      </c>
      <c r="I311">
        <f>IF(物品!S325="",0,物品!S325)</f>
        <v>0</v>
      </c>
      <c r="J311" t="str">
        <f>IF(物品!C325="",0,""""&amp;物品!C325&amp;"""")</f>
        <v>"|Cff00FF7F中央戊己旗|r"</v>
      </c>
      <c r="K311" t="str">
        <f>IF(物品!T325="","""""",""""&amp;物品!T325&amp;"""")</f>
        <v>""</v>
      </c>
      <c r="L311" t="str">
        <f>IF(物品!U325="",0,""""&amp;物品!U325&amp;"""")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IF(物品!B326="",0,"'"&amp;物品!B326&amp;"'")</f>
        <v>'IF03'</v>
      </c>
      <c r="B312">
        <f>物品!D326</f>
        <v>0</v>
      </c>
      <c r="C312">
        <f>物品!E326</f>
        <v>0</v>
      </c>
      <c r="D312">
        <f>物品!F326</f>
        <v>0</v>
      </c>
      <c r="E312">
        <f>IF(ISTEXT(物品!G326)=TRUE,"'"&amp;物品!G326&amp;"'",物品!G326)</f>
        <v>0</v>
      </c>
      <c r="F312">
        <f>IF(ISTEXT(物品!H326)=TRUE,"'"&amp;物品!H326&amp;"'",物品!H326)</f>
        <v>0</v>
      </c>
      <c r="G312">
        <f>IF(物品!I326="",0,"'"&amp;物品!I326&amp;"'")</f>
        <v>0</v>
      </c>
      <c r="H312">
        <f>IF(物品!R326="",0,物品!R326)</f>
        <v>0</v>
      </c>
      <c r="I312">
        <f>IF(物品!S326="",0,物品!S326)</f>
        <v>0</v>
      </c>
      <c r="J312" t="str">
        <f>IF(物品!C326="",0,""""&amp;物品!C326&amp;"""")</f>
        <v>"|CffFFD24D四不像|r"</v>
      </c>
      <c r="K312" t="str">
        <f>IF(物品!T326="","""""",""""&amp;物品!T326&amp;"""")</f>
        <v>""</v>
      </c>
      <c r="L312" t="str">
        <f>IF(物品!U326="",0,""""&amp;物品!U326&amp;"""")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IF(物品!B327="",0,"'"&amp;物品!B327&amp;"'")</f>
        <v>'IF04'</v>
      </c>
      <c r="B313">
        <f>物品!D327</f>
        <v>0</v>
      </c>
      <c r="C313">
        <f>物品!E327</f>
        <v>0</v>
      </c>
      <c r="D313">
        <f>物品!F327</f>
        <v>0</v>
      </c>
      <c r="E313">
        <f>IF(ISTEXT(物品!G327)=TRUE,"'"&amp;物品!G327&amp;"'",物品!G327)</f>
        <v>0</v>
      </c>
      <c r="F313">
        <f>IF(ISTEXT(物品!H327)=TRUE,"'"&amp;物品!H327&amp;"'",物品!H327)</f>
        <v>0</v>
      </c>
      <c r="G313">
        <f>IF(物品!I327="",0,"'"&amp;物品!I327&amp;"'")</f>
        <v>0</v>
      </c>
      <c r="H313">
        <f>IF(物品!R327="",0,物品!R327)</f>
        <v>0</v>
      </c>
      <c r="I313">
        <f>IF(物品!S327="",0,物品!S327)</f>
        <v>0</v>
      </c>
      <c r="J313" t="str">
        <f>IF(物品!C327="",0,""""&amp;物品!C327&amp;"""")</f>
        <v>"|Cff00BFFF三尖两刃刀|r"</v>
      </c>
      <c r="K313" t="str">
        <f>IF(物品!T327="","""""",""""&amp;物品!T327&amp;"""")</f>
        <v>""</v>
      </c>
      <c r="L313" t="str">
        <f>IF(物品!U327="",0,""""&amp;物品!U327&amp;"""")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IF(物品!B328="",0,"'"&amp;物品!B328&amp;"'")</f>
        <v>'IF05'</v>
      </c>
      <c r="B314">
        <f>物品!D328</f>
        <v>0</v>
      </c>
      <c r="C314">
        <f>物品!E328</f>
        <v>0</v>
      </c>
      <c r="D314">
        <f>物品!F328</f>
        <v>0</v>
      </c>
      <c r="E314">
        <f>IF(ISTEXT(物品!G328)=TRUE,"'"&amp;物品!G328&amp;"'",物品!G328)</f>
        <v>0</v>
      </c>
      <c r="F314">
        <f>IF(ISTEXT(物品!H328)=TRUE,"'"&amp;物品!H328&amp;"'",物品!H328)</f>
        <v>0</v>
      </c>
      <c r="G314">
        <f>IF(物品!I328="",0,"'"&amp;物品!I328&amp;"'")</f>
        <v>0</v>
      </c>
      <c r="H314">
        <f>IF(物品!R328="",0,物品!R328)</f>
        <v>0</v>
      </c>
      <c r="I314">
        <f>IF(物品!S328="",0,物品!S328)</f>
        <v>0</v>
      </c>
      <c r="J314" t="str">
        <f>IF(物品!C328="",0,""""&amp;物品!C328&amp;"""")</f>
        <v>"|Cff00BFFF八爪龙纹黄袍|r"</v>
      </c>
      <c r="K314" t="str">
        <f>IF(物品!T328="","""""",""""&amp;物品!T328&amp;"""")</f>
        <v>""</v>
      </c>
      <c r="L314" t="str">
        <f>IF(物品!U328="",0,""""&amp;物品!U328&amp;"""")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IF(物品!B329="",0,"'"&amp;物品!B329&amp;"'")</f>
        <v>'IF06'</v>
      </c>
      <c r="B315">
        <f>物品!D329</f>
        <v>0</v>
      </c>
      <c r="C315">
        <f>物品!E329</f>
        <v>0</v>
      </c>
      <c r="D315">
        <f>物品!F329</f>
        <v>0</v>
      </c>
      <c r="E315">
        <f>IF(ISTEXT(物品!G329)=TRUE,"'"&amp;物品!G329&amp;"'",物品!G329)</f>
        <v>0</v>
      </c>
      <c r="F315">
        <f>IF(ISTEXT(物品!H329)=TRUE,"'"&amp;物品!H329&amp;"'",物品!H329)</f>
        <v>0</v>
      </c>
      <c r="G315">
        <f>IF(物品!I329="",0,"'"&amp;物品!I329&amp;"'")</f>
        <v>0</v>
      </c>
      <c r="H315">
        <f>IF(物品!R329="",0,物品!R329)</f>
        <v>0</v>
      </c>
      <c r="I315">
        <f>IF(物品!S329="",0,物品!S329)</f>
        <v>0</v>
      </c>
      <c r="J315" t="str">
        <f>IF(物品!C329="",0,""""&amp;物品!C329&amp;"""")</f>
        <v>"|Cff00BFFF捆仙绳|r"</v>
      </c>
      <c r="K315" t="str">
        <f>IF(物品!T329="","""""",""""&amp;物品!T329&amp;"""")</f>
        <v>""</v>
      </c>
      <c r="L315" t="str">
        <f>IF(物品!U329="",0,""""&amp;物品!U329&amp;"""")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IF(物品!B330="",0,"'"&amp;物品!B330&amp;"'")</f>
        <v>'IF07'</v>
      </c>
      <c r="B316">
        <f>物品!D330</f>
        <v>0</v>
      </c>
      <c r="C316">
        <f>物品!E330</f>
        <v>0</v>
      </c>
      <c r="D316">
        <f>物品!F330</f>
        <v>0</v>
      </c>
      <c r="E316">
        <f>IF(ISTEXT(物品!G330)=TRUE,"'"&amp;物品!G330&amp;"'",物品!G330)</f>
        <v>0</v>
      </c>
      <c r="F316">
        <f>IF(ISTEXT(物品!H330)=TRUE,"'"&amp;物品!H330&amp;"'",物品!H330)</f>
        <v>0</v>
      </c>
      <c r="G316">
        <f>IF(物品!I330="",0,"'"&amp;物品!I330&amp;"'")</f>
        <v>0</v>
      </c>
      <c r="H316">
        <f>IF(物品!R330="",0,物品!R330)</f>
        <v>0</v>
      </c>
      <c r="I316">
        <f>IF(物品!S330="",0,物品!S330)</f>
        <v>0</v>
      </c>
      <c r="J316" t="str">
        <f>IF(物品!C330="",0,""""&amp;物品!C330&amp;"""")</f>
        <v>"|CffFFD24D哮天犬|r"</v>
      </c>
      <c r="K316" t="str">
        <f>IF(物品!T330="","""""",""""&amp;物品!T330&amp;"""")</f>
        <v>""</v>
      </c>
      <c r="L316" t="str">
        <f>IF(物品!U330="",0,""""&amp;物品!U330&amp;"""")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IF(物品!B331="",0,"'"&amp;物品!B331&amp;"'")</f>
        <v>'IF08'</v>
      </c>
      <c r="B317">
        <f>物品!D331</f>
        <v>0</v>
      </c>
      <c r="C317">
        <f>物品!E331</f>
        <v>0</v>
      </c>
      <c r="D317">
        <f>物品!F331</f>
        <v>0</v>
      </c>
      <c r="E317">
        <f>IF(ISTEXT(物品!G331)=TRUE,"'"&amp;物品!G331&amp;"'",物品!G331)</f>
        <v>0</v>
      </c>
      <c r="F317">
        <f>IF(ISTEXT(物品!H331)=TRUE,"'"&amp;物品!H331&amp;"'",物品!H331)</f>
        <v>0</v>
      </c>
      <c r="G317">
        <f>IF(物品!I331="",0,"'"&amp;物品!I331&amp;"'")</f>
        <v>0</v>
      </c>
      <c r="H317">
        <f>IF(物品!R331="",0,物品!R331)</f>
        <v>0</v>
      </c>
      <c r="I317">
        <f>IF(物品!S331="",0,物品!S331)</f>
        <v>0</v>
      </c>
      <c r="J317" t="str">
        <f>IF(物品!C331="",0,""""&amp;物品!C331&amp;"""")</f>
        <v>"|CffFFD24D乾坤弓|r"</v>
      </c>
      <c r="K317" t="str">
        <f>IF(物品!T331="","""""",""""&amp;物品!T331&amp;"""")</f>
        <v>""</v>
      </c>
      <c r="L317" t="str">
        <f>IF(物品!U331="",0,""""&amp;物品!U331&amp;"""")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IF(物品!B332="",0,"'"&amp;物品!B332&amp;"'")</f>
        <v>'IF09'</v>
      </c>
      <c r="B318">
        <f>物品!D332</f>
        <v>0</v>
      </c>
      <c r="C318">
        <f>物品!E332</f>
        <v>0</v>
      </c>
      <c r="D318">
        <f>物品!F332</f>
        <v>0</v>
      </c>
      <c r="E318">
        <f>IF(ISTEXT(物品!G332)=TRUE,"'"&amp;物品!G332&amp;"'",物品!G332)</f>
        <v>0</v>
      </c>
      <c r="F318">
        <f>IF(ISTEXT(物品!H332)=TRUE,"'"&amp;物品!H332&amp;"'",物品!H332)</f>
        <v>0</v>
      </c>
      <c r="G318">
        <f>IF(物品!I332="",0,"'"&amp;物品!I332&amp;"'")</f>
        <v>0</v>
      </c>
      <c r="H318">
        <f>IF(物品!R332="",0,物品!R332)</f>
        <v>0</v>
      </c>
      <c r="I318">
        <f>IF(物品!S332="",0,物品!S332)</f>
        <v>0</v>
      </c>
      <c r="J318" t="str">
        <f>IF(物品!C332="",0,""""&amp;物品!C332&amp;"""")</f>
        <v>"|Cff00BFFF震天箭|r"</v>
      </c>
      <c r="K318" t="str">
        <f>IF(物品!T332="","""""",""""&amp;物品!T332&amp;"""")</f>
        <v>""</v>
      </c>
      <c r="L318" t="str">
        <f>IF(物品!U332="",0,""""&amp;物品!U332&amp;"""")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IF(物品!B333="",0,"'"&amp;物品!B333&amp;"'")</f>
        <v>'IF10'</v>
      </c>
      <c r="B319">
        <f>物品!D333</f>
        <v>0</v>
      </c>
      <c r="C319">
        <f>物品!E333</f>
        <v>0</v>
      </c>
      <c r="D319">
        <f>物品!F333</f>
        <v>0</v>
      </c>
      <c r="E319">
        <f>IF(ISTEXT(物品!G333)=TRUE,"'"&amp;物品!G333&amp;"'",物品!G333)</f>
        <v>0</v>
      </c>
      <c r="F319">
        <f>IF(ISTEXT(物品!H333)=TRUE,"'"&amp;物品!H333&amp;"'",物品!H333)</f>
        <v>0</v>
      </c>
      <c r="G319">
        <f>IF(物品!I333="",0,"'"&amp;物品!I333&amp;"'")</f>
        <v>0</v>
      </c>
      <c r="H319">
        <f>IF(物品!R333="",0,物品!R333)</f>
        <v>0</v>
      </c>
      <c r="I319">
        <f>IF(物品!S333="",0,物品!S333)</f>
        <v>0</v>
      </c>
      <c r="J319" t="str">
        <f>IF(物品!C333="",0,""""&amp;物品!C333&amp;"""")</f>
        <v>"|CffFF0000玲珑黄金塔|r"</v>
      </c>
      <c r="K319" t="str">
        <f>IF(物品!T333="","""""",""""&amp;物品!T333&amp;"""")</f>
        <v>""</v>
      </c>
      <c r="L319" t="str">
        <f>IF(物品!U333="",0,""""&amp;物品!U333&amp;"""")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IF(物品!B334="",0,"'"&amp;物品!B334&amp;"'")</f>
        <v>'IF11'</v>
      </c>
      <c r="B320">
        <f>物品!D334</f>
        <v>0</v>
      </c>
      <c r="C320">
        <f>物品!E334</f>
        <v>0</v>
      </c>
      <c r="D320">
        <f>物品!F334</f>
        <v>0</v>
      </c>
      <c r="E320">
        <f>IF(ISTEXT(物品!G334)=TRUE,"'"&amp;物品!G334&amp;"'",物品!G334)</f>
        <v>0</v>
      </c>
      <c r="F320">
        <f>IF(ISTEXT(物品!H334)=TRUE,"'"&amp;物品!H334&amp;"'",物品!H334)</f>
        <v>0</v>
      </c>
      <c r="G320">
        <f>IF(物品!I334="",0,"'"&amp;物品!I334&amp;"'")</f>
        <v>0</v>
      </c>
      <c r="H320">
        <f>IF(物品!R334="",0,物品!R334)</f>
        <v>0</v>
      </c>
      <c r="I320">
        <f>IF(物品!S334="",0,物品!S334)</f>
        <v>0</v>
      </c>
      <c r="J320" t="str">
        <f>IF(物品!C334="",0,""""&amp;物品!C334&amp;"""")</f>
        <v>"|CffBF00FF火尖枪|r"</v>
      </c>
      <c r="K320" t="str">
        <f>IF(物品!T334="","""""",""""&amp;物品!T334&amp;"""")</f>
        <v>""</v>
      </c>
      <c r="L320" t="str">
        <f>IF(物品!U334="",0,""""&amp;物品!U334&amp;"""")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IF(物品!B335="",0,"'"&amp;物品!B335&amp;"'")</f>
        <v>'IF12'</v>
      </c>
      <c r="B321">
        <f>物品!D335</f>
        <v>0</v>
      </c>
      <c r="C321">
        <f>物品!E335</f>
        <v>0</v>
      </c>
      <c r="D321">
        <f>物品!F335</f>
        <v>0</v>
      </c>
      <c r="E321">
        <f>IF(ISTEXT(物品!G335)=TRUE,"'"&amp;物品!G335&amp;"'",物品!G335)</f>
        <v>0</v>
      </c>
      <c r="F321">
        <f>IF(ISTEXT(物品!H335)=TRUE,"'"&amp;物品!H335&amp;"'",物品!H335)</f>
        <v>0</v>
      </c>
      <c r="G321">
        <f>IF(物品!I335="",0,"'"&amp;物品!I335&amp;"'")</f>
        <v>0</v>
      </c>
      <c r="H321">
        <f>IF(物品!R335="",0,物品!R335)</f>
        <v>0</v>
      </c>
      <c r="I321">
        <f>IF(物品!S335="",0,物品!S335)</f>
        <v>0</v>
      </c>
      <c r="J321" t="str">
        <f>IF(物品!C335="",0,""""&amp;物品!C335&amp;"""")</f>
        <v>"|CffBF00FF乾坤圈|r"</v>
      </c>
      <c r="K321" t="str">
        <f>IF(物品!T335="","""""",""""&amp;物品!T335&amp;"""")</f>
        <v>""</v>
      </c>
      <c r="L321" t="str">
        <f>IF(物品!U335="",0,""""&amp;物品!U335&amp;"""")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IF(物品!B336="",0,"'"&amp;物品!B336&amp;"'")</f>
        <v>'IF13'</v>
      </c>
      <c r="B322">
        <f>物品!D336</f>
        <v>0</v>
      </c>
      <c r="C322">
        <f>物品!E336</f>
        <v>0</v>
      </c>
      <c r="D322">
        <f>物品!F336</f>
        <v>0</v>
      </c>
      <c r="E322">
        <f>IF(ISTEXT(物品!G336)=TRUE,"'"&amp;物品!G336&amp;"'",物品!G336)</f>
        <v>0</v>
      </c>
      <c r="F322">
        <f>IF(ISTEXT(物品!H336)=TRUE,"'"&amp;物品!H336&amp;"'",物品!H336)</f>
        <v>0</v>
      </c>
      <c r="G322">
        <f>IF(物品!I336="",0,"'"&amp;物品!I336&amp;"'")</f>
        <v>0</v>
      </c>
      <c r="H322">
        <f>IF(物品!R336="",0,物品!R336)</f>
        <v>0</v>
      </c>
      <c r="I322">
        <f>IF(物品!S336="",0,物品!S336)</f>
        <v>0</v>
      </c>
      <c r="J322" t="str">
        <f>IF(物品!C336="",0,""""&amp;物品!C336&amp;"""")</f>
        <v>"|Cff00FF7F阴阳剑|r"</v>
      </c>
      <c r="K322" t="str">
        <f>IF(物品!T336="","""""",""""&amp;物品!T336&amp;"""")</f>
        <v>""</v>
      </c>
      <c r="L322" t="str">
        <f>IF(物品!U336="",0,""""&amp;物品!U336&amp;"""")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IF(物品!B337="",0,"'"&amp;物品!B337&amp;"'")</f>
        <v>'IF14'</v>
      </c>
      <c r="B323">
        <f>物品!D337</f>
        <v>0</v>
      </c>
      <c r="C323">
        <f>物品!E337</f>
        <v>0</v>
      </c>
      <c r="D323">
        <f>物品!F337</f>
        <v>0</v>
      </c>
      <c r="E323">
        <f>IF(ISTEXT(物品!G337)=TRUE,"'"&amp;物品!G337&amp;"'",物品!G337)</f>
        <v>0</v>
      </c>
      <c r="F323">
        <f>IF(ISTEXT(物品!H337)=TRUE,"'"&amp;物品!H337&amp;"'",物品!H337)</f>
        <v>0</v>
      </c>
      <c r="G323">
        <f>IF(物品!I337="",0,"'"&amp;物品!I337&amp;"'")</f>
        <v>0</v>
      </c>
      <c r="H323">
        <f>IF(物品!R337="",0,物品!R337)</f>
        <v>0</v>
      </c>
      <c r="I323">
        <f>IF(物品!S337="",0,物品!S337)</f>
        <v>0</v>
      </c>
      <c r="J323" t="str">
        <f>IF(物品!C337="",0,""""&amp;物品!C337&amp;"""")</f>
        <v>"|CffBF00FF混天绫|r"</v>
      </c>
      <c r="K323" t="str">
        <f>IF(物品!T337="","""""",""""&amp;物品!T337&amp;"""")</f>
        <v>""</v>
      </c>
      <c r="L323" t="str">
        <f>IF(物品!U337="",0,""""&amp;物品!U337&amp;"""")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IF(物品!B338="",0,"'"&amp;物品!B338&amp;"'")</f>
        <v>'IF15'</v>
      </c>
      <c r="B324">
        <f>物品!D338</f>
        <v>0</v>
      </c>
      <c r="C324">
        <f>物品!E338</f>
        <v>0</v>
      </c>
      <c r="D324">
        <f>物品!F338</f>
        <v>0</v>
      </c>
      <c r="E324">
        <f>IF(ISTEXT(物品!G338)=TRUE,"'"&amp;物品!G338&amp;"'",物品!G338)</f>
        <v>0</v>
      </c>
      <c r="F324">
        <f>IF(ISTEXT(物品!H338)=TRUE,"'"&amp;物品!H338&amp;"'",物品!H338)</f>
        <v>0</v>
      </c>
      <c r="G324">
        <f>IF(物品!I338="",0,"'"&amp;物品!I338&amp;"'")</f>
        <v>0</v>
      </c>
      <c r="H324">
        <f>IF(物品!R338="",0,物品!R338)</f>
        <v>0</v>
      </c>
      <c r="I324">
        <f>IF(物品!S338="",0,物品!S338)</f>
        <v>0</v>
      </c>
      <c r="J324" t="str">
        <f>IF(物品!C338="",0,""""&amp;物品!C338&amp;"""")</f>
        <v>"|CffFFD24D九龙神火罩|r"</v>
      </c>
      <c r="K324" t="str">
        <f>IF(物品!T338="","""""",""""&amp;物品!T338&amp;"""")</f>
        <v>""</v>
      </c>
      <c r="L324" t="str">
        <f>IF(物品!U338="",0,""""&amp;物品!U338&amp;"""")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IF(物品!B339="",0,"'"&amp;物品!B339&amp;"'")</f>
        <v>'IF16'</v>
      </c>
      <c r="B325">
        <f>物品!D339</f>
        <v>0</v>
      </c>
      <c r="C325">
        <f>物品!E339</f>
        <v>0</v>
      </c>
      <c r="D325">
        <f>物品!F339</f>
        <v>0</v>
      </c>
      <c r="E325">
        <f>IF(ISTEXT(物品!G339)=TRUE,"'"&amp;物品!G339&amp;"'",物品!G339)</f>
        <v>0</v>
      </c>
      <c r="F325">
        <f>IF(ISTEXT(物品!H339)=TRUE,"'"&amp;物品!H339&amp;"'",物品!H339)</f>
        <v>0</v>
      </c>
      <c r="G325">
        <f>IF(物品!I339="",0,"'"&amp;物品!I339&amp;"'")</f>
        <v>0</v>
      </c>
      <c r="H325">
        <f>IF(物品!R339="",0,物品!R339)</f>
        <v>0</v>
      </c>
      <c r="I325">
        <f>IF(物品!S339="",0,物品!S339)</f>
        <v>0</v>
      </c>
      <c r="J325" t="str">
        <f>IF(物品!C339="",0,""""&amp;物品!C339&amp;"""")</f>
        <v>"|CffFFD24D风火轮|r"</v>
      </c>
      <c r="K325" t="str">
        <f>IF(物品!T339="","""""",""""&amp;物品!T339&amp;"""")</f>
        <v>""</v>
      </c>
      <c r="L325" t="str">
        <f>IF(物品!U339="",0,""""&amp;物品!U339&amp;"""")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IF(物品!B340="",0,"'"&amp;物品!B340&amp;"'")</f>
        <v>'IF17'</v>
      </c>
      <c r="B326">
        <f>物品!D340</f>
        <v>0</v>
      </c>
      <c r="C326">
        <f>物品!E340</f>
        <v>0</v>
      </c>
      <c r="D326">
        <f>物品!F340</f>
        <v>0</v>
      </c>
      <c r="E326">
        <f>IF(ISTEXT(物品!G340)=TRUE,"'"&amp;物品!G340&amp;"'",物品!G340)</f>
        <v>0</v>
      </c>
      <c r="F326">
        <f>IF(ISTEXT(物品!H340)=TRUE,"'"&amp;物品!H340&amp;"'",物品!H340)</f>
        <v>0</v>
      </c>
      <c r="G326">
        <f>IF(物品!I340="",0,"'"&amp;物品!I340&amp;"'")</f>
        <v>0</v>
      </c>
      <c r="H326">
        <f>IF(物品!R340="",0,物品!R340)</f>
        <v>0</v>
      </c>
      <c r="I326">
        <f>IF(物品!S340="",0,物品!S340)</f>
        <v>0</v>
      </c>
      <c r="J326" t="str">
        <f>IF(物品!C340="",0,""""&amp;物品!C340&amp;"""")</f>
        <v>"|CffBF00FF八棱双银锤|r"</v>
      </c>
      <c r="K326" t="str">
        <f>IF(物品!T340="","""""",""""&amp;物品!T340&amp;"""")</f>
        <v>""</v>
      </c>
      <c r="L326" t="str">
        <f>IF(物品!U340="",0,""""&amp;物品!U340&amp;"""")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IF(物品!B341="",0,"'"&amp;物品!B341&amp;"'")</f>
        <v>'IF18'</v>
      </c>
      <c r="B327">
        <f>物品!D341</f>
        <v>0</v>
      </c>
      <c r="C327">
        <f>物品!E341</f>
        <v>0</v>
      </c>
      <c r="D327">
        <f>物品!F341</f>
        <v>0</v>
      </c>
      <c r="E327">
        <f>IF(ISTEXT(物品!G341)=TRUE,"'"&amp;物品!G341&amp;"'",物品!G341)</f>
        <v>0</v>
      </c>
      <c r="F327">
        <f>IF(ISTEXT(物品!H341)=TRUE,"'"&amp;物品!H341&amp;"'",物品!H341)</f>
        <v>0</v>
      </c>
      <c r="G327">
        <f>IF(物品!I341="",0,"'"&amp;物品!I341&amp;"'")</f>
        <v>0</v>
      </c>
      <c r="H327">
        <f>IF(物品!R341="",0,物品!R341)</f>
        <v>0</v>
      </c>
      <c r="I327">
        <f>IF(物品!S341="",0,物品!S341)</f>
        <v>0</v>
      </c>
      <c r="J327" t="str">
        <f>IF(物品!C341="",0,""""&amp;物品!C341&amp;"""")</f>
        <v>"|CffBF00FF莫邪宝剑|r"</v>
      </c>
      <c r="K327" t="str">
        <f>IF(物品!T341="","""""",""""&amp;物品!T341&amp;"""")</f>
        <v>""</v>
      </c>
      <c r="L327" t="str">
        <f>IF(物品!U341="",0,""""&amp;物品!U341&amp;"""")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IF(物品!B342="",0,"'"&amp;物品!B342&amp;"'")</f>
        <v>'IF19'</v>
      </c>
      <c r="B328">
        <f>物品!D342</f>
        <v>0</v>
      </c>
      <c r="C328">
        <f>物品!E342</f>
        <v>0</v>
      </c>
      <c r="D328">
        <f>物品!F342</f>
        <v>0</v>
      </c>
      <c r="E328">
        <f>IF(ISTEXT(物品!G342)=TRUE,"'"&amp;物品!G342&amp;"'",物品!G342)</f>
        <v>0</v>
      </c>
      <c r="F328">
        <f>IF(ISTEXT(物品!H342)=TRUE,"'"&amp;物品!H342&amp;"'",物品!H342)</f>
        <v>0</v>
      </c>
      <c r="G328">
        <f>IF(物品!I342="",0,"'"&amp;物品!I342&amp;"'")</f>
        <v>0</v>
      </c>
      <c r="H328">
        <f>IF(物品!R342="",0,物品!R342)</f>
        <v>0</v>
      </c>
      <c r="I328">
        <f>IF(物品!S342="",0,物品!S342)</f>
        <v>0</v>
      </c>
      <c r="J328" t="str">
        <f>IF(物品!C342="",0,""""&amp;物品!C342&amp;"""")</f>
        <v>"|Cff00FF7F火龙标|r"</v>
      </c>
      <c r="K328" t="str">
        <f>IF(物品!T342="","""""",""""&amp;物品!T342&amp;"""")</f>
        <v>""</v>
      </c>
      <c r="L328" t="str">
        <f>IF(物品!U342="",0,""""&amp;物品!U342&amp;"""")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IF(物品!B343="",0,"'"&amp;物品!B343&amp;"'")</f>
        <v>'IF20'</v>
      </c>
      <c r="B329">
        <f>物品!D343</f>
        <v>0</v>
      </c>
      <c r="C329">
        <f>物品!E343</f>
        <v>0</v>
      </c>
      <c r="D329">
        <f>物品!F343</f>
        <v>0</v>
      </c>
      <c r="E329">
        <f>IF(ISTEXT(物品!G343)=TRUE,"'"&amp;物品!G343&amp;"'",物品!G343)</f>
        <v>0</v>
      </c>
      <c r="F329">
        <f>IF(ISTEXT(物品!H343)=TRUE,"'"&amp;物品!H343&amp;"'",物品!H343)</f>
        <v>0</v>
      </c>
      <c r="G329">
        <f>IF(物品!I343="",0,"'"&amp;物品!I343&amp;"'")</f>
        <v>0</v>
      </c>
      <c r="H329">
        <f>IF(物品!R343="",0,物品!R343)</f>
        <v>0</v>
      </c>
      <c r="I329">
        <f>IF(物品!S343="",0,物品!S343)</f>
        <v>0</v>
      </c>
      <c r="J329" t="str">
        <f>IF(物品!C343="",0,""""&amp;物品!C343&amp;"""")</f>
        <v>"|CffFFD24D攒心钉|r"</v>
      </c>
      <c r="K329" t="str">
        <f>IF(物品!T343="","""""",""""&amp;物品!T343&amp;"""")</f>
        <v>""</v>
      </c>
      <c r="L329" t="str">
        <f>IF(物品!U343="",0,""""&amp;物品!U343&amp;"""")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IF(物品!B344="",0,"'"&amp;物品!B344&amp;"'")</f>
        <v>'IF21'</v>
      </c>
      <c r="B330">
        <f>物品!D344</f>
        <v>0</v>
      </c>
      <c r="C330">
        <f>物品!E344</f>
        <v>0</v>
      </c>
      <c r="D330">
        <f>物品!F344</f>
        <v>0</v>
      </c>
      <c r="E330">
        <f>IF(ISTEXT(物品!G344)=TRUE,"'"&amp;物品!G344&amp;"'",物品!G344)</f>
        <v>0</v>
      </c>
      <c r="F330">
        <f>IF(ISTEXT(物品!H344)=TRUE,"'"&amp;物品!H344&amp;"'",物品!H344)</f>
        <v>0</v>
      </c>
      <c r="G330">
        <f>IF(物品!I344="",0,"'"&amp;物品!I344&amp;"'")</f>
        <v>0</v>
      </c>
      <c r="H330">
        <f>IF(物品!R344="",0,物品!R344)</f>
        <v>0</v>
      </c>
      <c r="I330">
        <f>IF(物品!S344="",0,物品!S344)</f>
        <v>0</v>
      </c>
      <c r="J330" t="str">
        <f>IF(物品!C344="",0,""""&amp;物品!C344&amp;"""")</f>
        <v>"|CffBF00FF玉麒麟|r"</v>
      </c>
      <c r="K330" t="str">
        <f>IF(物品!T344="","""""",""""&amp;物品!T344&amp;"""")</f>
        <v>""</v>
      </c>
      <c r="L330" t="str">
        <f>IF(物品!U344="",0,""""&amp;物品!U344&amp;"""")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IF(物品!B345="",0,"'"&amp;物品!B345&amp;"'")</f>
        <v>'IF22'</v>
      </c>
      <c r="B331">
        <f>物品!D345</f>
        <v>0</v>
      </c>
      <c r="C331">
        <f>物品!E345</f>
        <v>0</v>
      </c>
      <c r="D331">
        <f>物品!F345</f>
        <v>0</v>
      </c>
      <c r="E331">
        <f>IF(ISTEXT(物品!G345)=TRUE,"'"&amp;物品!G345&amp;"'",物品!G345)</f>
        <v>0</v>
      </c>
      <c r="F331">
        <f>IF(ISTEXT(物品!H345)=TRUE,"'"&amp;物品!H345&amp;"'",物品!H345)</f>
        <v>0</v>
      </c>
      <c r="G331">
        <f>IF(物品!I345="",0,"'"&amp;物品!I345&amp;"'")</f>
        <v>0</v>
      </c>
      <c r="H331">
        <f>IF(物品!R345="",0,物品!R345)</f>
        <v>0</v>
      </c>
      <c r="I331">
        <f>IF(物品!S345="",0,物品!S345)</f>
        <v>0</v>
      </c>
      <c r="J331" t="str">
        <f>IF(物品!C345="",0,""""&amp;物品!C345&amp;"""")</f>
        <v>"|CffBF00FF方天画戟|r"</v>
      </c>
      <c r="K331" t="str">
        <f>IF(物品!T345="","""""",""""&amp;物品!T345&amp;"""")</f>
        <v>""</v>
      </c>
      <c r="L331" t="str">
        <f>IF(物品!U345="",0,""""&amp;物品!U345&amp;"""")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IF(物品!B346="",0,"'"&amp;物品!B346&amp;"'")</f>
        <v>'IF23'</v>
      </c>
      <c r="B332">
        <f>物品!D346</f>
        <v>0</v>
      </c>
      <c r="C332">
        <f>物品!E346</f>
        <v>0</v>
      </c>
      <c r="D332">
        <f>物品!F346</f>
        <v>0</v>
      </c>
      <c r="E332">
        <f>IF(ISTEXT(物品!G346)=TRUE,"'"&amp;物品!G346&amp;"'",物品!G346)</f>
        <v>0</v>
      </c>
      <c r="F332">
        <f>IF(ISTEXT(物品!H346)=TRUE,"'"&amp;物品!H346&amp;"'",物品!H346)</f>
        <v>0</v>
      </c>
      <c r="G332">
        <f>IF(物品!I346="",0,"'"&amp;物品!I346&amp;"'")</f>
        <v>0</v>
      </c>
      <c r="H332">
        <f>IF(物品!R346="",0,物品!R346)</f>
        <v>0</v>
      </c>
      <c r="I332">
        <f>IF(物品!S346="",0,物品!S346)</f>
        <v>0</v>
      </c>
      <c r="J332" t="str">
        <f>IF(物品!C346="",0,""""&amp;物品!C346&amp;"""")</f>
        <v>"|CffFFD24D落魂钟|r"</v>
      </c>
      <c r="K332" t="str">
        <f>IF(物品!T346="","""""",""""&amp;物品!T346&amp;"""")</f>
        <v>""</v>
      </c>
      <c r="L332" t="str">
        <f>IF(物品!U346="",0,""""&amp;物品!U346&amp;"""")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IF(物品!B347="",0,"'"&amp;物品!B347&amp;"'")</f>
        <v>'IF24'</v>
      </c>
      <c r="B333">
        <f>物品!D347</f>
        <v>0</v>
      </c>
      <c r="C333">
        <f>物品!E347</f>
        <v>0</v>
      </c>
      <c r="D333">
        <f>物品!F347</f>
        <v>0</v>
      </c>
      <c r="E333">
        <f>IF(ISTEXT(物品!G347)=TRUE,"'"&amp;物品!G347&amp;"'",物品!G347)</f>
        <v>0</v>
      </c>
      <c r="F333">
        <f>IF(ISTEXT(物品!H347)=TRUE,"'"&amp;物品!H347&amp;"'",物品!H347)</f>
        <v>0</v>
      </c>
      <c r="G333">
        <f>IF(物品!I347="",0,"'"&amp;物品!I347&amp;"'")</f>
        <v>0</v>
      </c>
      <c r="H333">
        <f>IF(物品!R347="",0,物品!R347)</f>
        <v>0</v>
      </c>
      <c r="I333">
        <f>IF(物品!S347="",0,物品!S347)</f>
        <v>0</v>
      </c>
      <c r="J333" t="str">
        <f>IF(物品!C347="",0,""""&amp;物品!C347&amp;"""")</f>
        <v>"|Cff00BFFF扫霞衣|r"</v>
      </c>
      <c r="K333" t="str">
        <f>IF(物品!T347="","""""",""""&amp;物品!T347&amp;"""")</f>
        <v>""</v>
      </c>
      <c r="L333" t="str">
        <f>IF(物品!U347="",0,""""&amp;物品!U347&amp;"""")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IF(物品!B348="",0,"'"&amp;物品!B348&amp;"'")</f>
        <v>'IF25'</v>
      </c>
      <c r="B334">
        <f>物品!D348</f>
        <v>0</v>
      </c>
      <c r="C334">
        <f>物品!E348</f>
        <v>0</v>
      </c>
      <c r="D334">
        <f>物品!F348</f>
        <v>0</v>
      </c>
      <c r="E334">
        <f>IF(ISTEXT(物品!G348)=TRUE,"'"&amp;物品!G348&amp;"'",物品!G348)</f>
        <v>0</v>
      </c>
      <c r="F334">
        <f>IF(ISTEXT(物品!H348)=TRUE,"'"&amp;物品!H348&amp;"'",物品!H348)</f>
        <v>0</v>
      </c>
      <c r="G334">
        <f>IF(物品!I348="",0,"'"&amp;物品!I348&amp;"'")</f>
        <v>0</v>
      </c>
      <c r="H334">
        <f>IF(物品!R348="",0,物品!R348)</f>
        <v>0</v>
      </c>
      <c r="I334">
        <f>IF(物品!S348="",0,物品!S348)</f>
        <v>0</v>
      </c>
      <c r="J334" t="str">
        <f>IF(物品!C348="",0,""""&amp;物品!C348&amp;"""")</f>
        <v>"|CffFFD24D翻天印|r"</v>
      </c>
      <c r="K334" t="str">
        <f>IF(物品!T348="","""""",""""&amp;物品!T348&amp;"""")</f>
        <v>""</v>
      </c>
      <c r="L334" t="str">
        <f>IF(物品!U348="",0,""""&amp;物品!U348&amp;"""")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IF(物品!B349="",0,"'"&amp;物品!B349&amp;"'")</f>
        <v>'IF26'</v>
      </c>
      <c r="B335">
        <f>物品!D349</f>
        <v>0</v>
      </c>
      <c r="C335">
        <f>物品!E349</f>
        <v>0</v>
      </c>
      <c r="D335">
        <f>物品!F349</f>
        <v>0</v>
      </c>
      <c r="E335">
        <f>IF(ISTEXT(物品!G349)=TRUE,"'"&amp;物品!G349&amp;"'",物品!G349)</f>
        <v>0</v>
      </c>
      <c r="F335">
        <f>IF(ISTEXT(物品!H349)=TRUE,"'"&amp;物品!H349&amp;"'",物品!H349)</f>
        <v>0</v>
      </c>
      <c r="G335">
        <f>IF(物品!I349="",0,"'"&amp;物品!I349&amp;"'")</f>
        <v>0</v>
      </c>
      <c r="H335">
        <f>IF(物品!R349="",0,物品!R349)</f>
        <v>0</v>
      </c>
      <c r="I335">
        <f>IF(物品!S349="",0,物品!S349)</f>
        <v>0</v>
      </c>
      <c r="J335" t="str">
        <f>IF(物品!C349="",0,""""&amp;物品!C349&amp;"""")</f>
        <v>"|CffBF00FF雾露乾坤网|r"</v>
      </c>
      <c r="K335" t="str">
        <f>IF(物品!T349="","""""",""""&amp;物品!T349&amp;"""")</f>
        <v>""</v>
      </c>
      <c r="L335" t="str">
        <f>IF(物品!U349="",0,""""&amp;物品!U349&amp;"""")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IF(物品!B350="",0,"'"&amp;物品!B350&amp;"'")</f>
        <v>'IF27'</v>
      </c>
      <c r="B336">
        <f>物品!D350</f>
        <v>0</v>
      </c>
      <c r="C336">
        <f>物品!E350</f>
        <v>0</v>
      </c>
      <c r="D336">
        <f>物品!F350</f>
        <v>0</v>
      </c>
      <c r="E336">
        <f>IF(ISTEXT(物品!G350)=TRUE,"'"&amp;物品!G350&amp;"'",物品!G350)</f>
        <v>0</v>
      </c>
      <c r="F336">
        <f>IF(ISTEXT(物品!H350)=TRUE,"'"&amp;物品!H350&amp;"'",物品!H350)</f>
        <v>0</v>
      </c>
      <c r="G336">
        <f>IF(物品!I350="",0,"'"&amp;物品!I350&amp;"'")</f>
        <v>0</v>
      </c>
      <c r="H336">
        <f>IF(物品!R350="",0,物品!R350)</f>
        <v>0</v>
      </c>
      <c r="I336">
        <f>IF(物品!S350="",0,物品!S350)</f>
        <v>0</v>
      </c>
      <c r="J336" t="str">
        <f>IF(物品!C350="",0,""""&amp;物品!C350&amp;"""")</f>
        <v>"|CffFFD24D四海瓶|r"</v>
      </c>
      <c r="K336" t="str">
        <f>IF(物品!T350="","""""",""""&amp;物品!T350&amp;"""")</f>
        <v>""</v>
      </c>
      <c r="L336" t="str">
        <f>IF(物品!U350="",0,""""&amp;物品!U350&amp;"""")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IF(物品!B351="",0,"'"&amp;物品!B351&amp;"'")</f>
        <v>'IF28'</v>
      </c>
      <c r="B337">
        <f>物品!D351</f>
        <v>0</v>
      </c>
      <c r="C337">
        <f>物品!E351</f>
        <v>0</v>
      </c>
      <c r="D337">
        <f>物品!F351</f>
        <v>0</v>
      </c>
      <c r="E337">
        <f>IF(ISTEXT(物品!G351)=TRUE,"'"&amp;物品!G351&amp;"'",物品!G351)</f>
        <v>0</v>
      </c>
      <c r="F337">
        <f>IF(ISTEXT(物品!H351)=TRUE,"'"&amp;物品!H351&amp;"'",物品!H351)</f>
        <v>0</v>
      </c>
      <c r="G337">
        <f>IF(物品!I351="",0,"'"&amp;物品!I351&amp;"'")</f>
        <v>0</v>
      </c>
      <c r="H337">
        <f>IF(物品!R351="",0,物品!R351)</f>
        <v>0</v>
      </c>
      <c r="I337">
        <f>IF(物品!S351="",0,物品!S351)</f>
        <v>0</v>
      </c>
      <c r="J337" t="str">
        <f>IF(物品!C351="",0,""""&amp;物品!C351&amp;"""")</f>
        <v>"|Cff00BFFF乾坤针|r"</v>
      </c>
      <c r="K337" t="str">
        <f>IF(物品!T351="","""""",""""&amp;物品!T351&amp;"""")</f>
        <v>""</v>
      </c>
      <c r="L337" t="str">
        <f>IF(物品!U351="",0,""""&amp;物品!U351&amp;"""")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IF(物品!B352="",0,"'"&amp;物品!B352&amp;"'")</f>
        <v>'IF29'</v>
      </c>
      <c r="B338">
        <f>物品!D352</f>
        <v>0</v>
      </c>
      <c r="C338">
        <f>物品!E352</f>
        <v>0</v>
      </c>
      <c r="D338">
        <f>物品!F352</f>
        <v>0</v>
      </c>
      <c r="E338">
        <f>IF(ISTEXT(物品!G352)=TRUE,"'"&amp;物品!G352&amp;"'",物品!G352)</f>
        <v>0</v>
      </c>
      <c r="F338">
        <f>IF(ISTEXT(物品!H352)=TRUE,"'"&amp;物品!H352&amp;"'",物品!H352)</f>
        <v>0</v>
      </c>
      <c r="G338">
        <f>IF(物品!I352="",0,"'"&amp;物品!I352&amp;"'")</f>
        <v>0</v>
      </c>
      <c r="H338">
        <f>IF(物品!R352="",0,物品!R352)</f>
        <v>0</v>
      </c>
      <c r="I338">
        <f>IF(物品!S352="",0,物品!S352)</f>
        <v>0</v>
      </c>
      <c r="J338" t="str">
        <f>IF(物品!C352="",0,""""&amp;物品!C352&amp;"""")</f>
        <v>"|CffFF0000斩仙飞刀|r"</v>
      </c>
      <c r="K338" t="str">
        <f>IF(物品!T352="","""""",""""&amp;物品!T352&amp;"""")</f>
        <v>""</v>
      </c>
      <c r="L338" t="str">
        <f>IF(物品!U352="",0,""""&amp;物品!U352&amp;"""")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IF(物品!B353="",0,"'"&amp;物品!B353&amp;"'")</f>
        <v>'IF30'</v>
      </c>
      <c r="B339">
        <f>物品!D353</f>
        <v>0</v>
      </c>
      <c r="C339">
        <f>物品!E353</f>
        <v>0</v>
      </c>
      <c r="D339">
        <f>物品!F353</f>
        <v>0</v>
      </c>
      <c r="E339">
        <f>IF(ISTEXT(物品!G353)=TRUE,"'"&amp;物品!G353&amp;"'",物品!G353)</f>
        <v>0</v>
      </c>
      <c r="F339">
        <f>IF(ISTEXT(物品!H353)=TRUE,"'"&amp;物品!H353&amp;"'",物品!H353)</f>
        <v>0</v>
      </c>
      <c r="G339">
        <f>IF(物品!I353="",0,"'"&amp;物品!I353&amp;"'")</f>
        <v>0</v>
      </c>
      <c r="H339">
        <f>IF(物品!R353="",0,物品!R353)</f>
        <v>0</v>
      </c>
      <c r="I339">
        <f>IF(物品!S353="",0,物品!S353)</f>
        <v>0</v>
      </c>
      <c r="J339" t="str">
        <f>IF(物品!C353="",0,""""&amp;物品!C353&amp;"""")</f>
        <v>"|Cff00FF7F万鸦壶|r"</v>
      </c>
      <c r="K339" t="str">
        <f>IF(物品!T353="","""""",""""&amp;物品!T353&amp;"""")</f>
        <v>""</v>
      </c>
      <c r="L339" t="str">
        <f>IF(物品!U353="",0,""""&amp;物品!U353&amp;"""")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IF(物品!B354="",0,"'"&amp;物品!B354&amp;"'")</f>
        <v>'IF31'</v>
      </c>
      <c r="B340">
        <f>物品!D354</f>
        <v>0</v>
      </c>
      <c r="C340">
        <f>物品!E354</f>
        <v>0</v>
      </c>
      <c r="D340">
        <f>物品!F354</f>
        <v>0</v>
      </c>
      <c r="E340">
        <f>IF(ISTEXT(物品!G354)=TRUE,"'"&amp;物品!G354&amp;"'",物品!G354)</f>
        <v>0</v>
      </c>
      <c r="F340">
        <f>IF(ISTEXT(物品!H354)=TRUE,"'"&amp;物品!H354&amp;"'",物品!H354)</f>
        <v>0</v>
      </c>
      <c r="G340">
        <f>IF(物品!I354="",0,"'"&amp;物品!I354&amp;"'")</f>
        <v>0</v>
      </c>
      <c r="H340">
        <f>IF(物品!R354="",0,物品!R354)</f>
        <v>0</v>
      </c>
      <c r="I340">
        <f>IF(物品!S354="",0,物品!S354)</f>
        <v>0</v>
      </c>
      <c r="J340" t="str">
        <f>IF(物品!C354="",0,""""&amp;物品!C354&amp;"""")</f>
        <v>"|Cff00BFFF万里起云烟|r"</v>
      </c>
      <c r="K340" t="str">
        <f>IF(物品!T354="","""""",""""&amp;物品!T354&amp;"""")</f>
        <v>""</v>
      </c>
      <c r="L340" t="str">
        <f>IF(物品!U354="",0,""""&amp;物品!U354&amp;"""")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IF(物品!B355="",0,"'"&amp;物品!B355&amp;"'")</f>
        <v>'IF32'</v>
      </c>
      <c r="B341">
        <f>物品!D355</f>
        <v>0</v>
      </c>
      <c r="C341">
        <f>物品!E355</f>
        <v>0</v>
      </c>
      <c r="D341">
        <f>物品!F355</f>
        <v>0</v>
      </c>
      <c r="E341">
        <f>IF(ISTEXT(物品!G355)=TRUE,"'"&amp;物品!G355&amp;"'",物品!G355)</f>
        <v>0</v>
      </c>
      <c r="F341">
        <f>IF(ISTEXT(物品!H355)=TRUE,"'"&amp;物品!H355&amp;"'",物品!H355)</f>
        <v>0</v>
      </c>
      <c r="G341">
        <f>IF(物品!I355="",0,"'"&amp;物品!I355&amp;"'")</f>
        <v>0</v>
      </c>
      <c r="H341">
        <f>IF(物品!R355="",0,物品!R355)</f>
        <v>0</v>
      </c>
      <c r="I341">
        <f>IF(物品!S355="",0,物品!S355)</f>
        <v>0</v>
      </c>
      <c r="J341" t="str">
        <f>IF(物品!C355="",0,""""&amp;物品!C355&amp;"""")</f>
        <v>"|CffFFD24D照天印|r"</v>
      </c>
      <c r="K341" t="str">
        <f>IF(物品!T355="","""""",""""&amp;物品!T355&amp;"""")</f>
        <v>""</v>
      </c>
      <c r="L341" t="str">
        <f>IF(物品!U355="",0,""""&amp;物品!U355&amp;"""")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IF(物品!B376="",0,"'"&amp;物品!B376&amp;"'")</f>
        <v>'IC00'</v>
      </c>
      <c r="B342">
        <f>物品!D376</f>
        <v>0</v>
      </c>
      <c r="C342">
        <f>物品!E376</f>
        <v>0</v>
      </c>
      <c r="D342">
        <f>物品!F376</f>
        <v>0</v>
      </c>
      <c r="E342">
        <f>IF(ISTEXT(物品!G376)=TRUE,"'"&amp;物品!G376&amp;"'",物品!G376)</f>
        <v>0</v>
      </c>
      <c r="F342">
        <f>IF(ISTEXT(物品!H376)=TRUE,"'"&amp;物品!H376&amp;"'",物品!H376)</f>
        <v>0</v>
      </c>
      <c r="G342">
        <f>IF(物品!I376="",0,"'"&amp;物品!I376&amp;"'")</f>
        <v>0</v>
      </c>
      <c r="H342">
        <f>IF(物品!R376="",0,物品!R376)</f>
        <v>0</v>
      </c>
      <c r="I342">
        <f>IF(物品!S376="",0,物品!S376)</f>
        <v>0</v>
      </c>
      <c r="J342" t="str">
        <f>IF(物品!C376="",0,""""&amp;物品!C376&amp;"""")</f>
        <v>"没抽到任何东西"</v>
      </c>
      <c r="K342" t="str">
        <f>IF(物品!T376="","""""",""""&amp;物品!T376&amp;"""")</f>
        <v>""</v>
      </c>
      <c r="L342">
        <f>IF(物品!U376="",0,""""&amp;物品!U376&amp;"""")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IF(物品!B377="",0,"'"&amp;物品!B377&amp;"'")</f>
        <v>'IC01'</v>
      </c>
      <c r="B343">
        <f>物品!D377</f>
        <v>0</v>
      </c>
      <c r="C343">
        <f>物品!E377</f>
        <v>0</v>
      </c>
      <c r="D343">
        <f>物品!F377</f>
        <v>0</v>
      </c>
      <c r="E343">
        <f>IF(ISTEXT(物品!G377)=TRUE,"'"&amp;物品!G377&amp;"'",物品!G377)</f>
        <v>0</v>
      </c>
      <c r="F343">
        <f>IF(ISTEXT(物品!H377)=TRUE,"'"&amp;物品!H377&amp;"'",物品!H377)</f>
        <v>0</v>
      </c>
      <c r="G343">
        <f>IF(物品!I377="",0,"'"&amp;物品!I377&amp;"'")</f>
        <v>0</v>
      </c>
      <c r="H343">
        <f>IF(物品!R377="",0,物品!R377)</f>
        <v>0</v>
      </c>
      <c r="I343">
        <f>IF(物品!S377="",0,物品!S377)</f>
        <v>0</v>
      </c>
      <c r="J343" t="str">
        <f>IF(物品!C377="",0,""""&amp;物品!C377&amp;"""")</f>
        <v>"玄铁+1"</v>
      </c>
      <c r="K343" t="str">
        <f>IF(物品!T377="","""""",""""&amp;物品!T377&amp;"""")</f>
        <v>"玄铁+1"</v>
      </c>
      <c r="L343">
        <f>IF(物品!U377="",0,""""&amp;物品!U377&amp;"""")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IF(物品!B378="",0,"'"&amp;物品!B378&amp;"'")</f>
        <v>'IC02'</v>
      </c>
      <c r="B344">
        <f>物品!D378</f>
        <v>0</v>
      </c>
      <c r="C344">
        <f>物品!E378</f>
        <v>0</v>
      </c>
      <c r="D344">
        <f>物品!F378</f>
        <v>0</v>
      </c>
      <c r="E344">
        <f>IF(ISTEXT(物品!G378)=TRUE,"'"&amp;物品!G378&amp;"'",物品!G378)</f>
        <v>0</v>
      </c>
      <c r="F344">
        <f>IF(ISTEXT(物品!H378)=TRUE,"'"&amp;物品!H378&amp;"'",物品!H378)</f>
        <v>0</v>
      </c>
      <c r="G344">
        <f>IF(物品!I378="",0,"'"&amp;物品!I378&amp;"'")</f>
        <v>0</v>
      </c>
      <c r="H344">
        <f>IF(物品!R378="",0,物品!R378)</f>
        <v>0</v>
      </c>
      <c r="I344">
        <f>IF(物品!S378="",0,物品!S378)</f>
        <v>0</v>
      </c>
      <c r="J344" t="str">
        <f>IF(物品!C378="",0,""""&amp;物品!C378&amp;"""")</f>
        <v>"金币"</v>
      </c>
      <c r="K344" t="str">
        <f>IF(物品!T378="","""""",""""&amp;物品!T378&amp;"""")</f>
        <v>"金币"</v>
      </c>
      <c r="L344" t="str">
        <f>IF(物品!U378="",0,""""&amp;物品!U378&amp;"""")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IF(物品!B379="",0,"'"&amp;物品!B379&amp;"'")</f>
        <v>'IC03'</v>
      </c>
      <c r="B345">
        <f>物品!D379</f>
        <v>0</v>
      </c>
      <c r="C345">
        <f>物品!E379</f>
        <v>0</v>
      </c>
      <c r="D345">
        <f>物品!F379</f>
        <v>0</v>
      </c>
      <c r="E345">
        <f>IF(ISTEXT(物品!G379)=TRUE,"'"&amp;物品!G379&amp;"'",物品!G379)</f>
        <v>0</v>
      </c>
      <c r="F345">
        <f>IF(ISTEXT(物品!H379)=TRUE,"'"&amp;物品!H379&amp;"'",物品!H379)</f>
        <v>0</v>
      </c>
      <c r="G345">
        <f>IF(物品!I379="",0,"'"&amp;物品!I379&amp;"'")</f>
        <v>0</v>
      </c>
      <c r="H345">
        <f>IF(物品!R379="",0,物品!R379)</f>
        <v>0</v>
      </c>
      <c r="I345">
        <f>IF(物品!S379="",0,物品!S379)</f>
        <v>0</v>
      </c>
      <c r="J345" t="str">
        <f>IF(物品!C379="",0,""""&amp;物品!C379&amp;"""")</f>
        <v>"攻击力低"</v>
      </c>
      <c r="K345" t="str">
        <f>IF(物品!T379="","""""",""""&amp;物品!T379&amp;"""")</f>
        <v>""</v>
      </c>
      <c r="L345">
        <f>IF(物品!U379="",0,""""&amp;物品!U379&amp;"""")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IF(物品!B380="",0,"'"&amp;物品!B380&amp;"'")</f>
        <v>'IC04'</v>
      </c>
      <c r="B346">
        <f>物品!D380</f>
        <v>0</v>
      </c>
      <c r="C346">
        <f>物品!E380</f>
        <v>0</v>
      </c>
      <c r="D346">
        <f>物品!F380</f>
        <v>0</v>
      </c>
      <c r="E346">
        <f>IF(ISTEXT(物品!G380)=TRUE,"'"&amp;物品!G380&amp;"'",物品!G380)</f>
        <v>0</v>
      </c>
      <c r="F346">
        <f>IF(ISTEXT(物品!H380)=TRUE,"'"&amp;物品!H380&amp;"'",物品!H380)</f>
        <v>0</v>
      </c>
      <c r="G346">
        <f>IF(物品!I380="",0,"'"&amp;物品!I380&amp;"'")</f>
        <v>0</v>
      </c>
      <c r="H346">
        <f>IF(物品!R380="",0,物品!R380)</f>
        <v>0</v>
      </c>
      <c r="I346">
        <f>IF(物品!S380="",0,物品!S380)</f>
        <v>0</v>
      </c>
      <c r="J346" t="str">
        <f>IF(物品!C380="",0,""""&amp;物品!C380&amp;"""")</f>
        <v>"攻击力中"</v>
      </c>
      <c r="K346" t="str">
        <f>IF(物品!T380="","""""",""""&amp;物品!T380&amp;"""")</f>
        <v>""</v>
      </c>
      <c r="L346">
        <f>IF(物品!U380="",0,""""&amp;物品!U380&amp;"""")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IF(物品!B381="",0,"'"&amp;物品!B381&amp;"'")</f>
        <v>'IC05'</v>
      </c>
      <c r="B347">
        <f>物品!D381</f>
        <v>0</v>
      </c>
      <c r="C347">
        <f>物品!E381</f>
        <v>0</v>
      </c>
      <c r="D347">
        <f>物品!F381</f>
        <v>0</v>
      </c>
      <c r="E347">
        <f>IF(ISTEXT(物品!G381)=TRUE,"'"&amp;物品!G381&amp;"'",物品!G381)</f>
        <v>0</v>
      </c>
      <c r="F347">
        <f>IF(ISTEXT(物品!H381)=TRUE,"'"&amp;物品!H381&amp;"'",物品!H381)</f>
        <v>0</v>
      </c>
      <c r="G347">
        <f>IF(物品!I381="",0,"'"&amp;物品!I381&amp;"'")</f>
        <v>0</v>
      </c>
      <c r="H347">
        <f>IF(物品!R381="",0,物品!R381)</f>
        <v>0</v>
      </c>
      <c r="I347">
        <f>IF(物品!S381="",0,物品!S381)</f>
        <v>0</v>
      </c>
      <c r="J347" t="str">
        <f>IF(物品!C381="",0,""""&amp;物品!C381&amp;"""")</f>
        <v>"攻击力高"</v>
      </c>
      <c r="K347" t="str">
        <f>IF(物品!T381="","""""",""""&amp;物品!T381&amp;"""")</f>
        <v>""</v>
      </c>
      <c r="L347">
        <f>IF(物品!U381="",0,""""&amp;物品!U381&amp;"""")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IF(物品!B382="",0,"'"&amp;物品!B382&amp;"'")</f>
        <v>'IC06'</v>
      </c>
      <c r="B348">
        <f>物品!D382</f>
        <v>0</v>
      </c>
      <c r="C348">
        <f>物品!E382</f>
        <v>0</v>
      </c>
      <c r="D348">
        <f>物品!F382</f>
        <v>0</v>
      </c>
      <c r="E348">
        <f>IF(ISTEXT(物品!G382)=TRUE,"'"&amp;物品!G382&amp;"'",物品!G382)</f>
        <v>0</v>
      </c>
      <c r="F348">
        <f>IF(ISTEXT(物品!H382)=TRUE,"'"&amp;物品!H382&amp;"'",物品!H382)</f>
        <v>0</v>
      </c>
      <c r="G348">
        <f>IF(物品!I382="",0,"'"&amp;物品!I382&amp;"'")</f>
        <v>0</v>
      </c>
      <c r="H348">
        <f>IF(物品!R382="",0,物品!R382)</f>
        <v>0</v>
      </c>
      <c r="I348">
        <f>IF(物品!S382="",0,物品!S382)</f>
        <v>0</v>
      </c>
      <c r="J348" t="str">
        <f>IF(物品!C382="",0,""""&amp;物品!C382&amp;"""")</f>
        <v>"生命值低"</v>
      </c>
      <c r="K348" t="str">
        <f>IF(物品!T382="","""""",""""&amp;物品!T382&amp;"""")</f>
        <v>""</v>
      </c>
      <c r="L348">
        <f>IF(物品!U382="",0,""""&amp;物品!U382&amp;"""")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IF(物品!B383="",0,"'"&amp;物品!B383&amp;"'")</f>
        <v>'IC07'</v>
      </c>
      <c r="B349">
        <f>物品!D383</f>
        <v>0</v>
      </c>
      <c r="C349">
        <f>物品!E383</f>
        <v>0</v>
      </c>
      <c r="D349">
        <f>物品!F383</f>
        <v>0</v>
      </c>
      <c r="E349">
        <f>IF(ISTEXT(物品!G383)=TRUE,"'"&amp;物品!G383&amp;"'",物品!G383)</f>
        <v>0</v>
      </c>
      <c r="F349">
        <f>IF(ISTEXT(物品!H383)=TRUE,"'"&amp;物品!H383&amp;"'",物品!H383)</f>
        <v>0</v>
      </c>
      <c r="G349">
        <f>IF(物品!I383="",0,"'"&amp;物品!I383&amp;"'")</f>
        <v>0</v>
      </c>
      <c r="H349">
        <f>IF(物品!R383="",0,物品!R383)</f>
        <v>0</v>
      </c>
      <c r="I349">
        <f>IF(物品!S383="",0,物品!S383)</f>
        <v>0</v>
      </c>
      <c r="J349" t="str">
        <f>IF(物品!C383="",0,""""&amp;物品!C383&amp;"""")</f>
        <v>"生命值中"</v>
      </c>
      <c r="K349" t="str">
        <f>IF(物品!T383="","""""",""""&amp;物品!T383&amp;"""")</f>
        <v>""</v>
      </c>
      <c r="L349">
        <f>IF(物品!U383="",0,""""&amp;物品!U383&amp;"""")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IF(物品!B384="",0,"'"&amp;物品!B384&amp;"'")</f>
        <v>'IC08'</v>
      </c>
      <c r="B350">
        <f>物品!D384</f>
        <v>0</v>
      </c>
      <c r="C350">
        <f>物品!E384</f>
        <v>0</v>
      </c>
      <c r="D350">
        <f>物品!F384</f>
        <v>0</v>
      </c>
      <c r="E350">
        <f>IF(ISTEXT(物品!G384)=TRUE,"'"&amp;物品!G384&amp;"'",物品!G384)</f>
        <v>0</v>
      </c>
      <c r="F350">
        <f>IF(ISTEXT(物品!H384)=TRUE,"'"&amp;物品!H384&amp;"'",物品!H384)</f>
        <v>0</v>
      </c>
      <c r="G350">
        <f>IF(物品!I384="",0,"'"&amp;物品!I384&amp;"'")</f>
        <v>0</v>
      </c>
      <c r="H350">
        <f>IF(物品!R384="",0,物品!R384)</f>
        <v>0</v>
      </c>
      <c r="I350">
        <f>IF(物品!S384="",0,物品!S384)</f>
        <v>0</v>
      </c>
      <c r="J350" t="str">
        <f>IF(物品!C384="",0,""""&amp;物品!C384&amp;"""")</f>
        <v>"生命值高"</v>
      </c>
      <c r="K350" t="str">
        <f>IF(物品!T384="","""""",""""&amp;物品!T384&amp;"""")</f>
        <v>""</v>
      </c>
      <c r="L350">
        <f>IF(物品!U384="",0,""""&amp;物品!U384&amp;"""")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IF(物品!B385="",0,"'"&amp;物品!B385&amp;"'")</f>
        <v>'IC09'</v>
      </c>
      <c r="B351">
        <f>物品!D385</f>
        <v>0</v>
      </c>
      <c r="C351">
        <f>物品!E385</f>
        <v>0</v>
      </c>
      <c r="D351">
        <f>物品!F385</f>
        <v>0</v>
      </c>
      <c r="E351">
        <f>IF(ISTEXT(物品!G385)=TRUE,"'"&amp;物品!G385&amp;"'",物品!G385)</f>
        <v>0</v>
      </c>
      <c r="F351">
        <f>IF(ISTEXT(物品!H385)=TRUE,"'"&amp;物品!H385&amp;"'",物品!H385)</f>
        <v>0</v>
      </c>
      <c r="G351">
        <f>IF(物品!I385="",0,"'"&amp;物品!I385&amp;"'")</f>
        <v>0</v>
      </c>
      <c r="H351">
        <f>IF(物品!R385="",0,物品!R385)</f>
        <v>0</v>
      </c>
      <c r="I351">
        <f>IF(物品!S385="",0,物品!S385)</f>
        <v>0</v>
      </c>
      <c r="J351" t="str">
        <f>IF(物品!C385="",0,""""&amp;物品!C385&amp;"""")</f>
        <v>"业力低"</v>
      </c>
      <c r="K351" t="str">
        <f>IF(物品!T385="","""""",""""&amp;物品!T385&amp;"""")</f>
        <v>""</v>
      </c>
      <c r="L351">
        <f>IF(物品!U385="",0,""""&amp;物品!U385&amp;"""")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IF(物品!B386="",0,"'"&amp;物品!B386&amp;"'")</f>
        <v>'IC10'</v>
      </c>
      <c r="B352">
        <f>物品!D386</f>
        <v>0</v>
      </c>
      <c r="C352">
        <f>物品!E386</f>
        <v>0</v>
      </c>
      <c r="D352">
        <f>物品!F386</f>
        <v>0</v>
      </c>
      <c r="E352">
        <f>IF(ISTEXT(物品!G386)=TRUE,"'"&amp;物品!G386&amp;"'",物品!G386)</f>
        <v>0</v>
      </c>
      <c r="F352">
        <f>IF(ISTEXT(物品!H386)=TRUE,"'"&amp;物品!H386&amp;"'",物品!H386)</f>
        <v>0</v>
      </c>
      <c r="G352">
        <f>IF(物品!I386="",0,"'"&amp;物品!I386&amp;"'")</f>
        <v>0</v>
      </c>
      <c r="H352">
        <f>IF(物品!R386="",0,物品!R386)</f>
        <v>0</v>
      </c>
      <c r="I352">
        <f>IF(物品!S386="",0,物品!S386)</f>
        <v>0</v>
      </c>
      <c r="J352" t="str">
        <f>IF(物品!C386="",0,""""&amp;物品!C386&amp;"""")</f>
        <v>"业力中"</v>
      </c>
      <c r="K352" t="str">
        <f>IF(物品!T386="","""""",""""&amp;物品!T386&amp;"""")</f>
        <v>""</v>
      </c>
      <c r="L352">
        <f>IF(物品!U386="",0,""""&amp;物品!U386&amp;"""")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IF(物品!B387="",0,"'"&amp;物品!B387&amp;"'")</f>
        <v>'IC11'</v>
      </c>
      <c r="B353">
        <f>物品!D387</f>
        <v>0</v>
      </c>
      <c r="C353">
        <f>物品!E387</f>
        <v>0</v>
      </c>
      <c r="D353">
        <f>物品!F387</f>
        <v>0</v>
      </c>
      <c r="E353">
        <f>IF(ISTEXT(物品!G387)=TRUE,"'"&amp;物品!G387&amp;"'",物品!G387)</f>
        <v>0</v>
      </c>
      <c r="F353">
        <f>IF(ISTEXT(物品!H387)=TRUE,"'"&amp;物品!H387&amp;"'",物品!H387)</f>
        <v>0</v>
      </c>
      <c r="G353">
        <f>IF(物品!I387="",0,"'"&amp;物品!I387&amp;"'")</f>
        <v>0</v>
      </c>
      <c r="H353">
        <f>IF(物品!R387="",0,物品!R387)</f>
        <v>0</v>
      </c>
      <c r="I353">
        <f>IF(物品!S387="",0,物品!S387)</f>
        <v>0</v>
      </c>
      <c r="J353" t="str">
        <f>IF(物品!C387="",0,""""&amp;物品!C387&amp;"""")</f>
        <v>"业力高"</v>
      </c>
      <c r="K353" t="str">
        <f>IF(物品!T387="","""""",""""&amp;物品!T387&amp;"""")</f>
        <v>""</v>
      </c>
      <c r="L353">
        <f>IF(物品!U387="",0,""""&amp;物品!U387&amp;"""")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IF(物品!B388="",0,"'"&amp;物品!B388&amp;"'")</f>
        <v>'IK01'</v>
      </c>
      <c r="B354">
        <f>物品!D388</f>
        <v>0</v>
      </c>
      <c r="C354">
        <f>物品!E388</f>
        <v>0</v>
      </c>
      <c r="D354">
        <f>物品!F388</f>
        <v>0</v>
      </c>
      <c r="E354">
        <f>IF(ISTEXT(物品!G388)=TRUE,"'"&amp;物品!G388&amp;"'",物品!G388)</f>
        <v>0</v>
      </c>
      <c r="F354">
        <f>IF(ISTEXT(物品!H388)=TRUE,"'"&amp;物品!H388&amp;"'",物品!H388)</f>
        <v>0</v>
      </c>
      <c r="G354">
        <f>IF(物品!I388="",0,"'"&amp;物品!I388&amp;"'")</f>
        <v>0</v>
      </c>
      <c r="H354">
        <f>IF(物品!R388="",0,物品!R388)</f>
        <v>0</v>
      </c>
      <c r="I354">
        <f>IF(物品!S388="",0,物品!S388)</f>
        <v>0</v>
      </c>
      <c r="J354" t="str">
        <f>IF(物品!C388="",0,""""&amp;物品!C388&amp;"""")</f>
        <v>"|CffBF00FF【稀有】白虎|r"</v>
      </c>
      <c r="K354" t="str">
        <f>IF(物品!T388="","""""",""""&amp;物品!T388&amp;"""")</f>
        <v>"致命倍率|Cffffc926+150%|n|n|r|Cffff00bf【白虎】|r+|Cffff00bf【白虎】|r=|Cffffc926【神威虎爪】|n|n|r|Cff00ff7f点击穿戴或脱卸。|r"</v>
      </c>
      <c r="L354" t="str">
        <f>IF(物品!U388="",0,""""&amp;物品!U388&amp;"""")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IF(物品!B389="",0,"'"&amp;物品!B389&amp;"'")</f>
        <v>'IK02'</v>
      </c>
      <c r="B355">
        <f>物品!D389</f>
        <v>0</v>
      </c>
      <c r="C355">
        <f>物品!E389</f>
        <v>0</v>
      </c>
      <c r="D355">
        <f>物品!F389</f>
        <v>0</v>
      </c>
      <c r="E355">
        <f>IF(ISTEXT(物品!G389)=TRUE,"'"&amp;物品!G389&amp;"'",物品!G389)</f>
        <v>0</v>
      </c>
      <c r="F355">
        <f>IF(ISTEXT(物品!H389)=TRUE,"'"&amp;物品!H389&amp;"'",物品!H389)</f>
        <v>0</v>
      </c>
      <c r="G355">
        <f>IF(物品!I389="",0,"'"&amp;物品!I389&amp;"'")</f>
        <v>0</v>
      </c>
      <c r="H355">
        <f>IF(物品!R389="",0,物品!R389)</f>
        <v>0</v>
      </c>
      <c r="I355">
        <f>IF(物品!S389="",0,物品!S389)</f>
        <v>0</v>
      </c>
      <c r="J355" t="str">
        <f>IF(物品!C389="",0,""""&amp;物品!C389&amp;"""")</f>
        <v>"|CffBF00FF【稀有】玄武|r"</v>
      </c>
      <c r="K355" t="str">
        <f>IF(物品!T389="","""""",""""&amp;物品!T389&amp;"""")</f>
        <v>"最大生命|Cffffc926+10%|n|n|r|Cffff00bf【玄武】|r+|Cffff00bf【玄武】|r=|Cffffc926【佛陀舍利】|n|n|r|Cff00ff7f点击穿戴或脱卸。|r"</v>
      </c>
      <c r="L355" t="str">
        <f>IF(物品!U389="",0,""""&amp;物品!U389&amp;"""")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IF(物品!B390="",0,"'"&amp;物品!B390&amp;"'")</f>
        <v>'IK03'</v>
      </c>
      <c r="B356">
        <f>物品!D390</f>
        <v>0</v>
      </c>
      <c r="C356">
        <f>物品!E390</f>
        <v>0</v>
      </c>
      <c r="D356">
        <f>物品!F390</f>
        <v>0</v>
      </c>
      <c r="E356">
        <f>IF(ISTEXT(物品!G390)=TRUE,"'"&amp;物品!G390&amp;"'",物品!G390)</f>
        <v>0</v>
      </c>
      <c r="F356">
        <f>IF(ISTEXT(物品!H390)=TRUE,"'"&amp;物品!H390&amp;"'",物品!H390)</f>
        <v>0</v>
      </c>
      <c r="G356">
        <f>IF(物品!I390="",0,"'"&amp;物品!I390&amp;"'")</f>
        <v>0</v>
      </c>
      <c r="H356">
        <f>IF(物品!R390="",0,物品!R390)</f>
        <v>0</v>
      </c>
      <c r="I356">
        <f>IF(物品!S390="",0,物品!S390)</f>
        <v>0</v>
      </c>
      <c r="J356" t="str">
        <f>IF(物品!C390="",0,""""&amp;物品!C390&amp;"""")</f>
        <v>"|CffBF00FF【稀有】帝魄|r"</v>
      </c>
      <c r="K356" t="str">
        <f>IF(物品!T390="","""""",""""&amp;物品!T390&amp;"""")</f>
        <v>"道兵伤害|Cffffc926+30%|n|n|r|Cffff00bf【帝魄】|r+|Cffff00bf【帝魄】|r=|Cffffc926【昊天帝玉】|n|n|r|Cff00ff7f点击穿戴或脱卸。|r"</v>
      </c>
      <c r="L356" t="str">
        <f>IF(物品!U390="",0,""""&amp;物品!U390&amp;"""")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IF(物品!B391="",0,"'"&amp;物品!B391&amp;"'")</f>
        <v>'IK04'</v>
      </c>
      <c r="B357">
        <f>物品!D391</f>
        <v>0</v>
      </c>
      <c r="C357">
        <f>物品!E391</f>
        <v>0</v>
      </c>
      <c r="D357">
        <f>物品!F391</f>
        <v>0</v>
      </c>
      <c r="E357">
        <f>IF(ISTEXT(物品!G391)=TRUE,"'"&amp;物品!G391&amp;"'",物品!G391)</f>
        <v>0</v>
      </c>
      <c r="F357">
        <f>IF(ISTEXT(物品!H391)=TRUE,"'"&amp;物品!H391&amp;"'",物品!H391)</f>
        <v>0</v>
      </c>
      <c r="G357">
        <f>IF(物品!I391="",0,"'"&amp;物品!I391&amp;"'")</f>
        <v>0</v>
      </c>
      <c r="H357">
        <f>IF(物品!R391="",0,物品!R391)</f>
        <v>0</v>
      </c>
      <c r="I357">
        <f>IF(物品!S391="",0,物品!S391)</f>
        <v>0</v>
      </c>
      <c r="J357" t="str">
        <f>IF(物品!C391="",0,""""&amp;物品!C391&amp;"""")</f>
        <v>"|CffBF00FF【稀有】青龙|r"</v>
      </c>
      <c r="K357" t="str">
        <f>IF(物品!T391="","""""",""""&amp;物品!T391&amp;"""")</f>
        <v>"攻击|Cffffc926+30000|r，攻击|Cffffc926+6%|n|n|r|Cffff00bf【青龙】|r+|Cffff00bf【青龙】|r=|Cffffc926【应龙珠】|n|n|r|Cff00ff7f点击穿戴或脱卸。|r"</v>
      </c>
      <c r="L357" t="str">
        <f>IF(物品!U391="",0,""""&amp;物品!U391&amp;"""")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IF(物品!B392="",0,"'"&amp;物品!B392&amp;"'")</f>
        <v>'IK05'</v>
      </c>
      <c r="B358">
        <f>物品!D392</f>
        <v>0</v>
      </c>
      <c r="C358">
        <f>物品!E392</f>
        <v>0</v>
      </c>
      <c r="D358">
        <f>物品!F392</f>
        <v>0</v>
      </c>
      <c r="E358">
        <f>IF(ISTEXT(物品!G392)=TRUE,"'"&amp;物品!G392&amp;"'",物品!G392)</f>
        <v>0</v>
      </c>
      <c r="F358">
        <f>IF(ISTEXT(物品!H392)=TRUE,"'"&amp;物品!H392&amp;"'",物品!H392)</f>
        <v>0</v>
      </c>
      <c r="G358">
        <f>IF(物品!I392="",0,"'"&amp;物品!I392&amp;"'")</f>
        <v>0</v>
      </c>
      <c r="H358">
        <f>IF(物品!R392="",0,物品!R392)</f>
        <v>0</v>
      </c>
      <c r="I358">
        <f>IF(物品!S392="",0,物品!S392)</f>
        <v>0</v>
      </c>
      <c r="J358" t="str">
        <f>IF(物品!C392="",0,""""&amp;物品!C392&amp;"""")</f>
        <v>"|CffBF00FF【稀有】白泽|r"</v>
      </c>
      <c r="K358" t="str">
        <f>IF(物品!T392="","""""",""""&amp;物品!T392&amp;"""")</f>
        <v>"护甲穿透|Cffffc926+80|n|n|r|Cffff00bf【白泽】|r+|Cffff00bf【白泽】|r=|Cffffc926【白泽之灵】|n|n|r|Cff00ff7f点击穿戴或脱卸。|r"</v>
      </c>
      <c r="L358" t="str">
        <f>IF(物品!U392="",0,""""&amp;物品!U392&amp;"""")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IF(物品!B393="",0,"'"&amp;物品!B393&amp;"'")</f>
        <v>'IK06'</v>
      </c>
      <c r="B359">
        <f>物品!D393</f>
        <v>0</v>
      </c>
      <c r="C359">
        <f>物品!E393</f>
        <v>0</v>
      </c>
      <c r="D359">
        <f>物品!F393</f>
        <v>0</v>
      </c>
      <c r="E359">
        <f>IF(ISTEXT(物品!G393)=TRUE,"'"&amp;物品!G393&amp;"'",物品!G393)</f>
        <v>0</v>
      </c>
      <c r="F359">
        <f>IF(ISTEXT(物品!H393)=TRUE,"'"&amp;物品!H393&amp;"'",物品!H393)</f>
        <v>0</v>
      </c>
      <c r="G359">
        <f>IF(物品!I393="",0,"'"&amp;物品!I393&amp;"'")</f>
        <v>0</v>
      </c>
      <c r="H359">
        <f>IF(物品!R393="",0,物品!R393)</f>
        <v>0</v>
      </c>
      <c r="I359">
        <f>IF(物品!S393="",0,物品!S393)</f>
        <v>0</v>
      </c>
      <c r="J359" t="str">
        <f>IF(物品!C393="",0,""""&amp;物品!C393&amp;"""")</f>
        <v>"|CffBF00FF【稀有】麒麟|r"</v>
      </c>
      <c r="K359" t="str">
        <f>IF(物品!T393="","""""",""""&amp;物品!T393&amp;"""")</f>
        <v>"暴击伤害|Cffffc926+30%|n|n|r|Cffff00bf【麒麟】|r+|Cffff00bf【麒麟】|r=|Cffffc926【麒麟心】|n|n|r|Cff00ff7f点击穿戴或脱卸。|r"</v>
      </c>
      <c r="L359" t="str">
        <f>IF(物品!U393="",0,""""&amp;物品!U393&amp;"""")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IF(物品!B394="",0,"'"&amp;物品!B394&amp;"'")</f>
        <v>'IK07'</v>
      </c>
      <c r="B360">
        <f>物品!D394</f>
        <v>0</v>
      </c>
      <c r="C360">
        <f>物品!E394</f>
        <v>0</v>
      </c>
      <c r="D360">
        <f>物品!F394</f>
        <v>0</v>
      </c>
      <c r="E360">
        <f>IF(ISTEXT(物品!G394)=TRUE,"'"&amp;物品!G394&amp;"'",物品!G394)</f>
        <v>0</v>
      </c>
      <c r="F360">
        <f>IF(ISTEXT(物品!H394)=TRUE,"'"&amp;物品!H394&amp;"'",物品!H394)</f>
        <v>0</v>
      </c>
      <c r="G360">
        <f>IF(物品!I394="",0,"'"&amp;物品!I394&amp;"'")</f>
        <v>0</v>
      </c>
      <c r="H360">
        <f>IF(物品!R394="",0,物品!R394)</f>
        <v>0</v>
      </c>
      <c r="I360">
        <f>IF(物品!S394="",0,物品!S394)</f>
        <v>0</v>
      </c>
      <c r="J360" t="str">
        <f>IF(物品!C394="",0,""""&amp;物品!C394&amp;"""")</f>
        <v>"|CffBF00FF【稀有】腾蛇|r"</v>
      </c>
      <c r="K360" t="str">
        <f>IF(物品!T394="","""""",""""&amp;物品!T394&amp;"""")</f>
        <v>"护甲|Cffffc926+60|n|n|r|Cffff00bf【腾蛇】|r+|Cffff00bf【腾蛇】|r=|Cffffc926【腾蛇之牙】|n|n|r|Cff00ff7f点击穿戴或脱卸。|r"</v>
      </c>
      <c r="L360" t="str">
        <f>IF(物品!U394="",0,""""&amp;物品!U394&amp;"""")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IF(物品!B395="",0,"'"&amp;物品!B395&amp;"'")</f>
        <v>'IK08'</v>
      </c>
      <c r="B361">
        <f>物品!D395</f>
        <v>0</v>
      </c>
      <c r="C361">
        <f>物品!E395</f>
        <v>0</v>
      </c>
      <c r="D361">
        <f>物品!F395</f>
        <v>0</v>
      </c>
      <c r="E361">
        <f>IF(ISTEXT(物品!G395)=TRUE,"'"&amp;物品!G395&amp;"'",物品!G395)</f>
        <v>0</v>
      </c>
      <c r="F361">
        <f>IF(ISTEXT(物品!H395)=TRUE,"'"&amp;物品!H395&amp;"'",物品!H395)</f>
        <v>0</v>
      </c>
      <c r="G361">
        <f>IF(物品!I395="",0,"'"&amp;物品!I395&amp;"'")</f>
        <v>0</v>
      </c>
      <c r="H361">
        <f>IF(物品!R395="",0,物品!R395)</f>
        <v>0</v>
      </c>
      <c r="I361">
        <f>IF(物品!S395="",0,物品!S395)</f>
        <v>0</v>
      </c>
      <c r="J361" t="str">
        <f>IF(物品!C395="",0,""""&amp;物品!C395&amp;"""")</f>
        <v>"|CffBF00FF【稀有】朱雀|r"</v>
      </c>
      <c r="K361" t="str">
        <f>IF(物品!T395="","""""",""""&amp;物品!T395&amp;"""")</f>
        <v>"业力|Cffffc926+30000|r，业力|Cffffc926+6%|n|n|r|Cffff00bf【朱雀】|r+|Cffff00bf【朱雀】|r=|Cffffc926【悟道碑石】|n|n|r|Cff00ff7f点击穿戴或脱卸。|r"</v>
      </c>
      <c r="L361" t="str">
        <f>IF(物品!U395="",0,""""&amp;物品!U395&amp;"""")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IF(物品!B396="",0,"'"&amp;物品!B396&amp;"'")</f>
        <v>'IK1A'</v>
      </c>
      <c r="B362">
        <f>物品!D396</f>
        <v>0</v>
      </c>
      <c r="C362">
        <f>物品!E396</f>
        <v>0</v>
      </c>
      <c r="D362">
        <f>物品!F396</f>
        <v>0</v>
      </c>
      <c r="E362">
        <f>IF(ISTEXT(物品!G396)=TRUE,"'"&amp;物品!G396&amp;"'",物品!G396)</f>
        <v>0</v>
      </c>
      <c r="F362">
        <f>IF(ISTEXT(物品!H396)=TRUE,"'"&amp;物品!H396&amp;"'",物品!H396)</f>
        <v>0</v>
      </c>
      <c r="G362">
        <f>IF(物品!I396="",0,"'"&amp;物品!I396&amp;"'")</f>
        <v>0</v>
      </c>
      <c r="H362">
        <f>IF(物品!R396="",0,物品!R396)</f>
        <v>0</v>
      </c>
      <c r="I362">
        <f>IF(物品!S396="",0,物品!S396)</f>
        <v>0</v>
      </c>
      <c r="J362" t="str">
        <f>IF(物品!C396="",0,""""&amp;物品!C396&amp;"""")</f>
        <v>"|CffFFD24D【史诗】神威虎爪|r"</v>
      </c>
      <c r="K362" t="str">
        <f>IF(物品!T396="","""""",""""&amp;物品!T396&amp;"""")</f>
        <v>"致命倍率|Cffffc926+300%|n|n|r|Cffaaaaaa○刻印槽 【空】|r|n|n|Cff00ff7f点击穿戴或脱卸。|r"</v>
      </c>
      <c r="L362" t="str">
        <f>IF(物品!U396="",0,""""&amp;物品!U396&amp;"""")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IF(物品!B397="",0,"'"&amp;物品!B397&amp;"'")</f>
        <v>'IK1B'</v>
      </c>
      <c r="B363">
        <f>物品!D397</f>
        <v>0</v>
      </c>
      <c r="C363">
        <f>物品!E397</f>
        <v>0</v>
      </c>
      <c r="D363">
        <f>物品!F397</f>
        <v>0</v>
      </c>
      <c r="E363">
        <f>IF(ISTEXT(物品!G397)=TRUE,"'"&amp;物品!G397&amp;"'",物品!G397)</f>
        <v>0</v>
      </c>
      <c r="F363">
        <f>IF(ISTEXT(物品!H397)=TRUE,"'"&amp;物品!H397&amp;"'",物品!H397)</f>
        <v>0</v>
      </c>
      <c r="G363">
        <f>IF(物品!I397="",0,"'"&amp;物品!I397&amp;"'")</f>
        <v>0</v>
      </c>
      <c r="H363">
        <f>IF(物品!R397="",0,物品!R397)</f>
        <v>0</v>
      </c>
      <c r="I363">
        <f>IF(物品!S397="",0,物品!S397)</f>
        <v>0</v>
      </c>
      <c r="J363" t="str">
        <f>IF(物品!C397="",0,""""&amp;物品!C397&amp;"""")</f>
        <v>"|CffFFD24D【史诗】神威虎爪|r"</v>
      </c>
      <c r="K363" t="str">
        <f>IF(物品!T397="","""""",""""&amp;物品!T397&amp;"""")</f>
        <v>"致命倍率|Cffffc926+300%|n|n|r|Cffaaaaaa○|CffFFD24D金之符印+1|r|r|n|n|Cff00ff7f点击穿戴或脱卸。|r"</v>
      </c>
      <c r="L363" t="str">
        <f>IF(物品!U397="",0,""""&amp;物品!U397&amp;"""")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IF(物品!B398="",0,"'"&amp;物品!B398&amp;"'")</f>
        <v>'IK1C'</v>
      </c>
      <c r="B364">
        <f>物品!D398</f>
        <v>0</v>
      </c>
      <c r="C364">
        <f>物品!E398</f>
        <v>0</v>
      </c>
      <c r="D364">
        <f>物品!F398</f>
        <v>0</v>
      </c>
      <c r="E364">
        <f>IF(ISTEXT(物品!G398)=TRUE,"'"&amp;物品!G398&amp;"'",物品!G398)</f>
        <v>0</v>
      </c>
      <c r="F364">
        <f>IF(ISTEXT(物品!H398)=TRUE,"'"&amp;物品!H398&amp;"'",物品!H398)</f>
        <v>0</v>
      </c>
      <c r="G364">
        <f>IF(物品!I398="",0,"'"&amp;物品!I398&amp;"'")</f>
        <v>0</v>
      </c>
      <c r="H364">
        <f>IF(物品!R398="",0,物品!R398)</f>
        <v>0</v>
      </c>
      <c r="I364">
        <f>IF(物品!S398="",0,物品!S398)</f>
        <v>0</v>
      </c>
      <c r="J364" t="str">
        <f>IF(物品!C398="",0,""""&amp;物品!C398&amp;"""")</f>
        <v>"|CffFFD24D【史诗】神威虎爪|r"</v>
      </c>
      <c r="K364" t="str">
        <f>IF(物品!T398="","""""",""""&amp;物品!T398&amp;"""")</f>
        <v>"致命倍率|Cffffc926+300%|n|n|r|Cffaaaaaa○|CffFFD24D木之符印+1|r|r|n|n|Cff00ff7f点击穿戴或脱卸。|r"</v>
      </c>
      <c r="L364" t="str">
        <f>IF(物品!U398="",0,""""&amp;物品!U398&amp;"""")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IF(物品!B399="",0,"'"&amp;物品!B399&amp;"'")</f>
        <v>'IK1D'</v>
      </c>
      <c r="B365">
        <f>物品!D399</f>
        <v>0</v>
      </c>
      <c r="C365">
        <f>物品!E399</f>
        <v>0</v>
      </c>
      <c r="D365">
        <f>物品!F399</f>
        <v>0</v>
      </c>
      <c r="E365">
        <f>IF(ISTEXT(物品!G399)=TRUE,"'"&amp;物品!G399&amp;"'",物品!G399)</f>
        <v>0</v>
      </c>
      <c r="F365">
        <f>IF(ISTEXT(物品!H399)=TRUE,"'"&amp;物品!H399&amp;"'",物品!H399)</f>
        <v>0</v>
      </c>
      <c r="G365">
        <f>IF(物品!I399="",0,"'"&amp;物品!I399&amp;"'")</f>
        <v>0</v>
      </c>
      <c r="H365">
        <f>IF(物品!R399="",0,物品!R399)</f>
        <v>0</v>
      </c>
      <c r="I365">
        <f>IF(物品!S399="",0,物品!S399)</f>
        <v>0</v>
      </c>
      <c r="J365" t="str">
        <f>IF(物品!C399="",0,""""&amp;物品!C399&amp;"""")</f>
        <v>"|CffFFD24D【史诗】神威虎爪|r"</v>
      </c>
      <c r="K365" t="str">
        <f>IF(物品!T399="","""""",""""&amp;物品!T399&amp;"""")</f>
        <v>"致命倍率|Cffffc926+300%|n|n|r|Cffaaaaaa○|CffFFD24D水之符印+1|r|r|n|n|Cff00ff7f点击穿戴或脱卸。|r"</v>
      </c>
      <c r="L365" t="str">
        <f>IF(物品!U399="",0,""""&amp;物品!U399&amp;"""")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IF(物品!B400="",0,"'"&amp;物品!B400&amp;"'")</f>
        <v>'IK1E'</v>
      </c>
      <c r="B366">
        <f>物品!D400</f>
        <v>0</v>
      </c>
      <c r="C366">
        <f>物品!E400</f>
        <v>0</v>
      </c>
      <c r="D366">
        <f>物品!F400</f>
        <v>0</v>
      </c>
      <c r="E366">
        <f>IF(ISTEXT(物品!G400)=TRUE,"'"&amp;物品!G400&amp;"'",物品!G400)</f>
        <v>0</v>
      </c>
      <c r="F366">
        <f>IF(ISTEXT(物品!H400)=TRUE,"'"&amp;物品!H400&amp;"'",物品!H400)</f>
        <v>0</v>
      </c>
      <c r="G366">
        <f>IF(物品!I400="",0,"'"&amp;物品!I400&amp;"'")</f>
        <v>0</v>
      </c>
      <c r="H366">
        <f>IF(物品!R400="",0,物品!R400)</f>
        <v>0</v>
      </c>
      <c r="I366">
        <f>IF(物品!S400="",0,物品!S400)</f>
        <v>0</v>
      </c>
      <c r="J366" t="str">
        <f>IF(物品!C400="",0,""""&amp;物品!C400&amp;"""")</f>
        <v>"|CffFFD24D【史诗】神威虎爪|r"</v>
      </c>
      <c r="K366" t="str">
        <f>IF(物品!T400="","""""",""""&amp;物品!T400&amp;"""")</f>
        <v>"致命倍率|Cffffc926+300%|n|n|r|Cffaaaaaa○|CffFFD24D火之符印+1|r|r|n|n|Cff00ff7f点击穿戴或脱卸。|r"</v>
      </c>
      <c r="L366" t="str">
        <f>IF(物品!U400="",0,""""&amp;物品!U400&amp;"""")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IF(物品!B401="",0,"'"&amp;物品!B401&amp;"'")</f>
        <v>'IK1F'</v>
      </c>
      <c r="B367">
        <f>物品!D401</f>
        <v>0</v>
      </c>
      <c r="C367">
        <f>物品!E401</f>
        <v>0</v>
      </c>
      <c r="D367">
        <f>物品!F401</f>
        <v>0</v>
      </c>
      <c r="E367">
        <f>IF(ISTEXT(物品!G401)=TRUE,"'"&amp;物品!G401&amp;"'",物品!G401)</f>
        <v>0</v>
      </c>
      <c r="F367">
        <f>IF(ISTEXT(物品!H401)=TRUE,"'"&amp;物品!H401&amp;"'",物品!H401)</f>
        <v>0</v>
      </c>
      <c r="G367">
        <f>IF(物品!I401="",0,"'"&amp;物品!I401&amp;"'")</f>
        <v>0</v>
      </c>
      <c r="H367">
        <f>IF(物品!R401="",0,物品!R401)</f>
        <v>0</v>
      </c>
      <c r="I367">
        <f>IF(物品!S401="",0,物品!S401)</f>
        <v>0</v>
      </c>
      <c r="J367" t="str">
        <f>IF(物品!C401="",0,""""&amp;物品!C401&amp;"""")</f>
        <v>"|CffFFD24D【史诗】神威虎爪|r"</v>
      </c>
      <c r="K367" t="str">
        <f>IF(物品!T401="","""""",""""&amp;物品!T401&amp;"""")</f>
        <v>"致命倍率|Cffffc926+300%|n|n|r|Cffaaaaaa○|CffFFD24D土之符印+1|r|r|n|n|Cff00ff7f点击穿戴或脱卸。|r"</v>
      </c>
      <c r="L367" t="str">
        <f>IF(物品!U401="",0,""""&amp;物品!U401&amp;"""")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IF(物品!B402="",0,"'"&amp;物品!B402&amp;"'")</f>
        <v>'IK1G'</v>
      </c>
      <c r="B368">
        <f>物品!D402</f>
        <v>0</v>
      </c>
      <c r="C368">
        <f>物品!E402</f>
        <v>0</v>
      </c>
      <c r="D368">
        <f>物品!F402</f>
        <v>0</v>
      </c>
      <c r="E368">
        <f>IF(ISTEXT(物品!G402)=TRUE,"'"&amp;物品!G402&amp;"'",物品!G402)</f>
        <v>0</v>
      </c>
      <c r="F368">
        <f>IF(ISTEXT(物品!H402)=TRUE,"'"&amp;物品!H402&amp;"'",物品!H402)</f>
        <v>0</v>
      </c>
      <c r="G368">
        <f>IF(物品!I402="",0,"'"&amp;物品!I402&amp;"'")</f>
        <v>0</v>
      </c>
      <c r="H368">
        <f>IF(物品!R402="",0,物品!R402)</f>
        <v>0</v>
      </c>
      <c r="I368">
        <f>IF(物品!S402="",0,物品!S402)</f>
        <v>0</v>
      </c>
      <c r="J368" t="str">
        <f>IF(物品!C402="",0,""""&amp;物品!C402&amp;"""")</f>
        <v>"|CffFFD24D【史诗】神威虎爪|r"</v>
      </c>
      <c r="K368" t="str">
        <f>IF(物品!T402="","""""",""""&amp;物品!T402&amp;"""")</f>
        <v>"致命倍率|Cffffc926+300%|n|n|r|Cffaaaaaa○|CffFFD24D光之符印+1|r|r|n|n|Cff00ff7f点击穿戴或脱卸。|r"</v>
      </c>
      <c r="L368" t="str">
        <f>IF(物品!U402="",0,""""&amp;物品!U402&amp;"""")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IF(物品!B403="",0,"'"&amp;物品!B403&amp;"'")</f>
        <v>'IK1H'</v>
      </c>
      <c r="B369">
        <f>物品!D403</f>
        <v>0</v>
      </c>
      <c r="C369">
        <f>物品!E403</f>
        <v>0</v>
      </c>
      <c r="D369">
        <f>物品!F403</f>
        <v>0</v>
      </c>
      <c r="E369">
        <f>IF(ISTEXT(物品!G403)=TRUE,"'"&amp;物品!G403&amp;"'",物品!G403)</f>
        <v>0</v>
      </c>
      <c r="F369">
        <f>IF(ISTEXT(物品!H403)=TRUE,"'"&amp;物品!H403&amp;"'",物品!H403)</f>
        <v>0</v>
      </c>
      <c r="G369">
        <f>IF(物品!I403="",0,"'"&amp;物品!I403&amp;"'")</f>
        <v>0</v>
      </c>
      <c r="H369">
        <f>IF(物品!R403="",0,物品!R403)</f>
        <v>0</v>
      </c>
      <c r="I369">
        <f>IF(物品!S403="",0,物品!S403)</f>
        <v>0</v>
      </c>
      <c r="J369" t="str">
        <f>IF(物品!C403="",0,""""&amp;物品!C403&amp;"""")</f>
        <v>"|CffFFD24D【史诗】神威虎爪|r"</v>
      </c>
      <c r="K369" t="str">
        <f>IF(物品!T403="","""""",""""&amp;物品!T403&amp;"""")</f>
        <v>"致命倍率|Cffffc926+300%|n|n|r|Cffaaaaaa○|CffFFD24D雷之符印+1|r|r|n|n|Cff00ff7f点击穿戴或脱卸。|r"</v>
      </c>
      <c r="L369" t="str">
        <f>IF(物品!U403="",0,""""&amp;物品!U403&amp;"""")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IF(物品!B404="",0,"'"&amp;物品!B404&amp;"'")</f>
        <v>'IK1I'</v>
      </c>
      <c r="B370">
        <f>物品!D404</f>
        <v>0</v>
      </c>
      <c r="C370">
        <f>物品!E404</f>
        <v>0</v>
      </c>
      <c r="D370">
        <f>物品!F404</f>
        <v>0</v>
      </c>
      <c r="E370">
        <f>IF(ISTEXT(物品!G404)=TRUE,"'"&amp;物品!G404&amp;"'",物品!G404)</f>
        <v>0</v>
      </c>
      <c r="F370">
        <f>IF(ISTEXT(物品!H404)=TRUE,"'"&amp;物品!H404&amp;"'",物品!H404)</f>
        <v>0</v>
      </c>
      <c r="G370">
        <f>IF(物品!I404="",0,"'"&amp;物品!I404&amp;"'")</f>
        <v>0</v>
      </c>
      <c r="H370">
        <f>IF(物品!R404="",0,物品!R404)</f>
        <v>0</v>
      </c>
      <c r="I370">
        <f>IF(物品!S404="",0,物品!S404)</f>
        <v>0</v>
      </c>
      <c r="J370" t="str">
        <f>IF(物品!C404="",0,""""&amp;物品!C404&amp;"""")</f>
        <v>"|CffFFD24D【史诗】神威虎爪|r"</v>
      </c>
      <c r="K370" t="str">
        <f>IF(物品!T404="","""""",""""&amp;物品!T404&amp;"""")</f>
        <v>"致命倍率|Cffffc926+300%|n|n|r|Cffaaaaaa○|CffFFD24D暗之符印+1|r|r|n|n|Cff00ff7f点击穿戴或脱卸。|r"</v>
      </c>
      <c r="L370" t="str">
        <f>IF(物品!U404="",0,""""&amp;物品!U404&amp;"""")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IF(物品!B405="",0,"'"&amp;物品!B405&amp;"'")</f>
        <v>'IK2A'</v>
      </c>
      <c r="B371">
        <f>物品!D405</f>
        <v>0</v>
      </c>
      <c r="C371">
        <f>物品!E405</f>
        <v>0</v>
      </c>
      <c r="D371">
        <f>物品!F405</f>
        <v>0</v>
      </c>
      <c r="E371">
        <f>IF(ISTEXT(物品!G405)=TRUE,"'"&amp;物品!G405&amp;"'",物品!G405)</f>
        <v>0</v>
      </c>
      <c r="F371">
        <f>IF(ISTEXT(物品!H405)=TRUE,"'"&amp;物品!H405&amp;"'",物品!H405)</f>
        <v>0</v>
      </c>
      <c r="G371">
        <f>IF(物品!I405="",0,"'"&amp;物品!I405&amp;"'")</f>
        <v>0</v>
      </c>
      <c r="H371">
        <f>IF(物品!R405="",0,物品!R405)</f>
        <v>0</v>
      </c>
      <c r="I371">
        <f>IF(物品!S405="",0,物品!S405)</f>
        <v>0</v>
      </c>
      <c r="J371" t="str">
        <f>IF(物品!C405="",0,""""&amp;物品!C405&amp;"""")</f>
        <v>"|CffFFD24D【史诗】佛陀舍利|r"</v>
      </c>
      <c r="K371" t="str">
        <f>IF(物品!T405="","""""",""""&amp;物品!T405&amp;"""")</f>
        <v>"最大生命|Cffffc926+20%|n|n|r|Cffaaaaaa○刻印槽 【空】|r|n|n|Cff00ff7f点击穿戴或脱卸。|r"</v>
      </c>
      <c r="L371" t="str">
        <f>IF(物品!U405="",0,""""&amp;物品!U405&amp;"""")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IF(物品!B406="",0,"'"&amp;物品!B406&amp;"'")</f>
        <v>'IK2B'</v>
      </c>
      <c r="B372">
        <f>物品!D406</f>
        <v>0</v>
      </c>
      <c r="C372">
        <f>物品!E406</f>
        <v>0</v>
      </c>
      <c r="D372">
        <f>物品!F406</f>
        <v>0</v>
      </c>
      <c r="E372">
        <f>IF(ISTEXT(物品!G406)=TRUE,"'"&amp;物品!G406&amp;"'",物品!G406)</f>
        <v>0</v>
      </c>
      <c r="F372">
        <f>IF(ISTEXT(物品!H406)=TRUE,"'"&amp;物品!H406&amp;"'",物品!H406)</f>
        <v>0</v>
      </c>
      <c r="G372">
        <f>IF(物品!I406="",0,"'"&amp;物品!I406&amp;"'")</f>
        <v>0</v>
      </c>
      <c r="H372">
        <f>IF(物品!R406="",0,物品!R406)</f>
        <v>0</v>
      </c>
      <c r="I372">
        <f>IF(物品!S406="",0,物品!S406)</f>
        <v>0</v>
      </c>
      <c r="J372" t="str">
        <f>IF(物品!C406="",0,""""&amp;物品!C406&amp;"""")</f>
        <v>"|CffFFD24D【史诗】佛陀舍利|r"</v>
      </c>
      <c r="K372" t="str">
        <f>IF(物品!T406="","""""",""""&amp;物品!T406&amp;"""")</f>
        <v>"最大生命|Cffffc926+20%|n|n|r|Cffaaaaaa○|CffFFD24D金之符印+1|r|r|n|n|Cff00ff7f点击穿戴或脱卸。|r"</v>
      </c>
      <c r="L372" t="str">
        <f>IF(物品!U406="",0,""""&amp;物品!U406&amp;"""")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IF(物品!B407="",0,"'"&amp;物品!B407&amp;"'")</f>
        <v>'IK2C'</v>
      </c>
      <c r="B373">
        <f>物品!D407</f>
        <v>0</v>
      </c>
      <c r="C373">
        <f>物品!E407</f>
        <v>0</v>
      </c>
      <c r="D373">
        <f>物品!F407</f>
        <v>0</v>
      </c>
      <c r="E373">
        <f>IF(ISTEXT(物品!G407)=TRUE,"'"&amp;物品!G407&amp;"'",物品!G407)</f>
        <v>0</v>
      </c>
      <c r="F373">
        <f>IF(ISTEXT(物品!H407)=TRUE,"'"&amp;物品!H407&amp;"'",物品!H407)</f>
        <v>0</v>
      </c>
      <c r="G373">
        <f>IF(物品!I407="",0,"'"&amp;物品!I407&amp;"'")</f>
        <v>0</v>
      </c>
      <c r="H373">
        <f>IF(物品!R407="",0,物品!R407)</f>
        <v>0</v>
      </c>
      <c r="I373">
        <f>IF(物品!S407="",0,物品!S407)</f>
        <v>0</v>
      </c>
      <c r="J373" t="str">
        <f>IF(物品!C407="",0,""""&amp;物品!C407&amp;"""")</f>
        <v>"|CffFFD24D【史诗】佛陀舍利|r"</v>
      </c>
      <c r="K373" t="str">
        <f>IF(物品!T407="","""""",""""&amp;物品!T407&amp;"""")</f>
        <v>"最大生命|Cffffc926+20%|n|n|r|Cffaaaaaa○|CffFFD24D木之符印+1|r|r|n|n|Cff00ff7f点击穿戴或脱卸。|r"</v>
      </c>
      <c r="L373" t="str">
        <f>IF(物品!U407="",0,""""&amp;物品!U407&amp;"""")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IF(物品!B408="",0,"'"&amp;物品!B408&amp;"'")</f>
        <v>'IK2D'</v>
      </c>
      <c r="B374">
        <f>物品!D408</f>
        <v>0</v>
      </c>
      <c r="C374">
        <f>物品!E408</f>
        <v>0</v>
      </c>
      <c r="D374">
        <f>物品!F408</f>
        <v>0</v>
      </c>
      <c r="E374">
        <f>IF(ISTEXT(物品!G408)=TRUE,"'"&amp;物品!G408&amp;"'",物品!G408)</f>
        <v>0</v>
      </c>
      <c r="F374">
        <f>IF(ISTEXT(物品!H408)=TRUE,"'"&amp;物品!H408&amp;"'",物品!H408)</f>
        <v>0</v>
      </c>
      <c r="G374">
        <f>IF(物品!I408="",0,"'"&amp;物品!I408&amp;"'")</f>
        <v>0</v>
      </c>
      <c r="H374">
        <f>IF(物品!R408="",0,物品!R408)</f>
        <v>0</v>
      </c>
      <c r="I374">
        <f>IF(物品!S408="",0,物品!S408)</f>
        <v>0</v>
      </c>
      <c r="J374" t="str">
        <f>IF(物品!C408="",0,""""&amp;物品!C408&amp;"""")</f>
        <v>"|CffFFD24D【史诗】佛陀舍利|r"</v>
      </c>
      <c r="K374" t="str">
        <f>IF(物品!T408="","""""",""""&amp;物品!T408&amp;"""")</f>
        <v>"最大生命|Cffffc926+20%|n|n|r|Cffaaaaaa○|CffFFD24D水之符印+1|r|r|n|n|Cff00ff7f点击穿戴或脱卸。|r"</v>
      </c>
      <c r="L374" t="str">
        <f>IF(物品!U408="",0,""""&amp;物品!U408&amp;"""")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IF(物品!B409="",0,"'"&amp;物品!B409&amp;"'")</f>
        <v>'IK2E'</v>
      </c>
      <c r="B375">
        <f>物品!D409</f>
        <v>0</v>
      </c>
      <c r="C375">
        <f>物品!E409</f>
        <v>0</v>
      </c>
      <c r="D375">
        <f>物品!F409</f>
        <v>0</v>
      </c>
      <c r="E375">
        <f>IF(ISTEXT(物品!G409)=TRUE,"'"&amp;物品!G409&amp;"'",物品!G409)</f>
        <v>0</v>
      </c>
      <c r="F375">
        <f>IF(ISTEXT(物品!H409)=TRUE,"'"&amp;物品!H409&amp;"'",物品!H409)</f>
        <v>0</v>
      </c>
      <c r="G375">
        <f>IF(物品!I409="",0,"'"&amp;物品!I409&amp;"'")</f>
        <v>0</v>
      </c>
      <c r="H375">
        <f>IF(物品!R409="",0,物品!R409)</f>
        <v>0</v>
      </c>
      <c r="I375">
        <f>IF(物品!S409="",0,物品!S409)</f>
        <v>0</v>
      </c>
      <c r="J375" t="str">
        <f>IF(物品!C409="",0,""""&amp;物品!C409&amp;"""")</f>
        <v>"|CffFFD24D【史诗】佛陀舍利|r"</v>
      </c>
      <c r="K375" t="str">
        <f>IF(物品!T409="","""""",""""&amp;物品!T409&amp;"""")</f>
        <v>"最大生命|Cffffc926+20%|n|n|r|Cffaaaaaa○|CffFFD24D火之符印+1|r|r|n|n|Cff00ff7f点击穿戴或脱卸。|r"</v>
      </c>
      <c r="L375" t="str">
        <f>IF(物品!U409="",0,""""&amp;物品!U409&amp;"""")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IF(物品!B410="",0,"'"&amp;物品!B410&amp;"'")</f>
        <v>'IK2F'</v>
      </c>
      <c r="B376">
        <f>物品!D410</f>
        <v>0</v>
      </c>
      <c r="C376">
        <f>物品!E410</f>
        <v>0</v>
      </c>
      <c r="D376">
        <f>物品!F410</f>
        <v>0</v>
      </c>
      <c r="E376">
        <f>IF(ISTEXT(物品!G410)=TRUE,"'"&amp;物品!G410&amp;"'",物品!G410)</f>
        <v>0</v>
      </c>
      <c r="F376">
        <f>IF(ISTEXT(物品!H410)=TRUE,"'"&amp;物品!H410&amp;"'",物品!H410)</f>
        <v>0</v>
      </c>
      <c r="G376">
        <f>IF(物品!I410="",0,"'"&amp;物品!I410&amp;"'")</f>
        <v>0</v>
      </c>
      <c r="H376">
        <f>IF(物品!R410="",0,物品!R410)</f>
        <v>0</v>
      </c>
      <c r="I376">
        <f>IF(物品!S410="",0,物品!S410)</f>
        <v>0</v>
      </c>
      <c r="J376" t="str">
        <f>IF(物品!C410="",0,""""&amp;物品!C410&amp;"""")</f>
        <v>"|CffFFD24D【史诗】佛陀舍利|r"</v>
      </c>
      <c r="K376" t="str">
        <f>IF(物品!T410="","""""",""""&amp;物品!T410&amp;"""")</f>
        <v>"最大生命|Cffffc926+20%|n|n|r|Cffaaaaaa○|CffFFD24D土之符印+1|r|r|n|n|Cff00ff7f点击穿戴或脱卸。|r"</v>
      </c>
      <c r="L376" t="str">
        <f>IF(物品!U410="",0,""""&amp;物品!U410&amp;"""")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IF(物品!B411="",0,"'"&amp;物品!B411&amp;"'")</f>
        <v>'IK2G'</v>
      </c>
      <c r="B377">
        <f>物品!D411</f>
        <v>0</v>
      </c>
      <c r="C377">
        <f>物品!E411</f>
        <v>0</v>
      </c>
      <c r="D377">
        <f>物品!F411</f>
        <v>0</v>
      </c>
      <c r="E377">
        <f>IF(ISTEXT(物品!G411)=TRUE,"'"&amp;物品!G411&amp;"'",物品!G411)</f>
        <v>0</v>
      </c>
      <c r="F377">
        <f>IF(ISTEXT(物品!H411)=TRUE,"'"&amp;物品!H411&amp;"'",物品!H411)</f>
        <v>0</v>
      </c>
      <c r="G377">
        <f>IF(物品!I411="",0,"'"&amp;物品!I411&amp;"'")</f>
        <v>0</v>
      </c>
      <c r="H377">
        <f>IF(物品!R411="",0,物品!R411)</f>
        <v>0</v>
      </c>
      <c r="I377">
        <f>IF(物品!S411="",0,物品!S411)</f>
        <v>0</v>
      </c>
      <c r="J377" t="str">
        <f>IF(物品!C411="",0,""""&amp;物品!C411&amp;"""")</f>
        <v>"|CffFFD24D【史诗】佛陀舍利|r"</v>
      </c>
      <c r="K377" t="str">
        <f>IF(物品!T411="","""""",""""&amp;物品!T411&amp;"""")</f>
        <v>"最大生命|Cffffc926+20%|n|n|r|Cffaaaaaa○|CffFFD24D光之符印+1|r|r|n|n|Cff00ff7f点击穿戴或脱卸。|r"</v>
      </c>
      <c r="L377" t="str">
        <f>IF(物品!U411="",0,""""&amp;物品!U411&amp;"""")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IF(物品!B412="",0,"'"&amp;物品!B412&amp;"'")</f>
        <v>'IK2H'</v>
      </c>
      <c r="B378">
        <f>物品!D412</f>
        <v>0</v>
      </c>
      <c r="C378">
        <f>物品!E412</f>
        <v>0</v>
      </c>
      <c r="D378">
        <f>物品!F412</f>
        <v>0</v>
      </c>
      <c r="E378">
        <f>IF(ISTEXT(物品!G412)=TRUE,"'"&amp;物品!G412&amp;"'",物品!G412)</f>
        <v>0</v>
      </c>
      <c r="F378">
        <f>IF(ISTEXT(物品!H412)=TRUE,"'"&amp;物品!H412&amp;"'",物品!H412)</f>
        <v>0</v>
      </c>
      <c r="G378">
        <f>IF(物品!I412="",0,"'"&amp;物品!I412&amp;"'")</f>
        <v>0</v>
      </c>
      <c r="H378">
        <f>IF(物品!R412="",0,物品!R412)</f>
        <v>0</v>
      </c>
      <c r="I378">
        <f>IF(物品!S412="",0,物品!S412)</f>
        <v>0</v>
      </c>
      <c r="J378" t="str">
        <f>IF(物品!C412="",0,""""&amp;物品!C412&amp;"""")</f>
        <v>"|CffFFD24D【史诗】佛陀舍利|r"</v>
      </c>
      <c r="K378" t="str">
        <f>IF(物品!T412="","""""",""""&amp;物品!T412&amp;"""")</f>
        <v>"最大生命|Cffffc926+20%|n|n|r|Cffaaaaaa○|CffFFD24D雷之符印+1|r|r|n|n|Cff00ff7f点击穿戴或脱卸。|r"</v>
      </c>
      <c r="L378" t="str">
        <f>IF(物品!U412="",0,""""&amp;物品!U412&amp;"""")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IF(物品!B413="",0,"'"&amp;物品!B413&amp;"'")</f>
        <v>'IK2I'</v>
      </c>
      <c r="B379">
        <f>物品!D413</f>
        <v>0</v>
      </c>
      <c r="C379">
        <f>物品!E413</f>
        <v>0</v>
      </c>
      <c r="D379">
        <f>物品!F413</f>
        <v>0</v>
      </c>
      <c r="E379">
        <f>IF(ISTEXT(物品!G413)=TRUE,"'"&amp;物品!G413&amp;"'",物品!G413)</f>
        <v>0</v>
      </c>
      <c r="F379">
        <f>IF(ISTEXT(物品!H413)=TRUE,"'"&amp;物品!H413&amp;"'",物品!H413)</f>
        <v>0</v>
      </c>
      <c r="G379">
        <f>IF(物品!I413="",0,"'"&amp;物品!I413&amp;"'")</f>
        <v>0</v>
      </c>
      <c r="H379">
        <f>IF(物品!R413="",0,物品!R413)</f>
        <v>0</v>
      </c>
      <c r="I379">
        <f>IF(物品!S413="",0,物品!S413)</f>
        <v>0</v>
      </c>
      <c r="J379" t="str">
        <f>IF(物品!C413="",0,""""&amp;物品!C413&amp;"""")</f>
        <v>"|CffFFD24D【史诗】佛陀舍利|r"</v>
      </c>
      <c r="K379" t="str">
        <f>IF(物品!T413="","""""",""""&amp;物品!T413&amp;"""")</f>
        <v>"最大生命|Cffffc926+20%|n|n|r|Cffaaaaaa○|CffFFD24D暗之符印+1|r|r|n|n|Cff00ff7f点击穿戴或脱卸。|r"</v>
      </c>
      <c r="L379" t="str">
        <f>IF(物品!U413="",0,""""&amp;物品!U413&amp;"""")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IF(物品!B414="",0,"'"&amp;物品!B414&amp;"'")</f>
        <v>'IK3A'</v>
      </c>
      <c r="B380">
        <f>物品!D414</f>
        <v>0</v>
      </c>
      <c r="C380">
        <f>物品!E414</f>
        <v>0</v>
      </c>
      <c r="D380">
        <f>物品!F414</f>
        <v>0</v>
      </c>
      <c r="E380">
        <f>IF(ISTEXT(物品!G414)=TRUE,"'"&amp;物品!G414&amp;"'",物品!G414)</f>
        <v>0</v>
      </c>
      <c r="F380">
        <f>IF(ISTEXT(物品!H414)=TRUE,"'"&amp;物品!H414&amp;"'",物品!H414)</f>
        <v>0</v>
      </c>
      <c r="G380">
        <f>IF(物品!I414="",0,"'"&amp;物品!I414&amp;"'")</f>
        <v>0</v>
      </c>
      <c r="H380">
        <f>IF(物品!R414="",0,物品!R414)</f>
        <v>0</v>
      </c>
      <c r="I380">
        <f>IF(物品!S414="",0,物品!S414)</f>
        <v>0</v>
      </c>
      <c r="J380" t="str">
        <f>IF(物品!C414="",0,""""&amp;物品!C414&amp;"""")</f>
        <v>"|CffFFD24D【史诗】昊天帝玉|r"</v>
      </c>
      <c r="K380" t="str">
        <f>IF(物品!T414="","""""",""""&amp;物品!T414&amp;"""")</f>
        <v>"道兵伤害|Cffffc926+60%|n|n|r|Cffaaaaaa○刻印槽 【空】|r|n|n|Cff00ff7f点击穿戴或脱卸。|r"</v>
      </c>
      <c r="L380" t="str">
        <f>IF(物品!U414="",0,""""&amp;物品!U414&amp;"""")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IF(物品!B415="",0,"'"&amp;物品!B415&amp;"'")</f>
        <v>'IK3B'</v>
      </c>
      <c r="B381">
        <f>物品!D415</f>
        <v>0</v>
      </c>
      <c r="C381">
        <f>物品!E415</f>
        <v>0</v>
      </c>
      <c r="D381">
        <f>物品!F415</f>
        <v>0</v>
      </c>
      <c r="E381">
        <f>IF(ISTEXT(物品!G415)=TRUE,"'"&amp;物品!G415&amp;"'",物品!G415)</f>
        <v>0</v>
      </c>
      <c r="F381">
        <f>IF(ISTEXT(物品!H415)=TRUE,"'"&amp;物品!H415&amp;"'",物品!H415)</f>
        <v>0</v>
      </c>
      <c r="G381">
        <f>IF(物品!I415="",0,"'"&amp;物品!I415&amp;"'")</f>
        <v>0</v>
      </c>
      <c r="H381">
        <f>IF(物品!R415="",0,物品!R415)</f>
        <v>0</v>
      </c>
      <c r="I381">
        <f>IF(物品!S415="",0,物品!S415)</f>
        <v>0</v>
      </c>
      <c r="J381" t="str">
        <f>IF(物品!C415="",0,""""&amp;物品!C415&amp;"""")</f>
        <v>"|CffFFD24D【史诗】昊天帝玉|r"</v>
      </c>
      <c r="K381" t="str">
        <f>IF(物品!T415="","""""",""""&amp;物品!T415&amp;"""")</f>
        <v>"道兵伤害|Cffffc926+60%|n|n|r|Cffaaaaaa○|CffFFD24D金之符印+1|r|r|n|n|Cff00ff7f点击穿戴或脱卸。|r"</v>
      </c>
      <c r="L381" t="str">
        <f>IF(物品!U415="",0,""""&amp;物品!U415&amp;"""")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IF(物品!B416="",0,"'"&amp;物品!B416&amp;"'")</f>
        <v>'IK3C'</v>
      </c>
      <c r="B382">
        <f>物品!D416</f>
        <v>0</v>
      </c>
      <c r="C382">
        <f>物品!E416</f>
        <v>0</v>
      </c>
      <c r="D382">
        <f>物品!F416</f>
        <v>0</v>
      </c>
      <c r="E382">
        <f>IF(ISTEXT(物品!G416)=TRUE,"'"&amp;物品!G416&amp;"'",物品!G416)</f>
        <v>0</v>
      </c>
      <c r="F382">
        <f>IF(ISTEXT(物品!H416)=TRUE,"'"&amp;物品!H416&amp;"'",物品!H416)</f>
        <v>0</v>
      </c>
      <c r="G382">
        <f>IF(物品!I416="",0,"'"&amp;物品!I416&amp;"'")</f>
        <v>0</v>
      </c>
      <c r="H382">
        <f>IF(物品!R416="",0,物品!R416)</f>
        <v>0</v>
      </c>
      <c r="I382">
        <f>IF(物品!S416="",0,物品!S416)</f>
        <v>0</v>
      </c>
      <c r="J382" t="str">
        <f>IF(物品!C416="",0,""""&amp;物品!C416&amp;"""")</f>
        <v>"|CffFFD24D【史诗】昊天帝玉|r"</v>
      </c>
      <c r="K382" t="str">
        <f>IF(物品!T416="","""""",""""&amp;物品!T416&amp;"""")</f>
        <v>"道兵伤害|Cffffc926+60%|n|n|r|Cffaaaaaa○|CffFFD24D木之符印+1|r|r|n|n|Cff00ff7f点击穿戴或脱卸。|r"</v>
      </c>
      <c r="L382" t="str">
        <f>IF(物品!U416="",0,""""&amp;物品!U416&amp;"""")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IF(物品!B417="",0,"'"&amp;物品!B417&amp;"'")</f>
        <v>'IK3D'</v>
      </c>
      <c r="B383">
        <f>物品!D417</f>
        <v>0</v>
      </c>
      <c r="C383">
        <f>物品!E417</f>
        <v>0</v>
      </c>
      <c r="D383">
        <f>物品!F417</f>
        <v>0</v>
      </c>
      <c r="E383">
        <f>IF(ISTEXT(物品!G417)=TRUE,"'"&amp;物品!G417&amp;"'",物品!G417)</f>
        <v>0</v>
      </c>
      <c r="F383">
        <f>IF(ISTEXT(物品!H417)=TRUE,"'"&amp;物品!H417&amp;"'",物品!H417)</f>
        <v>0</v>
      </c>
      <c r="G383">
        <f>IF(物品!I417="",0,"'"&amp;物品!I417&amp;"'")</f>
        <v>0</v>
      </c>
      <c r="H383">
        <f>IF(物品!R417="",0,物品!R417)</f>
        <v>0</v>
      </c>
      <c r="I383">
        <f>IF(物品!S417="",0,物品!S417)</f>
        <v>0</v>
      </c>
      <c r="J383" t="str">
        <f>IF(物品!C417="",0,""""&amp;物品!C417&amp;"""")</f>
        <v>"|CffFFD24D【史诗】昊天帝玉|r"</v>
      </c>
      <c r="K383" t="str">
        <f>IF(物品!T417="","""""",""""&amp;物品!T417&amp;"""")</f>
        <v>"道兵伤害|Cffffc926+60%|n|n|r|Cffaaaaaa○|CffFFD24D水之符印+1|r|r|n|n|Cff00ff7f点击穿戴或脱卸。|r"</v>
      </c>
      <c r="L383" t="str">
        <f>IF(物品!U417="",0,""""&amp;物品!U417&amp;"""")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IF(物品!B418="",0,"'"&amp;物品!B418&amp;"'")</f>
        <v>'IK3E'</v>
      </c>
      <c r="B384">
        <f>物品!D418</f>
        <v>0</v>
      </c>
      <c r="C384">
        <f>物品!E418</f>
        <v>0</v>
      </c>
      <c r="D384">
        <f>物品!F418</f>
        <v>0</v>
      </c>
      <c r="E384">
        <f>IF(ISTEXT(物品!G418)=TRUE,"'"&amp;物品!G418&amp;"'",物品!G418)</f>
        <v>0</v>
      </c>
      <c r="F384">
        <f>IF(ISTEXT(物品!H418)=TRUE,"'"&amp;物品!H418&amp;"'",物品!H418)</f>
        <v>0</v>
      </c>
      <c r="G384">
        <f>IF(物品!I418="",0,"'"&amp;物品!I418&amp;"'")</f>
        <v>0</v>
      </c>
      <c r="H384">
        <f>IF(物品!R418="",0,物品!R418)</f>
        <v>0</v>
      </c>
      <c r="I384">
        <f>IF(物品!S418="",0,物品!S418)</f>
        <v>0</v>
      </c>
      <c r="J384" t="str">
        <f>IF(物品!C418="",0,""""&amp;物品!C418&amp;"""")</f>
        <v>"|CffFFD24D【史诗】昊天帝玉|r"</v>
      </c>
      <c r="K384" t="str">
        <f>IF(物品!T418="","""""",""""&amp;物品!T418&amp;"""")</f>
        <v>"道兵伤害|Cffffc926+60%|n|n|r|Cffaaaaaa○|CffFFD24D火之符印+1|r|r|n|n|Cff00ff7f点击穿戴或脱卸。|r"</v>
      </c>
      <c r="L384" t="str">
        <f>IF(物品!U418="",0,""""&amp;物品!U418&amp;"""")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IF(物品!B419="",0,"'"&amp;物品!B419&amp;"'")</f>
        <v>'IK3F'</v>
      </c>
      <c r="B385">
        <f>物品!D419</f>
        <v>0</v>
      </c>
      <c r="C385">
        <f>物品!E419</f>
        <v>0</v>
      </c>
      <c r="D385">
        <f>物品!F419</f>
        <v>0</v>
      </c>
      <c r="E385">
        <f>IF(ISTEXT(物品!G419)=TRUE,"'"&amp;物品!G419&amp;"'",物品!G419)</f>
        <v>0</v>
      </c>
      <c r="F385">
        <f>IF(ISTEXT(物品!H419)=TRUE,"'"&amp;物品!H419&amp;"'",物品!H419)</f>
        <v>0</v>
      </c>
      <c r="G385">
        <f>IF(物品!I419="",0,"'"&amp;物品!I419&amp;"'")</f>
        <v>0</v>
      </c>
      <c r="H385">
        <f>IF(物品!R419="",0,物品!R419)</f>
        <v>0</v>
      </c>
      <c r="I385">
        <f>IF(物品!S419="",0,物品!S419)</f>
        <v>0</v>
      </c>
      <c r="J385" t="str">
        <f>IF(物品!C419="",0,""""&amp;物品!C419&amp;"""")</f>
        <v>"|CffFFD24D【史诗】昊天帝玉|r"</v>
      </c>
      <c r="K385" t="str">
        <f>IF(物品!T419="","""""",""""&amp;物品!T419&amp;"""")</f>
        <v>"道兵伤害|Cffffc926+60%|n|n|r|Cffaaaaaa○|CffFFD24D土之符印+1|r|r|n|n|Cff00ff7f点击穿戴或脱卸。|r"</v>
      </c>
      <c r="L385" t="str">
        <f>IF(物品!U419="",0,""""&amp;物品!U419&amp;"""")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IF(物品!B420="",0,"'"&amp;物品!B420&amp;"'")</f>
        <v>'IK3G'</v>
      </c>
      <c r="B386">
        <f>物品!D420</f>
        <v>0</v>
      </c>
      <c r="C386">
        <f>物品!E420</f>
        <v>0</v>
      </c>
      <c r="D386">
        <f>物品!F420</f>
        <v>0</v>
      </c>
      <c r="E386">
        <f>IF(ISTEXT(物品!G420)=TRUE,"'"&amp;物品!G420&amp;"'",物品!G420)</f>
        <v>0</v>
      </c>
      <c r="F386">
        <f>IF(ISTEXT(物品!H420)=TRUE,"'"&amp;物品!H420&amp;"'",物品!H420)</f>
        <v>0</v>
      </c>
      <c r="G386">
        <f>IF(物品!I420="",0,"'"&amp;物品!I420&amp;"'")</f>
        <v>0</v>
      </c>
      <c r="H386">
        <f>IF(物品!R420="",0,物品!R420)</f>
        <v>0</v>
      </c>
      <c r="I386">
        <f>IF(物品!S420="",0,物品!S420)</f>
        <v>0</v>
      </c>
      <c r="J386" t="str">
        <f>IF(物品!C420="",0,""""&amp;物品!C420&amp;"""")</f>
        <v>"|CffFFD24D【史诗】昊天帝玉|r"</v>
      </c>
      <c r="K386" t="str">
        <f>IF(物品!T420="","""""",""""&amp;物品!T420&amp;"""")</f>
        <v>"道兵伤害|Cffffc926+60%|n|n|r|Cffaaaaaa○|CffFFD24D光之符印+1|r|r|n|n|Cff00ff7f点击穿戴或脱卸。|r"</v>
      </c>
      <c r="L386" t="str">
        <f>IF(物品!U420="",0,""""&amp;物品!U420&amp;"""")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IF(物品!B421="",0,"'"&amp;物品!B421&amp;"'")</f>
        <v>'IK3H'</v>
      </c>
      <c r="B387">
        <f>物品!D421</f>
        <v>0</v>
      </c>
      <c r="C387">
        <f>物品!E421</f>
        <v>0</v>
      </c>
      <c r="D387">
        <f>物品!F421</f>
        <v>0</v>
      </c>
      <c r="E387">
        <f>IF(ISTEXT(物品!G421)=TRUE,"'"&amp;物品!G421&amp;"'",物品!G421)</f>
        <v>0</v>
      </c>
      <c r="F387">
        <f>IF(ISTEXT(物品!H421)=TRUE,"'"&amp;物品!H421&amp;"'",物品!H421)</f>
        <v>0</v>
      </c>
      <c r="G387">
        <f>IF(物品!I421="",0,"'"&amp;物品!I421&amp;"'")</f>
        <v>0</v>
      </c>
      <c r="H387">
        <f>IF(物品!R421="",0,物品!R421)</f>
        <v>0</v>
      </c>
      <c r="I387">
        <f>IF(物品!S421="",0,物品!S421)</f>
        <v>0</v>
      </c>
      <c r="J387" t="str">
        <f>IF(物品!C421="",0,""""&amp;物品!C421&amp;"""")</f>
        <v>"|CffFFD24D【史诗】昊天帝玉|r"</v>
      </c>
      <c r="K387" t="str">
        <f>IF(物品!T421="","""""",""""&amp;物品!T421&amp;"""")</f>
        <v>"道兵伤害|Cffffc926+60%|n|n|r|Cffaaaaaa○|CffFFD24D雷之符印+1|r|r|n|n|Cff00ff7f点击穿戴或脱卸。|r"</v>
      </c>
      <c r="L387" t="str">
        <f>IF(物品!U421="",0,""""&amp;物品!U421&amp;"""")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IF(物品!B422="",0,"'"&amp;物品!B422&amp;"'")</f>
        <v>'IK3I'</v>
      </c>
      <c r="B388">
        <f>物品!D422</f>
        <v>0</v>
      </c>
      <c r="C388">
        <f>物品!E422</f>
        <v>0</v>
      </c>
      <c r="D388">
        <f>物品!F422</f>
        <v>0</v>
      </c>
      <c r="E388">
        <f>IF(ISTEXT(物品!G422)=TRUE,"'"&amp;物品!G422&amp;"'",物品!G422)</f>
        <v>0</v>
      </c>
      <c r="F388">
        <f>IF(ISTEXT(物品!H422)=TRUE,"'"&amp;物品!H422&amp;"'",物品!H422)</f>
        <v>0</v>
      </c>
      <c r="G388">
        <f>IF(物品!I422="",0,"'"&amp;物品!I422&amp;"'")</f>
        <v>0</v>
      </c>
      <c r="H388">
        <f>IF(物品!R422="",0,物品!R422)</f>
        <v>0</v>
      </c>
      <c r="I388">
        <f>IF(物品!S422="",0,物品!S422)</f>
        <v>0</v>
      </c>
      <c r="J388" t="str">
        <f>IF(物品!C422="",0,""""&amp;物品!C422&amp;"""")</f>
        <v>"|CffFFD24D【史诗】昊天帝玉|r"</v>
      </c>
      <c r="K388" t="str">
        <f>IF(物品!T422="","""""",""""&amp;物品!T422&amp;"""")</f>
        <v>"道兵伤害|Cffffc926+60%|n|n|r|Cffaaaaaa○|CffFFD24D暗之符印+1|r|r|n|n|Cff00ff7f点击穿戴或脱卸。|r"</v>
      </c>
      <c r="L388" t="str">
        <f>IF(物品!U422="",0,""""&amp;物品!U422&amp;"""")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IF(物品!B423="",0,"'"&amp;物品!B423&amp;"'")</f>
        <v>'IK4A'</v>
      </c>
      <c r="B389">
        <f>物品!D423</f>
        <v>0</v>
      </c>
      <c r="C389">
        <f>物品!E423</f>
        <v>0</v>
      </c>
      <c r="D389">
        <f>物品!F423</f>
        <v>0</v>
      </c>
      <c r="E389">
        <f>IF(ISTEXT(物品!G423)=TRUE,"'"&amp;物品!G423&amp;"'",物品!G423)</f>
        <v>0</v>
      </c>
      <c r="F389">
        <f>IF(ISTEXT(物品!H423)=TRUE,"'"&amp;物品!H423&amp;"'",物品!H423)</f>
        <v>0</v>
      </c>
      <c r="G389">
        <f>IF(物品!I423="",0,"'"&amp;物品!I423&amp;"'")</f>
        <v>0</v>
      </c>
      <c r="H389">
        <f>IF(物品!R423="",0,物品!R423)</f>
        <v>0</v>
      </c>
      <c r="I389">
        <f>IF(物品!S423="",0,物品!S423)</f>
        <v>0</v>
      </c>
      <c r="J389" t="str">
        <f>IF(物品!C423="",0,""""&amp;物品!C423&amp;"""")</f>
        <v>"|CffFFD24D【史诗】应龙珠|r"</v>
      </c>
      <c r="K389" t="str">
        <f>IF(物品!T423="","""""",""""&amp;物品!T423&amp;"""")</f>
        <v>"攻击|Cffffc926+50000|r，攻击|Cffffc926+12%|n|n|r|Cffaaaaaa○刻印槽 【空】|r|n|n|Cff00ff7f点击穿戴或脱卸。|r"</v>
      </c>
      <c r="L389" t="str">
        <f>IF(物品!U423="",0,""""&amp;物品!U423&amp;"""")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IF(物品!B424="",0,"'"&amp;物品!B424&amp;"'")</f>
        <v>'IK4B'</v>
      </c>
      <c r="B390">
        <f>物品!D424</f>
        <v>0</v>
      </c>
      <c r="C390">
        <f>物品!E424</f>
        <v>0</v>
      </c>
      <c r="D390">
        <f>物品!F424</f>
        <v>0</v>
      </c>
      <c r="E390">
        <f>IF(ISTEXT(物品!G424)=TRUE,"'"&amp;物品!G424&amp;"'",物品!G424)</f>
        <v>0</v>
      </c>
      <c r="F390">
        <f>IF(ISTEXT(物品!H424)=TRUE,"'"&amp;物品!H424&amp;"'",物品!H424)</f>
        <v>0</v>
      </c>
      <c r="G390">
        <f>IF(物品!I424="",0,"'"&amp;物品!I424&amp;"'")</f>
        <v>0</v>
      </c>
      <c r="H390">
        <f>IF(物品!R424="",0,物品!R424)</f>
        <v>0</v>
      </c>
      <c r="I390">
        <f>IF(物品!S424="",0,物品!S424)</f>
        <v>0</v>
      </c>
      <c r="J390" t="str">
        <f>IF(物品!C424="",0,""""&amp;物品!C424&amp;"""")</f>
        <v>"|CffFFD24D【史诗】应龙珠|r"</v>
      </c>
      <c r="K390" t="str">
        <f>IF(物品!T424="","""""",""""&amp;物品!T424&amp;"""")</f>
        <v>"攻击|Cffffc926+50000|r，攻击|Cffffc926+12%|n|n|r|Cffaaaaaa○|CffFFD24D金之符印+1|r|r|n|n|Cff00ff7f点击穿戴或脱卸。|r"</v>
      </c>
      <c r="L390" t="str">
        <f>IF(物品!U424="",0,""""&amp;物品!U424&amp;"""")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IF(物品!B425="",0,"'"&amp;物品!B425&amp;"'")</f>
        <v>'IK4C'</v>
      </c>
      <c r="B391">
        <f>物品!D425</f>
        <v>0</v>
      </c>
      <c r="C391">
        <f>物品!E425</f>
        <v>0</v>
      </c>
      <c r="D391">
        <f>物品!F425</f>
        <v>0</v>
      </c>
      <c r="E391">
        <f>IF(ISTEXT(物品!G425)=TRUE,"'"&amp;物品!G425&amp;"'",物品!G425)</f>
        <v>0</v>
      </c>
      <c r="F391">
        <f>IF(ISTEXT(物品!H425)=TRUE,"'"&amp;物品!H425&amp;"'",物品!H425)</f>
        <v>0</v>
      </c>
      <c r="G391">
        <f>IF(物品!I425="",0,"'"&amp;物品!I425&amp;"'")</f>
        <v>0</v>
      </c>
      <c r="H391">
        <f>IF(物品!R425="",0,物品!R425)</f>
        <v>0</v>
      </c>
      <c r="I391">
        <f>IF(物品!S425="",0,物品!S425)</f>
        <v>0</v>
      </c>
      <c r="J391" t="str">
        <f>IF(物品!C425="",0,""""&amp;物品!C425&amp;"""")</f>
        <v>"|CffFFD24D【史诗】应龙珠|r"</v>
      </c>
      <c r="K391" t="str">
        <f>IF(物品!T425="","""""",""""&amp;物品!T425&amp;"""")</f>
        <v>"攻击|Cffffc926+50000|r，攻击|Cffffc926+12%|n|n|r|Cffaaaaaa○|CffFFD24D木之符印+1|r|r|n|n|Cff00ff7f点击穿戴或脱卸。|r"</v>
      </c>
      <c r="L391" t="str">
        <f>IF(物品!U425="",0,""""&amp;物品!U425&amp;"""")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IF(物品!B426="",0,"'"&amp;物品!B426&amp;"'")</f>
        <v>'IK4D'</v>
      </c>
      <c r="B392">
        <f>物品!D426</f>
        <v>0</v>
      </c>
      <c r="C392">
        <f>物品!E426</f>
        <v>0</v>
      </c>
      <c r="D392">
        <f>物品!F426</f>
        <v>0</v>
      </c>
      <c r="E392">
        <f>IF(ISTEXT(物品!G426)=TRUE,"'"&amp;物品!G426&amp;"'",物品!G426)</f>
        <v>0</v>
      </c>
      <c r="F392">
        <f>IF(ISTEXT(物品!H426)=TRUE,"'"&amp;物品!H426&amp;"'",物品!H426)</f>
        <v>0</v>
      </c>
      <c r="G392">
        <f>IF(物品!I426="",0,"'"&amp;物品!I426&amp;"'")</f>
        <v>0</v>
      </c>
      <c r="H392">
        <f>IF(物品!R426="",0,物品!R426)</f>
        <v>0</v>
      </c>
      <c r="I392">
        <f>IF(物品!S426="",0,物品!S426)</f>
        <v>0</v>
      </c>
      <c r="J392" t="str">
        <f>IF(物品!C426="",0,""""&amp;物品!C426&amp;"""")</f>
        <v>"|CffFFD24D【史诗】应龙珠|r"</v>
      </c>
      <c r="K392" t="str">
        <f>IF(物品!T426="","""""",""""&amp;物品!T426&amp;"""")</f>
        <v>"攻击|Cffffc926+50000|r，攻击|Cffffc926+12%|n|n|r|Cffaaaaaa○|CffFFD24D水之符印+1|r|r|n|n|Cff00ff7f点击穿戴或脱卸。|r"</v>
      </c>
      <c r="L392" t="str">
        <f>IF(物品!U426="",0,""""&amp;物品!U426&amp;"""")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IF(物品!B427="",0,"'"&amp;物品!B427&amp;"'")</f>
        <v>'IK4E'</v>
      </c>
      <c r="B393">
        <f>物品!D427</f>
        <v>0</v>
      </c>
      <c r="C393">
        <f>物品!E427</f>
        <v>0</v>
      </c>
      <c r="D393">
        <f>物品!F427</f>
        <v>0</v>
      </c>
      <c r="E393">
        <f>IF(ISTEXT(物品!G427)=TRUE,"'"&amp;物品!G427&amp;"'",物品!G427)</f>
        <v>0</v>
      </c>
      <c r="F393">
        <f>IF(ISTEXT(物品!H427)=TRUE,"'"&amp;物品!H427&amp;"'",物品!H427)</f>
        <v>0</v>
      </c>
      <c r="G393">
        <f>IF(物品!I427="",0,"'"&amp;物品!I427&amp;"'")</f>
        <v>0</v>
      </c>
      <c r="H393">
        <f>IF(物品!R427="",0,物品!R427)</f>
        <v>0</v>
      </c>
      <c r="I393">
        <f>IF(物品!S427="",0,物品!S427)</f>
        <v>0</v>
      </c>
      <c r="J393" t="str">
        <f>IF(物品!C427="",0,""""&amp;物品!C427&amp;"""")</f>
        <v>"|CffFFD24D【史诗】应龙珠|r"</v>
      </c>
      <c r="K393" t="str">
        <f>IF(物品!T427="","""""",""""&amp;物品!T427&amp;"""")</f>
        <v>"攻击|Cffffc926+50000|r，攻击|Cffffc926+12%|n|n|r|Cffaaaaaa○|CffFFD24D火之符印+1|r|r|n|n|Cff00ff7f点击穿戴或脱卸。|r"</v>
      </c>
      <c r="L393" t="str">
        <f>IF(物品!U427="",0,""""&amp;物品!U427&amp;"""")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IF(物品!B428="",0,"'"&amp;物品!B428&amp;"'")</f>
        <v>'IK4F'</v>
      </c>
      <c r="B394">
        <f>物品!D428</f>
        <v>0</v>
      </c>
      <c r="C394">
        <f>物品!E428</f>
        <v>0</v>
      </c>
      <c r="D394">
        <f>物品!F428</f>
        <v>0</v>
      </c>
      <c r="E394">
        <f>IF(ISTEXT(物品!G428)=TRUE,"'"&amp;物品!G428&amp;"'",物品!G428)</f>
        <v>0</v>
      </c>
      <c r="F394">
        <f>IF(ISTEXT(物品!H428)=TRUE,"'"&amp;物品!H428&amp;"'",物品!H428)</f>
        <v>0</v>
      </c>
      <c r="G394">
        <f>IF(物品!I428="",0,"'"&amp;物品!I428&amp;"'")</f>
        <v>0</v>
      </c>
      <c r="H394">
        <f>IF(物品!R428="",0,物品!R428)</f>
        <v>0</v>
      </c>
      <c r="I394">
        <f>IF(物品!S428="",0,物品!S428)</f>
        <v>0</v>
      </c>
      <c r="J394" t="str">
        <f>IF(物品!C428="",0,""""&amp;物品!C428&amp;"""")</f>
        <v>"|CffFFD24D【史诗】应龙珠|r"</v>
      </c>
      <c r="K394" t="str">
        <f>IF(物品!T428="","""""",""""&amp;物品!T428&amp;"""")</f>
        <v>"攻击|Cffffc926+50000|r，攻击|Cffffc926+12%|n|n|r|Cffaaaaaa○|CffFFD24D土之符印+1|r|r|n|n|Cff00ff7f点击穿戴或脱卸。|r"</v>
      </c>
      <c r="L394" t="str">
        <f>IF(物品!U428="",0,""""&amp;物品!U428&amp;"""")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IF(物品!B429="",0,"'"&amp;物品!B429&amp;"'")</f>
        <v>'IK4G'</v>
      </c>
      <c r="B395">
        <f>物品!D429</f>
        <v>0</v>
      </c>
      <c r="C395">
        <f>物品!E429</f>
        <v>0</v>
      </c>
      <c r="D395">
        <f>物品!F429</f>
        <v>0</v>
      </c>
      <c r="E395">
        <f>IF(ISTEXT(物品!G429)=TRUE,"'"&amp;物品!G429&amp;"'",物品!G429)</f>
        <v>0</v>
      </c>
      <c r="F395">
        <f>IF(ISTEXT(物品!H429)=TRUE,"'"&amp;物品!H429&amp;"'",物品!H429)</f>
        <v>0</v>
      </c>
      <c r="G395">
        <f>IF(物品!I429="",0,"'"&amp;物品!I429&amp;"'")</f>
        <v>0</v>
      </c>
      <c r="H395">
        <f>IF(物品!R429="",0,物品!R429)</f>
        <v>0</v>
      </c>
      <c r="I395">
        <f>IF(物品!S429="",0,物品!S429)</f>
        <v>0</v>
      </c>
      <c r="J395" t="str">
        <f>IF(物品!C429="",0,""""&amp;物品!C429&amp;"""")</f>
        <v>"|CffFFD24D【史诗】应龙珠|r"</v>
      </c>
      <c r="K395" t="str">
        <f>IF(物品!T429="","""""",""""&amp;物品!T429&amp;"""")</f>
        <v>"攻击|Cffffc926+50000|r，攻击|Cffffc926+12%|n|n|r|Cffaaaaaa○|CffFFD24D光之符印+1|r|r|n|n|Cff00ff7f点击穿戴或脱卸。|r"</v>
      </c>
      <c r="L395" t="str">
        <f>IF(物品!U429="",0,""""&amp;物品!U429&amp;"""")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IF(物品!B430="",0,"'"&amp;物品!B430&amp;"'")</f>
        <v>'IK4H'</v>
      </c>
      <c r="B396">
        <f>物品!D430</f>
        <v>0</v>
      </c>
      <c r="C396">
        <f>物品!E430</f>
        <v>0</v>
      </c>
      <c r="D396">
        <f>物品!F430</f>
        <v>0</v>
      </c>
      <c r="E396">
        <f>IF(ISTEXT(物品!G430)=TRUE,"'"&amp;物品!G430&amp;"'",物品!G430)</f>
        <v>0</v>
      </c>
      <c r="F396">
        <f>IF(ISTEXT(物品!H430)=TRUE,"'"&amp;物品!H430&amp;"'",物品!H430)</f>
        <v>0</v>
      </c>
      <c r="G396">
        <f>IF(物品!I430="",0,"'"&amp;物品!I430&amp;"'")</f>
        <v>0</v>
      </c>
      <c r="H396">
        <f>IF(物品!R430="",0,物品!R430)</f>
        <v>0</v>
      </c>
      <c r="I396">
        <f>IF(物品!S430="",0,物品!S430)</f>
        <v>0</v>
      </c>
      <c r="J396" t="str">
        <f>IF(物品!C430="",0,""""&amp;物品!C430&amp;"""")</f>
        <v>"|CffFFD24D【史诗】应龙珠|r"</v>
      </c>
      <c r="K396" t="str">
        <f>IF(物品!T430="","""""",""""&amp;物品!T430&amp;"""")</f>
        <v>"攻击|Cffffc926+50000|r，攻击|Cffffc926+12%|n|n|r|Cffaaaaaa○|CffFFD24D雷之符印+1|r|r|n|n|Cff00ff7f点击穿戴或脱卸。|r"</v>
      </c>
      <c r="L396" t="str">
        <f>IF(物品!U430="",0,""""&amp;物品!U430&amp;"""")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IF(物品!B431="",0,"'"&amp;物品!B431&amp;"'")</f>
        <v>'IK4I'</v>
      </c>
      <c r="B397">
        <f>物品!D431</f>
        <v>0</v>
      </c>
      <c r="C397">
        <f>物品!E431</f>
        <v>0</v>
      </c>
      <c r="D397">
        <f>物品!F431</f>
        <v>0</v>
      </c>
      <c r="E397">
        <f>IF(ISTEXT(物品!G431)=TRUE,"'"&amp;物品!G431&amp;"'",物品!G431)</f>
        <v>0</v>
      </c>
      <c r="F397">
        <f>IF(ISTEXT(物品!H431)=TRUE,"'"&amp;物品!H431&amp;"'",物品!H431)</f>
        <v>0</v>
      </c>
      <c r="G397">
        <f>IF(物品!I431="",0,"'"&amp;物品!I431&amp;"'")</f>
        <v>0</v>
      </c>
      <c r="H397">
        <f>IF(物品!R431="",0,物品!R431)</f>
        <v>0</v>
      </c>
      <c r="I397">
        <f>IF(物品!S431="",0,物品!S431)</f>
        <v>0</v>
      </c>
      <c r="J397" t="str">
        <f>IF(物品!C431="",0,""""&amp;物品!C431&amp;"""")</f>
        <v>"|CffFFD24D【史诗】应龙珠|r"</v>
      </c>
      <c r="K397" t="str">
        <f>IF(物品!T431="","""""",""""&amp;物品!T431&amp;"""")</f>
        <v>"攻击|Cffffc926+50000|r，攻击|Cffffc926+12%|n|n|r|Cffaaaaaa○|CffFFD24D暗之符印+1|r|r|n|n|Cff00ff7f点击穿戴或脱卸。|r"</v>
      </c>
      <c r="L397" t="str">
        <f>IF(物品!U431="",0,""""&amp;物品!U431&amp;"""")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IF(物品!B432="",0,"'"&amp;物品!B432&amp;"'")</f>
        <v>'IK5A'</v>
      </c>
      <c r="B398">
        <f>物品!D432</f>
        <v>0</v>
      </c>
      <c r="C398">
        <f>物品!E432</f>
        <v>0</v>
      </c>
      <c r="D398">
        <f>物品!F432</f>
        <v>0</v>
      </c>
      <c r="E398">
        <f>IF(ISTEXT(物品!G432)=TRUE,"'"&amp;物品!G432&amp;"'",物品!G432)</f>
        <v>0</v>
      </c>
      <c r="F398">
        <f>IF(ISTEXT(物品!H432)=TRUE,"'"&amp;物品!H432&amp;"'",物品!H432)</f>
        <v>0</v>
      </c>
      <c r="G398">
        <f>IF(物品!I432="",0,"'"&amp;物品!I432&amp;"'")</f>
        <v>0</v>
      </c>
      <c r="H398">
        <f>IF(物品!R432="",0,物品!R432)</f>
        <v>0</v>
      </c>
      <c r="I398">
        <f>IF(物品!S432="",0,物品!S432)</f>
        <v>0</v>
      </c>
      <c r="J398" t="str">
        <f>IF(物品!C432="",0,""""&amp;物品!C432&amp;"""")</f>
        <v>"|CffFFD24D【史诗】白泽之灵|r"</v>
      </c>
      <c r="K398" t="str">
        <f>IF(物品!T432="","""""",""""&amp;物品!T432&amp;"""")</f>
        <v>"护甲穿透|Cffffc926+150|n|n|r|Cffaaaaaa○刻印槽 【空】|r|n|n|Cff00ff7f点击穿戴或脱卸。|r"</v>
      </c>
      <c r="L398" t="str">
        <f>IF(物品!U432="",0,""""&amp;物品!U432&amp;"""")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IF(物品!B433="",0,"'"&amp;物品!B433&amp;"'")</f>
        <v>'IK5B'</v>
      </c>
      <c r="B399">
        <f>物品!D433</f>
        <v>0</v>
      </c>
      <c r="C399">
        <f>物品!E433</f>
        <v>0</v>
      </c>
      <c r="D399">
        <f>物品!F433</f>
        <v>0</v>
      </c>
      <c r="E399">
        <f>IF(ISTEXT(物品!G433)=TRUE,"'"&amp;物品!G433&amp;"'",物品!G433)</f>
        <v>0</v>
      </c>
      <c r="F399">
        <f>IF(ISTEXT(物品!H433)=TRUE,"'"&amp;物品!H433&amp;"'",物品!H433)</f>
        <v>0</v>
      </c>
      <c r="G399">
        <f>IF(物品!I433="",0,"'"&amp;物品!I433&amp;"'")</f>
        <v>0</v>
      </c>
      <c r="H399">
        <f>IF(物品!R433="",0,物品!R433)</f>
        <v>0</v>
      </c>
      <c r="I399">
        <f>IF(物品!S433="",0,物品!S433)</f>
        <v>0</v>
      </c>
      <c r="J399" t="str">
        <f>IF(物品!C433="",0,""""&amp;物品!C433&amp;"""")</f>
        <v>"|CffFFD24D【史诗】白泽之灵|r"</v>
      </c>
      <c r="K399" t="str">
        <f>IF(物品!T433="","""""",""""&amp;物品!T433&amp;"""")</f>
        <v>"护甲穿透|Cffffc926+150|n|n|r|Cffaaaaaa○|CffFFD24D金之符印+1|r|r|n|n|Cff00ff7f点击穿戴或脱卸。|r"</v>
      </c>
      <c r="L399" t="str">
        <f>IF(物品!U433="",0,""""&amp;物品!U433&amp;"""")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IF(物品!B434="",0,"'"&amp;物品!B434&amp;"'")</f>
        <v>'IK5C'</v>
      </c>
      <c r="B400">
        <f>物品!D434</f>
        <v>0</v>
      </c>
      <c r="C400">
        <f>物品!E434</f>
        <v>0</v>
      </c>
      <c r="D400">
        <f>物品!F434</f>
        <v>0</v>
      </c>
      <c r="E400">
        <f>IF(ISTEXT(物品!G434)=TRUE,"'"&amp;物品!G434&amp;"'",物品!G434)</f>
        <v>0</v>
      </c>
      <c r="F400">
        <f>IF(ISTEXT(物品!H434)=TRUE,"'"&amp;物品!H434&amp;"'",物品!H434)</f>
        <v>0</v>
      </c>
      <c r="G400">
        <f>IF(物品!I434="",0,"'"&amp;物品!I434&amp;"'")</f>
        <v>0</v>
      </c>
      <c r="H400">
        <f>IF(物品!R434="",0,物品!R434)</f>
        <v>0</v>
      </c>
      <c r="I400">
        <f>IF(物品!S434="",0,物品!S434)</f>
        <v>0</v>
      </c>
      <c r="J400" t="str">
        <f>IF(物品!C434="",0,""""&amp;物品!C434&amp;"""")</f>
        <v>"|CffFFD24D【史诗】白泽之灵|r"</v>
      </c>
      <c r="K400" t="str">
        <f>IF(物品!T434="","""""",""""&amp;物品!T434&amp;"""")</f>
        <v>"护甲穿透|Cffffc926+150|n|n|r|Cffaaaaaa○|CffFFD24D木之符印+1|r|r|n|n|Cff00ff7f点击穿戴或脱卸。|r"</v>
      </c>
      <c r="L400" t="str">
        <f>IF(物品!U434="",0,""""&amp;物品!U434&amp;"""")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IF(物品!B435="",0,"'"&amp;物品!B435&amp;"'")</f>
        <v>'IK5D'</v>
      </c>
      <c r="B401">
        <f>物品!D435</f>
        <v>0</v>
      </c>
      <c r="C401">
        <f>物品!E435</f>
        <v>0</v>
      </c>
      <c r="D401">
        <f>物品!F435</f>
        <v>0</v>
      </c>
      <c r="E401">
        <f>IF(ISTEXT(物品!G435)=TRUE,"'"&amp;物品!G435&amp;"'",物品!G435)</f>
        <v>0</v>
      </c>
      <c r="F401">
        <f>IF(ISTEXT(物品!H435)=TRUE,"'"&amp;物品!H435&amp;"'",物品!H435)</f>
        <v>0</v>
      </c>
      <c r="G401">
        <f>IF(物品!I435="",0,"'"&amp;物品!I435&amp;"'")</f>
        <v>0</v>
      </c>
      <c r="H401">
        <f>IF(物品!R435="",0,物品!R435)</f>
        <v>0</v>
      </c>
      <c r="I401">
        <f>IF(物品!S435="",0,物品!S435)</f>
        <v>0</v>
      </c>
      <c r="J401" t="str">
        <f>IF(物品!C435="",0,""""&amp;物品!C435&amp;"""")</f>
        <v>"|CffFFD24D【史诗】白泽之灵|r"</v>
      </c>
      <c r="K401" t="str">
        <f>IF(物品!T435="","""""",""""&amp;物品!T435&amp;"""")</f>
        <v>"护甲穿透|Cffffc926+150|n|n|r|Cffaaaaaa○|CffFFD24D水之符印+1|r|r|n|n|Cff00ff7f点击穿戴或脱卸。|r"</v>
      </c>
      <c r="L401" t="str">
        <f>IF(物品!U435="",0,""""&amp;物品!U435&amp;"""")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IF(物品!B436="",0,"'"&amp;物品!B436&amp;"'")</f>
        <v>'IK5E'</v>
      </c>
      <c r="B402">
        <f>物品!D436</f>
        <v>0</v>
      </c>
      <c r="C402">
        <f>物品!E436</f>
        <v>0</v>
      </c>
      <c r="D402">
        <f>物品!F436</f>
        <v>0</v>
      </c>
      <c r="E402">
        <f>IF(ISTEXT(物品!G436)=TRUE,"'"&amp;物品!G436&amp;"'",物品!G436)</f>
        <v>0</v>
      </c>
      <c r="F402">
        <f>IF(ISTEXT(物品!H436)=TRUE,"'"&amp;物品!H436&amp;"'",物品!H436)</f>
        <v>0</v>
      </c>
      <c r="G402">
        <f>IF(物品!I436="",0,"'"&amp;物品!I436&amp;"'")</f>
        <v>0</v>
      </c>
      <c r="H402">
        <f>IF(物品!R436="",0,物品!R436)</f>
        <v>0</v>
      </c>
      <c r="I402">
        <f>IF(物品!S436="",0,物品!S436)</f>
        <v>0</v>
      </c>
      <c r="J402" t="str">
        <f>IF(物品!C436="",0,""""&amp;物品!C436&amp;"""")</f>
        <v>"|CffFFD24D【史诗】白泽之灵|r"</v>
      </c>
      <c r="K402" t="str">
        <f>IF(物品!T436="","""""",""""&amp;物品!T436&amp;"""")</f>
        <v>"护甲穿透|Cffffc926+150|n|n|r|Cffaaaaaa○|CffFFD24D火之符印+1|r|r|n|n|Cff00ff7f点击穿戴或脱卸。|r"</v>
      </c>
      <c r="L402" t="str">
        <f>IF(物品!U436="",0,""""&amp;物品!U436&amp;"""")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IF(物品!B437="",0,"'"&amp;物品!B437&amp;"'")</f>
        <v>'IK5F'</v>
      </c>
      <c r="B403">
        <f>物品!D437</f>
        <v>0</v>
      </c>
      <c r="C403">
        <f>物品!E437</f>
        <v>0</v>
      </c>
      <c r="D403">
        <f>物品!F437</f>
        <v>0</v>
      </c>
      <c r="E403">
        <f>IF(ISTEXT(物品!G437)=TRUE,"'"&amp;物品!G437&amp;"'",物品!G437)</f>
        <v>0</v>
      </c>
      <c r="F403">
        <f>IF(ISTEXT(物品!H437)=TRUE,"'"&amp;物品!H437&amp;"'",物品!H437)</f>
        <v>0</v>
      </c>
      <c r="G403">
        <f>IF(物品!I437="",0,"'"&amp;物品!I437&amp;"'")</f>
        <v>0</v>
      </c>
      <c r="H403">
        <f>IF(物品!R437="",0,物品!R437)</f>
        <v>0</v>
      </c>
      <c r="I403">
        <f>IF(物品!S437="",0,物品!S437)</f>
        <v>0</v>
      </c>
      <c r="J403" t="str">
        <f>IF(物品!C437="",0,""""&amp;物品!C437&amp;"""")</f>
        <v>"|CffFFD24D【史诗】白泽之灵|r"</v>
      </c>
      <c r="K403" t="str">
        <f>IF(物品!T437="","""""",""""&amp;物品!T437&amp;"""")</f>
        <v>"护甲穿透|Cffffc926+150|n|n|r|Cffaaaaaa○|CffFFD24D土之符印+1|r|r|n|n|Cff00ff7f点击穿戴或脱卸。|r"</v>
      </c>
      <c r="L403" t="str">
        <f>IF(物品!U437="",0,""""&amp;物品!U437&amp;"""")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IF(物品!B438="",0,"'"&amp;物品!B438&amp;"'")</f>
        <v>'IK5G'</v>
      </c>
      <c r="B404">
        <f>物品!D438</f>
        <v>0</v>
      </c>
      <c r="C404">
        <f>物品!E438</f>
        <v>0</v>
      </c>
      <c r="D404">
        <f>物品!F438</f>
        <v>0</v>
      </c>
      <c r="E404">
        <f>IF(ISTEXT(物品!G438)=TRUE,"'"&amp;物品!G438&amp;"'",物品!G438)</f>
        <v>0</v>
      </c>
      <c r="F404">
        <f>IF(ISTEXT(物品!H438)=TRUE,"'"&amp;物品!H438&amp;"'",物品!H438)</f>
        <v>0</v>
      </c>
      <c r="G404">
        <f>IF(物品!I438="",0,"'"&amp;物品!I438&amp;"'")</f>
        <v>0</v>
      </c>
      <c r="H404">
        <f>IF(物品!R438="",0,物品!R438)</f>
        <v>0</v>
      </c>
      <c r="I404">
        <f>IF(物品!S438="",0,物品!S438)</f>
        <v>0</v>
      </c>
      <c r="J404" t="str">
        <f>IF(物品!C438="",0,""""&amp;物品!C438&amp;"""")</f>
        <v>"|CffFFD24D【史诗】白泽之灵|r"</v>
      </c>
      <c r="K404" t="str">
        <f>IF(物品!T438="","""""",""""&amp;物品!T438&amp;"""")</f>
        <v>"护甲穿透|Cffffc926+150|n|n|r|Cffaaaaaa○|CffFFD24D光之符印+1|r|r|n|n|Cff00ff7f点击穿戴或脱卸。|r"</v>
      </c>
      <c r="L404" t="str">
        <f>IF(物品!U438="",0,""""&amp;物品!U438&amp;"""")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IF(物品!B439="",0,"'"&amp;物品!B439&amp;"'")</f>
        <v>'IK5H'</v>
      </c>
      <c r="B405">
        <f>物品!D439</f>
        <v>0</v>
      </c>
      <c r="C405">
        <f>物品!E439</f>
        <v>0</v>
      </c>
      <c r="D405">
        <f>物品!F439</f>
        <v>0</v>
      </c>
      <c r="E405">
        <f>IF(ISTEXT(物品!G439)=TRUE,"'"&amp;物品!G439&amp;"'",物品!G439)</f>
        <v>0</v>
      </c>
      <c r="F405">
        <f>IF(ISTEXT(物品!H439)=TRUE,"'"&amp;物品!H439&amp;"'",物品!H439)</f>
        <v>0</v>
      </c>
      <c r="G405">
        <f>IF(物品!I439="",0,"'"&amp;物品!I439&amp;"'")</f>
        <v>0</v>
      </c>
      <c r="H405">
        <f>IF(物品!R439="",0,物品!R439)</f>
        <v>0</v>
      </c>
      <c r="I405">
        <f>IF(物品!S439="",0,物品!S439)</f>
        <v>0</v>
      </c>
      <c r="J405" t="str">
        <f>IF(物品!C439="",0,""""&amp;物品!C439&amp;"""")</f>
        <v>"|CffFFD24D【史诗】白泽之灵|r"</v>
      </c>
      <c r="K405" t="str">
        <f>IF(物品!T439="","""""",""""&amp;物品!T439&amp;"""")</f>
        <v>"护甲穿透|Cffffc926+150|n|n|r|Cffaaaaaa○|CffFFD24D雷之符印+1|r|r|n|n|Cff00ff7f点击穿戴或脱卸。|r"</v>
      </c>
      <c r="L405" t="str">
        <f>IF(物品!U439="",0,""""&amp;物品!U439&amp;"""")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IF(物品!B440="",0,"'"&amp;物品!B440&amp;"'")</f>
        <v>'IK5I'</v>
      </c>
      <c r="B406">
        <f>物品!D440</f>
        <v>0</v>
      </c>
      <c r="C406">
        <f>物品!E440</f>
        <v>0</v>
      </c>
      <c r="D406">
        <f>物品!F440</f>
        <v>0</v>
      </c>
      <c r="E406">
        <f>IF(ISTEXT(物品!G440)=TRUE,"'"&amp;物品!G440&amp;"'",物品!G440)</f>
        <v>0</v>
      </c>
      <c r="F406">
        <f>IF(ISTEXT(物品!H440)=TRUE,"'"&amp;物品!H440&amp;"'",物品!H440)</f>
        <v>0</v>
      </c>
      <c r="G406">
        <f>IF(物品!I440="",0,"'"&amp;物品!I440&amp;"'")</f>
        <v>0</v>
      </c>
      <c r="H406">
        <f>IF(物品!R440="",0,物品!R440)</f>
        <v>0</v>
      </c>
      <c r="I406">
        <f>IF(物品!S440="",0,物品!S440)</f>
        <v>0</v>
      </c>
      <c r="J406" t="str">
        <f>IF(物品!C440="",0,""""&amp;物品!C440&amp;"""")</f>
        <v>"|CffFFD24D【史诗】白泽之灵|r"</v>
      </c>
      <c r="K406" t="str">
        <f>IF(物品!T440="","""""",""""&amp;物品!T440&amp;"""")</f>
        <v>"护甲穿透|Cffffc926+150|n|n|r|Cffaaaaaa○|CffFFD24D暗之符印+1|r|r|n|n|Cff00ff7f点击穿戴或脱卸。|r"</v>
      </c>
      <c r="L406" t="str">
        <f>IF(物品!U440="",0,""""&amp;物品!U440&amp;"""")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IF(物品!B441="",0,"'"&amp;物品!B441&amp;"'")</f>
        <v>'IK6A'</v>
      </c>
      <c r="B407">
        <f>物品!D441</f>
        <v>0</v>
      </c>
      <c r="C407">
        <f>物品!E441</f>
        <v>0</v>
      </c>
      <c r="D407">
        <f>物品!F441</f>
        <v>0</v>
      </c>
      <c r="E407">
        <f>IF(ISTEXT(物品!G441)=TRUE,"'"&amp;物品!G441&amp;"'",物品!G441)</f>
        <v>0</v>
      </c>
      <c r="F407">
        <f>IF(ISTEXT(物品!H441)=TRUE,"'"&amp;物品!H441&amp;"'",物品!H441)</f>
        <v>0</v>
      </c>
      <c r="G407">
        <f>IF(物品!I441="",0,"'"&amp;物品!I441&amp;"'")</f>
        <v>0</v>
      </c>
      <c r="H407">
        <f>IF(物品!R441="",0,物品!R441)</f>
        <v>0</v>
      </c>
      <c r="I407">
        <f>IF(物品!S441="",0,物品!S441)</f>
        <v>0</v>
      </c>
      <c r="J407" t="str">
        <f>IF(物品!C441="",0,""""&amp;物品!C441&amp;"""")</f>
        <v>"|CffFFD24D【史诗】麒麟心|r"</v>
      </c>
      <c r="K407" t="str">
        <f>IF(物品!T441="","""""",""""&amp;物品!T441&amp;"""")</f>
        <v>"暴击伤害|Cffffc926+60%|n|n|r|Cffaaaaaa○刻印槽 【空】|r|n|n|Cff00ff7f点击穿戴或脱卸。|r"</v>
      </c>
      <c r="L407" t="str">
        <f>IF(物品!U441="",0,""""&amp;物品!U441&amp;"""")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IF(物品!B442="",0,"'"&amp;物品!B442&amp;"'")</f>
        <v>'IK6B'</v>
      </c>
      <c r="B408">
        <f>物品!D442</f>
        <v>0</v>
      </c>
      <c r="C408">
        <f>物品!E442</f>
        <v>0</v>
      </c>
      <c r="D408">
        <f>物品!F442</f>
        <v>0</v>
      </c>
      <c r="E408">
        <f>IF(ISTEXT(物品!G442)=TRUE,"'"&amp;物品!G442&amp;"'",物品!G442)</f>
        <v>0</v>
      </c>
      <c r="F408">
        <f>IF(ISTEXT(物品!H442)=TRUE,"'"&amp;物品!H442&amp;"'",物品!H442)</f>
        <v>0</v>
      </c>
      <c r="G408">
        <f>IF(物品!I442="",0,"'"&amp;物品!I442&amp;"'")</f>
        <v>0</v>
      </c>
      <c r="H408">
        <f>IF(物品!R442="",0,物品!R442)</f>
        <v>0</v>
      </c>
      <c r="I408">
        <f>IF(物品!S442="",0,物品!S442)</f>
        <v>0</v>
      </c>
      <c r="J408" t="str">
        <f>IF(物品!C442="",0,""""&amp;物品!C442&amp;"""")</f>
        <v>"|CffFFD24D【史诗】麒麟心|r"</v>
      </c>
      <c r="K408" t="str">
        <f>IF(物品!T442="","""""",""""&amp;物品!T442&amp;"""")</f>
        <v>"暴击伤害|Cffffc926+60%|n|n|r|Cffaaaaaa○|CffFFD24D金之符印+1|r|r|n|n|Cff00ff7f点击穿戴或脱卸。|r"</v>
      </c>
      <c r="L408" t="str">
        <f>IF(物品!U442="",0,""""&amp;物品!U442&amp;"""")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IF(物品!B443="",0,"'"&amp;物品!B443&amp;"'")</f>
        <v>'IK6C'</v>
      </c>
      <c r="B409">
        <f>物品!D443</f>
        <v>0</v>
      </c>
      <c r="C409">
        <f>物品!E443</f>
        <v>0</v>
      </c>
      <c r="D409">
        <f>物品!F443</f>
        <v>0</v>
      </c>
      <c r="E409">
        <f>IF(ISTEXT(物品!G443)=TRUE,"'"&amp;物品!G443&amp;"'",物品!G443)</f>
        <v>0</v>
      </c>
      <c r="F409">
        <f>IF(ISTEXT(物品!H443)=TRUE,"'"&amp;物品!H443&amp;"'",物品!H443)</f>
        <v>0</v>
      </c>
      <c r="G409">
        <f>IF(物品!I443="",0,"'"&amp;物品!I443&amp;"'")</f>
        <v>0</v>
      </c>
      <c r="H409">
        <f>IF(物品!R443="",0,物品!R443)</f>
        <v>0</v>
      </c>
      <c r="I409">
        <f>IF(物品!S443="",0,物品!S443)</f>
        <v>0</v>
      </c>
      <c r="J409" t="str">
        <f>IF(物品!C443="",0,""""&amp;物品!C443&amp;"""")</f>
        <v>"|CffFFD24D【史诗】麒麟心|r"</v>
      </c>
      <c r="K409" t="str">
        <f>IF(物品!T443="","""""",""""&amp;物品!T443&amp;"""")</f>
        <v>"暴击伤害|Cffffc926+60%|n|n|r|Cffaaaaaa○|CffFFD24D木之符印+1|r|r|n|n|Cff00ff7f点击穿戴或脱卸。|r"</v>
      </c>
      <c r="L409" t="str">
        <f>IF(物品!U443="",0,""""&amp;物品!U443&amp;"""")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IF(物品!B444="",0,"'"&amp;物品!B444&amp;"'")</f>
        <v>'IK6D'</v>
      </c>
      <c r="B410">
        <f>物品!D444</f>
        <v>0</v>
      </c>
      <c r="C410">
        <f>物品!E444</f>
        <v>0</v>
      </c>
      <c r="D410">
        <f>物品!F444</f>
        <v>0</v>
      </c>
      <c r="E410">
        <f>IF(ISTEXT(物品!G444)=TRUE,"'"&amp;物品!G444&amp;"'",物品!G444)</f>
        <v>0</v>
      </c>
      <c r="F410">
        <f>IF(ISTEXT(物品!H444)=TRUE,"'"&amp;物品!H444&amp;"'",物品!H444)</f>
        <v>0</v>
      </c>
      <c r="G410">
        <f>IF(物品!I444="",0,"'"&amp;物品!I444&amp;"'")</f>
        <v>0</v>
      </c>
      <c r="H410">
        <f>IF(物品!R444="",0,物品!R444)</f>
        <v>0</v>
      </c>
      <c r="I410">
        <f>IF(物品!S444="",0,物品!S444)</f>
        <v>0</v>
      </c>
      <c r="J410" t="str">
        <f>IF(物品!C444="",0,""""&amp;物品!C444&amp;"""")</f>
        <v>"|CffFFD24D【史诗】麒麟心|r"</v>
      </c>
      <c r="K410" t="str">
        <f>IF(物品!T444="","""""",""""&amp;物品!T444&amp;"""")</f>
        <v>"暴击伤害|Cffffc926+60%|n|n|r|Cffaaaaaa○|CffFFD24D水之符印+1|r|r|n|n|Cff00ff7f点击穿戴或脱卸。|r"</v>
      </c>
      <c r="L410" t="str">
        <f>IF(物品!U444="",0,""""&amp;物品!U444&amp;"""")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IF(物品!B445="",0,"'"&amp;物品!B445&amp;"'")</f>
        <v>'IK6E'</v>
      </c>
      <c r="B411">
        <f>物品!D445</f>
        <v>0</v>
      </c>
      <c r="C411">
        <f>物品!E445</f>
        <v>0</v>
      </c>
      <c r="D411">
        <f>物品!F445</f>
        <v>0</v>
      </c>
      <c r="E411">
        <f>IF(ISTEXT(物品!G445)=TRUE,"'"&amp;物品!G445&amp;"'",物品!G445)</f>
        <v>0</v>
      </c>
      <c r="F411">
        <f>IF(ISTEXT(物品!H445)=TRUE,"'"&amp;物品!H445&amp;"'",物品!H445)</f>
        <v>0</v>
      </c>
      <c r="G411">
        <f>IF(物品!I445="",0,"'"&amp;物品!I445&amp;"'")</f>
        <v>0</v>
      </c>
      <c r="H411">
        <f>IF(物品!R445="",0,物品!R445)</f>
        <v>0</v>
      </c>
      <c r="I411">
        <f>IF(物品!S445="",0,物品!S445)</f>
        <v>0</v>
      </c>
      <c r="J411" t="str">
        <f>IF(物品!C445="",0,""""&amp;物品!C445&amp;"""")</f>
        <v>"|CffFFD24D【史诗】麒麟心|r"</v>
      </c>
      <c r="K411" t="str">
        <f>IF(物品!T445="","""""",""""&amp;物品!T445&amp;"""")</f>
        <v>"暴击伤害|Cffffc926+60%|n|n|r|Cffaaaaaa○|CffFFD24D火之符印+1|r|r|n|n|Cff00ff7f点击穿戴或脱卸。|r"</v>
      </c>
      <c r="L411" t="str">
        <f>IF(物品!U445="",0,""""&amp;物品!U445&amp;"""")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IF(物品!B446="",0,"'"&amp;物品!B446&amp;"'")</f>
        <v>'IK6F'</v>
      </c>
      <c r="B412">
        <f>物品!D446</f>
        <v>0</v>
      </c>
      <c r="C412">
        <f>物品!E446</f>
        <v>0</v>
      </c>
      <c r="D412">
        <f>物品!F446</f>
        <v>0</v>
      </c>
      <c r="E412">
        <f>IF(ISTEXT(物品!G446)=TRUE,"'"&amp;物品!G446&amp;"'",物品!G446)</f>
        <v>0</v>
      </c>
      <c r="F412">
        <f>IF(ISTEXT(物品!H446)=TRUE,"'"&amp;物品!H446&amp;"'",物品!H446)</f>
        <v>0</v>
      </c>
      <c r="G412">
        <f>IF(物品!I446="",0,"'"&amp;物品!I446&amp;"'")</f>
        <v>0</v>
      </c>
      <c r="H412">
        <f>IF(物品!R446="",0,物品!R446)</f>
        <v>0</v>
      </c>
      <c r="I412">
        <f>IF(物品!S446="",0,物品!S446)</f>
        <v>0</v>
      </c>
      <c r="J412" t="str">
        <f>IF(物品!C446="",0,""""&amp;物品!C446&amp;"""")</f>
        <v>"|CffFFD24D【史诗】麒麟心|r"</v>
      </c>
      <c r="K412" t="str">
        <f>IF(物品!T446="","""""",""""&amp;物品!T446&amp;"""")</f>
        <v>"暴击伤害|Cffffc926+60%|n|n|r|Cffaaaaaa○|CffFFD24D土之符印+1|r|r|n|n|Cff00ff7f点击穿戴或脱卸。|r"</v>
      </c>
      <c r="L412" t="str">
        <f>IF(物品!U446="",0,""""&amp;物品!U446&amp;"""")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IF(物品!B447="",0,"'"&amp;物品!B447&amp;"'")</f>
        <v>'IK6G'</v>
      </c>
      <c r="B413">
        <f>物品!D447</f>
        <v>0</v>
      </c>
      <c r="C413">
        <f>物品!E447</f>
        <v>0</v>
      </c>
      <c r="D413">
        <f>物品!F447</f>
        <v>0</v>
      </c>
      <c r="E413">
        <f>IF(ISTEXT(物品!G447)=TRUE,"'"&amp;物品!G447&amp;"'",物品!G447)</f>
        <v>0</v>
      </c>
      <c r="F413">
        <f>IF(ISTEXT(物品!H447)=TRUE,"'"&amp;物品!H447&amp;"'",物品!H447)</f>
        <v>0</v>
      </c>
      <c r="G413">
        <f>IF(物品!I447="",0,"'"&amp;物品!I447&amp;"'")</f>
        <v>0</v>
      </c>
      <c r="H413">
        <f>IF(物品!R447="",0,物品!R447)</f>
        <v>0</v>
      </c>
      <c r="I413">
        <f>IF(物品!S447="",0,物品!S447)</f>
        <v>0</v>
      </c>
      <c r="J413" t="str">
        <f>IF(物品!C447="",0,""""&amp;物品!C447&amp;"""")</f>
        <v>"|CffFFD24D【史诗】麒麟心|r"</v>
      </c>
      <c r="K413" t="str">
        <f>IF(物品!T447="","""""",""""&amp;物品!T447&amp;"""")</f>
        <v>"暴击伤害|Cffffc926+60%|n|n|r|Cffaaaaaa○|CffFFD24D光之符印+1|r|r|n|n|Cff00ff7f点击穿戴或脱卸。|r"</v>
      </c>
      <c r="L413" t="str">
        <f>IF(物品!U447="",0,""""&amp;物品!U447&amp;"""")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IF(物品!B448="",0,"'"&amp;物品!B448&amp;"'")</f>
        <v>'IK6H'</v>
      </c>
      <c r="B414">
        <f>物品!D448</f>
        <v>0</v>
      </c>
      <c r="C414">
        <f>物品!E448</f>
        <v>0</v>
      </c>
      <c r="D414">
        <f>物品!F448</f>
        <v>0</v>
      </c>
      <c r="E414">
        <f>IF(ISTEXT(物品!G448)=TRUE,"'"&amp;物品!G448&amp;"'",物品!G448)</f>
        <v>0</v>
      </c>
      <c r="F414">
        <f>IF(ISTEXT(物品!H448)=TRUE,"'"&amp;物品!H448&amp;"'",物品!H448)</f>
        <v>0</v>
      </c>
      <c r="G414">
        <f>IF(物品!I448="",0,"'"&amp;物品!I448&amp;"'")</f>
        <v>0</v>
      </c>
      <c r="H414">
        <f>IF(物品!R448="",0,物品!R448)</f>
        <v>0</v>
      </c>
      <c r="I414">
        <f>IF(物品!S448="",0,物品!S448)</f>
        <v>0</v>
      </c>
      <c r="J414" t="str">
        <f>IF(物品!C448="",0,""""&amp;物品!C448&amp;"""")</f>
        <v>"|CffFFD24D【史诗】麒麟心|r"</v>
      </c>
      <c r="K414" t="str">
        <f>IF(物品!T448="","""""",""""&amp;物品!T448&amp;"""")</f>
        <v>"暴击伤害|Cffffc926+60%|n|n|r|Cffaaaaaa○|CffFFD24D雷之符印+1|r|r|n|n|Cff00ff7f点击穿戴或脱卸。|r"</v>
      </c>
      <c r="L414" t="str">
        <f>IF(物品!U448="",0,""""&amp;物品!U448&amp;"""")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IF(物品!B449="",0,"'"&amp;物品!B449&amp;"'")</f>
        <v>'IK6I'</v>
      </c>
      <c r="B415">
        <f>物品!D449</f>
        <v>0</v>
      </c>
      <c r="C415">
        <f>物品!E449</f>
        <v>0</v>
      </c>
      <c r="D415">
        <f>物品!F449</f>
        <v>0</v>
      </c>
      <c r="E415">
        <f>IF(ISTEXT(物品!G449)=TRUE,"'"&amp;物品!G449&amp;"'",物品!G449)</f>
        <v>0</v>
      </c>
      <c r="F415">
        <f>IF(ISTEXT(物品!H449)=TRUE,"'"&amp;物品!H449&amp;"'",物品!H449)</f>
        <v>0</v>
      </c>
      <c r="G415">
        <f>IF(物品!I449="",0,"'"&amp;物品!I449&amp;"'")</f>
        <v>0</v>
      </c>
      <c r="H415">
        <f>IF(物品!R449="",0,物品!R449)</f>
        <v>0</v>
      </c>
      <c r="I415">
        <f>IF(物品!S449="",0,物品!S449)</f>
        <v>0</v>
      </c>
      <c r="J415" t="str">
        <f>IF(物品!C449="",0,""""&amp;物品!C449&amp;"""")</f>
        <v>"|CffFFD24D【史诗】麒麟心|r"</v>
      </c>
      <c r="K415" t="str">
        <f>IF(物品!T449="","""""",""""&amp;物品!T449&amp;"""")</f>
        <v>"暴击伤害|Cffffc926+60%|n|n|r|Cffaaaaaa○|CffFFD24D暗之符印+1|r|r|n|n|Cff00ff7f点击穿戴或脱卸。|r"</v>
      </c>
      <c r="L415" t="str">
        <f>IF(物品!U449="",0,""""&amp;物品!U449&amp;"""")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IF(物品!B450="",0,"'"&amp;物品!B450&amp;"'")</f>
        <v>'IK7A'</v>
      </c>
      <c r="B416">
        <f>物品!D450</f>
        <v>0</v>
      </c>
      <c r="C416">
        <f>物品!E450</f>
        <v>0</v>
      </c>
      <c r="D416">
        <f>物品!F450</f>
        <v>0</v>
      </c>
      <c r="E416">
        <f>IF(ISTEXT(物品!G450)=TRUE,"'"&amp;物品!G450&amp;"'",物品!G450)</f>
        <v>0</v>
      </c>
      <c r="F416">
        <f>IF(ISTEXT(物品!H450)=TRUE,"'"&amp;物品!H450&amp;"'",物品!H450)</f>
        <v>0</v>
      </c>
      <c r="G416">
        <f>IF(物品!I450="",0,"'"&amp;物品!I450&amp;"'")</f>
        <v>0</v>
      </c>
      <c r="H416">
        <f>IF(物品!R450="",0,物品!R450)</f>
        <v>0</v>
      </c>
      <c r="I416">
        <f>IF(物品!S450="",0,物品!S450)</f>
        <v>0</v>
      </c>
      <c r="J416" t="str">
        <f>IF(物品!C450="",0,""""&amp;物品!C450&amp;"""")</f>
        <v>"|CffFFD24D【史诗】腾蛇之牙|r"</v>
      </c>
      <c r="K416" t="str">
        <f>IF(物品!T450="","""""",""""&amp;物品!T450&amp;"""")</f>
        <v>"护甲|Cffffc926+100|n|n|r|Cffaaaaaa○刻印槽 【空】|r|n|n|Cff00ff7f点击穿戴或脱卸。|r"</v>
      </c>
      <c r="L416" t="str">
        <f>IF(物品!U450="",0,""""&amp;物品!U450&amp;"""")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IF(物品!B451="",0,"'"&amp;物品!B451&amp;"'")</f>
        <v>'IK7B'</v>
      </c>
      <c r="B417">
        <f>物品!D451</f>
        <v>0</v>
      </c>
      <c r="C417">
        <f>物品!E451</f>
        <v>0</v>
      </c>
      <c r="D417">
        <f>物品!F451</f>
        <v>0</v>
      </c>
      <c r="E417">
        <f>IF(ISTEXT(物品!G451)=TRUE,"'"&amp;物品!G451&amp;"'",物品!G451)</f>
        <v>0</v>
      </c>
      <c r="F417">
        <f>IF(ISTEXT(物品!H451)=TRUE,"'"&amp;物品!H451&amp;"'",物品!H451)</f>
        <v>0</v>
      </c>
      <c r="G417">
        <f>IF(物品!I451="",0,"'"&amp;物品!I451&amp;"'")</f>
        <v>0</v>
      </c>
      <c r="H417">
        <f>IF(物品!R451="",0,物品!R451)</f>
        <v>0</v>
      </c>
      <c r="I417">
        <f>IF(物品!S451="",0,物品!S451)</f>
        <v>0</v>
      </c>
      <c r="J417" t="str">
        <f>IF(物品!C451="",0,""""&amp;物品!C451&amp;"""")</f>
        <v>"|CffFFD24D【史诗】腾蛇之牙|r"</v>
      </c>
      <c r="K417" t="str">
        <f>IF(物品!T451="","""""",""""&amp;物品!T451&amp;"""")</f>
        <v>"护甲|Cffffc926+100|n|n|r|Cffaaaaaa○|CffFFD24D金之符印+1|r|r|n|n|Cff00ff7f点击穿戴或脱卸。|r"</v>
      </c>
      <c r="L417" t="str">
        <f>IF(物品!U451="",0,""""&amp;物品!U451&amp;"""")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IF(物品!B452="",0,"'"&amp;物品!B452&amp;"'")</f>
        <v>'IK7C'</v>
      </c>
      <c r="B418">
        <f>物品!D452</f>
        <v>0</v>
      </c>
      <c r="C418">
        <f>物品!E452</f>
        <v>0</v>
      </c>
      <c r="D418">
        <f>物品!F452</f>
        <v>0</v>
      </c>
      <c r="E418">
        <f>IF(ISTEXT(物品!G452)=TRUE,"'"&amp;物品!G452&amp;"'",物品!G452)</f>
        <v>0</v>
      </c>
      <c r="F418">
        <f>IF(ISTEXT(物品!H452)=TRUE,"'"&amp;物品!H452&amp;"'",物品!H452)</f>
        <v>0</v>
      </c>
      <c r="G418">
        <f>IF(物品!I452="",0,"'"&amp;物品!I452&amp;"'")</f>
        <v>0</v>
      </c>
      <c r="H418">
        <f>IF(物品!R452="",0,物品!R452)</f>
        <v>0</v>
      </c>
      <c r="I418">
        <f>IF(物品!S452="",0,物品!S452)</f>
        <v>0</v>
      </c>
      <c r="J418" t="str">
        <f>IF(物品!C452="",0,""""&amp;物品!C452&amp;"""")</f>
        <v>"|CffFFD24D【史诗】腾蛇之牙|r"</v>
      </c>
      <c r="K418" t="str">
        <f>IF(物品!T452="","""""",""""&amp;物品!T452&amp;"""")</f>
        <v>"护甲|Cffffc926+100|n|n|r|Cffaaaaaa○|CffFFD24D木之符印+1|r|r|n|n|Cff00ff7f点击穿戴或脱卸。|r"</v>
      </c>
      <c r="L418" t="str">
        <f>IF(物品!U452="",0,""""&amp;物品!U452&amp;"""")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IF(物品!B453="",0,"'"&amp;物品!B453&amp;"'")</f>
        <v>'IK7D'</v>
      </c>
      <c r="B419">
        <f>物品!D453</f>
        <v>0</v>
      </c>
      <c r="C419">
        <f>物品!E453</f>
        <v>0</v>
      </c>
      <c r="D419">
        <f>物品!F453</f>
        <v>0</v>
      </c>
      <c r="E419">
        <f>IF(ISTEXT(物品!G453)=TRUE,"'"&amp;物品!G453&amp;"'",物品!G453)</f>
        <v>0</v>
      </c>
      <c r="F419">
        <f>IF(ISTEXT(物品!H453)=TRUE,"'"&amp;物品!H453&amp;"'",物品!H453)</f>
        <v>0</v>
      </c>
      <c r="G419">
        <f>IF(物品!I453="",0,"'"&amp;物品!I453&amp;"'")</f>
        <v>0</v>
      </c>
      <c r="H419">
        <f>IF(物品!R453="",0,物品!R453)</f>
        <v>0</v>
      </c>
      <c r="I419">
        <f>IF(物品!S453="",0,物品!S453)</f>
        <v>0</v>
      </c>
      <c r="J419" t="str">
        <f>IF(物品!C453="",0,""""&amp;物品!C453&amp;"""")</f>
        <v>"|CffFFD24D【史诗】腾蛇之牙|r"</v>
      </c>
      <c r="K419" t="str">
        <f>IF(物品!T453="","""""",""""&amp;物品!T453&amp;"""")</f>
        <v>"护甲|Cffffc926+100|n|n|r|Cffaaaaaa○|CffFFD24D水之符印+1|r|r|n|n|Cff00ff7f点击穿戴或脱卸。|r"</v>
      </c>
      <c r="L419" t="str">
        <f>IF(物品!U453="",0,""""&amp;物品!U453&amp;"""")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IF(物品!B454="",0,"'"&amp;物品!B454&amp;"'")</f>
        <v>'IK7E'</v>
      </c>
      <c r="B420">
        <f>物品!D454</f>
        <v>0</v>
      </c>
      <c r="C420">
        <f>物品!E454</f>
        <v>0</v>
      </c>
      <c r="D420">
        <f>物品!F454</f>
        <v>0</v>
      </c>
      <c r="E420">
        <f>IF(ISTEXT(物品!G454)=TRUE,"'"&amp;物品!G454&amp;"'",物品!G454)</f>
        <v>0</v>
      </c>
      <c r="F420">
        <f>IF(ISTEXT(物品!H454)=TRUE,"'"&amp;物品!H454&amp;"'",物品!H454)</f>
        <v>0</v>
      </c>
      <c r="G420">
        <f>IF(物品!I454="",0,"'"&amp;物品!I454&amp;"'")</f>
        <v>0</v>
      </c>
      <c r="H420">
        <f>IF(物品!R454="",0,物品!R454)</f>
        <v>0</v>
      </c>
      <c r="I420">
        <f>IF(物品!S454="",0,物品!S454)</f>
        <v>0</v>
      </c>
      <c r="J420" t="str">
        <f>IF(物品!C454="",0,""""&amp;物品!C454&amp;"""")</f>
        <v>"|CffFFD24D【史诗】腾蛇之牙|r"</v>
      </c>
      <c r="K420" t="str">
        <f>IF(物品!T454="","""""",""""&amp;物品!T454&amp;"""")</f>
        <v>"护甲|Cffffc926+100|n|n|r|Cffaaaaaa○|CffFFD24D火之符印+1|r|r|n|n|Cff00ff7f点击穿戴或脱卸。|r"</v>
      </c>
      <c r="L420" t="str">
        <f>IF(物品!U454="",0,""""&amp;物品!U454&amp;"""")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IF(物品!B455="",0,"'"&amp;物品!B455&amp;"'")</f>
        <v>'IK7F'</v>
      </c>
      <c r="B421">
        <f>物品!D455</f>
        <v>0</v>
      </c>
      <c r="C421">
        <f>物品!E455</f>
        <v>0</v>
      </c>
      <c r="D421">
        <f>物品!F455</f>
        <v>0</v>
      </c>
      <c r="E421">
        <f>IF(ISTEXT(物品!G455)=TRUE,"'"&amp;物品!G455&amp;"'",物品!G455)</f>
        <v>0</v>
      </c>
      <c r="F421">
        <f>IF(ISTEXT(物品!H455)=TRUE,"'"&amp;物品!H455&amp;"'",物品!H455)</f>
        <v>0</v>
      </c>
      <c r="G421">
        <f>IF(物品!I455="",0,"'"&amp;物品!I455&amp;"'")</f>
        <v>0</v>
      </c>
      <c r="H421">
        <f>IF(物品!R455="",0,物品!R455)</f>
        <v>0</v>
      </c>
      <c r="I421">
        <f>IF(物品!S455="",0,物品!S455)</f>
        <v>0</v>
      </c>
      <c r="J421" t="str">
        <f>IF(物品!C455="",0,""""&amp;物品!C455&amp;"""")</f>
        <v>"|CffFFD24D【史诗】腾蛇之牙|r"</v>
      </c>
      <c r="K421" t="str">
        <f>IF(物品!T455="","""""",""""&amp;物品!T455&amp;"""")</f>
        <v>"护甲|Cffffc926+100|n|n|r|Cffaaaaaa○|CffFFD24D土之符印+1|r|r|n|n|Cff00ff7f点击穿戴或脱卸。|r"</v>
      </c>
      <c r="L421" t="str">
        <f>IF(物品!U455="",0,""""&amp;物品!U455&amp;"""")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IF(物品!B456="",0,"'"&amp;物品!B456&amp;"'")</f>
        <v>'IK7G'</v>
      </c>
      <c r="B422">
        <f>物品!D456</f>
        <v>0</v>
      </c>
      <c r="C422">
        <f>物品!E456</f>
        <v>0</v>
      </c>
      <c r="D422">
        <f>物品!F456</f>
        <v>0</v>
      </c>
      <c r="E422">
        <f>IF(ISTEXT(物品!G456)=TRUE,"'"&amp;物品!G456&amp;"'",物品!G456)</f>
        <v>0</v>
      </c>
      <c r="F422">
        <f>IF(ISTEXT(物品!H456)=TRUE,"'"&amp;物品!H456&amp;"'",物品!H456)</f>
        <v>0</v>
      </c>
      <c r="G422">
        <f>IF(物品!I456="",0,"'"&amp;物品!I456&amp;"'")</f>
        <v>0</v>
      </c>
      <c r="H422">
        <f>IF(物品!R456="",0,物品!R456)</f>
        <v>0</v>
      </c>
      <c r="I422">
        <f>IF(物品!S456="",0,物品!S456)</f>
        <v>0</v>
      </c>
      <c r="J422" t="str">
        <f>IF(物品!C456="",0,""""&amp;物品!C456&amp;"""")</f>
        <v>"|CffFFD24D【史诗】腾蛇之牙|r"</v>
      </c>
      <c r="K422" t="str">
        <f>IF(物品!T456="","""""",""""&amp;物品!T456&amp;"""")</f>
        <v>"护甲|Cffffc926+100|n|n|r|Cffaaaaaa○|CffFFD24D光之符印+1|r|r|n|n|Cff00ff7f点击穿戴或脱卸。|r"</v>
      </c>
      <c r="L422" t="str">
        <f>IF(物品!U456="",0,""""&amp;物品!U456&amp;"""")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IF(物品!B457="",0,"'"&amp;物品!B457&amp;"'")</f>
        <v>'IK7H'</v>
      </c>
      <c r="B423">
        <f>物品!D457</f>
        <v>0</v>
      </c>
      <c r="C423">
        <f>物品!E457</f>
        <v>0</v>
      </c>
      <c r="D423">
        <f>物品!F457</f>
        <v>0</v>
      </c>
      <c r="E423">
        <f>IF(ISTEXT(物品!G457)=TRUE,"'"&amp;物品!G457&amp;"'",物品!G457)</f>
        <v>0</v>
      </c>
      <c r="F423">
        <f>IF(ISTEXT(物品!H457)=TRUE,"'"&amp;物品!H457&amp;"'",物品!H457)</f>
        <v>0</v>
      </c>
      <c r="G423">
        <f>IF(物品!I457="",0,"'"&amp;物品!I457&amp;"'")</f>
        <v>0</v>
      </c>
      <c r="H423">
        <f>IF(物品!R457="",0,物品!R457)</f>
        <v>0</v>
      </c>
      <c r="I423">
        <f>IF(物品!S457="",0,物品!S457)</f>
        <v>0</v>
      </c>
      <c r="J423" t="str">
        <f>IF(物品!C457="",0,""""&amp;物品!C457&amp;"""")</f>
        <v>"|CffFFD24D【史诗】腾蛇之牙|r"</v>
      </c>
      <c r="K423" t="str">
        <f>IF(物品!T457="","""""",""""&amp;物品!T457&amp;"""")</f>
        <v>"护甲|Cffffc926+100|n|n|r|Cffaaaaaa○|CffFFD24D雷之符印+1|r|r|n|n|Cff00ff7f点击穿戴或脱卸。|r"</v>
      </c>
      <c r="L423" t="str">
        <f>IF(物品!U457="",0,""""&amp;物品!U457&amp;"""")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IF(物品!B458="",0,"'"&amp;物品!B458&amp;"'")</f>
        <v>'IK7I'</v>
      </c>
      <c r="B424">
        <f>物品!D458</f>
        <v>0</v>
      </c>
      <c r="C424">
        <f>物品!E458</f>
        <v>0</v>
      </c>
      <c r="D424">
        <f>物品!F458</f>
        <v>0</v>
      </c>
      <c r="E424">
        <f>IF(ISTEXT(物品!G458)=TRUE,"'"&amp;物品!G458&amp;"'",物品!G458)</f>
        <v>0</v>
      </c>
      <c r="F424">
        <f>IF(ISTEXT(物品!H458)=TRUE,"'"&amp;物品!H458&amp;"'",物品!H458)</f>
        <v>0</v>
      </c>
      <c r="G424">
        <f>IF(物品!I458="",0,"'"&amp;物品!I458&amp;"'")</f>
        <v>0</v>
      </c>
      <c r="H424">
        <f>IF(物品!R458="",0,物品!R458)</f>
        <v>0</v>
      </c>
      <c r="I424">
        <f>IF(物品!S458="",0,物品!S458)</f>
        <v>0</v>
      </c>
      <c r="J424" t="str">
        <f>IF(物品!C458="",0,""""&amp;物品!C458&amp;"""")</f>
        <v>"|CffFFD24D【史诗】腾蛇之牙|r"</v>
      </c>
      <c r="K424" t="str">
        <f>IF(物品!T458="","""""",""""&amp;物品!T458&amp;"""")</f>
        <v>"护甲|Cffffc926+100|n|n|r|Cffaaaaaa○|CffFFD24D暗之符印+1|r|r|n|n|Cff00ff7f点击穿戴或脱卸。|r"</v>
      </c>
      <c r="L424" t="str">
        <f>IF(物品!U458="",0,""""&amp;物品!U458&amp;"""")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IF(物品!B459="",0,"'"&amp;物品!B459&amp;"'")</f>
        <v>'IK8A'</v>
      </c>
      <c r="B425">
        <f>物品!D459</f>
        <v>0</v>
      </c>
      <c r="C425">
        <f>物品!E459</f>
        <v>0</v>
      </c>
      <c r="D425">
        <f>物品!F459</f>
        <v>0</v>
      </c>
      <c r="E425">
        <f>IF(ISTEXT(物品!G459)=TRUE,"'"&amp;物品!G459&amp;"'",物品!G459)</f>
        <v>0</v>
      </c>
      <c r="F425">
        <f>IF(ISTEXT(物品!H459)=TRUE,"'"&amp;物品!H459&amp;"'",物品!H459)</f>
        <v>0</v>
      </c>
      <c r="G425">
        <f>IF(物品!I459="",0,"'"&amp;物品!I459&amp;"'")</f>
        <v>0</v>
      </c>
      <c r="H425">
        <f>IF(物品!R459="",0,物品!R459)</f>
        <v>0</v>
      </c>
      <c r="I425">
        <f>IF(物品!S459="",0,物品!S459)</f>
        <v>0</v>
      </c>
      <c r="J425" t="str">
        <f>IF(物品!C459="",0,""""&amp;物品!C459&amp;"""")</f>
        <v>"|CffFFD24D【史诗】悟道碑石|r"</v>
      </c>
      <c r="K425" t="str">
        <f>IF(物品!T459="","""""",""""&amp;物品!T459&amp;"""")</f>
        <v>"业力|Cffffc926+50000|r，业力|Cffffc926+12%|n|n|r|Cffaaaaaa○刻印槽 【空】|r|n|n|Cff00ff7f点击穿戴或脱卸。|r"</v>
      </c>
      <c r="L425" t="str">
        <f>IF(物品!U459="",0,""""&amp;物品!U459&amp;"""")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IF(物品!B460="",0,"'"&amp;物品!B460&amp;"'")</f>
        <v>'IK8B'</v>
      </c>
      <c r="B426">
        <f>物品!D460</f>
        <v>0</v>
      </c>
      <c r="C426">
        <f>物品!E460</f>
        <v>0</v>
      </c>
      <c r="D426">
        <f>物品!F460</f>
        <v>0</v>
      </c>
      <c r="E426">
        <f>IF(ISTEXT(物品!G460)=TRUE,"'"&amp;物品!G460&amp;"'",物品!G460)</f>
        <v>0</v>
      </c>
      <c r="F426">
        <f>IF(ISTEXT(物品!H460)=TRUE,"'"&amp;物品!H460&amp;"'",物品!H460)</f>
        <v>0</v>
      </c>
      <c r="G426">
        <f>IF(物品!I460="",0,"'"&amp;物品!I460&amp;"'")</f>
        <v>0</v>
      </c>
      <c r="H426">
        <f>IF(物品!R460="",0,物品!R460)</f>
        <v>0</v>
      </c>
      <c r="I426">
        <f>IF(物品!S460="",0,物品!S460)</f>
        <v>0</v>
      </c>
      <c r="J426" t="str">
        <f>IF(物品!C460="",0,""""&amp;物品!C460&amp;"""")</f>
        <v>"|CffFFD24D【史诗】悟道碑石|r"</v>
      </c>
      <c r="K426" t="str">
        <f>IF(物品!T460="","""""",""""&amp;物品!T460&amp;"""")</f>
        <v>"业力|Cffffc926+50000|r，业力|Cffffc926+12%|n|n|r|Cffaaaaaa○|CffFFD24D金之符印+1|r|r|n|n|Cff00ff7f点击穿戴或脱卸。|r"</v>
      </c>
      <c r="L426" t="str">
        <f>IF(物品!U460="",0,""""&amp;物品!U460&amp;"""")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IF(物品!B461="",0,"'"&amp;物品!B461&amp;"'")</f>
        <v>'IK8C'</v>
      </c>
      <c r="B427">
        <f>物品!D461</f>
        <v>0</v>
      </c>
      <c r="C427">
        <f>物品!E461</f>
        <v>0</v>
      </c>
      <c r="D427">
        <f>物品!F461</f>
        <v>0</v>
      </c>
      <c r="E427">
        <f>IF(ISTEXT(物品!G461)=TRUE,"'"&amp;物品!G461&amp;"'",物品!G461)</f>
        <v>0</v>
      </c>
      <c r="F427">
        <f>IF(ISTEXT(物品!H461)=TRUE,"'"&amp;物品!H461&amp;"'",物品!H461)</f>
        <v>0</v>
      </c>
      <c r="G427">
        <f>IF(物品!I461="",0,"'"&amp;物品!I461&amp;"'")</f>
        <v>0</v>
      </c>
      <c r="H427">
        <f>IF(物品!R461="",0,物品!R461)</f>
        <v>0</v>
      </c>
      <c r="I427">
        <f>IF(物品!S461="",0,物品!S461)</f>
        <v>0</v>
      </c>
      <c r="J427" t="str">
        <f>IF(物品!C461="",0,""""&amp;物品!C461&amp;"""")</f>
        <v>"|CffFFD24D【史诗】悟道碑石|r"</v>
      </c>
      <c r="K427" t="str">
        <f>IF(物品!T461="","""""",""""&amp;物品!T461&amp;"""")</f>
        <v>"业力|Cffffc926+50000|r，业力|Cffffc926+12%|n|n|r|Cffaaaaaa○|CffFFD24D木之符印+1|r|r|n|n|Cff00ff7f点击穿戴或脱卸。|r"</v>
      </c>
      <c r="L427" t="str">
        <f>IF(物品!U461="",0,""""&amp;物品!U461&amp;"""")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IF(物品!B462="",0,"'"&amp;物品!B462&amp;"'")</f>
        <v>'IK8D'</v>
      </c>
      <c r="B428">
        <f>物品!D462</f>
        <v>0</v>
      </c>
      <c r="C428">
        <f>物品!E462</f>
        <v>0</v>
      </c>
      <c r="D428">
        <f>物品!F462</f>
        <v>0</v>
      </c>
      <c r="E428">
        <f>IF(ISTEXT(物品!G462)=TRUE,"'"&amp;物品!G462&amp;"'",物品!G462)</f>
        <v>0</v>
      </c>
      <c r="F428">
        <f>IF(ISTEXT(物品!H462)=TRUE,"'"&amp;物品!H462&amp;"'",物品!H462)</f>
        <v>0</v>
      </c>
      <c r="G428">
        <f>IF(物品!I462="",0,"'"&amp;物品!I462&amp;"'")</f>
        <v>0</v>
      </c>
      <c r="H428">
        <f>IF(物品!R462="",0,物品!R462)</f>
        <v>0</v>
      </c>
      <c r="I428">
        <f>IF(物品!S462="",0,物品!S462)</f>
        <v>0</v>
      </c>
      <c r="J428" t="str">
        <f>IF(物品!C462="",0,""""&amp;物品!C462&amp;"""")</f>
        <v>"|CffFFD24D【史诗】悟道碑石|r"</v>
      </c>
      <c r="K428" t="str">
        <f>IF(物品!T462="","""""",""""&amp;物品!T462&amp;"""")</f>
        <v>"业力|Cffffc926+50000|r，业力|Cffffc926+12%|n|n|r|Cffaaaaaa○|CffFFD24D水之符印+1|r|r|n|n|Cff00ff7f点击穿戴或脱卸。|r"</v>
      </c>
      <c r="L428" t="str">
        <f>IF(物品!U462="",0,""""&amp;物品!U462&amp;"""")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IF(物品!B463="",0,"'"&amp;物品!B463&amp;"'")</f>
        <v>'IK8E'</v>
      </c>
      <c r="B429">
        <f>物品!D463</f>
        <v>0</v>
      </c>
      <c r="C429">
        <f>物品!E463</f>
        <v>0</v>
      </c>
      <c r="D429">
        <f>物品!F463</f>
        <v>0</v>
      </c>
      <c r="E429">
        <f>IF(ISTEXT(物品!G463)=TRUE,"'"&amp;物品!G463&amp;"'",物品!G463)</f>
        <v>0</v>
      </c>
      <c r="F429">
        <f>IF(ISTEXT(物品!H463)=TRUE,"'"&amp;物品!H463&amp;"'",物品!H463)</f>
        <v>0</v>
      </c>
      <c r="G429">
        <f>IF(物品!I463="",0,"'"&amp;物品!I463&amp;"'")</f>
        <v>0</v>
      </c>
      <c r="H429">
        <f>IF(物品!R463="",0,物品!R463)</f>
        <v>0</v>
      </c>
      <c r="I429">
        <f>IF(物品!S463="",0,物品!S463)</f>
        <v>0</v>
      </c>
      <c r="J429" t="str">
        <f>IF(物品!C463="",0,""""&amp;物品!C463&amp;"""")</f>
        <v>"|CffFFD24D【史诗】悟道碑石|r"</v>
      </c>
      <c r="K429" t="str">
        <f>IF(物品!T463="","""""",""""&amp;物品!T463&amp;"""")</f>
        <v>"业力|Cffffc926+50000|r，业力|Cffffc926+12%|n|n|r|Cffaaaaaa○|CffFFD24D火之符印+1|r|r|n|n|Cff00ff7f点击穿戴或脱卸。|r"</v>
      </c>
      <c r="L429" t="str">
        <f>IF(物品!U463="",0,""""&amp;物品!U463&amp;"""")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IF(物品!B464="",0,"'"&amp;物品!B464&amp;"'")</f>
        <v>'IK8F'</v>
      </c>
      <c r="B430">
        <f>物品!D464</f>
        <v>0</v>
      </c>
      <c r="C430">
        <f>物品!E464</f>
        <v>0</v>
      </c>
      <c r="D430">
        <f>物品!F464</f>
        <v>0</v>
      </c>
      <c r="E430">
        <f>IF(ISTEXT(物品!G464)=TRUE,"'"&amp;物品!G464&amp;"'",物品!G464)</f>
        <v>0</v>
      </c>
      <c r="F430">
        <f>IF(ISTEXT(物品!H464)=TRUE,"'"&amp;物品!H464&amp;"'",物品!H464)</f>
        <v>0</v>
      </c>
      <c r="G430">
        <f>IF(物品!I464="",0,"'"&amp;物品!I464&amp;"'")</f>
        <v>0</v>
      </c>
      <c r="H430">
        <f>IF(物品!R464="",0,物品!R464)</f>
        <v>0</v>
      </c>
      <c r="I430">
        <f>IF(物品!S464="",0,物品!S464)</f>
        <v>0</v>
      </c>
      <c r="J430" t="str">
        <f>IF(物品!C464="",0,""""&amp;物品!C464&amp;"""")</f>
        <v>"|CffFFD24D【史诗】悟道碑石|r"</v>
      </c>
      <c r="K430" t="str">
        <f>IF(物品!T464="","""""",""""&amp;物品!T464&amp;"""")</f>
        <v>"业力|Cffffc926+50000|r，业力|Cffffc926+12%|n|n|r|Cffaaaaaa○|CffFFD24D土之符印+1|r|r|n|n|Cff00ff7f点击穿戴或脱卸。|r"</v>
      </c>
      <c r="L430" t="str">
        <f>IF(物品!U464="",0,""""&amp;物品!U464&amp;"""")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IF(物品!B465="",0,"'"&amp;物品!B465&amp;"'")</f>
        <v>'IK8G'</v>
      </c>
      <c r="B431">
        <f>物品!D465</f>
        <v>0</v>
      </c>
      <c r="C431">
        <f>物品!E465</f>
        <v>0</v>
      </c>
      <c r="D431">
        <f>物品!F465</f>
        <v>0</v>
      </c>
      <c r="E431">
        <f>IF(ISTEXT(物品!G465)=TRUE,"'"&amp;物品!G465&amp;"'",物品!G465)</f>
        <v>0</v>
      </c>
      <c r="F431">
        <f>IF(ISTEXT(物品!H465)=TRUE,"'"&amp;物品!H465&amp;"'",物品!H465)</f>
        <v>0</v>
      </c>
      <c r="G431">
        <f>IF(物品!I465="",0,"'"&amp;物品!I465&amp;"'")</f>
        <v>0</v>
      </c>
      <c r="H431">
        <f>IF(物品!R465="",0,物品!R465)</f>
        <v>0</v>
      </c>
      <c r="I431">
        <f>IF(物品!S465="",0,物品!S465)</f>
        <v>0</v>
      </c>
      <c r="J431" t="str">
        <f>IF(物品!C465="",0,""""&amp;物品!C465&amp;"""")</f>
        <v>"|CffFFD24D【史诗】悟道碑石|r"</v>
      </c>
      <c r="K431" t="str">
        <f>IF(物品!T465="","""""",""""&amp;物品!T465&amp;"""")</f>
        <v>"业力|Cffffc926+50000|r，业力|Cffffc926+12%|n|n|r|Cffaaaaaa○|CffFFD24D光之符印+1|r|r|n|n|Cff00ff7f点击穿戴或脱卸。|r"</v>
      </c>
      <c r="L431" t="str">
        <f>IF(物品!U465="",0,""""&amp;物品!U465&amp;"""")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IF(物品!B466="",0,"'"&amp;物品!B466&amp;"'")</f>
        <v>'IK8H'</v>
      </c>
      <c r="B432">
        <f>物品!D466</f>
        <v>0</v>
      </c>
      <c r="C432">
        <f>物品!E466</f>
        <v>0</v>
      </c>
      <c r="D432">
        <f>物品!F466</f>
        <v>0</v>
      </c>
      <c r="E432">
        <f>IF(ISTEXT(物品!G466)=TRUE,"'"&amp;物品!G466&amp;"'",物品!G466)</f>
        <v>0</v>
      </c>
      <c r="F432">
        <f>IF(ISTEXT(物品!H466)=TRUE,"'"&amp;物品!H466&amp;"'",物品!H466)</f>
        <v>0</v>
      </c>
      <c r="G432">
        <f>IF(物品!I466="",0,"'"&amp;物品!I466&amp;"'")</f>
        <v>0</v>
      </c>
      <c r="H432">
        <f>IF(物品!R466="",0,物品!R466)</f>
        <v>0</v>
      </c>
      <c r="I432">
        <f>IF(物品!S466="",0,物品!S466)</f>
        <v>0</v>
      </c>
      <c r="J432" t="str">
        <f>IF(物品!C466="",0,""""&amp;物品!C466&amp;"""")</f>
        <v>"|CffFFD24D【史诗】悟道碑石|r"</v>
      </c>
      <c r="K432" t="str">
        <f>IF(物品!T466="","""""",""""&amp;物品!T466&amp;"""")</f>
        <v>"业力|Cffffc926+50000|r，业力|Cffffc926+12%|n|n|r|Cffaaaaaa○|CffFFD24D雷之符印+1|r|r|n|n|Cff00ff7f点击穿戴或脱卸。|r"</v>
      </c>
      <c r="L432" t="str">
        <f>IF(物品!U466="",0,""""&amp;物品!U466&amp;"""")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IF(物品!B467="",0,"'"&amp;物品!B467&amp;"'")</f>
        <v>'IK8I'</v>
      </c>
      <c r="B433">
        <f>物品!D467</f>
        <v>0</v>
      </c>
      <c r="C433">
        <f>物品!E467</f>
        <v>0</v>
      </c>
      <c r="D433">
        <f>物品!F467</f>
        <v>0</v>
      </c>
      <c r="E433">
        <f>IF(ISTEXT(物品!G467)=TRUE,"'"&amp;物品!G467&amp;"'",物品!G467)</f>
        <v>0</v>
      </c>
      <c r="F433">
        <f>IF(ISTEXT(物品!H467)=TRUE,"'"&amp;物品!H467&amp;"'",物品!H467)</f>
        <v>0</v>
      </c>
      <c r="G433">
        <f>IF(物品!I467="",0,"'"&amp;物品!I467&amp;"'")</f>
        <v>0</v>
      </c>
      <c r="H433">
        <f>IF(物品!R467="",0,物品!R467)</f>
        <v>0</v>
      </c>
      <c r="I433">
        <f>IF(物品!S467="",0,物品!S467)</f>
        <v>0</v>
      </c>
      <c r="J433" t="str">
        <f>IF(物品!C467="",0,""""&amp;物品!C467&amp;"""")</f>
        <v>"|CffFFD24D【史诗】悟道碑石|r"</v>
      </c>
      <c r="K433" t="str">
        <f>IF(物品!T467="","""""",""""&amp;物品!T467&amp;"""")</f>
        <v>"业力|Cffffc926+50000|r，业力|Cffffc926+12%|n|n|r|Cffaaaaaa○|CffFFD24D暗之符印+1|r|r|n|n|Cff00ff7f点击穿戴或脱卸。|r"</v>
      </c>
      <c r="L433" t="str">
        <f>IF(物品!U467="",0,""""&amp;物品!U467&amp;"""")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IF(物品!B468="",0,"'"&amp;物品!B468&amp;"'")</f>
        <v>'IK91'</v>
      </c>
      <c r="B434">
        <f>物品!D468</f>
        <v>0</v>
      </c>
      <c r="C434">
        <f>物品!E468</f>
        <v>0</v>
      </c>
      <c r="D434">
        <f>物品!F468</f>
        <v>0</v>
      </c>
      <c r="E434">
        <f>IF(ISTEXT(物品!G468)=TRUE,"'"&amp;物品!G468&amp;"'",物品!G468)</f>
        <v>0</v>
      </c>
      <c r="F434">
        <f>IF(ISTEXT(物品!H468)=TRUE,"'"&amp;物品!H468&amp;"'",物品!H468)</f>
        <v>0</v>
      </c>
      <c r="G434">
        <f>IF(物品!I468="",0,"'"&amp;物品!I468&amp;"'")</f>
        <v>0</v>
      </c>
      <c r="H434">
        <f>IF(物品!R468="",0,物品!R468)</f>
        <v>0</v>
      </c>
      <c r="I434">
        <f>IF(物品!S468="",0,物品!S468)</f>
        <v>0</v>
      </c>
      <c r="J434" t="str">
        <f>IF(物品!C468="",0,""""&amp;物品!C468&amp;"""")</f>
        <v>"|CffFFD24D金之刻印|r"</v>
      </c>
      <c r="K434" t="str">
        <f>IF(物品!T468="","""""",""""&amp;物品!T468&amp;"""")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IF(物品!U468="",0,""""&amp;物品!U468&amp;"""")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IF(物品!B469="",0,"'"&amp;物品!B469&amp;"'")</f>
        <v>'IK92'</v>
      </c>
      <c r="B435">
        <f>物品!D469</f>
        <v>0</v>
      </c>
      <c r="C435">
        <f>物品!E469</f>
        <v>0</v>
      </c>
      <c r="D435">
        <f>物品!F469</f>
        <v>0</v>
      </c>
      <c r="E435">
        <f>IF(ISTEXT(物品!G469)=TRUE,"'"&amp;物品!G469&amp;"'",物品!G469)</f>
        <v>0</v>
      </c>
      <c r="F435">
        <f>IF(ISTEXT(物品!H469)=TRUE,"'"&amp;物品!H469&amp;"'",物品!H469)</f>
        <v>0</v>
      </c>
      <c r="G435">
        <f>IF(物品!I469="",0,"'"&amp;物品!I469&amp;"'")</f>
        <v>0</v>
      </c>
      <c r="H435">
        <f>IF(物品!R469="",0,物品!R469)</f>
        <v>0</v>
      </c>
      <c r="I435">
        <f>IF(物品!S469="",0,物品!S469)</f>
        <v>0</v>
      </c>
      <c r="J435" t="str">
        <f>IF(物品!C469="",0,""""&amp;物品!C469&amp;"""")</f>
        <v>"|CffFFD24D木之刻印|r"</v>
      </c>
      <c r="K435" t="str">
        <f>IF(物品!T469="","""""",""""&amp;物品!T469&amp;"""")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IF(物品!U469="",0,""""&amp;物品!U469&amp;"""")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IF(物品!B470="",0,"'"&amp;物品!B470&amp;"'")</f>
        <v>'IK93'</v>
      </c>
      <c r="B436">
        <f>物品!D470</f>
        <v>0</v>
      </c>
      <c r="C436">
        <f>物品!E470</f>
        <v>0</v>
      </c>
      <c r="D436">
        <f>物品!F470</f>
        <v>0</v>
      </c>
      <c r="E436">
        <f>IF(ISTEXT(物品!G470)=TRUE,"'"&amp;物品!G470&amp;"'",物品!G470)</f>
        <v>0</v>
      </c>
      <c r="F436">
        <f>IF(ISTEXT(物品!H470)=TRUE,"'"&amp;物品!H470&amp;"'",物品!H470)</f>
        <v>0</v>
      </c>
      <c r="G436">
        <f>IF(物品!I470="",0,"'"&amp;物品!I470&amp;"'")</f>
        <v>0</v>
      </c>
      <c r="H436">
        <f>IF(物品!R470="",0,物品!R470)</f>
        <v>0</v>
      </c>
      <c r="I436">
        <f>IF(物品!S470="",0,物品!S470)</f>
        <v>0</v>
      </c>
      <c r="J436" t="str">
        <f>IF(物品!C470="",0,""""&amp;物品!C470&amp;"""")</f>
        <v>"|CffFFD24D水之刻印|r"</v>
      </c>
      <c r="K436" t="str">
        <f>IF(物品!T470="","""""",""""&amp;物品!T470&amp;"""")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IF(物品!U470="",0,""""&amp;物品!U470&amp;"""")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IF(物品!B471="",0,"'"&amp;物品!B471&amp;"'")</f>
        <v>'IK94'</v>
      </c>
      <c r="B437">
        <f>物品!D471</f>
        <v>0</v>
      </c>
      <c r="C437">
        <f>物品!E471</f>
        <v>0</v>
      </c>
      <c r="D437">
        <f>物品!F471</f>
        <v>0</v>
      </c>
      <c r="E437">
        <f>IF(ISTEXT(物品!G471)=TRUE,"'"&amp;物品!G471&amp;"'",物品!G471)</f>
        <v>0</v>
      </c>
      <c r="F437">
        <f>IF(ISTEXT(物品!H471)=TRUE,"'"&amp;物品!H471&amp;"'",物品!H471)</f>
        <v>0</v>
      </c>
      <c r="G437">
        <f>IF(物品!I471="",0,"'"&amp;物品!I471&amp;"'")</f>
        <v>0</v>
      </c>
      <c r="H437">
        <f>IF(物品!R471="",0,物品!R471)</f>
        <v>0</v>
      </c>
      <c r="I437">
        <f>IF(物品!S471="",0,物品!S471)</f>
        <v>0</v>
      </c>
      <c r="J437" t="str">
        <f>IF(物品!C471="",0,""""&amp;物品!C471&amp;"""")</f>
        <v>"|CffFFD24D火之刻印|r"</v>
      </c>
      <c r="K437" t="str">
        <f>IF(物品!T471="","""""",""""&amp;物品!T471&amp;"""")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IF(物品!U471="",0,""""&amp;物品!U471&amp;"""")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IF(物品!B472="",0,"'"&amp;物品!B472&amp;"'")</f>
        <v>'IK95'</v>
      </c>
      <c r="B438">
        <f>物品!D472</f>
        <v>0</v>
      </c>
      <c r="C438">
        <f>物品!E472</f>
        <v>0</v>
      </c>
      <c r="D438">
        <f>物品!F472</f>
        <v>0</v>
      </c>
      <c r="E438">
        <f>IF(ISTEXT(物品!G472)=TRUE,"'"&amp;物品!G472&amp;"'",物品!G472)</f>
        <v>0</v>
      </c>
      <c r="F438">
        <f>IF(ISTEXT(物品!H472)=TRUE,"'"&amp;物品!H472&amp;"'",物品!H472)</f>
        <v>0</v>
      </c>
      <c r="G438">
        <f>IF(物品!I472="",0,"'"&amp;物品!I472&amp;"'")</f>
        <v>0</v>
      </c>
      <c r="H438">
        <f>IF(物品!R472="",0,物品!R472)</f>
        <v>0</v>
      </c>
      <c r="I438">
        <f>IF(物品!S472="",0,物品!S472)</f>
        <v>0</v>
      </c>
      <c r="J438" t="str">
        <f>IF(物品!C472="",0,""""&amp;物品!C472&amp;"""")</f>
        <v>"|CffFFD24D土之刻印|r"</v>
      </c>
      <c r="K438" t="str">
        <f>IF(物品!T472="","""""",""""&amp;物品!T472&amp;"""")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IF(物品!U472="",0,""""&amp;物品!U472&amp;"""")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IF(物品!B473="",0,"'"&amp;物品!B473&amp;"'")</f>
        <v>'IK96'</v>
      </c>
      <c r="B439">
        <f>物品!D473</f>
        <v>0</v>
      </c>
      <c r="C439">
        <f>物品!E473</f>
        <v>0</v>
      </c>
      <c r="D439">
        <f>物品!F473</f>
        <v>0</v>
      </c>
      <c r="E439">
        <f>IF(ISTEXT(物品!G473)=TRUE,"'"&amp;物品!G473&amp;"'",物品!G473)</f>
        <v>0</v>
      </c>
      <c r="F439">
        <f>IF(ISTEXT(物品!H473)=TRUE,"'"&amp;物品!H473&amp;"'",物品!H473)</f>
        <v>0</v>
      </c>
      <c r="G439">
        <f>IF(物品!I473="",0,"'"&amp;物品!I473&amp;"'")</f>
        <v>0</v>
      </c>
      <c r="H439">
        <f>IF(物品!R473="",0,物品!R473)</f>
        <v>0</v>
      </c>
      <c r="I439">
        <f>IF(物品!S473="",0,物品!S473)</f>
        <v>0</v>
      </c>
      <c r="J439" t="str">
        <f>IF(物品!C473="",0,""""&amp;物品!C473&amp;"""")</f>
        <v>"|CffFFD24D光之刻印|r"</v>
      </c>
      <c r="K439" t="str">
        <f>IF(物品!T473="","""""",""""&amp;物品!T473&amp;"""")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IF(物品!U473="",0,""""&amp;物品!U473&amp;"""")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IF(物品!B474="",0,"'"&amp;物品!B474&amp;"'")</f>
        <v>'IK97'</v>
      </c>
      <c r="B440">
        <f>物品!D474</f>
        <v>0</v>
      </c>
      <c r="C440">
        <f>物品!E474</f>
        <v>0</v>
      </c>
      <c r="D440">
        <f>物品!F474</f>
        <v>0</v>
      </c>
      <c r="E440">
        <f>IF(ISTEXT(物品!G474)=TRUE,"'"&amp;物品!G474&amp;"'",物品!G474)</f>
        <v>0</v>
      </c>
      <c r="F440">
        <f>IF(ISTEXT(物品!H474)=TRUE,"'"&amp;物品!H474&amp;"'",物品!H474)</f>
        <v>0</v>
      </c>
      <c r="G440">
        <f>IF(物品!I474="",0,"'"&amp;物品!I474&amp;"'")</f>
        <v>0</v>
      </c>
      <c r="H440">
        <f>IF(物品!R474="",0,物品!R474)</f>
        <v>0</v>
      </c>
      <c r="I440">
        <f>IF(物品!S474="",0,物品!S474)</f>
        <v>0</v>
      </c>
      <c r="J440" t="str">
        <f>IF(物品!C474="",0,""""&amp;物品!C474&amp;"""")</f>
        <v>"|CffFFD24D雷之刻印|r"</v>
      </c>
      <c r="K440" t="str">
        <f>IF(物品!T474="","""""",""""&amp;物品!T474&amp;"""")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IF(物品!U474="",0,""""&amp;物品!U474&amp;"""")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IF(物品!B475="",0,"'"&amp;物品!B475&amp;"'")</f>
        <v>'IK98'</v>
      </c>
      <c r="B441">
        <f>物品!D475</f>
        <v>0</v>
      </c>
      <c r="C441">
        <f>物品!E475</f>
        <v>0</v>
      </c>
      <c r="D441">
        <f>物品!F475</f>
        <v>0</v>
      </c>
      <c r="E441">
        <f>IF(ISTEXT(物品!G475)=TRUE,"'"&amp;物品!G475&amp;"'",物品!G475)</f>
        <v>0</v>
      </c>
      <c r="F441">
        <f>IF(ISTEXT(物品!H475)=TRUE,"'"&amp;物品!H475&amp;"'",物品!H475)</f>
        <v>0</v>
      </c>
      <c r="G441">
        <f>IF(物品!I475="",0,"'"&amp;物品!I475&amp;"'")</f>
        <v>0</v>
      </c>
      <c r="H441">
        <f>IF(物品!R475="",0,物品!R475)</f>
        <v>0</v>
      </c>
      <c r="I441">
        <f>IF(物品!S475="",0,物品!S475)</f>
        <v>0</v>
      </c>
      <c r="J441" t="str">
        <f>IF(物品!C475="",0,""""&amp;物品!C475&amp;"""")</f>
        <v>"|CffFFD24D暗之刻印|r"</v>
      </c>
      <c r="K441" t="str">
        <f>IF(物品!T475="","""""",""""&amp;物品!T475&amp;"""")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IF(物品!U475="",0,""""&amp;物品!U475&amp;"""")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IF(物品!B476="",0,"'"&amp;物品!B476&amp;"'")</f>
        <v>'IL1A'</v>
      </c>
      <c r="B442">
        <f>物品!D476</f>
        <v>0</v>
      </c>
      <c r="C442">
        <f>物品!E476</f>
        <v>0</v>
      </c>
      <c r="D442">
        <f>物品!F476</f>
        <v>6</v>
      </c>
      <c r="E442">
        <f>IF(ISTEXT(物品!G476)=TRUE,"'"&amp;物品!G476&amp;"'",物品!G476)</f>
        <v>0</v>
      </c>
      <c r="F442">
        <f>IF(ISTEXT(物品!H476)=TRUE,"'"&amp;物品!H476&amp;"'",物品!H476)</f>
        <v>0</v>
      </c>
      <c r="G442" t="str">
        <f>IF(物品!I476="",0,"'"&amp;物品!I476&amp;"'")</f>
        <v>'IN31'</v>
      </c>
      <c r="H442">
        <f>IF(物品!R476="",0,物品!R476)</f>
        <v>0</v>
      </c>
      <c r="I442">
        <f>IF(物品!S476="",0,物品!S476)</f>
        <v>0</v>
      </c>
      <c r="J442" t="str">
        <f>IF(物品!C476="",0,""""&amp;物品!C476&amp;"""")</f>
        <v>"兑换：|CffFFD24D炽星魔盒|r"</v>
      </c>
      <c r="K442" t="str">
        <f>IF(物品!T476="","""""",""""&amp;物品!T476&amp;"""")</f>
        <v>"|cffffcc00需求：|r钻石x6|n|n开启后获得|Cffffd24d随机奖励|r。"</v>
      </c>
      <c r="L442" t="str">
        <f>IF(物品!U476="",0,""""&amp;物品!U476&amp;"""")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IF(物品!B477="",0,"'"&amp;物品!B477&amp;"'")</f>
        <v>'IL1B'</v>
      </c>
      <c r="B443">
        <f>物品!D477</f>
        <v>0</v>
      </c>
      <c r="C443">
        <f>物品!E477</f>
        <v>0</v>
      </c>
      <c r="D443">
        <f>物品!F477</f>
        <v>2</v>
      </c>
      <c r="E443">
        <f>IF(ISTEXT(物品!G477)=TRUE,"'"&amp;物品!G477&amp;"'",物品!G477)</f>
        <v>0</v>
      </c>
      <c r="F443">
        <f>IF(ISTEXT(物品!H477)=TRUE,"'"&amp;物品!H477&amp;"'",物品!H477)</f>
        <v>0</v>
      </c>
      <c r="G443" t="str">
        <f>IF(物品!I477="",0,"'"&amp;物品!I477&amp;"'")</f>
        <v>'CS51'</v>
      </c>
      <c r="H443">
        <f>IF(物品!R477="",0,物品!R477)</f>
        <v>0</v>
      </c>
      <c r="I443">
        <f>IF(物品!S477="",0,物品!S477)</f>
        <v>0</v>
      </c>
      <c r="J443" t="str">
        <f>IF(物品!C477="",0,""""&amp;物品!C477&amp;"""")</f>
        <v>"兑换：|cff00BFFF初级附魔石|r"</v>
      </c>
      <c r="K443" t="str">
        <f>IF(物品!T477="","""""",""""&amp;物品!T477&amp;"""")</f>
        <v>"|cffffcc00需求：|r钻石x2|n|n为指定的装备附魔一条额外属性。|n|n|cffff0000只可附魔紫色及以上品质装备|r"</v>
      </c>
      <c r="L443" t="str">
        <f>IF(物品!U477="",0,""""&amp;物品!U477&amp;"""")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IF(物品!B478="",0,"'"&amp;物品!B478&amp;"'")</f>
        <v>'IL1C'</v>
      </c>
      <c r="B444">
        <f>物品!D478</f>
        <v>0</v>
      </c>
      <c r="C444">
        <f>物品!E478</f>
        <v>0</v>
      </c>
      <c r="D444">
        <f>物品!F478</f>
        <v>4</v>
      </c>
      <c r="E444">
        <f>IF(ISTEXT(物品!G478)=TRUE,"'"&amp;物品!G478&amp;"'",物品!G478)</f>
        <v>0</v>
      </c>
      <c r="F444">
        <f>IF(ISTEXT(物品!H478)=TRUE,"'"&amp;物品!H478&amp;"'",物品!H478)</f>
        <v>0</v>
      </c>
      <c r="G444" t="str">
        <f>IF(物品!I478="",0,"'"&amp;物品!I478&amp;"'")</f>
        <v>'CS52'</v>
      </c>
      <c r="H444">
        <f>IF(物品!R478="",0,物品!R478)</f>
        <v>0</v>
      </c>
      <c r="I444">
        <f>IF(物品!S478="",0,物品!S478)</f>
        <v>0</v>
      </c>
      <c r="J444" t="str">
        <f>IF(物品!C478="",0,""""&amp;物品!C478&amp;"""")</f>
        <v>"兑换：|cffffff00中级附魔石|r"</v>
      </c>
      <c r="K444" t="str">
        <f>IF(物品!T478="","""""",""""&amp;物品!T478&amp;"""")</f>
        <v>"|cffffcc00需求：|r钻石x4|n|n为指定装备附魔一条较强的额外属性。|n|n|cffff0000只可附魔紫色及以上品质装备|r"</v>
      </c>
      <c r="L444" t="str">
        <f>IF(物品!U478="",0,""""&amp;物品!U478&amp;"""")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IF(物品!B479="",0,"'"&amp;物品!B479&amp;"'")</f>
        <v>'IL1D'</v>
      </c>
      <c r="B445">
        <f>物品!D479</f>
        <v>0</v>
      </c>
      <c r="C445">
        <f>物品!E479</f>
        <v>0</v>
      </c>
      <c r="D445">
        <f>物品!F479</f>
        <v>8</v>
      </c>
      <c r="E445">
        <f>IF(ISTEXT(物品!G479)=TRUE,"'"&amp;物品!G479&amp;"'",物品!G479)</f>
        <v>0</v>
      </c>
      <c r="F445">
        <f>IF(ISTEXT(物品!H479)=TRUE,"'"&amp;物品!H479&amp;"'",物品!H479)</f>
        <v>0</v>
      </c>
      <c r="G445" t="str">
        <f>IF(物品!I479="",0,"'"&amp;物品!I479&amp;"'")</f>
        <v>'CS53'</v>
      </c>
      <c r="H445">
        <f>IF(物品!R479="",0,物品!R479)</f>
        <v>0</v>
      </c>
      <c r="I445">
        <f>IF(物品!S479="",0,物品!S479)</f>
        <v>0</v>
      </c>
      <c r="J445" t="str">
        <f>IF(物品!C479="",0,""""&amp;物品!C479&amp;"""")</f>
        <v>"兑换：|cffff0033高级附魔石|r"</v>
      </c>
      <c r="K445" t="str">
        <f>IF(物品!T479="","""""",""""&amp;物品!T479&amp;"""")</f>
        <v>"|cffffcc00需求：|r钻石x8|n|n为指定装备附魔一条强大的额外属性。|n|n|cffff0000只可附魔紫色及以上品质装备|r"</v>
      </c>
      <c r="L445" t="str">
        <f>IF(物品!U479="",0,""""&amp;物品!U479&amp;"""")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IF(物品!B480="",0,"'"&amp;物品!B480&amp;"'")</f>
        <v>'IL1E'</v>
      </c>
      <c r="B446">
        <f>物品!D480</f>
        <v>0</v>
      </c>
      <c r="C446">
        <f>物品!E480</f>
        <v>0</v>
      </c>
      <c r="D446">
        <f>物品!F480</f>
        <v>1</v>
      </c>
      <c r="E446">
        <f>IF(ISTEXT(物品!G480)=TRUE,"'"&amp;物品!G480&amp;"'",物品!G480)</f>
        <v>0</v>
      </c>
      <c r="F446">
        <f>IF(ISTEXT(物品!H480)=TRUE,"'"&amp;物品!H480&amp;"'",物品!H480)</f>
        <v>0</v>
      </c>
      <c r="G446" t="str">
        <f>IF(物品!I480="",0,"'"&amp;物品!I480&amp;"'")</f>
        <v>'IN17'</v>
      </c>
      <c r="H446">
        <f>IF(物品!R480="",0,物品!R480)</f>
        <v>0</v>
      </c>
      <c r="I446">
        <f>IF(物品!S480="",0,物品!S480)</f>
        <v>0</v>
      </c>
      <c r="J446" t="str">
        <f>IF(物品!C480="",0,""""&amp;物品!C480&amp;"""")</f>
        <v>"兑换：|Cff00BFFF来点玄铁|r"</v>
      </c>
      <c r="K446" t="str">
        <f>IF(物品!T480="","""""",""""&amp;物品!T480&amp;"""")</f>
        <v>"|cffffcc00需求：|r钻石x1|n|n玄铁|Cffffc926+5~20|r"</v>
      </c>
      <c r="L446" t="str">
        <f>IF(物品!U480="",0,""""&amp;物品!U480&amp;"""")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IF(物品!B481="",0,"'"&amp;物品!B481&amp;"'")</f>
        <v>'IL1F'</v>
      </c>
      <c r="B447">
        <f>物品!D481</f>
        <v>0</v>
      </c>
      <c r="C447">
        <f>物品!E481</f>
        <v>0</v>
      </c>
      <c r="D447">
        <f>物品!F481</f>
        <v>4</v>
      </c>
      <c r="E447">
        <f>IF(ISTEXT(物品!G481)=TRUE,"'"&amp;物品!G481&amp;"'",物品!G481)</f>
        <v>0</v>
      </c>
      <c r="F447">
        <f>IF(ISTEXT(物品!H481)=TRUE,"'"&amp;物品!H481&amp;"'",物品!H481)</f>
        <v>0</v>
      </c>
      <c r="G447" t="str">
        <f>IF(物品!I481="",0,"'"&amp;物品!I481&amp;"'")</f>
        <v>'IN23'</v>
      </c>
      <c r="H447">
        <f>IF(物品!R481="",0,物品!R481)</f>
        <v>0</v>
      </c>
      <c r="I447">
        <f>IF(物品!S481="",0,物品!S481)</f>
        <v>0</v>
      </c>
      <c r="J447" t="str">
        <f>IF(物品!C481="",0,""""&amp;物品!C481&amp;"""")</f>
        <v>"兑换：|CffFFC926大金矿|r"</v>
      </c>
      <c r="K447" t="str">
        <f>IF(物品!T481="","""""",""""&amp;物品!T481&amp;"""")</f>
        <v>"|cffffcc00需求：|r钻石x4|n|n金币|Cffffc926+8888~88888|r"</v>
      </c>
      <c r="L447" t="str">
        <f>IF(物品!U481="",0,""""&amp;物品!U481&amp;"""")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IF(物品!B482="",0,"'"&amp;物品!B482&amp;"'")</f>
        <v>'IL1G'</v>
      </c>
      <c r="B448">
        <f>物品!D482</f>
        <v>0</v>
      </c>
      <c r="C448">
        <f>物品!E482</f>
        <v>0</v>
      </c>
      <c r="D448">
        <f>物品!F482</f>
        <v>8</v>
      </c>
      <c r="E448">
        <f>IF(ISTEXT(物品!G482)=TRUE,"'"&amp;物品!G482&amp;"'",物品!G482)</f>
        <v>0</v>
      </c>
      <c r="F448">
        <f>IF(ISTEXT(物品!H482)=TRUE,"'"&amp;物品!H482&amp;"'",物品!H482)</f>
        <v>0</v>
      </c>
      <c r="G448" t="str">
        <f>IF(物品!I482="",0,"'"&amp;物品!I482&amp;"'")</f>
        <v>'CS41'</v>
      </c>
      <c r="H448">
        <f>IF(物品!R482="",0,物品!R482)</f>
        <v>0</v>
      </c>
      <c r="I448">
        <f>IF(物品!S482="",0,物品!S482)</f>
        <v>0</v>
      </c>
      <c r="J448" t="str">
        <f>IF(物品!C482="",0,""""&amp;物品!C482&amp;"""")</f>
        <v>"兑换：|cffff0000虚空神石|r"</v>
      </c>
      <c r="K448" t="str">
        <f>IF(物品!T482="","""""",""""&amp;物品!T482&amp;"""")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IF(物品!U482="",0,""""&amp;物品!U482&amp;"""")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IF(物品!B483="",0,"'"&amp;物品!B483&amp;"'")</f>
        <v>'IL1H'</v>
      </c>
      <c r="B449">
        <f>物品!D483</f>
        <v>0</v>
      </c>
      <c r="C449">
        <f>物品!E483</f>
        <v>0</v>
      </c>
      <c r="D449">
        <f>物品!F483</f>
        <v>1</v>
      </c>
      <c r="E449">
        <f>IF(ISTEXT(物品!G483)=TRUE,"'"&amp;物品!G483&amp;"'",物品!G483)</f>
        <v>0</v>
      </c>
      <c r="F449">
        <f>IF(ISTEXT(物品!H483)=TRUE,"'"&amp;物品!H483&amp;"'",物品!H483)</f>
        <v>0</v>
      </c>
      <c r="G449" t="str">
        <f>IF(物品!I483="",0,"'"&amp;物品!I483&amp;"'")</f>
        <v>'IN22'</v>
      </c>
      <c r="H449">
        <f>IF(物品!R483="",0,物品!R483)</f>
        <v>0</v>
      </c>
      <c r="I449">
        <f>IF(物品!S483="",0,物品!S483)</f>
        <v>0</v>
      </c>
      <c r="J449" t="str">
        <f>IF(物品!C483="",0,""""&amp;物品!C483&amp;"""")</f>
        <v>"兑换：|Cff00BFFF小银行|r"</v>
      </c>
      <c r="K449" t="str">
        <f>IF(物品!T483="","""""",""""&amp;物品!T483&amp;"""")</f>
        <v>"|cffffcc00需求：|r钻石x1|n|n金币|Cffffc926+2888~18888|r"</v>
      </c>
      <c r="L449" t="str">
        <f>IF(物品!U483="",0,""""&amp;物品!U483&amp;"""")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IF(物品!B484="",0,"'"&amp;物品!B484&amp;"'")</f>
        <v>'IL1I'</v>
      </c>
      <c r="B450">
        <f>物品!D484</f>
        <v>0</v>
      </c>
      <c r="C450">
        <f>物品!E484</f>
        <v>0</v>
      </c>
      <c r="D450">
        <f>物品!F484</f>
        <v>4</v>
      </c>
      <c r="E450">
        <f>IF(ISTEXT(物品!G484)=TRUE,"'"&amp;物品!G484&amp;"'",物品!G484)</f>
        <v>0</v>
      </c>
      <c r="F450">
        <f>IF(ISTEXT(物品!H484)=TRUE,"'"&amp;物品!H484&amp;"'",物品!H484)</f>
        <v>0</v>
      </c>
      <c r="G450" t="str">
        <f>IF(物品!I484="",0,"'"&amp;物品!I484&amp;"'")</f>
        <v>'IP02'</v>
      </c>
      <c r="H450">
        <f>IF(物品!R484="",0,物品!R484)</f>
        <v>0</v>
      </c>
      <c r="I450">
        <f>IF(物品!S484="",0,物品!S484)</f>
        <v>0</v>
      </c>
      <c r="J450" t="str">
        <f>IF(物品!C484="",0,""""&amp;物品!C484&amp;"""")</f>
        <v>"兑换：|CffFFD24D补天石|r"</v>
      </c>
      <c r="K450" t="str">
        <f>IF(物品!T484="","""""",""""&amp;物品!T484&amp;"""")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IF(物品!U484="",0,""""&amp;物品!U484&amp;"""")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IF(物品!B485="",0,"'"&amp;物品!B485&amp;"'")</f>
        <v>'IL2A'</v>
      </c>
      <c r="B451">
        <f>物品!D485</f>
        <v>0</v>
      </c>
      <c r="C451">
        <f>物品!E485</f>
        <v>0</v>
      </c>
      <c r="D451">
        <f>物品!F485</f>
        <v>6</v>
      </c>
      <c r="E451">
        <f>IF(ISTEXT(物品!G485)=TRUE,"'"&amp;物品!G485&amp;"'",物品!G485)</f>
        <v>0</v>
      </c>
      <c r="F451">
        <f>IF(ISTEXT(物品!H485)=TRUE,"'"&amp;物品!H485&amp;"'",物品!H485)</f>
        <v>0</v>
      </c>
      <c r="G451" t="str">
        <f>IF(物品!I485="",0,"'"&amp;物品!I485&amp;"'")</f>
        <v>'IN31'</v>
      </c>
      <c r="H451">
        <f>IF(物品!R485="",0,物品!R485)</f>
        <v>0</v>
      </c>
      <c r="I451">
        <f>IF(物品!S485="",0,物品!S485)</f>
        <v>0</v>
      </c>
      <c r="J451" t="str">
        <f>IF(物品!C485="",0,""""&amp;物品!C485&amp;"""")</f>
        <v>"兑换：|CffFFD24D炽星魔盒|r"</v>
      </c>
      <c r="K451" t="str">
        <f>IF(物品!T485="","""""",""""&amp;物品!T485&amp;"""")</f>
        <v>"|cffffcc00需求：|r钻石x6|n|n开启后获得|Cffffd24d随机奖励|r。"</v>
      </c>
      <c r="L451" t="str">
        <f>IF(物品!U485="",0,""""&amp;物品!U485&amp;"""")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IF(物品!B486="",0,"'"&amp;物品!B486&amp;"'")</f>
        <v>'IL2B'</v>
      </c>
      <c r="B452">
        <f>物品!D486</f>
        <v>0</v>
      </c>
      <c r="C452">
        <f>物品!E486</f>
        <v>0</v>
      </c>
      <c r="D452">
        <f>物品!F486</f>
        <v>2</v>
      </c>
      <c r="E452">
        <f>IF(ISTEXT(物品!G486)=TRUE,"'"&amp;物品!G486&amp;"'",物品!G486)</f>
        <v>0</v>
      </c>
      <c r="F452">
        <f>IF(ISTEXT(物品!H486)=TRUE,"'"&amp;物品!H486&amp;"'",物品!H486)</f>
        <v>0</v>
      </c>
      <c r="G452" t="str">
        <f>IF(物品!I486="",0,"'"&amp;物品!I486&amp;"'")</f>
        <v>'CS51'</v>
      </c>
      <c r="H452">
        <f>IF(物品!R486="",0,物品!R486)</f>
        <v>0</v>
      </c>
      <c r="I452">
        <f>IF(物品!S486="",0,物品!S486)</f>
        <v>0</v>
      </c>
      <c r="J452" t="str">
        <f>IF(物品!C486="",0,""""&amp;物品!C486&amp;"""")</f>
        <v>"兑换：|cff00BFFF初级附魔石|r"</v>
      </c>
      <c r="K452" t="str">
        <f>IF(物品!T486="","""""",""""&amp;物品!T486&amp;"""")</f>
        <v>"|cffffcc00需求：|r钻石x2|n|n为指定的装备附魔一条额外属性。|n|n|cffff0000只可附魔紫色及以上品质装备|r"</v>
      </c>
      <c r="L452" t="str">
        <f>IF(物品!U486="",0,""""&amp;物品!U486&amp;"""")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IF(物品!B487="",0,"'"&amp;物品!B487&amp;"'")</f>
        <v>'IL2C'</v>
      </c>
      <c r="B453">
        <f>物品!D487</f>
        <v>0</v>
      </c>
      <c r="C453">
        <f>物品!E487</f>
        <v>0</v>
      </c>
      <c r="D453">
        <f>物品!F487</f>
        <v>4</v>
      </c>
      <c r="E453">
        <f>IF(ISTEXT(物品!G487)=TRUE,"'"&amp;物品!G487&amp;"'",物品!G487)</f>
        <v>0</v>
      </c>
      <c r="F453">
        <f>IF(ISTEXT(物品!H487)=TRUE,"'"&amp;物品!H487&amp;"'",物品!H487)</f>
        <v>0</v>
      </c>
      <c r="G453" t="str">
        <f>IF(物品!I487="",0,"'"&amp;物品!I487&amp;"'")</f>
        <v>'CS52'</v>
      </c>
      <c r="H453">
        <f>IF(物品!R487="",0,物品!R487)</f>
        <v>0</v>
      </c>
      <c r="I453">
        <f>IF(物品!S487="",0,物品!S487)</f>
        <v>0</v>
      </c>
      <c r="J453" t="str">
        <f>IF(物品!C487="",0,""""&amp;物品!C487&amp;"""")</f>
        <v>"兑换：|cffffff00中级附魔石|r"</v>
      </c>
      <c r="K453" t="str">
        <f>IF(物品!T487="","""""",""""&amp;物品!T487&amp;"""")</f>
        <v>"|cffffcc00需求：|r钻石x4|n|n为指定装备附魔一条较强的额外属性。|n|n|cffff0000只可附魔紫色及以上品质装备|r"</v>
      </c>
      <c r="L453" t="str">
        <f>IF(物品!U487="",0,""""&amp;物品!U487&amp;"""")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IF(物品!B488="",0,"'"&amp;物品!B488&amp;"'")</f>
        <v>'IL2D'</v>
      </c>
      <c r="B454">
        <f>物品!D488</f>
        <v>0</v>
      </c>
      <c r="C454">
        <f>物品!E488</f>
        <v>0</v>
      </c>
      <c r="D454">
        <f>物品!F488</f>
        <v>8</v>
      </c>
      <c r="E454">
        <f>IF(ISTEXT(物品!G488)=TRUE,"'"&amp;物品!G488&amp;"'",物品!G488)</f>
        <v>0</v>
      </c>
      <c r="F454">
        <f>IF(ISTEXT(物品!H488)=TRUE,"'"&amp;物品!H488&amp;"'",物品!H488)</f>
        <v>0</v>
      </c>
      <c r="G454" t="str">
        <f>IF(物品!I488="",0,"'"&amp;物品!I488&amp;"'")</f>
        <v>'CS53'</v>
      </c>
      <c r="H454">
        <f>IF(物品!R488="",0,物品!R488)</f>
        <v>0</v>
      </c>
      <c r="I454">
        <f>IF(物品!S488="",0,物品!S488)</f>
        <v>0</v>
      </c>
      <c r="J454" t="str">
        <f>IF(物品!C488="",0,""""&amp;物品!C488&amp;"""")</f>
        <v>"兑换：|cffff0033高级附魔石|r"</v>
      </c>
      <c r="K454" t="str">
        <f>IF(物品!T488="","""""",""""&amp;物品!T488&amp;"""")</f>
        <v>"|cffffcc00需求：|r钻石x8|n|n为指定装备附魔一条强大的额外属性。|n|n|cffff0000只可附魔紫色及以上品质装备|r"</v>
      </c>
      <c r="L454" t="str">
        <f>IF(物品!U488="",0,""""&amp;物品!U488&amp;"""")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IF(物品!B489="",0,"'"&amp;物品!B489&amp;"'")</f>
        <v>'IL2E'</v>
      </c>
      <c r="B455">
        <f>物品!D489</f>
        <v>0</v>
      </c>
      <c r="C455">
        <f>物品!E489</f>
        <v>0</v>
      </c>
      <c r="D455">
        <f>物品!F489</f>
        <v>1</v>
      </c>
      <c r="E455">
        <f>IF(ISTEXT(物品!G489)=TRUE,"'"&amp;物品!G489&amp;"'",物品!G489)</f>
        <v>0</v>
      </c>
      <c r="F455">
        <f>IF(ISTEXT(物品!H489)=TRUE,"'"&amp;物品!H489&amp;"'",物品!H489)</f>
        <v>0</v>
      </c>
      <c r="G455" t="str">
        <f>IF(物品!I489="",0,"'"&amp;物品!I489&amp;"'")</f>
        <v>'IN17'</v>
      </c>
      <c r="H455">
        <f>IF(物品!R489="",0,物品!R489)</f>
        <v>0</v>
      </c>
      <c r="I455">
        <f>IF(物品!S489="",0,物品!S489)</f>
        <v>0</v>
      </c>
      <c r="J455" t="str">
        <f>IF(物品!C489="",0,""""&amp;物品!C489&amp;"""")</f>
        <v>"兑换：|Cff00BFFF来点玄铁|r"</v>
      </c>
      <c r="K455" t="str">
        <f>IF(物品!T489="","""""",""""&amp;物品!T489&amp;"""")</f>
        <v>"|cffffcc00需求：|r钻石x1|n|n玄铁|Cffffc926+5~20|r"</v>
      </c>
      <c r="L455" t="str">
        <f>IF(物品!U489="",0,""""&amp;物品!U489&amp;"""")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IF(物品!B490="",0,"'"&amp;物品!B490&amp;"'")</f>
        <v>'IL2F'</v>
      </c>
      <c r="B456">
        <f>物品!D490</f>
        <v>0</v>
      </c>
      <c r="C456">
        <f>物品!E490</f>
        <v>0</v>
      </c>
      <c r="D456">
        <f>物品!F490</f>
        <v>4</v>
      </c>
      <c r="E456">
        <f>IF(ISTEXT(物品!G490)=TRUE,"'"&amp;物品!G490&amp;"'",物品!G490)</f>
        <v>0</v>
      </c>
      <c r="F456">
        <f>IF(ISTEXT(物品!H490)=TRUE,"'"&amp;物品!H490&amp;"'",物品!H490)</f>
        <v>0</v>
      </c>
      <c r="G456" t="str">
        <f>IF(物品!I490="",0,"'"&amp;物品!I490&amp;"'")</f>
        <v>'IN23'</v>
      </c>
      <c r="H456">
        <f>IF(物品!R490="",0,物品!R490)</f>
        <v>0</v>
      </c>
      <c r="I456">
        <f>IF(物品!S490="",0,物品!S490)</f>
        <v>0</v>
      </c>
      <c r="J456" t="str">
        <f>IF(物品!C490="",0,""""&amp;物品!C490&amp;"""")</f>
        <v>"兑换：|CffFFC926大金矿|r"</v>
      </c>
      <c r="K456" t="str">
        <f>IF(物品!T490="","""""",""""&amp;物品!T490&amp;"""")</f>
        <v>"|cffffcc00需求：|r钻石x4|n|n金币|Cffffc926+8888~88888|r"</v>
      </c>
      <c r="L456" t="str">
        <f>IF(物品!U490="",0,""""&amp;物品!U490&amp;"""")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IF(物品!B491="",0,"'"&amp;物品!B491&amp;"'")</f>
        <v>'IL2G'</v>
      </c>
      <c r="B457">
        <f>物品!D491</f>
        <v>0</v>
      </c>
      <c r="C457">
        <f>物品!E491</f>
        <v>0</v>
      </c>
      <c r="D457">
        <f>物品!F491</f>
        <v>8</v>
      </c>
      <c r="E457">
        <f>IF(ISTEXT(物品!G491)=TRUE,"'"&amp;物品!G491&amp;"'",物品!G491)</f>
        <v>0</v>
      </c>
      <c r="F457">
        <f>IF(ISTEXT(物品!H491)=TRUE,"'"&amp;物品!H491&amp;"'",物品!H491)</f>
        <v>0</v>
      </c>
      <c r="G457" t="str">
        <f>IF(物品!I491="",0,"'"&amp;物品!I491&amp;"'")</f>
        <v>'CS41'</v>
      </c>
      <c r="H457">
        <f>IF(物品!R491="",0,物品!R491)</f>
        <v>0</v>
      </c>
      <c r="I457">
        <f>IF(物品!S491="",0,物品!S491)</f>
        <v>0</v>
      </c>
      <c r="J457" t="str">
        <f>IF(物品!C491="",0,""""&amp;物品!C491&amp;"""")</f>
        <v>"兑换：|cffff0000虚空神石|r"</v>
      </c>
      <c r="K457" t="str">
        <f>IF(物品!T491="","""""",""""&amp;物品!T491&amp;"""")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IF(物品!U491="",0,""""&amp;物品!U491&amp;"""")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IF(物品!B492="",0,"'"&amp;物品!B492&amp;"'")</f>
        <v>'IL2H'</v>
      </c>
      <c r="B458">
        <f>物品!D492</f>
        <v>0</v>
      </c>
      <c r="C458">
        <f>物品!E492</f>
        <v>0</v>
      </c>
      <c r="D458">
        <f>物品!F492</f>
        <v>1</v>
      </c>
      <c r="E458">
        <f>IF(ISTEXT(物品!G492)=TRUE,"'"&amp;物品!G492&amp;"'",物品!G492)</f>
        <v>0</v>
      </c>
      <c r="F458">
        <f>IF(ISTEXT(物品!H492)=TRUE,"'"&amp;物品!H492&amp;"'",物品!H492)</f>
        <v>0</v>
      </c>
      <c r="G458" t="str">
        <f>IF(物品!I492="",0,"'"&amp;物品!I492&amp;"'")</f>
        <v>'IN22'</v>
      </c>
      <c r="H458">
        <f>IF(物品!R492="",0,物品!R492)</f>
        <v>0</v>
      </c>
      <c r="I458">
        <f>IF(物品!S492="",0,物品!S492)</f>
        <v>0</v>
      </c>
      <c r="J458" t="str">
        <f>IF(物品!C492="",0,""""&amp;物品!C492&amp;"""")</f>
        <v>"兑换：|Cff00BFFF小银行|r"</v>
      </c>
      <c r="K458" t="str">
        <f>IF(物品!T492="","""""",""""&amp;物品!T492&amp;"""")</f>
        <v>"|cffffcc00需求：|r钻石x1|n|n金币|Cffffc926+2888~18888|r"</v>
      </c>
      <c r="L458" t="str">
        <f>IF(物品!U492="",0,""""&amp;物品!U492&amp;"""")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IF(物品!B493="",0,"'"&amp;物品!B493&amp;"'")</f>
        <v>'IL2I'</v>
      </c>
      <c r="B459">
        <f>物品!D493</f>
        <v>0</v>
      </c>
      <c r="C459">
        <f>物品!E493</f>
        <v>0</v>
      </c>
      <c r="D459">
        <f>物品!F493</f>
        <v>4</v>
      </c>
      <c r="E459">
        <f>IF(ISTEXT(物品!G493)=TRUE,"'"&amp;物品!G493&amp;"'",物品!G493)</f>
        <v>0</v>
      </c>
      <c r="F459">
        <f>IF(ISTEXT(物品!H493)=TRUE,"'"&amp;物品!H493&amp;"'",物品!H493)</f>
        <v>0</v>
      </c>
      <c r="G459" t="str">
        <f>IF(物品!I493="",0,"'"&amp;物品!I493&amp;"'")</f>
        <v>'IP02'</v>
      </c>
      <c r="H459">
        <f>IF(物品!R493="",0,物品!R493)</f>
        <v>0</v>
      </c>
      <c r="I459">
        <f>IF(物品!S493="",0,物品!S493)</f>
        <v>0</v>
      </c>
      <c r="J459" t="str">
        <f>IF(物品!C493="",0,""""&amp;物品!C493&amp;"""")</f>
        <v>"兑换：|CffFFD24D补天石|r"</v>
      </c>
      <c r="K459" t="str">
        <f>IF(物品!T493="","""""",""""&amp;物品!T493&amp;"""")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IF(物品!U493="",0,""""&amp;物品!U493&amp;"""")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IF(物品!B494="",0,"'"&amp;物品!B494&amp;"'")</f>
        <v>'IL3A'</v>
      </c>
      <c r="B460">
        <f>物品!D494</f>
        <v>0</v>
      </c>
      <c r="C460">
        <f>物品!E494</f>
        <v>0</v>
      </c>
      <c r="D460">
        <f>物品!F494</f>
        <v>6</v>
      </c>
      <c r="E460">
        <f>IF(ISTEXT(物品!G494)=TRUE,"'"&amp;物品!G494&amp;"'",物品!G494)</f>
        <v>0</v>
      </c>
      <c r="F460">
        <f>IF(ISTEXT(物品!H494)=TRUE,"'"&amp;物品!H494&amp;"'",物品!H494)</f>
        <v>0</v>
      </c>
      <c r="G460" t="str">
        <f>IF(物品!I494="",0,"'"&amp;物品!I494&amp;"'")</f>
        <v>'IN31'</v>
      </c>
      <c r="H460">
        <f>IF(物品!R494="",0,物品!R494)</f>
        <v>0</v>
      </c>
      <c r="I460">
        <f>IF(物品!S494="",0,物品!S494)</f>
        <v>0</v>
      </c>
      <c r="J460" t="str">
        <f>IF(物品!C494="",0,""""&amp;物品!C494&amp;"""")</f>
        <v>"兑换：|CffFFD24D炽星魔盒|r"</v>
      </c>
      <c r="K460" t="str">
        <f>IF(物品!T494="","""""",""""&amp;物品!T494&amp;"""")</f>
        <v>"|cffffcc00需求：|r钻石x6|n|n开启后获得|Cffffd24d随机奖励|r。"</v>
      </c>
      <c r="L460" t="str">
        <f>IF(物品!U494="",0,""""&amp;物品!U494&amp;"""")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IF(物品!B495="",0,"'"&amp;物品!B495&amp;"'")</f>
        <v>'IL3B'</v>
      </c>
      <c r="B461">
        <f>物品!D495</f>
        <v>0</v>
      </c>
      <c r="C461">
        <f>物品!E495</f>
        <v>0</v>
      </c>
      <c r="D461">
        <f>物品!F495</f>
        <v>2</v>
      </c>
      <c r="E461">
        <f>IF(ISTEXT(物品!G495)=TRUE,"'"&amp;物品!G495&amp;"'",物品!G495)</f>
        <v>0</v>
      </c>
      <c r="F461">
        <f>IF(ISTEXT(物品!H495)=TRUE,"'"&amp;物品!H495&amp;"'",物品!H495)</f>
        <v>0</v>
      </c>
      <c r="G461" t="str">
        <f>IF(物品!I495="",0,"'"&amp;物品!I495&amp;"'")</f>
        <v>'CS51'</v>
      </c>
      <c r="H461">
        <f>IF(物品!R495="",0,物品!R495)</f>
        <v>0</v>
      </c>
      <c r="I461">
        <f>IF(物品!S495="",0,物品!S495)</f>
        <v>0</v>
      </c>
      <c r="J461" t="str">
        <f>IF(物品!C495="",0,""""&amp;物品!C495&amp;"""")</f>
        <v>"兑换：|cff00BFFF初级附魔石|r"</v>
      </c>
      <c r="K461" t="str">
        <f>IF(物品!T495="","""""",""""&amp;物品!T495&amp;"""")</f>
        <v>"|cffffcc00需求：|r钻石x2|n|n为指定的装备附魔一条额外属性。|n|n|cffff0000只可附魔紫色及以上品质装备|r"</v>
      </c>
      <c r="L461" t="str">
        <f>IF(物品!U495="",0,""""&amp;物品!U495&amp;"""")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IF(物品!B496="",0,"'"&amp;物品!B496&amp;"'")</f>
        <v>'IL3C'</v>
      </c>
      <c r="B462">
        <f>物品!D496</f>
        <v>0</v>
      </c>
      <c r="C462">
        <f>物品!E496</f>
        <v>0</v>
      </c>
      <c r="D462">
        <f>物品!F496</f>
        <v>4</v>
      </c>
      <c r="E462">
        <f>IF(ISTEXT(物品!G496)=TRUE,"'"&amp;物品!G496&amp;"'",物品!G496)</f>
        <v>0</v>
      </c>
      <c r="F462">
        <f>IF(ISTEXT(物品!H496)=TRUE,"'"&amp;物品!H496&amp;"'",物品!H496)</f>
        <v>0</v>
      </c>
      <c r="G462" t="str">
        <f>IF(物品!I496="",0,"'"&amp;物品!I496&amp;"'")</f>
        <v>'CS52'</v>
      </c>
      <c r="H462">
        <f>IF(物品!R496="",0,物品!R496)</f>
        <v>0</v>
      </c>
      <c r="I462">
        <f>IF(物品!S496="",0,物品!S496)</f>
        <v>0</v>
      </c>
      <c r="J462" t="str">
        <f>IF(物品!C496="",0,""""&amp;物品!C496&amp;"""")</f>
        <v>"兑换：|cffffff00中级附魔石|r"</v>
      </c>
      <c r="K462" t="str">
        <f>IF(物品!T496="","""""",""""&amp;物品!T496&amp;"""")</f>
        <v>"|cffffcc00需求：|r钻石x4|n|n为指定装备附魔一条较强的额外属性。|n|n|cffff0000只可附魔紫色及以上品质装备|r"</v>
      </c>
      <c r="L462" t="str">
        <f>IF(物品!U496="",0,""""&amp;物品!U496&amp;"""")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IF(物品!B497="",0,"'"&amp;物品!B497&amp;"'")</f>
        <v>'IL3D'</v>
      </c>
      <c r="B463">
        <f>物品!D497</f>
        <v>0</v>
      </c>
      <c r="C463">
        <f>物品!E497</f>
        <v>0</v>
      </c>
      <c r="D463">
        <f>物品!F497</f>
        <v>8</v>
      </c>
      <c r="E463">
        <f>IF(ISTEXT(物品!G497)=TRUE,"'"&amp;物品!G497&amp;"'",物品!G497)</f>
        <v>0</v>
      </c>
      <c r="F463">
        <f>IF(ISTEXT(物品!H497)=TRUE,"'"&amp;物品!H497&amp;"'",物品!H497)</f>
        <v>0</v>
      </c>
      <c r="G463" t="str">
        <f>IF(物品!I497="",0,"'"&amp;物品!I497&amp;"'")</f>
        <v>'CS53'</v>
      </c>
      <c r="H463">
        <f>IF(物品!R497="",0,物品!R497)</f>
        <v>0</v>
      </c>
      <c r="I463">
        <f>IF(物品!S497="",0,物品!S497)</f>
        <v>0</v>
      </c>
      <c r="J463" t="str">
        <f>IF(物品!C497="",0,""""&amp;物品!C497&amp;"""")</f>
        <v>"兑换：|cffff0033高级附魔石|r"</v>
      </c>
      <c r="K463" t="str">
        <f>IF(物品!T497="","""""",""""&amp;物品!T497&amp;"""")</f>
        <v>"|cffffcc00需求：|r钻石x8|n|n为指定装备附魔一条强大的额外属性。|n|n|cffff0000只可附魔紫色及以上品质装备|r"</v>
      </c>
      <c r="L463" t="str">
        <f>IF(物品!U497="",0,""""&amp;物品!U497&amp;"""")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IF(物品!B498="",0,"'"&amp;物品!B498&amp;"'")</f>
        <v>'IL3E'</v>
      </c>
      <c r="B464">
        <f>物品!D498</f>
        <v>0</v>
      </c>
      <c r="C464">
        <f>物品!E498</f>
        <v>0</v>
      </c>
      <c r="D464">
        <f>物品!F498</f>
        <v>1</v>
      </c>
      <c r="E464">
        <f>IF(ISTEXT(物品!G498)=TRUE,"'"&amp;物品!G498&amp;"'",物品!G498)</f>
        <v>0</v>
      </c>
      <c r="F464">
        <f>IF(ISTEXT(物品!H498)=TRUE,"'"&amp;物品!H498&amp;"'",物品!H498)</f>
        <v>0</v>
      </c>
      <c r="G464" t="str">
        <f>IF(物品!I498="",0,"'"&amp;物品!I498&amp;"'")</f>
        <v>'IN17'</v>
      </c>
      <c r="H464">
        <f>IF(物品!R498="",0,物品!R498)</f>
        <v>0</v>
      </c>
      <c r="I464">
        <f>IF(物品!S498="",0,物品!S498)</f>
        <v>0</v>
      </c>
      <c r="J464" t="str">
        <f>IF(物品!C498="",0,""""&amp;物品!C498&amp;"""")</f>
        <v>"兑换：|Cff00BFFF来点玄铁|r"</v>
      </c>
      <c r="K464" t="str">
        <f>IF(物品!T498="","""""",""""&amp;物品!T498&amp;"""")</f>
        <v>"|cffffcc00需求：|r钻石x1|n|n玄铁|Cffffc926+5~20|r"</v>
      </c>
      <c r="L464" t="str">
        <f>IF(物品!U498="",0,""""&amp;物品!U498&amp;"""")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IF(物品!B499="",0,"'"&amp;物品!B499&amp;"'")</f>
        <v>'IL3F'</v>
      </c>
      <c r="B465">
        <f>物品!D499</f>
        <v>0</v>
      </c>
      <c r="C465">
        <f>物品!E499</f>
        <v>0</v>
      </c>
      <c r="D465">
        <f>物品!F499</f>
        <v>4</v>
      </c>
      <c r="E465">
        <f>IF(ISTEXT(物品!G499)=TRUE,"'"&amp;物品!G499&amp;"'",物品!G499)</f>
        <v>0</v>
      </c>
      <c r="F465">
        <f>IF(ISTEXT(物品!H499)=TRUE,"'"&amp;物品!H499&amp;"'",物品!H499)</f>
        <v>0</v>
      </c>
      <c r="G465" t="str">
        <f>IF(物品!I499="",0,"'"&amp;物品!I499&amp;"'")</f>
        <v>'IN23'</v>
      </c>
      <c r="H465">
        <f>IF(物品!R499="",0,物品!R499)</f>
        <v>0</v>
      </c>
      <c r="I465">
        <f>IF(物品!S499="",0,物品!S499)</f>
        <v>0</v>
      </c>
      <c r="J465" t="str">
        <f>IF(物品!C499="",0,""""&amp;物品!C499&amp;"""")</f>
        <v>"兑换：|CffFFC926大金矿|r"</v>
      </c>
      <c r="K465" t="str">
        <f>IF(物品!T499="","""""",""""&amp;物品!T499&amp;"""")</f>
        <v>"|cffffcc00需求：|r钻石x4|n|n金币|Cffffc926+8888~88888|r"</v>
      </c>
      <c r="L465" t="str">
        <f>IF(物品!U499="",0,""""&amp;物品!U499&amp;"""")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IF(物品!B500="",0,"'"&amp;物品!B500&amp;"'")</f>
        <v>'IL3G'</v>
      </c>
      <c r="B466">
        <f>物品!D500</f>
        <v>0</v>
      </c>
      <c r="C466">
        <f>物品!E500</f>
        <v>0</v>
      </c>
      <c r="D466">
        <f>物品!F500</f>
        <v>8</v>
      </c>
      <c r="E466">
        <f>IF(ISTEXT(物品!G500)=TRUE,"'"&amp;物品!G500&amp;"'",物品!G500)</f>
        <v>0</v>
      </c>
      <c r="F466">
        <f>IF(ISTEXT(物品!H500)=TRUE,"'"&amp;物品!H500&amp;"'",物品!H500)</f>
        <v>0</v>
      </c>
      <c r="G466" t="str">
        <f>IF(物品!I500="",0,"'"&amp;物品!I500&amp;"'")</f>
        <v>'CS41'</v>
      </c>
      <c r="H466">
        <f>IF(物品!R500="",0,物品!R500)</f>
        <v>0</v>
      </c>
      <c r="I466">
        <f>IF(物品!S500="",0,物品!S500)</f>
        <v>0</v>
      </c>
      <c r="J466" t="str">
        <f>IF(物品!C500="",0,""""&amp;物品!C500&amp;"""")</f>
        <v>"兑换：|cffff0000虚空神石|r"</v>
      </c>
      <c r="K466" t="str">
        <f>IF(物品!T500="","""""",""""&amp;物品!T500&amp;"""")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IF(物品!U500="",0,""""&amp;物品!U500&amp;"""")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IF(物品!B501="",0,"'"&amp;物品!B501&amp;"'")</f>
        <v>'IL3H'</v>
      </c>
      <c r="B467">
        <f>物品!D501</f>
        <v>0</v>
      </c>
      <c r="C467">
        <f>物品!E501</f>
        <v>0</v>
      </c>
      <c r="D467">
        <f>物品!F501</f>
        <v>1</v>
      </c>
      <c r="E467">
        <f>IF(ISTEXT(物品!G501)=TRUE,"'"&amp;物品!G501&amp;"'",物品!G501)</f>
        <v>0</v>
      </c>
      <c r="F467">
        <f>IF(ISTEXT(物品!H501)=TRUE,"'"&amp;物品!H501&amp;"'",物品!H501)</f>
        <v>0</v>
      </c>
      <c r="G467" t="str">
        <f>IF(物品!I501="",0,"'"&amp;物品!I501&amp;"'")</f>
        <v>'IN22'</v>
      </c>
      <c r="H467">
        <f>IF(物品!R501="",0,物品!R501)</f>
        <v>0</v>
      </c>
      <c r="I467">
        <f>IF(物品!S501="",0,物品!S501)</f>
        <v>0</v>
      </c>
      <c r="J467" t="str">
        <f>IF(物品!C501="",0,""""&amp;物品!C501&amp;"""")</f>
        <v>"兑换：|Cff00BFFF小银行|r"</v>
      </c>
      <c r="K467" t="str">
        <f>IF(物品!T501="","""""",""""&amp;物品!T501&amp;"""")</f>
        <v>"|cffffcc00需求：|r钻石x1|n|n金币|Cffffc926+2888~18888|r"</v>
      </c>
      <c r="L467" t="str">
        <f>IF(物品!U501="",0,""""&amp;物品!U501&amp;"""")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IF(物品!B502="",0,"'"&amp;物品!B502&amp;"'")</f>
        <v>'IL3I'</v>
      </c>
      <c r="B468">
        <f>物品!D502</f>
        <v>0</v>
      </c>
      <c r="C468">
        <f>物品!E502</f>
        <v>0</v>
      </c>
      <c r="D468">
        <f>物品!F502</f>
        <v>4</v>
      </c>
      <c r="E468">
        <f>IF(ISTEXT(物品!G502)=TRUE,"'"&amp;物品!G502&amp;"'",物品!G502)</f>
        <v>0</v>
      </c>
      <c r="F468">
        <f>IF(ISTEXT(物品!H502)=TRUE,"'"&amp;物品!H502&amp;"'",物品!H502)</f>
        <v>0</v>
      </c>
      <c r="G468" t="str">
        <f>IF(物品!I502="",0,"'"&amp;物品!I502&amp;"'")</f>
        <v>'IP02'</v>
      </c>
      <c r="H468">
        <f>IF(物品!R502="",0,物品!R502)</f>
        <v>0</v>
      </c>
      <c r="I468">
        <f>IF(物品!S502="",0,物品!S502)</f>
        <v>0</v>
      </c>
      <c r="J468" t="str">
        <f>IF(物品!C502="",0,""""&amp;物品!C502&amp;"""")</f>
        <v>"兑换：|CffFFD24D补天石|r"</v>
      </c>
      <c r="K468" t="str">
        <f>IF(物品!T502="","""""",""""&amp;物品!T502&amp;"""")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IF(物品!U502="",0,""""&amp;物品!U502&amp;"""")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IF(物品!B503="",0,"'"&amp;物品!B503&amp;"'")</f>
        <v>'IL4A'</v>
      </c>
      <c r="B469">
        <f>物品!D503</f>
        <v>0</v>
      </c>
      <c r="C469">
        <f>物品!E503</f>
        <v>0</v>
      </c>
      <c r="D469">
        <f>物品!F503</f>
        <v>15</v>
      </c>
      <c r="E469">
        <f>IF(ISTEXT(物品!G503)=TRUE,"'"&amp;物品!G503&amp;"'",物品!G503)</f>
        <v>0</v>
      </c>
      <c r="F469">
        <f>IF(ISTEXT(物品!H503)=TRUE,"'"&amp;物品!H503&amp;"'",物品!H503)</f>
        <v>0</v>
      </c>
      <c r="G469" t="str">
        <f>IF(物品!I503="",0,"'"&amp;物品!I503&amp;"'")</f>
        <v>'CS22'</v>
      </c>
      <c r="H469">
        <f>IF(物品!R503="",0,物品!R503)</f>
        <v>0</v>
      </c>
      <c r="I469">
        <f>IF(物品!S503="",0,物品!S503)</f>
        <v>0</v>
      </c>
      <c r="J469" t="str">
        <f>IF(物品!C503="",0,""""&amp;物品!C503&amp;"""")</f>
        <v>"兑换：|CffFF0000技能进化石|r"</v>
      </c>
      <c r="K469" t="str">
        <f>IF(物品!T503="","""""",""""&amp;物品!T503&amp;"""")</f>
        <v>"|cffffcc00需求：|r钻石x15|n|n使指定的|Cffffc926A级|r技能进化为|Cffff0000S级|r。"</v>
      </c>
      <c r="L469" t="str">
        <f>IF(物品!U503="",0,""""&amp;物品!U503&amp;"""")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IF(物品!B504="",0,"'"&amp;物品!B504&amp;"'")</f>
        <v>'IL4B'</v>
      </c>
      <c r="B470">
        <f>物品!D504</f>
        <v>0</v>
      </c>
      <c r="C470">
        <f>物品!E504</f>
        <v>0</v>
      </c>
      <c r="D470">
        <f>物品!F504</f>
        <v>6</v>
      </c>
      <c r="E470">
        <f>IF(ISTEXT(物品!G504)=TRUE,"'"&amp;物品!G504&amp;"'",物品!G504)</f>
        <v>0</v>
      </c>
      <c r="F470">
        <f>IF(ISTEXT(物品!H504)=TRUE,"'"&amp;物品!H504&amp;"'",物品!H504)</f>
        <v>0</v>
      </c>
      <c r="G470" t="str">
        <f>IF(物品!I504="",0,"'"&amp;物品!I504&amp;"'")</f>
        <v>'I015'</v>
      </c>
      <c r="H470">
        <f>IF(物品!R504="",0,物品!R504)</f>
        <v>0</v>
      </c>
      <c r="I470">
        <f>IF(物品!S504="",0,物品!S504)</f>
        <v>0</v>
      </c>
      <c r="J470" t="str">
        <f>IF(物品!C504="",0,""""&amp;物品!C504&amp;"""")</f>
        <v>"兑换：|CffFF0000招魂幡Lv5|r"</v>
      </c>
      <c r="K470" t="str">
        <f>IF(物品!T504="","""""",""""&amp;物品!T504&amp;"""")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IF(物品!U504="",0,""""&amp;物品!U504&amp;"""")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IF(物品!B505="",0,"'"&amp;物品!B505&amp;"'")</f>
        <v>'IL4C'</v>
      </c>
      <c r="B471">
        <f>物品!D505</f>
        <v>0</v>
      </c>
      <c r="C471">
        <f>物品!E505</f>
        <v>0</v>
      </c>
      <c r="D471">
        <f>物品!F505</f>
        <v>6</v>
      </c>
      <c r="E471">
        <f>IF(ISTEXT(物品!G505)=TRUE,"'"&amp;物品!G505&amp;"'",物品!G505)</f>
        <v>0</v>
      </c>
      <c r="F471">
        <f>IF(ISTEXT(物品!H505)=TRUE,"'"&amp;物品!H505&amp;"'",物品!H505)</f>
        <v>0</v>
      </c>
      <c r="G471" t="str">
        <f>IF(物品!I505="",0,"'"&amp;物品!I505&amp;"'")</f>
        <v>'IP01'</v>
      </c>
      <c r="H471">
        <f>IF(物品!R505="",0,物品!R505)</f>
        <v>0</v>
      </c>
      <c r="I471">
        <f>IF(物品!S505="",0,物品!S505)</f>
        <v>0</v>
      </c>
      <c r="J471" t="str">
        <f>IF(物品!C505="",0,""""&amp;物品!C505&amp;"""")</f>
        <v>"兑换：|CffFF0000时渊入场券|r"</v>
      </c>
      <c r="K471" t="str">
        <f>IF(物品!T505="","""""",""""&amp;物品!T505&amp;"""")</f>
        <v>"|cffffcc00需求：|r钻石x6|n|n每次|Cffffd24d完成|r时渊副本将消耗|Cffffd24d1|r个|Cffffd24d时渊入场券|r"</v>
      </c>
      <c r="L471" t="str">
        <f>IF(物品!U505="",0,""""&amp;物品!U505&amp;"""")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IF(物品!B506="",0,"'"&amp;物品!B506&amp;"'")</f>
        <v>'IL4D'</v>
      </c>
      <c r="B472">
        <f>物品!D506</f>
        <v>0</v>
      </c>
      <c r="C472">
        <f>物品!E506</f>
        <v>0</v>
      </c>
      <c r="D472">
        <f>物品!F506</f>
        <v>30</v>
      </c>
      <c r="E472">
        <f>IF(ISTEXT(物品!G506)=TRUE,"'"&amp;物品!G506&amp;"'",物品!G506)</f>
        <v>0</v>
      </c>
      <c r="F472">
        <f>IF(ISTEXT(物品!H506)=TRUE,"'"&amp;物品!H506&amp;"'",物品!H506)</f>
        <v>0</v>
      </c>
      <c r="G472" t="str">
        <f>IF(物品!I506="",0,"'"&amp;物品!I506&amp;"'")</f>
        <v>'IP03'</v>
      </c>
      <c r="H472">
        <f>IF(物品!R506="",0,物品!R506)</f>
        <v>0</v>
      </c>
      <c r="I472">
        <f>IF(物品!S506="",0,物品!S506)</f>
        <v>0</v>
      </c>
      <c r="J472" t="str">
        <f>IF(物品!C506="",0,""""&amp;物品!C506&amp;"""")</f>
        <v>"兑换：|CffFF0000鸿蒙结晶|r"</v>
      </c>
      <c r="K472" t="str">
        <f>IF(物品!T506="","""""",""""&amp;物品!T506&amp;"""")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IF(物品!U506="",0,""""&amp;物品!U506&amp;"""")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IF(物品!B507="",0,"'"&amp;物品!B507&amp;"'")</f>
        <v>'IL4E'</v>
      </c>
      <c r="B473">
        <f>物品!D507</f>
        <v>0</v>
      </c>
      <c r="C473">
        <f>物品!E507</f>
        <v>0</v>
      </c>
      <c r="D473">
        <f>物品!F507</f>
        <v>20</v>
      </c>
      <c r="E473">
        <f>IF(ISTEXT(物品!G507)=TRUE,"'"&amp;物品!G507&amp;"'",物品!G507)</f>
        <v>0</v>
      </c>
      <c r="F473">
        <f>IF(ISTEXT(物品!H507)=TRUE,"'"&amp;物品!H507&amp;"'",物品!H507)</f>
        <v>0</v>
      </c>
      <c r="G473" t="str">
        <f>IF(物品!I507="",0,"'"&amp;物品!I507&amp;"'")</f>
        <v>'CS42'</v>
      </c>
      <c r="H473">
        <f>IF(物品!R507="",0,物品!R507)</f>
        <v>0</v>
      </c>
      <c r="I473">
        <f>IF(物品!S507="",0,物品!S507)</f>
        <v>0</v>
      </c>
      <c r="J473" t="str">
        <f>IF(物品!C507="",0,""""&amp;物品!C507&amp;"""")</f>
        <v>"兑换：|cffff0033创世碎片|r"</v>
      </c>
      <c r="K473" t="str">
        <f>IF(物品!T507="","""""",""""&amp;物品!T507&amp;"""")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IF(物品!U507="",0,""""&amp;物品!U507&amp;"""")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IF(物品!B508="",0,"'"&amp;物品!B508&amp;"'")</f>
        <v>'IL4F'</v>
      </c>
      <c r="B474">
        <f>物品!D508</f>
        <v>0</v>
      </c>
      <c r="C474">
        <f>物品!E508</f>
        <v>0</v>
      </c>
      <c r="D474">
        <f>物品!F508</f>
        <v>20</v>
      </c>
      <c r="E474">
        <f>IF(ISTEXT(物品!G508)=TRUE,"'"&amp;物品!G508&amp;"'",物品!G508)</f>
        <v>0</v>
      </c>
      <c r="F474">
        <f>IF(ISTEXT(物品!H508)=TRUE,"'"&amp;物品!H508&amp;"'",物品!H508)</f>
        <v>0</v>
      </c>
      <c r="G474" t="str">
        <f>IF(物品!I508="",0,"'"&amp;物品!I508&amp;"'")</f>
        <v>'IP08'</v>
      </c>
      <c r="H474">
        <f>IF(物品!R508="",0,物品!R508)</f>
        <v>0</v>
      </c>
      <c r="I474">
        <f>IF(物品!S508="",0,物品!S508)</f>
        <v>0</v>
      </c>
      <c r="J474" t="str">
        <f>IF(物品!C508="",0,""""&amp;物品!C508&amp;"""")</f>
        <v>"兑换：|CffBF00FF稀有宝物箱|r"</v>
      </c>
      <c r="K474" t="str">
        <f>IF(物品!T508="","""""",""""&amp;物品!T508&amp;"""")</f>
        <v>"|cffffcc00需求：|r钻石x20|n|n使用后自选一个|CffBF00FF稀有品质宝物|r"</v>
      </c>
      <c r="L474" t="str">
        <f>IF(物品!U508="",0,""""&amp;物品!U508&amp;"""")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IF(物品!B509="",0,"'"&amp;物品!B509&amp;"'")</f>
        <v>'IL4G'</v>
      </c>
      <c r="B475">
        <f>物品!D509</f>
        <v>0</v>
      </c>
      <c r="C475">
        <f>物品!E509</f>
        <v>0</v>
      </c>
      <c r="D475">
        <f>物品!F509</f>
        <v>30</v>
      </c>
      <c r="E475">
        <f>IF(ISTEXT(物品!G509)=TRUE,"'"&amp;物品!G509&amp;"'",物品!G509)</f>
        <v>0</v>
      </c>
      <c r="F475">
        <f>IF(ISTEXT(物品!H509)=TRUE,"'"&amp;物品!H509&amp;"'",物品!H509)</f>
        <v>0</v>
      </c>
      <c r="G475" t="str">
        <f>IF(物品!I509="",0,"'"&amp;物品!I509&amp;"'")</f>
        <v>'IP09'</v>
      </c>
      <c r="H475">
        <f>IF(物品!R509="",0,物品!R509)</f>
        <v>0</v>
      </c>
      <c r="I475">
        <f>IF(物品!S509="",0,物品!S509)</f>
        <v>0</v>
      </c>
      <c r="J475" t="str">
        <f>IF(物品!C509="",0,""""&amp;物品!C509&amp;"""")</f>
        <v>"兑换：|CffFFD24D刻印宝箱|r"</v>
      </c>
      <c r="K475" t="str">
        <f>IF(物品!T509="","""""",""""&amp;物品!T509&amp;"""")</f>
        <v>"|cffffcc00需求：|r钻石x30|n|n使用后自选一个|CffFFD24D宝物刻印|r"</v>
      </c>
      <c r="L475" t="str">
        <f>IF(物品!U509="",0,""""&amp;物品!U509&amp;"""")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IF(物品!B510="",0,"'"&amp;物品!B510&amp;"'")</f>
        <v>'IX0A'</v>
      </c>
      <c r="B476">
        <f>物品!D510</f>
        <v>0</v>
      </c>
      <c r="C476">
        <f>物品!E510</f>
        <v>0</v>
      </c>
      <c r="D476">
        <f>物品!F510</f>
        <v>0</v>
      </c>
      <c r="E476">
        <f>IF(ISTEXT(物品!G510)=TRUE,"'"&amp;物品!G510&amp;"'",物品!G510)</f>
        <v>0</v>
      </c>
      <c r="F476">
        <f>IF(ISTEXT(物品!H510)=TRUE,"'"&amp;物品!H510&amp;"'",物品!H510)</f>
        <v>0</v>
      </c>
      <c r="G476">
        <f>IF(物品!I510="",0,"'"&amp;物品!I510&amp;"'")</f>
        <v>0</v>
      </c>
      <c r="H476">
        <f>IF(物品!R510="",0,物品!R510)</f>
        <v>0</v>
      </c>
      <c r="I476">
        <f>IF(物品!S510="",0,物品!S510)</f>
        <v>0</v>
      </c>
      <c r="J476" t="str">
        <f>IF(物品!C510="",0,""""&amp;物品!C510&amp;"""")</f>
        <v>"|cffffffff1星任务|r"</v>
      </c>
      <c r="K476" t="str">
        <f>IF(物品!T510="","""""",""""&amp;物品!T510&amp;"""")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IF(物品!U510="",0,""""&amp;物品!U510&amp;"""")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IF(物品!B511="",0,"'"&amp;物品!B511&amp;"'")</f>
        <v>'IX0B'</v>
      </c>
      <c r="B477">
        <f>物品!D511</f>
        <v>0</v>
      </c>
      <c r="C477">
        <f>物品!E511</f>
        <v>0</v>
      </c>
      <c r="D477">
        <f>物品!F511</f>
        <v>0</v>
      </c>
      <c r="E477">
        <f>IF(ISTEXT(物品!G511)=TRUE,"'"&amp;物品!G511&amp;"'",物品!G511)</f>
        <v>0</v>
      </c>
      <c r="F477">
        <f>IF(ISTEXT(物品!H511)=TRUE,"'"&amp;物品!H511&amp;"'",物品!H511)</f>
        <v>0</v>
      </c>
      <c r="G477">
        <f>IF(物品!I511="",0,"'"&amp;物品!I511&amp;"'")</f>
        <v>0</v>
      </c>
      <c r="H477">
        <f>IF(物品!R511="",0,物品!R511)</f>
        <v>0</v>
      </c>
      <c r="I477">
        <f>IF(物品!S511="",0,物品!S511)</f>
        <v>0</v>
      </c>
      <c r="J477" t="str">
        <f>IF(物品!C511="",0,""""&amp;物品!C511&amp;"""")</f>
        <v>"|Cff00FF7F2星任务|r"</v>
      </c>
      <c r="K477" t="str">
        <f>IF(物品!T511="","""""",""""&amp;物品!T511&amp;"""")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IF(物品!U511="",0,""""&amp;物品!U511&amp;"""")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IF(物品!B512="",0,"'"&amp;物品!B512&amp;"'")</f>
        <v>'IX0C'</v>
      </c>
      <c r="B478">
        <f>物品!D512</f>
        <v>0</v>
      </c>
      <c r="C478">
        <f>物品!E512</f>
        <v>0</v>
      </c>
      <c r="D478">
        <f>物品!F512</f>
        <v>0</v>
      </c>
      <c r="E478">
        <f>IF(ISTEXT(物品!G512)=TRUE,"'"&amp;物品!G512&amp;"'",物品!G512)</f>
        <v>0</v>
      </c>
      <c r="F478">
        <f>IF(ISTEXT(物品!H512)=TRUE,"'"&amp;物品!H512&amp;"'",物品!H512)</f>
        <v>0</v>
      </c>
      <c r="G478">
        <f>IF(物品!I512="",0,"'"&amp;物品!I512&amp;"'")</f>
        <v>0</v>
      </c>
      <c r="H478">
        <f>IF(物品!R512="",0,物品!R512)</f>
        <v>0</v>
      </c>
      <c r="I478">
        <f>IF(物品!S512="",0,物品!S512)</f>
        <v>0</v>
      </c>
      <c r="J478" t="str">
        <f>IF(物品!C512="",0,""""&amp;物品!C512&amp;"""")</f>
        <v>"|Cff00BFFF3星任务|r"</v>
      </c>
      <c r="K478" t="str">
        <f>IF(物品!T512="","""""",""""&amp;物品!T512&amp;"""")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IF(物品!U512="",0,""""&amp;物品!U512&amp;"""")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IF(物品!B513="",0,"'"&amp;物品!B513&amp;"'")</f>
        <v>'IX0D'</v>
      </c>
      <c r="B479">
        <f>物品!D513</f>
        <v>0</v>
      </c>
      <c r="C479">
        <f>物品!E513</f>
        <v>0</v>
      </c>
      <c r="D479">
        <f>物品!F513</f>
        <v>0</v>
      </c>
      <c r="E479">
        <f>IF(ISTEXT(物品!G513)=TRUE,"'"&amp;物品!G513&amp;"'",物品!G513)</f>
        <v>0</v>
      </c>
      <c r="F479">
        <f>IF(ISTEXT(物品!H513)=TRUE,"'"&amp;物品!H513&amp;"'",物品!H513)</f>
        <v>0</v>
      </c>
      <c r="G479">
        <f>IF(物品!I513="",0,"'"&amp;物品!I513&amp;"'")</f>
        <v>0</v>
      </c>
      <c r="H479">
        <f>IF(物品!R513="",0,物品!R513)</f>
        <v>0</v>
      </c>
      <c r="I479">
        <f>IF(物品!S513="",0,物品!S513)</f>
        <v>0</v>
      </c>
      <c r="J479" t="str">
        <f>IF(物品!C513="",0,""""&amp;物品!C513&amp;"""")</f>
        <v>"|Cff00FF7F2星任务|r"</v>
      </c>
      <c r="K479" t="str">
        <f>IF(物品!T513="","""""",""""&amp;物品!T513&amp;"""")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IF(物品!U513="",0,""""&amp;物品!U513&amp;"""")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IF(物品!B514="",0,"'"&amp;物品!B514&amp;"'")</f>
        <v>'IX0E'</v>
      </c>
      <c r="B480">
        <f>物品!D514</f>
        <v>0</v>
      </c>
      <c r="C480">
        <f>物品!E514</f>
        <v>0</v>
      </c>
      <c r="D480">
        <f>物品!F514</f>
        <v>0</v>
      </c>
      <c r="E480">
        <f>IF(ISTEXT(物品!G514)=TRUE,"'"&amp;物品!G514&amp;"'",物品!G514)</f>
        <v>0</v>
      </c>
      <c r="F480">
        <f>IF(ISTEXT(物品!H514)=TRUE,"'"&amp;物品!H514&amp;"'",物品!H514)</f>
        <v>0</v>
      </c>
      <c r="G480">
        <f>IF(物品!I514="",0,"'"&amp;物品!I514&amp;"'")</f>
        <v>0</v>
      </c>
      <c r="H480">
        <f>IF(物品!R514="",0,物品!R514)</f>
        <v>0</v>
      </c>
      <c r="I480">
        <f>IF(物品!S514="",0,物品!S514)</f>
        <v>0</v>
      </c>
      <c r="J480" t="str">
        <f>IF(物品!C514="",0,""""&amp;物品!C514&amp;"""")</f>
        <v>"|Cff00BFFF3星任务|r"</v>
      </c>
      <c r="K480" t="str">
        <f>IF(物品!T514="","""""",""""&amp;物品!T514&amp;"""")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IF(物品!U514="",0,""""&amp;物品!U514&amp;"""")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IF(物品!B515="",0,"'"&amp;物品!B515&amp;"'")</f>
        <v>'IX0F'</v>
      </c>
      <c r="B481">
        <f>物品!D515</f>
        <v>0</v>
      </c>
      <c r="C481">
        <f>物品!E515</f>
        <v>0</v>
      </c>
      <c r="D481">
        <f>物品!F515</f>
        <v>0</v>
      </c>
      <c r="E481">
        <f>IF(ISTEXT(物品!G515)=TRUE,"'"&amp;物品!G515&amp;"'",物品!G515)</f>
        <v>0</v>
      </c>
      <c r="F481">
        <f>IF(ISTEXT(物品!H515)=TRUE,"'"&amp;物品!H515&amp;"'",物品!H515)</f>
        <v>0</v>
      </c>
      <c r="G481">
        <f>IF(物品!I515="",0,"'"&amp;物品!I515&amp;"'")</f>
        <v>0</v>
      </c>
      <c r="H481">
        <f>IF(物品!R515="",0,物品!R515)</f>
        <v>0</v>
      </c>
      <c r="I481">
        <f>IF(物品!S515="",0,物品!S515)</f>
        <v>0</v>
      </c>
      <c r="J481" t="str">
        <f>IF(物品!C515="",0,""""&amp;物品!C515&amp;"""")</f>
        <v>"|Cff00FF7F2星任务|r"</v>
      </c>
      <c r="K481" t="str">
        <f>IF(物品!T515="","""""",""""&amp;物品!T515&amp;"""")</f>
        <v>"|CffFFC926任务类型：|r|n普通|n|Cffffc926任务难度：|n|r|Cff00ff7f二星|r|n|Cffffc926怪物数量：|n|r48个|n|n|Cffffc926挑战奖励：|r|n接受挑战时获得2个|Cffffc926中级附魔石|r"</v>
      </c>
      <c r="L481" t="str">
        <f>IF(物品!U515="",0,""""&amp;物品!U515&amp;"""")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2" spans="1:14">
      <c r="A482" t="str">
        <f>IF(物品!B516="",0,"'"&amp;物品!B516&amp;"'")</f>
        <v>'IX0G'</v>
      </c>
      <c r="B482">
        <f>物品!D516</f>
        <v>0</v>
      </c>
      <c r="C482">
        <f>物品!E516</f>
        <v>0</v>
      </c>
      <c r="D482">
        <f>物品!F516</f>
        <v>0</v>
      </c>
      <c r="E482">
        <f>IF(ISTEXT(物品!G516)=TRUE,"'"&amp;物品!G516&amp;"'",物品!G516)</f>
        <v>0</v>
      </c>
      <c r="F482">
        <f>IF(ISTEXT(物品!H516)=TRUE,"'"&amp;物品!H516&amp;"'",物品!H516)</f>
        <v>0</v>
      </c>
      <c r="G482">
        <f>IF(物品!I516="",0,"'"&amp;物品!I516&amp;"'")</f>
        <v>0</v>
      </c>
      <c r="H482">
        <f>IF(物品!R516="",0,物品!R516)</f>
        <v>0</v>
      </c>
      <c r="I482">
        <f>IF(物品!S516="",0,物品!S516)</f>
        <v>0</v>
      </c>
      <c r="J482" t="str">
        <f>IF(物品!C516="",0,""""&amp;物品!C516&amp;"""")</f>
        <v>"|cffffffff1星任务|r"</v>
      </c>
      <c r="K482" t="str">
        <f>IF(物品!T516="","""""",""""&amp;物品!T516&amp;"""")</f>
        <v>"|CffFFC926任务类型：|r|n普通|n|Cffffc926任务难度：|n|r一星|n|Cffffc926怪物数量：|n|r24个|n|n|Cffffc926挑战奖励：|r|n接受挑战时获得1个|Cffffc926随机附魔石|r"</v>
      </c>
      <c r="L482" t="str">
        <f>IF(物品!U516="",0,""""&amp;物品!U516&amp;"""")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3" spans="1:14">
      <c r="A483" t="str">
        <f>IF(物品!B517="",0,"'"&amp;物品!B517&amp;"'")</f>
        <v>'IX0H'</v>
      </c>
      <c r="B483">
        <f>物品!D517</f>
        <v>0</v>
      </c>
      <c r="C483">
        <f>物品!E517</f>
        <v>0</v>
      </c>
      <c r="D483">
        <f>物品!F517</f>
        <v>0</v>
      </c>
      <c r="E483">
        <f>IF(ISTEXT(物品!G517)=TRUE,"'"&amp;物品!G517&amp;"'",物品!G517)</f>
        <v>0</v>
      </c>
      <c r="F483">
        <f>IF(ISTEXT(物品!H517)=TRUE,"'"&amp;物品!H517&amp;"'",物品!H517)</f>
        <v>0</v>
      </c>
      <c r="G483">
        <f>IF(物品!I517="",0,"'"&amp;物品!I517&amp;"'")</f>
        <v>0</v>
      </c>
      <c r="H483">
        <f>IF(物品!R517="",0,物品!R517)</f>
        <v>0</v>
      </c>
      <c r="I483">
        <f>IF(物品!S517="",0,物品!S517)</f>
        <v>0</v>
      </c>
      <c r="J483" t="str">
        <f>IF(物品!C517="",0,""""&amp;物品!C517&amp;"""")</f>
        <v>"|Cff00FF7F2星任务|r"</v>
      </c>
      <c r="K483" t="str">
        <f>IF(物品!T517="","""""",""""&amp;物品!T517&amp;"""")</f>
        <v>"|CffFFC926任务类型：|r|n普通|n|Cffffc926任务难度：|n|r|Cff00ff7f二星|r|n|Cffffc926怪物数量：|n|r48个|n|n|Cffffc926挑战奖励：|r|n接受挑战时获得1个|Cffffc926补天石|r"</v>
      </c>
      <c r="L483" t="str">
        <f>IF(物品!U517="",0,""""&amp;物品!U517&amp;"""")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84" spans="1:14">
      <c r="A484" t="str">
        <f>IF(物品!B518="",0,"'"&amp;物品!B518&amp;"'")</f>
        <v>'IX0I'</v>
      </c>
      <c r="B484">
        <f>物品!D518</f>
        <v>0</v>
      </c>
      <c r="C484">
        <f>物品!E518</f>
        <v>0</v>
      </c>
      <c r="D484">
        <f>物品!F518</f>
        <v>0</v>
      </c>
      <c r="E484">
        <f>IF(ISTEXT(物品!G518)=TRUE,"'"&amp;物品!G518&amp;"'",物品!G518)</f>
        <v>0</v>
      </c>
      <c r="F484">
        <f>IF(ISTEXT(物品!H518)=TRUE,"'"&amp;物品!H518&amp;"'",物品!H518)</f>
        <v>0</v>
      </c>
      <c r="G484">
        <f>IF(物品!I518="",0,"'"&amp;物品!I518&amp;"'")</f>
        <v>0</v>
      </c>
      <c r="H484">
        <f>IF(物品!R518="",0,物品!R518)</f>
        <v>0</v>
      </c>
      <c r="I484">
        <f>IF(物品!S518="",0,物品!S518)</f>
        <v>0</v>
      </c>
      <c r="J484" t="str">
        <f>IF(物品!C518="",0,""""&amp;物品!C518&amp;"""")</f>
        <v>"|CffBF00FF4星任务|r"</v>
      </c>
      <c r="K484" t="str">
        <f>IF(物品!T518="","""""",""""&amp;物品!T518&amp;"""")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84" t="str">
        <f>IF(物品!U518="",0,""""&amp;物品!U518&amp;"""")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85" spans="1:14">
      <c r="A485" t="str">
        <f>IF(物品!B519="",0,"'"&amp;物品!B519&amp;"'")</f>
        <v>'IX0J'</v>
      </c>
      <c r="B485">
        <f>物品!D519</f>
        <v>0</v>
      </c>
      <c r="C485">
        <f>物品!E519</f>
        <v>0</v>
      </c>
      <c r="D485">
        <f>物品!F519</f>
        <v>0</v>
      </c>
      <c r="E485">
        <f>IF(ISTEXT(物品!G519)=TRUE,"'"&amp;物品!G519&amp;"'",物品!G519)</f>
        <v>0</v>
      </c>
      <c r="F485">
        <f>IF(ISTEXT(物品!H519)=TRUE,"'"&amp;物品!H519&amp;"'",物品!H519)</f>
        <v>0</v>
      </c>
      <c r="G485">
        <f>IF(物品!I519="",0,"'"&amp;物品!I519&amp;"'")</f>
        <v>0</v>
      </c>
      <c r="H485">
        <f>IF(物品!R519="",0,物品!R519)</f>
        <v>0</v>
      </c>
      <c r="I485">
        <f>IF(物品!S519="",0,物品!S519)</f>
        <v>0</v>
      </c>
      <c r="J485" t="str">
        <f>IF(物品!C519="",0,""""&amp;物品!C519&amp;"""")</f>
        <v>"|Cff00FF7F2星任务|r"</v>
      </c>
      <c r="K485" t="str">
        <f>IF(物品!T519="","""""",""""&amp;物品!T519&amp;"""")</f>
        <v>"|CffFFC926任务类型：|r|n普通|n|Cffffc926任务难度：|n|r|Cff00ff7f二星|r|n|Cffffc926怪物数量：|n|r48个|n|n|Cffffc926挑战奖励：|r|n接受挑战时获得1个|Cffff00ff先天神器法宝|r"</v>
      </c>
      <c r="L485" t="str">
        <f>IF(物品!U519="",0,""""&amp;物品!U519&amp;"""")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2020-05-22T11:27:55Z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