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P000!$A$1:$AP$782</definedName>
  </definedNames>
  <calcPr calcId="125725"/>
</workbook>
</file>

<file path=xl/calcChain.xml><?xml version="1.0" encoding="utf-8"?>
<calcChain xmlns="http://schemas.openxmlformats.org/spreadsheetml/2006/main">
  <c r="B301" i="1"/>
  <c r="H301" s="1"/>
  <c r="J301" s="1"/>
  <c r="M300"/>
  <c r="H300"/>
  <c r="J300" s="1"/>
  <c r="B300"/>
  <c r="I300" s="1"/>
  <c r="K300" s="1"/>
  <c r="U301" i="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CU301" s="1"/>
  <c r="DF301"/>
  <c r="DE301"/>
  <c r="DD301"/>
  <c r="DC301"/>
  <c r="DB301"/>
  <c r="CV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CU300" s="1"/>
  <c r="DD300"/>
  <c r="DC300"/>
  <c r="DB300"/>
  <c r="CV300"/>
  <c r="B299" i="1"/>
  <c r="H299" s="1"/>
  <c r="J299" s="1"/>
  <c r="FS299" i="2"/>
  <c r="FR299"/>
  <c r="FQ299"/>
  <c r="FP299"/>
  <c r="FO299"/>
  <c r="FN299"/>
  <c r="FM299"/>
  <c r="FL299"/>
  <c r="FK299"/>
  <c r="FJ299"/>
  <c r="FI299"/>
  <c r="FH299"/>
  <c r="CU299" s="1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B305" i="1"/>
  <c r="I305" s="1"/>
  <c r="K305" s="1"/>
  <c r="FS305" i="2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 s="1"/>
  <c r="CV305"/>
  <c r="U249"/>
  <c r="B241" i="1"/>
  <c r="H241" s="1"/>
  <c r="J241" s="1"/>
  <c r="FS241" i="2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CU241" s="1"/>
  <c r="DD241"/>
  <c r="DC241"/>
  <c r="DB241"/>
  <c r="CV241"/>
  <c r="CR241"/>
  <c r="CQ241"/>
  <c r="CP241"/>
  <c r="CO241"/>
  <c r="CN241"/>
  <c r="B249" i="1"/>
  <c r="H249" s="1"/>
  <c r="J249" s="1"/>
  <c r="FS249" i="2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 s="1"/>
  <c r="CV249"/>
  <c r="CR249"/>
  <c r="CQ249"/>
  <c r="CP249"/>
  <c r="CO249"/>
  <c r="CN249"/>
  <c r="B304" i="1"/>
  <c r="H304" s="1"/>
  <c r="J304" s="1"/>
  <c r="B303"/>
  <c r="B302"/>
  <c r="H302" s="1"/>
  <c r="J302" s="1"/>
  <c r="FS304" i="2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CU304" s="1"/>
  <c r="DB304"/>
  <c r="CV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 s="1"/>
  <c r="CV303"/>
  <c r="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 s="1"/>
  <c r="CV302"/>
  <c r="U302"/>
  <c r="T231"/>
  <c r="T234"/>
  <c r="T233"/>
  <c r="T232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I301" i="1" l="1"/>
  <c r="K301" s="1"/>
  <c r="M301"/>
  <c r="M305"/>
  <c r="M299"/>
  <c r="I299"/>
  <c r="K299" s="1"/>
  <c r="H305"/>
  <c r="J305" s="1"/>
  <c r="I303"/>
  <c r="K303" s="1"/>
  <c r="M241"/>
  <c r="I241"/>
  <c r="K241" s="1"/>
  <c r="I304"/>
  <c r="K304" s="1"/>
  <c r="M303"/>
  <c r="H303"/>
  <c r="J303" s="1"/>
  <c r="I302"/>
  <c r="K302" s="1"/>
  <c r="M249"/>
  <c r="I249"/>
  <c r="K249" s="1"/>
  <c r="M302"/>
  <c r="M304"/>
  <c r="M121"/>
  <c r="M120"/>
  <c r="H119"/>
  <c r="J119" s="1"/>
  <c r="M118"/>
  <c r="CU118" i="2"/>
  <c r="CU119"/>
  <c r="CU120"/>
  <c r="U248" l="1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92" i="2"/>
  <c r="DO492"/>
  <c r="DN492"/>
  <c r="DM492"/>
  <c r="DL492"/>
  <c r="DK492"/>
  <c r="DJ492"/>
  <c r="DI492"/>
  <c r="DH492"/>
  <c r="DG492"/>
  <c r="DF492"/>
  <c r="DE492"/>
  <c r="DD492"/>
  <c r="DC492"/>
  <c r="DB492"/>
  <c r="CU492"/>
  <c r="CR492"/>
  <c r="CQ492"/>
  <c r="CP492"/>
  <c r="CO492"/>
  <c r="CN492"/>
  <c r="DP491"/>
  <c r="DO491"/>
  <c r="DN491"/>
  <c r="DM491"/>
  <c r="DL491"/>
  <c r="DK491"/>
  <c r="DJ491"/>
  <c r="DI491"/>
  <c r="DH491"/>
  <c r="DG491"/>
  <c r="DF491"/>
  <c r="DE491"/>
  <c r="DD491"/>
  <c r="DC491"/>
  <c r="DB491"/>
  <c r="CU491"/>
  <c r="CR491"/>
  <c r="CQ491"/>
  <c r="CP491"/>
  <c r="CO491"/>
  <c r="CN491"/>
  <c r="DP490"/>
  <c r="DO490"/>
  <c r="DN490"/>
  <c r="DM490"/>
  <c r="DL490"/>
  <c r="DK490"/>
  <c r="DJ490"/>
  <c r="DI490"/>
  <c r="DH490"/>
  <c r="DG490"/>
  <c r="DF490"/>
  <c r="DE490"/>
  <c r="DD490"/>
  <c r="DC490"/>
  <c r="DB490"/>
  <c r="CU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U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U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U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U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U485"/>
  <c r="CR485"/>
  <c r="CQ485"/>
  <c r="CP485"/>
  <c r="CO485"/>
  <c r="CN485"/>
  <c r="DP484"/>
  <c r="DO484"/>
  <c r="DN484"/>
  <c r="DM484"/>
  <c r="DL484"/>
  <c r="DK484"/>
  <c r="DJ484"/>
  <c r="DI484"/>
  <c r="DH484"/>
  <c r="DG484"/>
  <c r="DF484"/>
  <c r="DE484"/>
  <c r="DD484"/>
  <c r="DC484"/>
  <c r="DB484"/>
  <c r="CU484"/>
  <c r="CR484"/>
  <c r="CQ484"/>
  <c r="CP484"/>
  <c r="CO484"/>
  <c r="CN484"/>
  <c r="DP483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FS461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FS460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FS459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FS458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U298"/>
  <c r="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CU297"/>
  <c r="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CR288"/>
  <c r="CQ288"/>
  <c r="CP288"/>
  <c r="CO288"/>
  <c r="CN288"/>
  <c r="T288"/>
  <c r="C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CR287"/>
  <c r="CQ287"/>
  <c r="CP287"/>
  <c r="CO287"/>
  <c r="CN287"/>
  <c r="T287"/>
  <c r="C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T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T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U262"/>
  <c r="T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28" s="1"/>
  <c r="CV228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3" s="1"/>
  <c r="CV223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37" i="1"/>
  <c r="M437" s="1"/>
  <c r="B436"/>
  <c r="H436" s="1"/>
  <c r="J436" s="1"/>
  <c r="B435"/>
  <c r="H435" s="1"/>
  <c r="J435" s="1"/>
  <c r="B434"/>
  <c r="M434" s="1"/>
  <c r="B433"/>
  <c r="H433" s="1"/>
  <c r="J433" s="1"/>
  <c r="B432"/>
  <c r="H432" s="1"/>
  <c r="J432" s="1"/>
  <c r="B431"/>
  <c r="M431" s="1"/>
  <c r="B430"/>
  <c r="I430" s="1"/>
  <c r="K430" s="1"/>
  <c r="B429"/>
  <c r="I429" s="1"/>
  <c r="K429" s="1"/>
  <c r="B428"/>
  <c r="H428" s="1"/>
  <c r="J428" s="1"/>
  <c r="B427"/>
  <c r="I427" s="1"/>
  <c r="K427" s="1"/>
  <c r="B426"/>
  <c r="I426" s="1"/>
  <c r="K426" s="1"/>
  <c r="B425"/>
  <c r="I425" s="1"/>
  <c r="K425" s="1"/>
  <c r="B424"/>
  <c r="I424" s="1"/>
  <c r="K424" s="1"/>
  <c r="B423"/>
  <c r="I423" s="1"/>
  <c r="K423" s="1"/>
  <c r="B422"/>
  <c r="H422" s="1"/>
  <c r="J422" s="1"/>
  <c r="B421"/>
  <c r="I421" s="1"/>
  <c r="K421" s="1"/>
  <c r="B420"/>
  <c r="I420" s="1"/>
  <c r="K420" s="1"/>
  <c r="B419"/>
  <c r="M419" s="1"/>
  <c r="B418"/>
  <c r="I418" s="1"/>
  <c r="K418" s="1"/>
  <c r="B417"/>
  <c r="I417" s="1"/>
  <c r="K417" s="1"/>
  <c r="B416"/>
  <c r="I416" s="1"/>
  <c r="K416" s="1"/>
  <c r="B415"/>
  <c r="I415" s="1"/>
  <c r="K415" s="1"/>
  <c r="B414"/>
  <c r="I414" s="1"/>
  <c r="K414" s="1"/>
  <c r="B413"/>
  <c r="H413" s="1"/>
  <c r="J413" s="1"/>
  <c r="B412"/>
  <c r="I412" s="1"/>
  <c r="K412" s="1"/>
  <c r="B411"/>
  <c r="I411" s="1"/>
  <c r="K411" s="1"/>
  <c r="B410"/>
  <c r="H410" s="1"/>
  <c r="J410" s="1"/>
  <c r="B409"/>
  <c r="I409" s="1"/>
  <c r="K409" s="1"/>
  <c r="B408"/>
  <c r="I408" s="1"/>
  <c r="K408" s="1"/>
  <c r="B407"/>
  <c r="I407" s="1"/>
  <c r="K407" s="1"/>
  <c r="B406"/>
  <c r="I406" s="1"/>
  <c r="K406" s="1"/>
  <c r="B405"/>
  <c r="I405" s="1"/>
  <c r="K405" s="1"/>
  <c r="B404"/>
  <c r="H404" s="1"/>
  <c r="J404" s="1"/>
  <c r="B403"/>
  <c r="I403" s="1"/>
  <c r="K403" s="1"/>
  <c r="B402"/>
  <c r="I402" s="1"/>
  <c r="K402" s="1"/>
  <c r="B401"/>
  <c r="H401" s="1"/>
  <c r="J401" s="1"/>
  <c r="B400"/>
  <c r="I400" s="1"/>
  <c r="K400" s="1"/>
  <c r="B399"/>
  <c r="I399" s="1"/>
  <c r="K399" s="1"/>
  <c r="B398"/>
  <c r="H398" s="1"/>
  <c r="J398" s="1"/>
  <c r="B397"/>
  <c r="I397" s="1"/>
  <c r="K397" s="1"/>
  <c r="B396"/>
  <c r="I396" s="1"/>
  <c r="K396" s="1"/>
  <c r="B395"/>
  <c r="H395" s="1"/>
  <c r="J395" s="1"/>
  <c r="B394"/>
  <c r="I394" s="1"/>
  <c r="K394" s="1"/>
  <c r="B393"/>
  <c r="I393" s="1"/>
  <c r="K393" s="1"/>
  <c r="B392"/>
  <c r="H392" s="1"/>
  <c r="J392" s="1"/>
  <c r="B391"/>
  <c r="I391" s="1"/>
  <c r="K391" s="1"/>
  <c r="B390"/>
  <c r="I390" s="1"/>
  <c r="K390" s="1"/>
  <c r="B389"/>
  <c r="H389" s="1"/>
  <c r="J389" s="1"/>
  <c r="B388"/>
  <c r="M388" s="1"/>
  <c r="B387"/>
  <c r="M387" s="1"/>
  <c r="B386"/>
  <c r="M386" s="1"/>
  <c r="B385"/>
  <c r="M385" s="1"/>
  <c r="B384"/>
  <c r="M384" s="1"/>
  <c r="B383"/>
  <c r="H383" s="1"/>
  <c r="J383" s="1"/>
  <c r="B382"/>
  <c r="M382" s="1"/>
  <c r="B381"/>
  <c r="M381" s="1"/>
  <c r="B380"/>
  <c r="M380" s="1"/>
  <c r="B379"/>
  <c r="M379" s="1"/>
  <c r="B378"/>
  <c r="M378" s="1"/>
  <c r="B377"/>
  <c r="H377" s="1"/>
  <c r="J377" s="1"/>
  <c r="B376"/>
  <c r="M376" s="1"/>
  <c r="B375"/>
  <c r="M375" s="1"/>
  <c r="B374"/>
  <c r="I374" s="1"/>
  <c r="K374" s="1"/>
  <c r="B373"/>
  <c r="M373" s="1"/>
  <c r="B372"/>
  <c r="M372" s="1"/>
  <c r="B371"/>
  <c r="H371" s="1"/>
  <c r="J371" s="1"/>
  <c r="B370"/>
  <c r="M370" s="1"/>
  <c r="B369"/>
  <c r="M369" s="1"/>
  <c r="B368"/>
  <c r="M368" s="1"/>
  <c r="B367"/>
  <c r="M367" s="1"/>
  <c r="B366"/>
  <c r="M366" s="1"/>
  <c r="B365"/>
  <c r="H365" s="1"/>
  <c r="J365" s="1"/>
  <c r="B364"/>
  <c r="M364" s="1"/>
  <c r="B363"/>
  <c r="M363" s="1"/>
  <c r="B362"/>
  <c r="M362" s="1"/>
  <c r="B361"/>
  <c r="M361" s="1"/>
  <c r="B360"/>
  <c r="M360" s="1"/>
  <c r="B359"/>
  <c r="H359" s="1"/>
  <c r="J359" s="1"/>
  <c r="B358"/>
  <c r="M358" s="1"/>
  <c r="B357"/>
  <c r="M357" s="1"/>
  <c r="B356"/>
  <c r="I356" s="1"/>
  <c r="K356" s="1"/>
  <c r="B355"/>
  <c r="M355" s="1"/>
  <c r="B354"/>
  <c r="M354" s="1"/>
  <c r="B353"/>
  <c r="H353" s="1"/>
  <c r="J353" s="1"/>
  <c r="B352"/>
  <c r="M352" s="1"/>
  <c r="B351"/>
  <c r="M351" s="1"/>
  <c r="B350"/>
  <c r="M350" s="1"/>
  <c r="B349"/>
  <c r="M349" s="1"/>
  <c r="B348"/>
  <c r="M348" s="1"/>
  <c r="B347"/>
  <c r="H347" s="1"/>
  <c r="J347" s="1"/>
  <c r="B346"/>
  <c r="M346" s="1"/>
  <c r="B345"/>
  <c r="M345" s="1"/>
  <c r="B344"/>
  <c r="M344" s="1"/>
  <c r="B343"/>
  <c r="M343" s="1"/>
  <c r="B342"/>
  <c r="M342" s="1"/>
  <c r="B341"/>
  <c r="H341" s="1"/>
  <c r="J341" s="1"/>
  <c r="B340"/>
  <c r="M340" s="1"/>
  <c r="B339"/>
  <c r="M339" s="1"/>
  <c r="B338"/>
  <c r="I338" s="1"/>
  <c r="K338" s="1"/>
  <c r="B337"/>
  <c r="M337" s="1"/>
  <c r="B336"/>
  <c r="M336" s="1"/>
  <c r="B335"/>
  <c r="H335" s="1"/>
  <c r="J335" s="1"/>
  <c r="B334"/>
  <c r="M334" s="1"/>
  <c r="B333"/>
  <c r="M333" s="1"/>
  <c r="B332"/>
  <c r="M332" s="1"/>
  <c r="B331"/>
  <c r="M331" s="1"/>
  <c r="B330"/>
  <c r="M330" s="1"/>
  <c r="B329"/>
  <c r="H329" s="1"/>
  <c r="J329" s="1"/>
  <c r="B328"/>
  <c r="M328" s="1"/>
  <c r="B327"/>
  <c r="M327" s="1"/>
  <c r="B326"/>
  <c r="M326" s="1"/>
  <c r="B325"/>
  <c r="M325" s="1"/>
  <c r="B324"/>
  <c r="M324" s="1"/>
  <c r="B323"/>
  <c r="H323" s="1"/>
  <c r="J323" s="1"/>
  <c r="B322"/>
  <c r="M322" s="1"/>
  <c r="B321"/>
  <c r="M321" s="1"/>
  <c r="B320"/>
  <c r="I320" s="1"/>
  <c r="K320" s="1"/>
  <c r="B319"/>
  <c r="M319" s="1"/>
  <c r="B318"/>
  <c r="M318" s="1"/>
  <c r="B317"/>
  <c r="H317" s="1"/>
  <c r="J317" s="1"/>
  <c r="B316"/>
  <c r="M316" s="1"/>
  <c r="B315"/>
  <c r="H315" s="1"/>
  <c r="J315" s="1"/>
  <c r="B314"/>
  <c r="H314" s="1"/>
  <c r="J314" s="1"/>
  <c r="B313"/>
  <c r="H313" s="1"/>
  <c r="J313" s="1"/>
  <c r="B312"/>
  <c r="H312" s="1"/>
  <c r="J312" s="1"/>
  <c r="B311"/>
  <c r="I311" s="1"/>
  <c r="K311" s="1"/>
  <c r="B310"/>
  <c r="H310" s="1"/>
  <c r="J310" s="1"/>
  <c r="B309"/>
  <c r="H309" s="1"/>
  <c r="J309" s="1"/>
  <c r="B308"/>
  <c r="H308" s="1"/>
  <c r="J308" s="1"/>
  <c r="B307"/>
  <c r="H307" s="1"/>
  <c r="J307" s="1"/>
  <c r="B306"/>
  <c r="H306" s="1"/>
  <c r="J306" s="1"/>
  <c r="B298"/>
  <c r="H298" s="1"/>
  <c r="J298" s="1"/>
  <c r="B297"/>
  <c r="I297" s="1"/>
  <c r="K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H291" s="1"/>
  <c r="J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I284" s="1"/>
  <c r="K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I272" s="1"/>
  <c r="K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I260" s="1"/>
  <c r="K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8"/>
  <c r="H248" s="1"/>
  <c r="J248" s="1"/>
  <c r="B247"/>
  <c r="I247" s="1"/>
  <c r="K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K240"/>
  <c r="B240"/>
  <c r="M240" s="1"/>
  <c r="K239"/>
  <c r="B239"/>
  <c r="H239" s="1"/>
  <c r="J239" s="1"/>
  <c r="K238"/>
  <c r="B238"/>
  <c r="H238" s="1"/>
  <c r="J238" s="1"/>
  <c r="K237"/>
  <c r="B237"/>
  <c r="H237" s="1"/>
  <c r="J237" s="1"/>
  <c r="B236"/>
  <c r="H236" s="1"/>
  <c r="J236" s="1"/>
  <c r="B235"/>
  <c r="I235" s="1"/>
  <c r="K235" s="1"/>
  <c r="B234"/>
  <c r="M234" s="1"/>
  <c r="B233"/>
  <c r="I233" s="1"/>
  <c r="K233" s="1"/>
  <c r="B232"/>
  <c r="I232" s="1"/>
  <c r="K232" s="1"/>
  <c r="B231"/>
  <c r="H231" s="1"/>
  <c r="J231" s="1"/>
  <c r="B230"/>
  <c r="B229"/>
  <c r="B228"/>
  <c r="M228" s="1"/>
  <c r="B227"/>
  <c r="B226"/>
  <c r="B225"/>
  <c r="M225" s="1"/>
  <c r="B224"/>
  <c r="B223"/>
  <c r="B222"/>
  <c r="H222" s="1"/>
  <c r="J222" s="1"/>
  <c r="B221"/>
  <c r="B220"/>
  <c r="I220" s="1"/>
  <c r="K220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M18" i="4" l="1"/>
  <c r="M19"/>
  <c r="M20"/>
  <c r="M21"/>
  <c r="M22"/>
  <c r="M23"/>
  <c r="M174"/>
  <c r="M175"/>
  <c r="M176"/>
  <c r="M177"/>
  <c r="M178"/>
  <c r="M186"/>
  <c r="M204"/>
  <c r="M205"/>
  <c r="M206"/>
  <c r="M90"/>
  <c r="M91"/>
  <c r="M92"/>
  <c r="M93"/>
  <c r="M94"/>
  <c r="M95"/>
  <c r="M114"/>
  <c r="M115"/>
  <c r="M116"/>
  <c r="M104" i="1"/>
  <c r="M106"/>
  <c r="T227" i="2"/>
  <c r="CV227" s="1"/>
  <c r="T138"/>
  <c r="T128"/>
  <c r="T133"/>
  <c r="T123"/>
  <c r="T222"/>
  <c r="CV222" s="1"/>
  <c r="T140"/>
  <c r="T130"/>
  <c r="T229"/>
  <c r="CV229" s="1"/>
  <c r="T141"/>
  <c r="T131"/>
  <c r="T230"/>
  <c r="CV230" s="1"/>
  <c r="T135"/>
  <c r="T125"/>
  <c r="T224"/>
  <c r="CV224" s="1"/>
  <c r="T225"/>
  <c r="CV225" s="1"/>
  <c r="T136"/>
  <c r="T126"/>
  <c r="T221"/>
  <c r="CV221" s="1"/>
  <c r="T132"/>
  <c r="T122"/>
  <c r="T137"/>
  <c r="T127"/>
  <c r="T226"/>
  <c r="CV226" s="1"/>
  <c r="I230" i="1"/>
  <c r="K230" s="1"/>
  <c r="I229"/>
  <c r="K229" s="1"/>
  <c r="I227"/>
  <c r="K227" s="1"/>
  <c r="T124" i="2"/>
  <c r="T134"/>
  <c r="I226" i="1"/>
  <c r="K226" s="1"/>
  <c r="I224"/>
  <c r="K224" s="1"/>
  <c r="I223"/>
  <c r="K223" s="1"/>
  <c r="I221"/>
  <c r="K221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7"/>
  <c r="CU72" i="2"/>
  <c r="CU71"/>
  <c r="CU70"/>
  <c r="CU69"/>
  <c r="CU68"/>
  <c r="CU104"/>
  <c r="CU103"/>
  <c r="CU107"/>
  <c r="CU106"/>
  <c r="M400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4"/>
  <c r="J364" s="1"/>
  <c r="M156"/>
  <c r="H131"/>
  <c r="J131" s="1"/>
  <c r="M130"/>
  <c r="H136"/>
  <c r="J136" s="1"/>
  <c r="H145"/>
  <c r="J145" s="1"/>
  <c r="M224" i="4"/>
  <c r="M41" i="1"/>
  <c r="H100"/>
  <c r="J100" s="1"/>
  <c r="M115"/>
  <c r="M341"/>
  <c r="I395"/>
  <c r="K395" s="1"/>
  <c r="M40"/>
  <c r="M114"/>
  <c r="H165"/>
  <c r="J165" s="1"/>
  <c r="M201"/>
  <c r="H394"/>
  <c r="J394" s="1"/>
  <c r="M402"/>
  <c r="I201"/>
  <c r="K201" s="1"/>
  <c r="H125"/>
  <c r="J125" s="1"/>
  <c r="M219"/>
  <c r="H346"/>
  <c r="J346" s="1"/>
  <c r="H181"/>
  <c r="J181" s="1"/>
  <c r="M190"/>
  <c r="M200"/>
  <c r="H345"/>
  <c r="J345" s="1"/>
  <c r="H400"/>
  <c r="J400" s="1"/>
  <c r="M226"/>
  <c r="H44"/>
  <c r="J44" s="1"/>
  <c r="I180"/>
  <c r="K180" s="1"/>
  <c r="H199"/>
  <c r="J199" s="1"/>
  <c r="M206"/>
  <c r="H226"/>
  <c r="J226" s="1"/>
  <c r="H235"/>
  <c r="J235" s="1"/>
  <c r="H334"/>
  <c r="J334" s="1"/>
  <c r="I156"/>
  <c r="K156" s="1"/>
  <c r="I234"/>
  <c r="K234" s="1"/>
  <c r="I342"/>
  <c r="K342" s="1"/>
  <c r="AN39"/>
  <c r="BE144" i="5"/>
  <c r="CF144" s="1"/>
  <c r="BE159"/>
  <c r="CF159" s="1"/>
  <c r="I154" i="1"/>
  <c r="K154" s="1"/>
  <c r="H39"/>
  <c r="J39" s="1"/>
  <c r="H154"/>
  <c r="J154" s="1"/>
  <c r="M172"/>
  <c r="M205"/>
  <c r="M247"/>
  <c r="I298"/>
  <c r="K298" s="1"/>
  <c r="I316"/>
  <c r="K316" s="1"/>
  <c r="H326"/>
  <c r="J326" s="1"/>
  <c r="H374"/>
  <c r="J374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68"/>
  <c r="M353"/>
  <c r="I162"/>
  <c r="K162" s="1"/>
  <c r="H170"/>
  <c r="J170" s="1"/>
  <c r="H284"/>
  <c r="J284" s="1"/>
  <c r="I352"/>
  <c r="K352" s="1"/>
  <c r="M420"/>
  <c r="H9"/>
  <c r="J9" s="1"/>
  <c r="H19"/>
  <c r="J19" s="1"/>
  <c r="H52"/>
  <c r="J52" s="1"/>
  <c r="H127"/>
  <c r="J127" s="1"/>
  <c r="M150"/>
  <c r="H208"/>
  <c r="J208" s="1"/>
  <c r="H217"/>
  <c r="J217" s="1"/>
  <c r="M242"/>
  <c r="I273"/>
  <c r="K273" s="1"/>
  <c r="M283"/>
  <c r="I369"/>
  <c r="K369" s="1"/>
  <c r="I388"/>
  <c r="K388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4"/>
  <c r="J224" s="1"/>
  <c r="M272"/>
  <c r="I291"/>
  <c r="K291" s="1"/>
  <c r="H358"/>
  <c r="J358" s="1"/>
  <c r="H368"/>
  <c r="J368" s="1"/>
  <c r="I387"/>
  <c r="K387" s="1"/>
  <c r="AI70" i="5"/>
  <c r="CD70" s="1"/>
  <c r="AI143"/>
  <c r="CD143" s="1"/>
  <c r="M16" i="1"/>
  <c r="H190"/>
  <c r="J190" s="1"/>
  <c r="H206"/>
  <c r="J206" s="1"/>
  <c r="I261"/>
  <c r="K261" s="1"/>
  <c r="I271"/>
  <c r="K271" s="1"/>
  <c r="I317"/>
  <c r="K317" s="1"/>
  <c r="I375"/>
  <c r="K375" s="1"/>
  <c r="H386"/>
  <c r="J386" s="1"/>
  <c r="M425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1"/>
  <c r="J221" s="1"/>
  <c r="M233"/>
  <c r="H332"/>
  <c r="J332" s="1"/>
  <c r="H419"/>
  <c r="J419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39"/>
  <c r="J339" s="1"/>
  <c r="I346"/>
  <c r="K346" s="1"/>
  <c r="I364"/>
  <c r="K364" s="1"/>
  <c r="H382"/>
  <c r="J382" s="1"/>
  <c r="H390"/>
  <c r="J390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4"/>
  <c r="M230"/>
  <c r="I266"/>
  <c r="K266" s="1"/>
  <c r="M273"/>
  <c r="H338"/>
  <c r="J338" s="1"/>
  <c r="H381"/>
  <c r="J381" s="1"/>
  <c r="H416"/>
  <c r="J416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5"/>
  <c r="K265" s="1"/>
  <c r="I307"/>
  <c r="K307" s="1"/>
  <c r="M415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3"/>
  <c r="I228"/>
  <c r="K228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3"/>
  <c r="J223" s="1"/>
  <c r="H228"/>
  <c r="J228" s="1"/>
  <c r="M279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2"/>
  <c r="H227"/>
  <c r="J227" s="1"/>
  <c r="H234"/>
  <c r="J234" s="1"/>
  <c r="I314"/>
  <c r="K314" s="1"/>
  <c r="I358"/>
  <c r="K358" s="1"/>
  <c r="H412"/>
  <c r="J412" s="1"/>
  <c r="AI39" i="5"/>
  <c r="CD39" s="1"/>
  <c r="BE182"/>
  <c r="CF182" s="1"/>
  <c r="BE183"/>
  <c r="CF183" s="1"/>
  <c r="M239" i="1"/>
  <c r="I419"/>
  <c r="K419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5"/>
  <c r="K225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1"/>
  <c r="H225"/>
  <c r="J225" s="1"/>
  <c r="H232"/>
  <c r="J232" s="1"/>
  <c r="I277"/>
  <c r="K277" s="1"/>
  <c r="M284"/>
  <c r="M335"/>
  <c r="I350"/>
  <c r="K350" s="1"/>
  <c r="H388"/>
  <c r="J388" s="1"/>
  <c r="H425"/>
  <c r="J425" s="1"/>
  <c r="I432"/>
  <c r="K432" s="1"/>
  <c r="M157"/>
  <c r="M139"/>
  <c r="M159"/>
  <c r="M213"/>
  <c r="M195"/>
  <c r="M231"/>
  <c r="I159"/>
  <c r="K159" s="1"/>
  <c r="I177"/>
  <c r="K177" s="1"/>
  <c r="I195"/>
  <c r="K195" s="1"/>
  <c r="I213"/>
  <c r="K213" s="1"/>
  <c r="I231"/>
  <c r="K231" s="1"/>
  <c r="M408"/>
  <c r="M430"/>
  <c r="M177"/>
  <c r="M13"/>
  <c r="M128"/>
  <c r="M146"/>
  <c r="M166"/>
  <c r="M184"/>
  <c r="M202"/>
  <c r="M220"/>
  <c r="M260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0"/>
  <c r="J220" s="1"/>
  <c r="M227"/>
  <c r="I248"/>
  <c r="K248" s="1"/>
  <c r="H260"/>
  <c r="J260" s="1"/>
  <c r="I289"/>
  <c r="K289" s="1"/>
  <c r="I333"/>
  <c r="K333" s="1"/>
  <c r="I354"/>
  <c r="K354" s="1"/>
  <c r="H363"/>
  <c r="J363" s="1"/>
  <c r="H370"/>
  <c r="J370" s="1"/>
  <c r="I386"/>
  <c r="K386" s="1"/>
  <c r="H408"/>
  <c r="J408" s="1"/>
  <c r="H430"/>
  <c r="J430" s="1"/>
  <c r="I437"/>
  <c r="K437" s="1"/>
  <c r="M407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0"/>
  <c r="J230" s="1"/>
  <c r="H247"/>
  <c r="J247" s="1"/>
  <c r="H322"/>
  <c r="J322" s="1"/>
  <c r="H407"/>
  <c r="J407" s="1"/>
  <c r="M414"/>
  <c r="H420"/>
  <c r="J420" s="1"/>
  <c r="I435"/>
  <c r="K435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2"/>
  <c r="K222" s="1"/>
  <c r="M229"/>
  <c r="H233"/>
  <c r="J233" s="1"/>
  <c r="M246"/>
  <c r="H272"/>
  <c r="J272" s="1"/>
  <c r="M285"/>
  <c r="H375"/>
  <c r="J375" s="1"/>
  <c r="M383"/>
  <c r="M406"/>
  <c r="H426"/>
  <c r="J426" s="1"/>
  <c r="I434"/>
  <c r="K434" s="1"/>
  <c r="H175"/>
  <c r="J175" s="1"/>
  <c r="H193"/>
  <c r="J193" s="1"/>
  <c r="H211"/>
  <c r="J211" s="1"/>
  <c r="H229"/>
  <c r="J229" s="1"/>
  <c r="I285"/>
  <c r="K285" s="1"/>
  <c r="M329"/>
  <c r="I344"/>
  <c r="K344" s="1"/>
  <c r="H351"/>
  <c r="J351" s="1"/>
  <c r="M397"/>
  <c r="M122"/>
  <c r="M140"/>
  <c r="M160"/>
  <c r="M178"/>
  <c r="M196"/>
  <c r="M214"/>
  <c r="M232"/>
  <c r="M42"/>
  <c r="M46"/>
  <c r="M50"/>
  <c r="M54"/>
  <c r="H240"/>
  <c r="J240" s="1"/>
  <c r="I253"/>
  <c r="K253" s="1"/>
  <c r="I259"/>
  <c r="K259" s="1"/>
  <c r="M289"/>
  <c r="M293"/>
  <c r="H297"/>
  <c r="J297" s="1"/>
  <c r="M307"/>
  <c r="H311"/>
  <c r="J311" s="1"/>
  <c r="M314"/>
  <c r="H320"/>
  <c r="J320" s="1"/>
  <c r="M347"/>
  <c r="H387"/>
  <c r="J387" s="1"/>
  <c r="H414"/>
  <c r="J414" s="1"/>
  <c r="H434"/>
  <c r="J434" s="1"/>
  <c r="H437"/>
  <c r="J437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4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6"/>
  <c r="K246" s="1"/>
  <c r="I279"/>
  <c r="K279" s="1"/>
  <c r="M292"/>
  <c r="M296"/>
  <c r="M310"/>
  <c r="I324"/>
  <c r="K324" s="1"/>
  <c r="I335"/>
  <c r="K335" s="1"/>
  <c r="H352"/>
  <c r="J352" s="1"/>
  <c r="H369"/>
  <c r="J369" s="1"/>
  <c r="H402"/>
  <c r="J402" s="1"/>
  <c r="M413"/>
  <c r="H424"/>
  <c r="J424" s="1"/>
  <c r="M433"/>
  <c r="M436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7"/>
  <c r="I310"/>
  <c r="K310" s="1"/>
  <c r="I340"/>
  <c r="K340" s="1"/>
  <c r="I357"/>
  <c r="K357" s="1"/>
  <c r="I413"/>
  <c r="K413" s="1"/>
  <c r="M418"/>
  <c r="I436"/>
  <c r="K436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2"/>
  <c r="K292" s="1"/>
  <c r="I380"/>
  <c r="K380" s="1"/>
  <c r="M396"/>
  <c r="H7"/>
  <c r="J7" s="1"/>
  <c r="H23"/>
  <c r="J23" s="1"/>
  <c r="H45"/>
  <c r="J45" s="1"/>
  <c r="H49"/>
  <c r="J49" s="1"/>
  <c r="H53"/>
  <c r="J53" s="1"/>
  <c r="H57"/>
  <c r="J57" s="1"/>
  <c r="H64"/>
  <c r="J64" s="1"/>
  <c r="M250"/>
  <c r="M261"/>
  <c r="I267"/>
  <c r="K267" s="1"/>
  <c r="M278"/>
  <c r="M288"/>
  <c r="M295"/>
  <c r="M306"/>
  <c r="M313"/>
  <c r="M317"/>
  <c r="M323"/>
  <c r="I334"/>
  <c r="K334" s="1"/>
  <c r="H340"/>
  <c r="J340" s="1"/>
  <c r="I351"/>
  <c r="K351" s="1"/>
  <c r="H357"/>
  <c r="J357" s="1"/>
  <c r="I368"/>
  <c r="K368" s="1"/>
  <c r="H380"/>
  <c r="J380" s="1"/>
  <c r="M390"/>
  <c r="H396"/>
  <c r="J396" s="1"/>
  <c r="M401"/>
  <c r="H418"/>
  <c r="J418" s="1"/>
  <c r="H423"/>
  <c r="J423" s="1"/>
  <c r="I433"/>
  <c r="K433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8"/>
  <c r="K278" s="1"/>
  <c r="I313"/>
  <c r="K313" s="1"/>
  <c r="I328"/>
  <c r="K328" s="1"/>
  <c r="N224" i="4"/>
  <c r="AI71" i="5"/>
  <c r="CD71" s="1"/>
  <c r="AI99"/>
  <c r="CD99" s="1"/>
  <c r="BE235"/>
  <c r="CF235" s="1"/>
  <c r="M87" i="1"/>
  <c r="M255"/>
  <c r="I288"/>
  <c r="K288" s="1"/>
  <c r="I295"/>
  <c r="K295" s="1"/>
  <c r="I362"/>
  <c r="K362" s="1"/>
  <c r="I401"/>
  <c r="K401" s="1"/>
  <c r="M44"/>
  <c r="M48"/>
  <c r="M52"/>
  <c r="M56"/>
  <c r="H63"/>
  <c r="J63" s="1"/>
  <c r="M248"/>
  <c r="I255"/>
  <c r="K255" s="1"/>
  <c r="M266"/>
  <c r="M291"/>
  <c r="M298"/>
  <c r="M309"/>
  <c r="I322"/>
  <c r="K322" s="1"/>
  <c r="H328"/>
  <c r="J328" s="1"/>
  <c r="I339"/>
  <c r="K339" s="1"/>
  <c r="H356"/>
  <c r="J356" s="1"/>
  <c r="H362"/>
  <c r="J362" s="1"/>
  <c r="I372"/>
  <c r="K372" s="1"/>
  <c r="M395"/>
  <c r="M412"/>
  <c r="M426"/>
  <c r="M432"/>
  <c r="M435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2" i="1"/>
  <c r="K242" s="1"/>
  <c r="M254"/>
  <c r="I283"/>
  <c r="K283" s="1"/>
  <c r="M287"/>
  <c r="M294"/>
  <c r="M308"/>
  <c r="M312"/>
  <c r="H316"/>
  <c r="J316" s="1"/>
  <c r="H327"/>
  <c r="J327" s="1"/>
  <c r="H333"/>
  <c r="J333" s="1"/>
  <c r="H344"/>
  <c r="J344" s="1"/>
  <c r="H350"/>
  <c r="J350" s="1"/>
  <c r="M371"/>
  <c r="I383"/>
  <c r="K383" s="1"/>
  <c r="H406"/>
  <c r="J406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4"/>
  <c r="K294" s="1"/>
  <c r="I308"/>
  <c r="K308" s="1"/>
  <c r="I321"/>
  <c r="K321" s="1"/>
  <c r="I376"/>
  <c r="K376" s="1"/>
  <c r="I431"/>
  <c r="K431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4"/>
  <c r="K254" s="1"/>
  <c r="M365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5"/>
  <c r="M286"/>
  <c r="M290"/>
  <c r="M297"/>
  <c r="M311"/>
  <c r="M315"/>
  <c r="H321"/>
  <c r="J321" s="1"/>
  <c r="I326"/>
  <c r="K326" s="1"/>
  <c r="I332"/>
  <c r="K332" s="1"/>
  <c r="M359"/>
  <c r="I365"/>
  <c r="K365" s="1"/>
  <c r="I370"/>
  <c r="K370" s="1"/>
  <c r="H376"/>
  <c r="J376" s="1"/>
  <c r="I382"/>
  <c r="K382" s="1"/>
  <c r="M394"/>
  <c r="H431"/>
  <c r="J431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9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9"/>
  <c r="M280"/>
  <c r="I287"/>
  <c r="K287" s="1"/>
  <c r="I290"/>
  <c r="K290" s="1"/>
  <c r="I293"/>
  <c r="K293" s="1"/>
  <c r="I296"/>
  <c r="K296" s="1"/>
  <c r="I306"/>
  <c r="K306" s="1"/>
  <c r="I309"/>
  <c r="K309" s="1"/>
  <c r="I312"/>
  <c r="K312" s="1"/>
  <c r="I315"/>
  <c r="K315" s="1"/>
  <c r="I318"/>
  <c r="K318" s="1"/>
  <c r="I329"/>
  <c r="K329" s="1"/>
  <c r="I336"/>
  <c r="K336" s="1"/>
  <c r="I347"/>
  <c r="K347" s="1"/>
  <c r="M404"/>
  <c r="M422"/>
  <c r="AB62" i="3"/>
  <c r="AB77"/>
  <c r="AB167"/>
  <c r="AN57" i="1"/>
  <c r="AN63"/>
  <c r="M66"/>
  <c r="M91"/>
  <c r="M243"/>
  <c r="M251"/>
  <c r="M262"/>
  <c r="M3"/>
  <c r="M238"/>
  <c r="I243"/>
  <c r="K243" s="1"/>
  <c r="I251"/>
  <c r="K251" s="1"/>
  <c r="M258"/>
  <c r="I262"/>
  <c r="K262" s="1"/>
  <c r="I269"/>
  <c r="K269" s="1"/>
  <c r="M276"/>
  <c r="I280"/>
  <c r="K280" s="1"/>
  <c r="H318"/>
  <c r="J318" s="1"/>
  <c r="I325"/>
  <c r="K325" s="1"/>
  <c r="H336"/>
  <c r="J336" s="1"/>
  <c r="I343"/>
  <c r="K343" s="1"/>
  <c r="H354"/>
  <c r="J354" s="1"/>
  <c r="I361"/>
  <c r="K361" s="1"/>
  <c r="H372"/>
  <c r="J372" s="1"/>
  <c r="I379"/>
  <c r="K379" s="1"/>
  <c r="M393"/>
  <c r="H397"/>
  <c r="J397" s="1"/>
  <c r="I404"/>
  <c r="K404" s="1"/>
  <c r="M411"/>
  <c r="H415"/>
  <c r="J415" s="1"/>
  <c r="I422"/>
  <c r="K422" s="1"/>
  <c r="M429"/>
  <c r="AB11" i="3"/>
  <c r="AB37"/>
  <c r="AB81"/>
  <c r="AB132"/>
  <c r="I258" i="1"/>
  <c r="K258" s="1"/>
  <c r="I276"/>
  <c r="K276" s="1"/>
  <c r="H325"/>
  <c r="J325" s="1"/>
  <c r="H343"/>
  <c r="J343" s="1"/>
  <c r="H361"/>
  <c r="J361" s="1"/>
  <c r="H379"/>
  <c r="J379" s="1"/>
  <c r="M389"/>
  <c r="H393"/>
  <c r="J393" s="1"/>
  <c r="H411"/>
  <c r="J411" s="1"/>
  <c r="H429"/>
  <c r="J429" s="1"/>
  <c r="AB19" i="3"/>
  <c r="AB23"/>
  <c r="AB32"/>
  <c r="AB119"/>
  <c r="AB175"/>
  <c r="AN65" i="1"/>
  <c r="M6"/>
  <c r="M10"/>
  <c r="M14"/>
  <c r="M18"/>
  <c r="M22"/>
  <c r="M26"/>
  <c r="M30"/>
  <c r="AN59"/>
  <c r="M65"/>
  <c r="I353"/>
  <c r="K353" s="1"/>
  <c r="I360"/>
  <c r="K360" s="1"/>
  <c r="I371"/>
  <c r="K371" s="1"/>
  <c r="I378"/>
  <c r="K378" s="1"/>
  <c r="I389"/>
  <c r="K389" s="1"/>
  <c r="M392"/>
  <c r="M403"/>
  <c r="M410"/>
  <c r="M421"/>
  <c r="M428"/>
  <c r="AB68" i="3"/>
  <c r="AB134"/>
  <c r="AN62" i="1"/>
  <c r="M112"/>
  <c r="M237"/>
  <c r="M257"/>
  <c r="M275"/>
  <c r="M59"/>
  <c r="M62"/>
  <c r="M73"/>
  <c r="M77"/>
  <c r="M81"/>
  <c r="M85"/>
  <c r="M89"/>
  <c r="M98"/>
  <c r="M116"/>
  <c r="M245"/>
  <c r="I250"/>
  <c r="K250" s="1"/>
  <c r="I257"/>
  <c r="K257" s="1"/>
  <c r="M264"/>
  <c r="I268"/>
  <c r="K268" s="1"/>
  <c r="I275"/>
  <c r="K275" s="1"/>
  <c r="M282"/>
  <c r="I286"/>
  <c r="K286" s="1"/>
  <c r="M320"/>
  <c r="H324"/>
  <c r="J324" s="1"/>
  <c r="I331"/>
  <c r="K331" s="1"/>
  <c r="M338"/>
  <c r="H342"/>
  <c r="J342" s="1"/>
  <c r="I349"/>
  <c r="K349" s="1"/>
  <c r="M356"/>
  <c r="H360"/>
  <c r="J360" s="1"/>
  <c r="I367"/>
  <c r="K367" s="1"/>
  <c r="M374"/>
  <c r="H378"/>
  <c r="J378" s="1"/>
  <c r="I385"/>
  <c r="K385" s="1"/>
  <c r="I392"/>
  <c r="K392" s="1"/>
  <c r="M399"/>
  <c r="H403"/>
  <c r="J403" s="1"/>
  <c r="I410"/>
  <c r="K410" s="1"/>
  <c r="M417"/>
  <c r="H421"/>
  <c r="J421" s="1"/>
  <c r="I428"/>
  <c r="K428" s="1"/>
  <c r="AB25" i="3"/>
  <c r="AB168"/>
  <c r="M102" i="1"/>
  <c r="I245"/>
  <c r="K245" s="1"/>
  <c r="M253"/>
  <c r="I264"/>
  <c r="K264" s="1"/>
  <c r="M271"/>
  <c r="I282"/>
  <c r="K282" s="1"/>
  <c r="I327"/>
  <c r="K327" s="1"/>
  <c r="H331"/>
  <c r="J331" s="1"/>
  <c r="I345"/>
  <c r="K345" s="1"/>
  <c r="H349"/>
  <c r="J349" s="1"/>
  <c r="I363"/>
  <c r="K363" s="1"/>
  <c r="H367"/>
  <c r="J367" s="1"/>
  <c r="I381"/>
  <c r="K381" s="1"/>
  <c r="H385"/>
  <c r="J385" s="1"/>
  <c r="H399"/>
  <c r="J399" s="1"/>
  <c r="H417"/>
  <c r="J417" s="1"/>
  <c r="AB59" i="3"/>
  <c r="M377" i="1"/>
  <c r="AB16" i="3"/>
  <c r="M236" i="1"/>
  <c r="M263"/>
  <c r="M274"/>
  <c r="I323"/>
  <c r="K323" s="1"/>
  <c r="I341"/>
  <c r="K341" s="1"/>
  <c r="I359"/>
  <c r="K359" s="1"/>
  <c r="I366"/>
  <c r="K366" s="1"/>
  <c r="I377"/>
  <c r="K377" s="1"/>
  <c r="I384"/>
  <c r="K384" s="1"/>
  <c r="M391"/>
  <c r="M398"/>
  <c r="M409"/>
  <c r="M416"/>
  <c r="M427"/>
  <c r="AB82" i="3"/>
  <c r="AB118"/>
  <c r="AB174"/>
  <c r="AN58" i="1"/>
  <c r="AN61"/>
  <c r="AN64"/>
  <c r="M67"/>
  <c r="M76"/>
  <c r="M80"/>
  <c r="M84"/>
  <c r="M88"/>
  <c r="M244"/>
  <c r="M256"/>
  <c r="M281"/>
  <c r="I330"/>
  <c r="K330" s="1"/>
  <c r="I348"/>
  <c r="K348" s="1"/>
  <c r="I236"/>
  <c r="K236" s="1"/>
  <c r="I244"/>
  <c r="K244" s="1"/>
  <c r="M252"/>
  <c r="I256"/>
  <c r="K256" s="1"/>
  <c r="I263"/>
  <c r="K263" s="1"/>
  <c r="M270"/>
  <c r="I274"/>
  <c r="K274" s="1"/>
  <c r="I281"/>
  <c r="K281" s="1"/>
  <c r="I319"/>
  <c r="K319" s="1"/>
  <c r="H330"/>
  <c r="J330" s="1"/>
  <c r="I337"/>
  <c r="K337" s="1"/>
  <c r="H348"/>
  <c r="J348" s="1"/>
  <c r="I355"/>
  <c r="K355" s="1"/>
  <c r="H366"/>
  <c r="J366" s="1"/>
  <c r="I373"/>
  <c r="K373" s="1"/>
  <c r="H384"/>
  <c r="J384" s="1"/>
  <c r="H391"/>
  <c r="J391" s="1"/>
  <c r="I398"/>
  <c r="K398" s="1"/>
  <c r="M405"/>
  <c r="H409"/>
  <c r="J409" s="1"/>
  <c r="M423"/>
  <c r="H427"/>
  <c r="J427" s="1"/>
  <c r="AB31" i="3"/>
  <c r="AB105"/>
  <c r="AB154"/>
  <c r="I252" i="1"/>
  <c r="K252" s="1"/>
  <c r="I270"/>
  <c r="K270" s="1"/>
  <c r="H319"/>
  <c r="J319" s="1"/>
  <c r="H337"/>
  <c r="J337" s="1"/>
  <c r="H355"/>
  <c r="J355" s="1"/>
  <c r="H373"/>
  <c r="J373" s="1"/>
  <c r="H405"/>
  <c r="J405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<sst xmlns="http://schemas.openxmlformats.org/spreadsheetml/2006/main" count="9236" uniqueCount="1437">
  <si>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</si>
  <si>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</si>
  <si>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</si>
  <si>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</si>
  <si>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</si>
  <si>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</si>
  <si>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</si>
  <si>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</si>
  <si>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</si>
  <si>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</si>
  <si>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</si>
  <si>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</si>
  <si>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</si>
  <si>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</si>
  <si>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</si>
  <si>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</si>
  <si>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</si>
  <si>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</si>
  <si>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</si>
  <si>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</si>
  <si>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</si>
  <si>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</si>
  <si>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</si>
  <si>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</si>
  <si>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</si>
  <si>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</si>
  <si>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</si>
  <si>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</si>
  <si>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</si>
  <si>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</si>
  <si>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</si>
  <si>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</si>
  <si>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</si>
  <si>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</si>
  <si>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</si>
  <si>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</si>
  <si>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</si>
  <si>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</si>
  <si>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</si>
  <si>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</si>
  <si>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</si>
  <si>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</si>
  <si>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</si>
  <si>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</si>
  <si>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</si>
  <si>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</si>
  <si>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</si>
  <si>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</si>
  <si>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</si>
  <si>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</si>
  <si>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</si>
  <si>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</si>
  <si>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</si>
  <si>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</si>
  <si>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</si>
  <si>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</si>
  <si>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</si>
  <si>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</si>
  <si>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</si>
  <si>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</si>
  <si>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</si>
  <si>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</si>
  <si>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</si>
  <si>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</si>
  <si>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</si>
  <si>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</si>
  <si>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</si>
  <si>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</si>
  <si>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</si>
  <si>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</si>
  <si>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</si>
  <si>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</si>
  <si>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</si>
  <si>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</si>
  <si>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</si>
  <si>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</si>
  <si>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</si>
  <si>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</si>
  <si>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</si>
  <si>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</si>
  <si>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</si>
  <si>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</si>
  <si>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</si>
  <si>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</si>
  <si>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</si>
  <si>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</si>
  <si>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</si>
  <si>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</si>
  <si>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</si>
  <si>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</si>
  <si>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</si>
  <si>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</si>
  <si>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</si>
  <si>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</si>
  <si>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</si>
  <si>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</si>
  <si>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</si>
  <si>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</si>
  <si>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</si>
  <si>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</si>
  <si>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</si>
  <si>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</si>
  <si>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</si>
  <si>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</si>
  <si>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</si>
  <si>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</si>
  <si>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</si>
  <si>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</si>
  <si>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</si>
  <si>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</si>
  <si>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</si>
  <si>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</si>
  <si>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</si>
  <si>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</si>
  <si>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</si>
  <si>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</si>
  <si>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</si>
  <si>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</si>
  <si>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</si>
  <si>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</si>
  <si>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</si>
  <si>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</si>
  <si>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</si>
  <si>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</si>
  <si>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</si>
  <si>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</si>
  <si>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</si>
  <si>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</si>
  <si>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</si>
  <si>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</si>
  <si>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</si>
  <si>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</si>
  <si>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</si>
  <si>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</si>
  <si>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</si>
  <si>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</si>
  <si>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</si>
  <si>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</si>
  <si>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</si>
  <si>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</si>
  <si>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</si>
  <si>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</si>
  <si>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</si>
  <si>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</si>
  <si>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</si>
  <si>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</si>
  <si>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</si>
  <si>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</si>
  <si>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</si>
  <si>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</si>
  <si>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</si>
  <si>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</si>
  <si>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</si>
  <si>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</si>
  <si>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</si>
  <si>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</si>
  <si>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</si>
  <si>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</si>
  <si>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</si>
  <si>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</si>
  <si>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</si>
  <si>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</si>
  <si>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</si>
  <si>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</si>
  <si>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</si>
  <si>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</si>
  <si>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</si>
  <si>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</si>
  <si>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</si>
  <si>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</si>
  <si>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</si>
  <si>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</si>
  <si>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</si>
  <si>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</si>
  <si>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</si>
  <si>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</si>
  <si>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</si>
  <si>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</si>
  <si>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</si>
  <si>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</si>
  <si>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</si>
  <si>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</si>
  <si>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</si>
  <si>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</si>
  <si>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</si>
  <si>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</si>
  <si>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</si>
  <si>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</si>
  <si>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</si>
  <si>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</si>
  <si>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</si>
  <si>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</si>
  <si>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</si>
  <si>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</si>
  <si>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</si>
  <si>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</si>
  <si>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</si>
  <si>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</si>
  <si>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</si>
  <si>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</si>
  <si>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</si>
  <si>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</si>
  <si>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</si>
  <si>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</si>
  <si>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</si>
  <si>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</si>
  <si>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</si>
  <si>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</si>
  <si>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</si>
  <si>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</si>
  <si>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</si>
  <si>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</si>
  <si>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</si>
  <si>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</si>
  <si>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</si>
  <si>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</si>
  <si>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</si>
  <si>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</si>
  <si>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</si>
  <si>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</si>
  <si>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</si>
  <si>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</si>
  <si>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</si>
  <si>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</si>
  <si>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</si>
  <si>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</si>
  <si>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</si>
  <si>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</si>
  <si>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</si>
  <si>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</si>
  <si>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</si>
  <si>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</si>
  <si>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</si>
  <si>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</si>
  <si>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</si>
  <si>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</si>
  <si>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</si>
  <si>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</si>
  <si>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</si>
  <si>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</si>
  <si>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</si>
  <si>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</si>
  <si>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</si>
  <si>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</si>
  <si>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</si>
  <si>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</si>
  <si>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</si>
  <si>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</si>
  <si>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</si>
  <si>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</si>
  <si>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</si>
  <si>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</si>
  <si>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</si>
  <si>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</si>
  <si>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</si>
  <si>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</si>
  <si>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</si>
  <si>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</si>
  <si>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</si>
  <si>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</si>
  <si>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</si>
  <si>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</si>
  <si>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</si>
  <si>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</si>
  <si>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</si>
  <si>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</si>
  <si>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</si>
  <si>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</si>
  <si>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</si>
  <si>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</si>
  <si>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</si>
  <si>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</si>
  <si>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</si>
  <si>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</si>
  <si>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</si>
  <si>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</si>
  <si>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</si>
  <si>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</si>
  <si>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</si>
  <si>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</si>
  <si>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</si>
  <si>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</si>
  <si>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</si>
  <si>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</si>
  <si>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</si>
  <si>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</si>
  <si>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</si>
  <si>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</si>
  <si>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</si>
  <si>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</si>
  <si>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</si>
  <si>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</si>
  <si>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</si>
  <si>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</si>
  <si>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</si>
  <si>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</si>
  <si>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</si>
  <si>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</si>
  <si>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</si>
  <si>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</si>
  <si>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</si>
  <si>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</si>
  <si>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</si>
  <si>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</si>
  <si>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</si>
  <si>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</si>
  <si>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</si>
  <si>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</si>
  <si>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</si>
  <si>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</si>
  <si>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</si>
  <si>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</si>
  <si>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</si>
  <si>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</si>
  <si>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</si>
  <si>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</si>
  <si>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</si>
  <si>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</si>
  <si>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</si>
  <si>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</si>
  <si>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</si>
  <si>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</si>
  <si>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</si>
  <si>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</si>
  <si>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</si>
  <si>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</si>
  <si>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</si>
  <si>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</si>
  <si>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</si>
  <si>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</si>
  <si>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</si>
  <si>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</si>
  <si>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</si>
  <si>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</si>
  <si>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</si>
  <si>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</si>
  <si>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</si>
  <si>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</si>
  <si>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</si>
  <si>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</si>
  <si>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</si>
  <si>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</si>
  <si>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</si>
  <si>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</si>
  <si>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</si>
  <si>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</si>
  <si>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</si>
  <si>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</si>
  <si>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</si>
  <si>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</si>
  <si>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</si>
  <si>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</si>
  <si>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</si>
  <si>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</si>
  <si>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</si>
  <si>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</si>
  <si>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</si>
  <si>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</si>
  <si>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</si>
  <si>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</si>
  <si>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</si>
  <si>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</si>
  <si>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</si>
  <si>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</si>
  <si>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</si>
  <si>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</si>
  <si>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</si>
  <si>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</si>
  <si>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</si>
  <si>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</si>
  <si>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</si>
  <si>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</si>
  <si>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</si>
  <si>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</si>
  <si>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</si>
  <si>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</si>
  <si>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</si>
  <si>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</si>
  <si>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</si>
  <si>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</si>
  <si>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</si>
  <si>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</si>
  <si>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</si>
  <si>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</si>
  <si>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</si>
  <si>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</si>
  <si>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</si>
  <si>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</si>
  <si>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</si>
  <si>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</si>
  <si>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</si>
  <si>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</si>
  <si>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</si>
  <si>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</si>
  <si>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</si>
  <si>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</si>
  <si>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</si>
  <si>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</si>
  <si>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</si>
  <si>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</si>
  <si>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</si>
  <si>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</si>
  <si>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</si>
  <si>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</si>
  <si>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</si>
  <si>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</si>
  <si>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</si>
  <si>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</si>
  <si>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</si>
  <si>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</si>
  <si>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</si>
  <si>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</si>
  <si>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</si>
  <si>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</si>
  <si>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</si>
  <si>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</si>
  <si>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</si>
  <si>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</si>
  <si>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</si>
  <si>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</si>
  <si>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</si>
  <si>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</si>
  <si>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</si>
  <si>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</si>
  <si>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</si>
  <si>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</si>
  <si>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</si>
  <si>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</si>
  <si>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</si>
  <si>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</si>
  <si>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</si>
  <si>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</si>
  <si>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</si>
  <si>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</si>
  <si>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</si>
  <si>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</si>
  <si>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</si>
  <si>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</si>
  <si>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</si>
  <si>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</si>
  <si>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</si>
  <si>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</si>
  <si>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</si>
  <si>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</si>
  <si>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</si>
  <si>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</si>
  <si>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</si>
  <si>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</si>
  <si>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</si>
  <si>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</si>
  <si>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</si>
  <si>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</si>
  <si>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</si>
  <si>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</si>
  <si>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</si>
  <si>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</si>
  <si>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</si>
  <si>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</si>
  <si>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</si>
  <si>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</si>
  <si>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</si>
  <si>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</si>
  <si>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</si>
  <si>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</si>
  <si>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</si>
  <si>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</si>
  <si>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</si>
  <si>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</si>
  <si>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</si>
  <si>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</si>
  <si>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</si>
  <si>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</si>
  <si>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</si>
  <si>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</si>
  <si>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</si>
  <si>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</si>
  <si>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</si>
  <si>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</si>
  <si>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</si>
  <si>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</si>
  <si>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</si>
  <si>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</si>
  <si>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</si>
  <si>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</si>
  <si>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</si>
  <si>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</si>
  <si>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</si>
  <si>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</si>
  <si>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</si>
  <si>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</si>
  <si>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</si>
  <si>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</si>
  <si>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</si>
  <si>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</si>
  <si>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</si>
  <si>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</si>
  <si>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</si>
  <si>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</si>
  <si>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</si>
  <si>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</si>
  <si>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</si>
  <si>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</si>
  <si>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</si>
  <si>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</si>
  <si>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</si>
  <si>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</si>
  <si>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</si>
  <si>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</si>
  <si>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</si>
  <si>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</si>
  <si>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</si>
  <si>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</si>
  <si>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</si>
  <si>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</si>
  <si>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</si>
  <si>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</si>
  <si>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</si>
  <si>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</si>
  <si>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</si>
  <si>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</si>
  <si>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</si>
  <si>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</si>
  <si>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</si>
  <si>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</si>
  <si>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</si>
  <si>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</si>
  <si>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</si>
  <si>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</si>
  <si>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</si>
  <si>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</si>
  <si>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</si>
  <si>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</si>
  <si>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</si>
  <si>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</si>
  <si>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</si>
  <si>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</si>
  <si>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</si>
  <si>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</si>
  <si>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</si>
  <si>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</si>
  <si>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</si>
  <si>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</si>
  <si>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</si>
  <si>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</si>
  <si>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</si>
  <si>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</si>
  <si>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</si>
  <si>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</si>
  <si>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</si>
  <si>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</si>
  <si>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</si>
  <si>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</si>
  <si>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</si>
  <si>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</si>
  <si>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</si>
  <si>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</si>
  <si>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</si>
  <si>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</si>
  <si>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</si>
  <si>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</si>
  <si>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</si>
  <si>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</si>
  <si>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</si>
  <si>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</si>
  <si>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</si>
  <si>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</si>
  <si>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</si>
  <si>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</si>
  <si>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</si>
  <si>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</si>
  <si>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</si>
  <si>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</si>
  <si>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</si>
  <si>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</si>
  <si>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</si>
  <si>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</si>
  <si>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</si>
  <si>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</si>
  <si>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</si>
  <si>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</si>
  <si>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</si>
  <si>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</si>
  <si>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</si>
  <si>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</si>
  <si>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</si>
  <si>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</si>
  <si>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</si>
  <si>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</si>
  <si>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</si>
  <si>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</si>
  <si>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</si>
  <si>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</si>
  <si>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</si>
  <si>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</si>
  <si>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</si>
  <si>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</si>
  <si>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</si>
  <si>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</si>
  <si>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</si>
  <si>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</si>
  <si>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</si>
  <si>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</si>
  <si>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</si>
  <si>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</si>
  <si>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</si>
  <si>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</si>
  <si>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</si>
  <si>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</si>
  <si>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</si>
  <si>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</si>
  <si>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</si>
  <si>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</si>
  <si>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</si>
  <si>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</si>
  <si>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</si>
  <si>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</si>
  <si>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</si>
  <si>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</si>
  <si>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</si>
  <si>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</si>
  <si>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</si>
  <si>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</si>
  <si>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</si>
  <si>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</si>
  <si>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</si>
  <si>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</si>
  <si>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</si>
  <si>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</si>
  <si>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</si>
  <si>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</si>
  <si>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</si>
  <si>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</si>
  <si>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</si>
  <si>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</si>
  <si>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</si>
  <si>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</si>
  <si>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</si>
  <si>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</si>
  <si>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</si>
  <si>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</si>
  <si>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</si>
  <si>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</si>
  <si>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</si>
  <si>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</si>
  <si>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</si>
  <si>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</si>
  <si>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</si>
  <si>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</si>
  <si>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</si>
  <si>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</si>
  <si>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</si>
  <si>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</si>
  <si>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</si>
  <si>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</si>
  <si>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</si>
  <si>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</si>
  <si>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</si>
  <si>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</si>
  <si>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</si>
  <si>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</si>
  <si>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</si>
  <si>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</si>
  <si>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</si>
  <si>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</si>
  <si>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</si>
  <si>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</si>
  <si>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</si>
  <si>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</si>
  <si>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</si>
  <si>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</si>
  <si>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</si>
  <si>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</si>
  <si>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</si>
  <si>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</si>
  <si>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</si>
  <si>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</si>
  <si>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</si>
  <si>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</si>
  <si>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</si>
  <si>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</si>
  <si>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</si>
  <si>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</si>
  <si>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</si>
  <si>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</si>
  <si>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</si>
  <si>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</si>
  <si>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</si>
  <si>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</si>
  <si>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</si>
  <si>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</si>
  <si>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</si>
  <si>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</si>
  <si>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</si>
  <si>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</si>
  <si>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</si>
  <si>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</si>
  <si>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</si>
  <si>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</si>
  <si>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</si>
  <si>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</si>
  <si>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</si>
  <si>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</si>
  <si>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</si>
  <si>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</si>
  <si>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</si>
  <si>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</si>
  <si>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</si>
  <si>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</si>
  <si>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</si>
  <si>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</si>
  <si>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</si>
  <si>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</si>
  <si>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</si>
  <si>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</si>
  <si>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</si>
  <si>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</si>
  <si>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</si>
  <si>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</si>
  <si>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</si>
  <si>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</si>
  <si>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</si>
  <si>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</si>
  <si>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</si>
  <si>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</si>
  <si>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</si>
  <si>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</si>
  <si>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</si>
  <si>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</si>
  <si>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</si>
  <si>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</si>
  <si>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</si>
  <si>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</si>
  <si>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</si>
  <si>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</si>
  <si>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</si>
  <si>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</si>
  <si>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</si>
  <si>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</si>
  <si>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</si>
  <si>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</si>
  <si>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</si>
  <si>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</si>
  <si>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</si>
  <si>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</si>
  <si>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</si>
  <si>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</si>
  <si>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</si>
  <si>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</si>
  <si>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</si>
  <si>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</si>
  <si>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</si>
  <si>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</si>
  <si>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</si>
  <si>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</si>
  <si>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</si>
  <si>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</si>
  <si>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</si>
  <si>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</si>
  <si>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</si>
  <si>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</si>
  <si>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</si>
  <si>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</si>
  <si>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</si>
  <si>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</si>
  <si>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</si>
  <si>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</si>
  <si>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</si>
  <si>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</si>
  <si>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</si>
  <si>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</si>
  <si>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</si>
  <si>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</si>
  <si>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</si>
  <si>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</si>
  <si>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</si>
  <si>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</si>
  <si>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</si>
  <si>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</si>
  <si>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</si>
  <si>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</si>
  <si>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</si>
  <si>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</si>
  <si>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</si>
  <si>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</si>
  <si>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</si>
  <si>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</si>
  <si>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</si>
  <si>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</si>
  <si>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</si>
  <si>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</si>
  <si>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</si>
  <si>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</si>
  <si>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</si>
  <si>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</si>
  <si>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</si>
  <si>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</si>
  <si>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</si>
  <si>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</si>
  <si>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</si>
  <si>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</si>
  <si>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</si>
  <si>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</si>
  <si>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</si>
  <si>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</si>
  <si>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</si>
  <si>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</si>
  <si>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</si>
  <si>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</si>
  <si>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</si>
  <si>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</si>
  <si>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</si>
  <si>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</si>
  <si>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</si>
  <si>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</si>
  <si>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</si>
  <si>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</si>
  <si>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</si>
  <si>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</si>
  <si>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</si>
  <si>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</si>
  <si>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</si>
  <si>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</si>
  <si>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</si>
  <si>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</si>
  <si>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</si>
  <si>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</si>
  <si>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</si>
  <si>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</si>
  <si>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</si>
  <si>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</si>
  <si>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</si>
  <si>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</si>
  <si>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</si>
  <si>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</si>
  <si>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</si>
  <si>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</si>
  <si>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</si>
  <si>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</si>
  <si>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</si>
  <si>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</si>
  <si>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</si>
  <si>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</si>
  <si>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</si>
  <si>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</si>
  <si>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</si>
  <si>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</si>
  <si>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</si>
  <si>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</si>
  <si>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</si>
  <si>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</si>
  <si>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</si>
  <si>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</si>
  <si>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</si>
  <si>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</si>
  <si>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</si>
  <si>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</si>
  <si>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</si>
  <si>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</si>
  <si>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</si>
  <si>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</si>
  <si>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</si>
  <si>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</si>
  <si>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</si>
  <si>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</si>
  <si>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</si>
  <si>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</si>
  <si>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</si>
  <si>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</si>
  <si>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</si>
  <si>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</si>
  <si>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</si>
  <si>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</si>
  <si>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</si>
  <si>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</si>
  <si>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</si>
  <si>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</si>
  <si>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</si>
  <si>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</si>
  <si>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</si>
  <si>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</si>
  <si>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</si>
  <si>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</si>
  <si>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</si>
  <si>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</si>
  <si>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</si>
  <si>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</si>
  <si>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</si>
  <si>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</si>
  <si>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</si>
  <si>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</si>
  <si>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</si>
  <si>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</si>
  <si>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</si>
  <si>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</si>
  <si>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</si>
  <si>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</si>
  <si>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</si>
  <si>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</si>
  <si>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</si>
  <si>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</si>
  <si>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</si>
  <si>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</si>
  <si>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</si>
  <si>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</si>
  <si>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</si>
  <si>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</si>
  <si>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</si>
  <si>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</si>
  <si>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</si>
  <si>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</si>
  <si>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</si>
  <si>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</si>
  <si>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</si>
  <si>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</si>
  <si>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</si>
  <si>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</si>
  <si>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</si>
  <si>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</si>
  <si>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</si>
  <si>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</si>
  <si>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</si>
  <si>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</si>
  <si>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</si>
  <si>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</si>
  <si>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</si>
  <si>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</si>
  <si>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</si>
  <si>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</si>
  <si>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</si>
  <si>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</si>
  <si>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</si>
  <si>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</si>
  <si>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</si>
  <si>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</si>
  <si>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</si>
  <si>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</si>
  <si>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</si>
  <si>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</si>
  <si>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</si>
  <si>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</si>
  <si>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</si>
  <si>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</si>
  <si>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</si>
  <si>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</si>
  <si>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</si>
  <si>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</si>
  <si>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</si>
  <si>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</si>
  <si>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</si>
  <si>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</si>
  <si>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</si>
  <si>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</si>
  <si>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</si>
  <si>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</si>
  <si>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</si>
  <si>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</si>
  <si>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</si>
  <si>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</si>
  <si>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</si>
  <si>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</si>
  <si>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</si>
  <si>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</si>
  <si>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</si>
  <si>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</si>
  <si>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</si>
  <si>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</si>
  <si>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</si>
  <si>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</si>
  <si>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</si>
  <si>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</si>
  <si>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</si>
  <si>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</si>
  <si>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</si>
  <si>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</si>
  <si>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</si>
  <si>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</si>
  <si>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</si>
  <si>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</si>
  <si>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</si>
  <si>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</si>
  <si>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</si>
  <si>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</si>
  <si>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</si>
  <si>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</si>
  <si>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</si>
  <si>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</si>
  <si>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</si>
  <si>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</si>
  <si>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</si>
  <si>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</si>
  <si>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</si>
  <si>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</si>
  <si>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</si>
  <si>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</si>
  <si>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</si>
  <si>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</si>
  <si>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</si>
  <si>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</si>
  <si>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</si>
  <si>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</si>
  <si>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</si>
  <si>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</si>
  <si>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</si>
  <si>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</si>
  <si>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</si>
  <si>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</si>
  <si>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</si>
  <si>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</si>
  <si>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</si>
  <si>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</si>
  <si>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</si>
  <si>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</si>
  <si>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</si>
  <si>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</si>
  <si>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</si>
  <si>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</si>
  <si>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</si>
  <si>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</si>
  <si>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</si>
  <si>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</si>
  <si>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</si>
  <si>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</si>
  <si>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</si>
  <si>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</si>
  <si>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</si>
  <si>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</si>
  <si>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</si>
  <si>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</si>
  <si>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</si>
  <si>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</si>
  <si>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</si>
  <si>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</si>
  <si>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</si>
  <si>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</si>
  <si>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</si>
  <si>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</si>
  <si>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</si>
  <si>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</si>
  <si>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</si>
  <si>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</si>
  <si>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</si>
  <si>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</si>
  <si>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</si>
  <si>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</si>
  <si>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</si>
  <si>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</si>
  <si>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</si>
  <si>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</si>
  <si>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</si>
  <si>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</si>
  <si>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</si>
  <si>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</si>
  <si>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</si>
  <si>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</si>
  <si>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</si>
  <si>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</si>
  <si>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</si>
  <si>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</si>
  <si>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</si>
  <si>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</si>
  <si>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</si>
  <si>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</si>
  <si>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</si>
  <si>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</si>
  <si>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</si>
  <si>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</si>
  <si>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</si>
  <si>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</si>
  <si>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</si>
  <si>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</si>
  <si>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</si>
  <si>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</si>
  <si>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</si>
  <si>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</si>
  <si>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</si>
  <si>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</si>
  <si>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</si>
  <si>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</si>
  <si>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</si>
  <si>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</si>
  <si>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</si>
  <si>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</si>
  <si>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</si>
  <si>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</si>
  <si>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</si>
  <si>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</si>
  <si>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</si>
  <si>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</si>
  <si>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</si>
  <si>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</si>
  <si>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</si>
  <si>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</si>
  <si>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</si>
  <si>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</si>
  <si>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</si>
  <si>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</si>
  <si>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</si>
  <si>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</si>
  <si>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</si>
  <si>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</si>
  <si>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</si>
  <si>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</si>
  <si>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</si>
  <si>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</si>
  <si>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</si>
  <si>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</si>
  <si>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</si>
  <si>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</si>
  <si>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</si>
  <si>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</si>
  <si>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</si>
  <si>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</si>
  <si>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</si>
  <si>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</si>
  <si>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</si>
  <si>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</si>
  <si>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</si>
  <si>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</si>
  <si>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</si>
  <si>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</si>
  <si>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</si>
  <si>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</si>
  <si>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</si>
  <si>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</si>
  <si>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</si>
  <si>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</si>
  <si>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</si>
  <si>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</si>
  <si>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</si>
  <si>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</si>
  <si>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</si>
  <si>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</si>
  <si>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</si>
  <si>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</si>
  <si>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</si>
  <si>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</si>
  <si>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</si>
  <si>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</si>
  <si>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</si>
  <si>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</si>
  <si>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</si>
  <si>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</si>
  <si>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</si>
  <si>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</si>
  <si>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</si>
  <si>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</si>
  <si>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</si>
  <si>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</si>
  <si>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</si>
  <si>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</si>
  <si>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</si>
  <si>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</si>
  <si>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</si>
  <si>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</si>
  <si>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</si>
  <si>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</si>
  <si>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</si>
  <si>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</si>
  <si>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</si>
  <si>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</si>
  <si>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</si>
  <si>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</si>
  <si>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</si>
  <si>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</si>
  <si>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</si>
  <si>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</si>
  <si>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</si>
  <si>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</si>
  <si>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</si>
  <si>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</si>
  <si>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</si>
  <si>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</si>
  <si>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</si>
  <si>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</si>
  <si>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</si>
  <si>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</si>
  <si>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</si>
  <si>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</si>
  <si>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</si>
  <si>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</si>
  <si>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</si>
  <si>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</si>
  <si>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</si>
  <si>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</si>
  <si>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</si>
  <si>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</si>
  <si>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</si>
  <si>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</si>
  <si>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</si>
  <si>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</si>
  <si>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</si>
  <si>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</si>
  <si>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</si>
  <si>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</si>
  <si>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</si>
  <si>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</si>
  <si>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</si>
  <si>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</si>
  <si>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</si>
  <si>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</si>
  <si>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</si>
  <si>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</si>
  <si>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</si>
  <si>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</si>
  <si>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</si>
  <si>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</si>
  <si>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</si>
  <si>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</si>
  <si>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</si>
  <si>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</si>
  <si>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</si>
  <si>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</si>
  <si>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</si>
  <si>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</si>
  <si>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</si>
  <si>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</si>
  <si>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</si>
  <si>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</si>
  <si>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</si>
  <si>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</si>
  <si>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</si>
  <si>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</si>
  <si>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</si>
  <si>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</si>
  <si>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</si>
  <si>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</si>
  <si>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</si>
  <si>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</si>
  <si>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</si>
  <si>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</si>
  <si>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</si>
  <si>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</si>
  <si>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</si>
  <si>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</si>
  <si>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</si>
  <si>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</si>
  <si>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</si>
  <si>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</si>
  <si>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</si>
  <si>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</si>
  <si>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</si>
  <si>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</si>
  <si>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</si>
  <si>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</si>
  <si>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</si>
  <si>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</si>
  <si>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</si>
  <si>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</si>
  <si>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</si>
  <si>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</si>
  <si>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</si>
  <si>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</si>
  <si>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</si>
  <si>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</si>
  <si>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</si>
  <si>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</si>
  <si>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</si>
  <si>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</si>
  <si>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</si>
  <si>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</si>
  <si>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</si>
  <si>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</si>
  <si>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</si>
  <si>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</si>
  <si>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</si>
  <si>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</si>
  <si>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</si>
  <si>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</si>
  <si>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</si>
  <si>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</si>
  <si>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</si>
  <si>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</si>
  <si>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</si>
  <si>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</si>
  <si>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</si>
  <si>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</si>
  <si>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</si>
  <si>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</si>
  <si>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</si>
  <si>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</si>
  <si>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</si>
  <si>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</si>
  <si>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</si>
  <si>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</si>
  <si>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</si>
  <si>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</si>
  <si>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</si>
  <si>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</si>
  <si>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</si>
  <si>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</si>
  <si>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</si>
  <si>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</si>
  <si>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</si>
  <si>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</si>
  <si>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</si>
  <si>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</si>
  <si>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</si>
  <si>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</si>
  <si>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</si>
  <si>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</si>
  <si>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</si>
  <si>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</si>
  <si>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</si>
  <si>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</si>
  <si>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</si>
  <si>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</si>
  <si>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</si>
  <si>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</si>
  <si>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</si>
  <si>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</si>
  <si>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</si>
  <si>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</si>
  <si>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</si>
  <si>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</si>
  <si>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</si>
  <si>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</si>
  <si>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</si>
  <si>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</si>
  <si>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</si>
  <si>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</si>
  <si>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</si>
  <si>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</si>
  <si>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</si>
  <si>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</si>
  <si>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</si>
  <si>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</si>
  <si>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</si>
  <si>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5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</si>
  <si>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</si>
  <si>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</si>
  <si>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</si>
  <si>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</si>
  <si>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5" type="noConversion"/>
  </si>
  <si>
    <t>CS41</t>
    <phoneticPr fontId="35" type="noConversion"/>
  </si>
  <si>
    <t>CS42</t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</si>
  <si>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5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</si>
  <si>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</si>
  <si>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|cffff0033创世碎片|r</t>
    <phoneticPr fontId="35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</si>
  <si>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</si>
  <si>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</si>
  <si>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</si>
  <si>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</si>
  <si>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</si>
  <si>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</si>
  <si>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</si>
  <si>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</si>
  <si>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</si>
  <si>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</si>
  <si>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</si>
  <si>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</si>
  <si>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</si>
  <si>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</si>
  <si>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</si>
  <si>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5" type="noConversion"/>
  </si>
  <si>
    <t>|cffff0000虚空神石|r</t>
    <phoneticPr fontId="35" type="noConversion"/>
  </si>
  <si>
    <t>ReplaceableTextures\\CommandButtons\\BTNZ25.blp</t>
    <phoneticPr fontId="35" type="noConversion"/>
  </si>
  <si>
    <t>ReplaceableTextures\\CommandButtons\\BTNZ27.blp</t>
    <phoneticPr fontId="35" type="noConversion"/>
  </si>
  <si>
    <t>ReplaceableTextures\\CommandButtons\\BTNZ29.blp</t>
    <phoneticPr fontId="35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</si>
  <si>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5" type="noConversion"/>
  </si>
  <si>
    <t>|n可以使用|cffff0000虚空神石|r进行升级</t>
    <phoneticPr fontId="35" type="noConversion"/>
  </si>
  <si>
    <t>|n可以使用|cffff0033创世碎片|r进行升级</t>
    <phoneticPr fontId="35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</si>
  <si>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5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</si>
  <si>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5" type="noConversion"/>
  </si>
  <si>
    <t>|n攻击|Cffffc92610%|r概率附加|Cffffc926业力*400%|r攻击伤害</t>
    <phoneticPr fontId="35" type="noConversion"/>
  </si>
  <si>
    <t>|CffFFC926帝|Cfff59652释|Cffec647f战|Cffe232ac甲lv1|r</t>
    <phoneticPr fontId="35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</si>
  <si>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</si>
  <si>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</si>
  <si>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</si>
  <si>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5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</si>
  <si>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</si>
  <si>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</si>
  <si>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</si>
  <si>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5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</si>
  <si>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</si>
  <si>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</si>
  <si>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</si>
  <si>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</si>
  <si>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5" type="noConversion"/>
  </si>
  <si>
    <t>|CffFF4DFF帝|Cffff39bf释|Cffff267f战|Cffff133f甲lv5|r</t>
    <phoneticPr fontId="35" type="noConversion"/>
  </si>
  <si>
    <t>|CffFF4DFF六|Cffff39bf道|Cffff267f鬼|Cffff133f玉lv5|r</t>
    <phoneticPr fontId="35" type="noConversion"/>
  </si>
  <si>
    <t>点击后可将|Cffffc926神|r|Cfff7a049话|r|Cffef786d品|r|Cffe85091质|r的|Cffffc926lv4|r装备提升至|Cffff73ff创|r|Cffff56bf世|r|Cffff397f品|r|Cffff1c3f质|r。</t>
    <phoneticPr fontId="35" type="noConversion"/>
  </si>
  <si>
    <t>|Cff00BFFF[饰品]三才项圈lv1|r</t>
    <phoneticPr fontId="35" type="noConversion"/>
  </si>
  <si>
    <t>|CffBF00FF[饰品]化龙护符lv1|r</t>
    <phoneticPr fontId="35" type="noConversion"/>
  </si>
  <si>
    <t>|CffFF0000[饰品]流光绝影lv1|r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</si>
  <si>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</si>
  <si>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</si>
  <si>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</si>
  <si>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5" type="noConversion"/>
  </si>
  <si>
    <t>为指定装备附魔一条较强的额外属性。|n|n|cffff0000只可附魔紫色及以上品质装备|r</t>
    <phoneticPr fontId="35" type="noConversion"/>
  </si>
  <si>
    <t>为指定装备附魔一条强大的额外属性。|n|n|cffff0000只可附魔紫色及以上品质装备|r</t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</si>
  <si>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</si>
  <si>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5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</si>
  <si>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5" type="noConversion"/>
  </si>
  <si>
    <t>IJ11</t>
  </si>
  <si>
    <t>IJ12</t>
  </si>
  <si>
    <t>IJ13</t>
  </si>
  <si>
    <t>IJ14</t>
  </si>
  <si>
    <t>|CffFF0000混沌道果【10】|r</t>
    <phoneticPr fontId="35" type="noConversion"/>
  </si>
  <si>
    <t>|CffFF0000无极道果【11】|r</t>
    <phoneticPr fontId="35" type="noConversion"/>
  </si>
  <si>
    <t>|CffFF0000圣人本源【12】|r</t>
    <phoneticPr fontId="35" type="noConversion"/>
  </si>
  <si>
    <t>|CffFF0000道祖传承【13】|r</t>
    <phoneticPr fontId="35" type="noConversion"/>
  </si>
  <si>
    <t>|CffFF0000创世之证【14】|r</t>
    <phoneticPr fontId="35" type="noConversion"/>
  </si>
  <si>
    <t>|CffFF0000三灾五难劫|r</t>
    <phoneticPr fontId="35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</si>
  <si>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</si>
  <si>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</si>
  <si>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5" type="noConversion"/>
  </si>
  <si>
    <t>IV02</t>
  </si>
  <si>
    <t>IV03</t>
  </si>
  <si>
    <t>兑换-工作使我快乐</t>
    <phoneticPr fontId="35" type="noConversion"/>
  </si>
  <si>
    <t>兑换-GM</t>
    <phoneticPr fontId="35" type="noConversion"/>
  </si>
  <si>
    <t>兑换-|CffFFD24D炽星魔盒|r</t>
    <phoneticPr fontId="35" type="noConversion"/>
  </si>
  <si>
    <t>开启后获得|Cffffd24d随机奖励|r。</t>
    <phoneticPr fontId="35" type="noConversion"/>
  </si>
  <si>
    <t>需求：|cff00ff0050|r 狂欢积分|n|n开启后获得|Cffffd24d随机奖励|r。|n|n|cffff0000每人每局最多只能兑换一次。|r</t>
    <phoneticPr fontId="35" type="noConversion"/>
  </si>
  <si>
    <t>IZ07</t>
  </si>
  <si>
    <t>|CffFF0000团队副本-愚公移山|r</t>
    <phoneticPr fontId="35" type="noConversion"/>
  </si>
  <si>
    <t>IZ87</t>
    <phoneticPr fontId="35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</si>
  <si>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</si>
  <si>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</si>
  <si>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5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</si>
  <si>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</si>
  <si>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5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</si>
  <si>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5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</si>
  <si>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5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</si>
  <si>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5" type="noConversion"/>
  </si>
  <si>
    <t>不给你看！嘿嘿！</t>
    <phoneticPr fontId="35" type="noConversion"/>
  </si>
  <si>
    <t>IV04</t>
    <phoneticPr fontId="35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</si>
  <si>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</si>
  <si>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5" type="noConversion"/>
  </si>
  <si>
    <t>兑换-五月狂欢节</t>
    <phoneticPr fontId="35" type="noConversion"/>
  </si>
  <si>
    <t>IY3H</t>
    <phoneticPr fontId="35" type="noConversion"/>
  </si>
  <si>
    <t>方天画戟</t>
    <phoneticPr fontId="35" type="noConversion"/>
  </si>
  <si>
    <t>IY3I</t>
    <phoneticPr fontId="35" type="noConversion"/>
  </si>
  <si>
    <t>异变之刃</t>
  </si>
  <si>
    <t>异变之光</t>
    <phoneticPr fontId="35" type="noConversion"/>
  </si>
  <si>
    <t>IY0A</t>
    <phoneticPr fontId="35" type="noConversion"/>
  </si>
  <si>
    <t>ReplaceableTextures\\CommandButtons\\BTNWQ03.BLP</t>
    <phoneticPr fontId="35" type="noConversion"/>
  </si>
  <si>
    <t>ReplaceableTextures\\CommandButtons\\BTNWQ06.BLP</t>
    <phoneticPr fontId="35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</si>
</sst>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2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6" fillId="11" borderId="3" xfId="4" applyFont="1" applyFill="1" applyBorder="1">
      <alignment vertical="center"/>
    </xf>
    <xf numFmtId="0" fontId="37" fillId="0" borderId="0" xfId="0" applyFont="1" applyAlignment="1">
      <alignment horizontal="left" vertical="center"/>
    </xf>
    <xf numFmtId="0" fontId="36" fillId="12" borderId="1" xfId="0" applyFont="1" applyFill="1" applyBorder="1" applyAlignment="1">
      <alignment vertical="center"/>
    </xf>
    <xf numFmtId="0" fontId="38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9" fillId="0" borderId="0" xfId="0" applyFont="1"/>
    <xf numFmtId="0" fontId="40" fillId="0" borderId="0" xfId="0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84"/>
  <sheetViews>
    <sheetView workbookViewId="0">
      <pane xSplit="8" ySplit="2" topLeftCell="O279" activePane="bottomRight" state="frozen"/>
      <selection pane="topRight"/>
      <selection pane="bottomLeft"/>
      <selection pane="bottomRight" activeCell="Q300" sqref="Q300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6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437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1424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1424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1424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1424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1424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1424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1424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1424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1424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1424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1424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1424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1424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1424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1424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1424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1424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1424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1424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1424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1424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1424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1424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1424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1424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1424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1424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1424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1424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1424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1424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1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1424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1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1424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1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1424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1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1390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1424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1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1424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1424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1424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1424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1424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1424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1424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1424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1424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1424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1424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1424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1424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1424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1424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1424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1424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1424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1424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1424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1424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1424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1424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1424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1424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1424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2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1424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2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1424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2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1424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2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1424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2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1424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2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1424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2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1424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2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1424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2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1391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1424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2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1424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1424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1424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1424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1424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1424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1424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1424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1424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1424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1424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1424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1424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1424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1424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1424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1424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1424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1424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1424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1424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6" t="s">
        <v>83</v>
      </c>
      <c r="O93" s="187" t="s">
        <v>84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>
        <v>3</v>
      </c>
      <c r="W93" s="27" t="s">
        <v>85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/>
      <c r="AJ93" s="27"/>
      <c r="AK93" s="27">
        <v>0</v>
      </c>
      <c r="AL93" s="27">
        <v>0</v>
      </c>
      <c r="AM93" s="186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1424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6" t="s">
        <v>83</v>
      </c>
      <c r="O94" s="187" t="s">
        <v>84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>
        <v>3</v>
      </c>
      <c r="W94" s="27" t="s">
        <v>85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/>
      <c r="AJ94" s="27"/>
      <c r="AK94" s="27">
        <v>0</v>
      </c>
      <c r="AL94" s="27">
        <v>0</v>
      </c>
      <c r="AM94" s="186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1424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6" t="s">
        <v>83</v>
      </c>
      <c r="O95" s="187" t="s">
        <v>84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>
        <v>3</v>
      </c>
      <c r="W95" s="27" t="s">
        <v>85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/>
      <c r="AJ95" s="27"/>
      <c r="AK95" s="27">
        <v>0</v>
      </c>
      <c r="AL95" s="27">
        <v>0</v>
      </c>
      <c r="AM95" s="186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1424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6" t="s">
        <v>83</v>
      </c>
      <c r="O96" s="187" t="s">
        <v>84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>
        <v>3</v>
      </c>
      <c r="W96" s="27" t="s">
        <v>85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/>
      <c r="AJ96" s="27"/>
      <c r="AK96" s="27">
        <v>0</v>
      </c>
      <c r="AL96" s="27">
        <v>0</v>
      </c>
      <c r="AM96" s="186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1424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6" t="s">
        <v>83</v>
      </c>
      <c r="O97" s="187" t="s">
        <v>84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>
        <v>3</v>
      </c>
      <c r="W97" s="27" t="s">
        <v>85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/>
      <c r="AJ97" s="27"/>
      <c r="AK97" s="27">
        <v>0</v>
      </c>
      <c r="AL97" s="27">
        <v>0</v>
      </c>
      <c r="AM97" s="186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1424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6" t="s">
        <v>83</v>
      </c>
      <c r="O98" s="187" t="s">
        <v>84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>
        <v>3</v>
      </c>
      <c r="W98" s="27" t="s">
        <v>85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/>
      <c r="AJ98" s="27"/>
      <c r="AK98" s="27">
        <v>0</v>
      </c>
      <c r="AL98" s="27">
        <v>0</v>
      </c>
      <c r="AM98" s="186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1424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6" t="s">
        <v>83</v>
      </c>
      <c r="O99" s="187" t="s">
        <v>84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>
        <v>3</v>
      </c>
      <c r="W99" s="27" t="s">
        <v>85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/>
      <c r="AJ99" s="27"/>
      <c r="AK99" s="27">
        <v>0</v>
      </c>
      <c r="AL99" s="27">
        <v>0</v>
      </c>
      <c r="AM99" s="186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1424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6" t="s">
        <v>83</v>
      </c>
      <c r="O100" s="187" t="s">
        <v>84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>
        <v>3</v>
      </c>
      <c r="W100" s="27" t="s">
        <v>85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/>
      <c r="AJ100" s="27"/>
      <c r="AK100" s="27">
        <v>0</v>
      </c>
      <c r="AL100" s="27">
        <v>0</v>
      </c>
      <c r="AM100" s="186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1424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6" t="s">
        <v>83</v>
      </c>
      <c r="O101" s="187" t="s">
        <v>84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>
        <v>3</v>
      </c>
      <c r="W101" s="27" t="s">
        <v>85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/>
      <c r="AJ101" s="27"/>
      <c r="AK101" s="27">
        <v>0</v>
      </c>
      <c r="AL101" s="27">
        <v>0</v>
      </c>
      <c r="AM101" s="186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1424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6" t="s">
        <v>83</v>
      </c>
      <c r="O102" s="187" t="s">
        <v>84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>
        <v>3</v>
      </c>
      <c r="W102" s="27" t="s">
        <v>85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/>
      <c r="AJ102" s="27"/>
      <c r="AK102" s="27">
        <v>0</v>
      </c>
      <c r="AL102" s="27">
        <v>0</v>
      </c>
      <c r="AM102" s="186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1424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6" t="s">
        <v>83</v>
      </c>
      <c r="O103" s="187" t="s">
        <v>84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>
        <v>3</v>
      </c>
      <c r="W103" s="27" t="s">
        <v>85</v>
      </c>
      <c r="X103" s="27">
        <v>0</v>
      </c>
      <c r="Y103" s="186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0</v>
      </c>
      <c r="AL103" s="27">
        <v>0</v>
      </c>
      <c r="AM103" s="186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1424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6" t="s">
        <v>83</v>
      </c>
      <c r="O104" s="187" t="s">
        <v>84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>
        <v>3</v>
      </c>
      <c r="W104" s="27" t="s">
        <v>85</v>
      </c>
      <c r="X104" s="27">
        <v>0</v>
      </c>
      <c r="Y104" s="186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0</v>
      </c>
      <c r="AL104" s="27">
        <v>0</v>
      </c>
      <c r="AM104" s="186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1424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6" t="s">
        <v>83</v>
      </c>
      <c r="O105" s="187" t="s">
        <v>84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>
        <v>3</v>
      </c>
      <c r="W105" s="27" t="s">
        <v>85</v>
      </c>
      <c r="X105" s="27">
        <v>0</v>
      </c>
      <c r="Y105" s="186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0</v>
      </c>
      <c r="AL105" s="27">
        <v>0</v>
      </c>
      <c r="AM105" s="186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1424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6" t="s">
        <v>83</v>
      </c>
      <c r="O106" s="187" t="s">
        <v>84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>
        <v>3</v>
      </c>
      <c r="W106" s="27" t="s">
        <v>85</v>
      </c>
      <c r="X106" s="27">
        <v>0</v>
      </c>
      <c r="Y106" s="186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0</v>
      </c>
      <c r="AL106" s="27">
        <v>0</v>
      </c>
      <c r="AM106" s="186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1392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1424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6" t="s">
        <v>83</v>
      </c>
      <c r="O107" s="187" t="s">
        <v>84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>
        <v>3</v>
      </c>
      <c r="W107" s="27" t="s">
        <v>85</v>
      </c>
      <c r="X107" s="27">
        <v>0</v>
      </c>
      <c r="Y107" s="186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0</v>
      </c>
      <c r="AL107" s="27">
        <v>0</v>
      </c>
      <c r="AM107" s="186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6" t="s">
        <v>83</v>
      </c>
      <c r="O108" s="166" t="s">
        <v>87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88</v>
      </c>
      <c r="X108" s="27">
        <v>0</v>
      </c>
      <c r="Y108" s="186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>
        <v>1</v>
      </c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6" t="s">
        <v>83</v>
      </c>
      <c r="O109" s="166" t="s">
        <v>87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88</v>
      </c>
      <c r="X109" s="27">
        <v>0</v>
      </c>
      <c r="Y109" s="186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>
        <v>1</v>
      </c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6" t="s">
        <v>83</v>
      </c>
      <c r="O110" s="166" t="s">
        <v>89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88</v>
      </c>
      <c r="X110" s="27">
        <v>0</v>
      </c>
      <c r="Y110" s="186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>
        <v>1</v>
      </c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6" t="s">
        <v>83</v>
      </c>
      <c r="O111" s="166" t="s">
        <v>89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88</v>
      </c>
      <c r="X111" s="27">
        <v>0</v>
      </c>
      <c r="Y111" s="186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>
        <v>1</v>
      </c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6" t="s">
        <v>83</v>
      </c>
      <c r="O112" s="166" t="s">
        <v>90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88</v>
      </c>
      <c r="X112" s="27">
        <v>0</v>
      </c>
      <c r="Y112" s="186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>
        <v>1</v>
      </c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6" t="s">
        <v>83</v>
      </c>
      <c r="O113" s="166" t="s">
        <v>90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88</v>
      </c>
      <c r="X113" s="27">
        <v>0</v>
      </c>
      <c r="Y113" s="186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>
        <v>1</v>
      </c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6" t="s">
        <v>83</v>
      </c>
      <c r="O114" s="166" t="s">
        <v>91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88</v>
      </c>
      <c r="X114" s="27">
        <v>0</v>
      </c>
      <c r="Y114" s="186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>
        <v>1</v>
      </c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6" t="s">
        <v>83</v>
      </c>
      <c r="O115" s="166" t="s">
        <v>91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88</v>
      </c>
      <c r="X115" s="27">
        <v>0</v>
      </c>
      <c r="Y115" s="186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>
        <v>1</v>
      </c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6" t="s">
        <v>83</v>
      </c>
      <c r="O116" s="166" t="s">
        <v>92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88</v>
      </c>
      <c r="X116" s="27">
        <v>0</v>
      </c>
      <c r="Y116" s="186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>
        <v>1</v>
      </c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6" t="s">
        <v>83</v>
      </c>
      <c r="O117" s="166" t="s">
        <v>92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88</v>
      </c>
      <c r="X117" s="27">
        <v>0</v>
      </c>
      <c r="Y117" s="186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>
        <v>1</v>
      </c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6" t="s">
        <v>83</v>
      </c>
      <c r="O118" s="166" t="s">
        <v>92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88</v>
      </c>
      <c r="X118" s="27">
        <v>0</v>
      </c>
      <c r="Y118" s="186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>
        <v>1</v>
      </c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6" t="s">
        <v>83</v>
      </c>
      <c r="O119" s="166" t="s">
        <v>92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88</v>
      </c>
      <c r="X119" s="27">
        <v>0</v>
      </c>
      <c r="Y119" s="186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>
        <v>1</v>
      </c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6" t="s">
        <v>83</v>
      </c>
      <c r="O120" s="166" t="s">
        <v>92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88</v>
      </c>
      <c r="X120" s="27">
        <v>0</v>
      </c>
      <c r="Y120" s="186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>
        <v>1</v>
      </c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6" t="s">
        <v>83</v>
      </c>
      <c r="O121" s="166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88</v>
      </c>
      <c r="X121" s="27">
        <v>0</v>
      </c>
      <c r="Y121" s="186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>
        <v>1</v>
      </c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6" t="s">
        <v>83</v>
      </c>
      <c r="O122" s="166" t="s">
        <v>87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6" t="s">
        <v>83</v>
      </c>
      <c r="O123" s="166" t="s">
        <v>87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6" t="s">
        <v>83</v>
      </c>
      <c r="O124" s="166" t="s">
        <v>89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6" t="s">
        <v>83</v>
      </c>
      <c r="O125" s="166" t="s">
        <v>89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6" t="s">
        <v>83</v>
      </c>
      <c r="O126" s="166" t="s">
        <v>90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6" t="s">
        <v>83</v>
      </c>
      <c r="O127" s="166" t="s">
        <v>90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6" t="s">
        <v>83</v>
      </c>
      <c r="O128" s="166" t="s">
        <v>91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6" t="s">
        <v>83</v>
      </c>
      <c r="O129" s="166" t="s">
        <v>91</v>
      </c>
      <c r="P129" s="27">
        <v>0</v>
      </c>
      <c r="Q129" s="27">
        <v>0</v>
      </c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93</v>
      </c>
      <c r="X129" s="27">
        <v>0</v>
      </c>
      <c r="Y129" s="186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/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6" t="s">
        <v>83</v>
      </c>
      <c r="O130" s="166" t="s">
        <v>92</v>
      </c>
      <c r="P130" s="27">
        <v>0</v>
      </c>
      <c r="Q130" s="27">
        <v>0</v>
      </c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93</v>
      </c>
      <c r="X130" s="27">
        <v>0</v>
      </c>
      <c r="Y130" s="186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/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6" t="s">
        <v>83</v>
      </c>
      <c r="O131" s="166" t="s">
        <v>92</v>
      </c>
      <c r="P131" s="27">
        <v>0</v>
      </c>
      <c r="Q131" s="27">
        <v>0</v>
      </c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93</v>
      </c>
      <c r="X131" s="27">
        <v>0</v>
      </c>
      <c r="Y131" s="186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/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6" t="s">
        <v>83</v>
      </c>
      <c r="O132" s="166" t="s">
        <v>87</v>
      </c>
      <c r="P132" s="27">
        <v>0</v>
      </c>
      <c r="Q132" s="27">
        <v>0</v>
      </c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93</v>
      </c>
      <c r="X132" s="27">
        <v>0</v>
      </c>
      <c r="Y132" s="186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/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6" t="s">
        <v>83</v>
      </c>
      <c r="O133" s="166" t="s">
        <v>87</v>
      </c>
      <c r="P133" s="27">
        <v>0</v>
      </c>
      <c r="Q133" s="27">
        <v>0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6" t="s">
        <v>83</v>
      </c>
      <c r="O134" s="166" t="s">
        <v>89</v>
      </c>
      <c r="P134" s="27">
        <v>0</v>
      </c>
      <c r="Q134" s="27">
        <v>0</v>
      </c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6" t="s">
        <v>83</v>
      </c>
      <c r="O135" s="166" t="s">
        <v>89</v>
      </c>
      <c r="P135" s="27">
        <v>0</v>
      </c>
      <c r="Q135" s="27">
        <v>0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6" t="s">
        <v>83</v>
      </c>
      <c r="O136" s="166" t="s">
        <v>90</v>
      </c>
      <c r="P136" s="27">
        <v>0</v>
      </c>
      <c r="Q136" s="27">
        <v>0</v>
      </c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6" t="s">
        <v>83</v>
      </c>
      <c r="O137" s="166" t="s">
        <v>90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93</v>
      </c>
      <c r="X137" s="27">
        <v>0</v>
      </c>
      <c r="Y137" s="186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/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6" t="s">
        <v>83</v>
      </c>
      <c r="O138" s="166" t="s">
        <v>91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6" t="s">
        <v>83</v>
      </c>
      <c r="O139" s="166" t="s">
        <v>91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6" t="s">
        <v>83</v>
      </c>
      <c r="O140" s="166" t="s">
        <v>92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6" t="s">
        <v>83</v>
      </c>
      <c r="O141" s="166" t="s">
        <v>92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6" t="s">
        <v>83</v>
      </c>
      <c r="O142" s="166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6" t="s">
        <v>83</v>
      </c>
      <c r="O143" s="166" t="s">
        <v>94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/>
      <c r="W143" s="27" t="s">
        <v>93</v>
      </c>
      <c r="X143" s="27">
        <v>0</v>
      </c>
      <c r="Y143" s="186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0</v>
      </c>
      <c r="AM143" s="186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6" t="s">
        <v>83</v>
      </c>
      <c r="O144" s="166" t="s">
        <v>94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/>
      <c r="W144" s="27" t="s">
        <v>93</v>
      </c>
      <c r="X144" s="27">
        <v>0</v>
      </c>
      <c r="Y144" s="186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6" t="s">
        <v>83</v>
      </c>
      <c r="O145" s="166" t="s">
        <v>94</v>
      </c>
      <c r="P145" s="27">
        <v>0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/>
      <c r="W145" s="27" t="s">
        <v>93</v>
      </c>
      <c r="X145" s="27">
        <v>0</v>
      </c>
      <c r="Y145" s="186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6" t="s">
        <v>83</v>
      </c>
      <c r="O146" s="166" t="s">
        <v>94</v>
      </c>
      <c r="P146" s="27">
        <v>0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/>
      <c r="W146" s="27" t="s">
        <v>93</v>
      </c>
      <c r="X146" s="27">
        <v>0</v>
      </c>
      <c r="Y146" s="186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6" t="s">
        <v>83</v>
      </c>
      <c r="O147" s="166" t="s">
        <v>94</v>
      </c>
      <c r="P147" s="27">
        <v>0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/>
      <c r="W147" s="27" t="s">
        <v>93</v>
      </c>
      <c r="X147" s="27">
        <v>0</v>
      </c>
      <c r="Y147" s="186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6" t="s">
        <v>83</v>
      </c>
      <c r="O148" s="166" t="s">
        <v>95</v>
      </c>
      <c r="P148" s="27"/>
      <c r="Q148" s="27"/>
      <c r="R148" s="186" t="s">
        <v>83</v>
      </c>
      <c r="S148" s="186" t="s">
        <v>83</v>
      </c>
      <c r="T148" s="186" t="s">
        <v>83</v>
      </c>
      <c r="U148" s="186" t="s">
        <v>83</v>
      </c>
      <c r="V148" s="27"/>
      <c r="W148" s="27" t="s">
        <v>88</v>
      </c>
      <c r="X148" s="27">
        <v>0</v>
      </c>
      <c r="Y148" s="186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>
        <v>1</v>
      </c>
      <c r="AJ148" s="27"/>
      <c r="AK148" s="27">
        <v>1</v>
      </c>
      <c r="AL148" s="27">
        <v>1</v>
      </c>
      <c r="AM148" s="186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6" t="s">
        <v>83</v>
      </c>
      <c r="O149" s="166" t="s">
        <v>91</v>
      </c>
      <c r="P149" s="27"/>
      <c r="Q149" s="27"/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88</v>
      </c>
      <c r="X149" s="27">
        <v>0</v>
      </c>
      <c r="Y149" s="186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>
        <v>1</v>
      </c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6" t="s">
        <v>83</v>
      </c>
      <c r="O150" s="166" t="s">
        <v>96</v>
      </c>
      <c r="P150" s="27"/>
      <c r="Q150" s="27"/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88</v>
      </c>
      <c r="X150" s="27">
        <v>0</v>
      </c>
      <c r="Y150" s="186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>
        <v>1</v>
      </c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6" t="s">
        <v>83</v>
      </c>
      <c r="O151" s="166" t="s">
        <v>91</v>
      </c>
      <c r="P151" s="27"/>
      <c r="Q151" s="27"/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88</v>
      </c>
      <c r="X151" s="27">
        <v>0</v>
      </c>
      <c r="Y151" s="186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>
        <v>1</v>
      </c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6" t="s">
        <v>83</v>
      </c>
      <c r="O152" s="166" t="s">
        <v>95</v>
      </c>
      <c r="P152" s="27">
        <v>1</v>
      </c>
      <c r="Q152" s="27">
        <v>2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6" t="s">
        <v>83</v>
      </c>
      <c r="O153" s="166" t="s">
        <v>91</v>
      </c>
      <c r="P153" s="27"/>
      <c r="Q153" s="27"/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27" t="s">
        <v>93</v>
      </c>
      <c r="X153" s="27">
        <v>0</v>
      </c>
      <c r="Y153" s="186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6" t="s">
        <v>83</v>
      </c>
      <c r="AF153" s="186" t="s">
        <v>83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6" t="s">
        <v>83</v>
      </c>
      <c r="O154" s="166" t="s">
        <v>96</v>
      </c>
      <c r="P154" s="27">
        <v>0</v>
      </c>
      <c r="Q154" s="27">
        <v>2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6" t="s">
        <v>83</v>
      </c>
      <c r="O155" s="166" t="s">
        <v>91</v>
      </c>
      <c r="P155" s="27"/>
      <c r="Q155" s="27"/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6" t="s">
        <v>83</v>
      </c>
      <c r="O156" s="166" t="s">
        <v>91</v>
      </c>
      <c r="P156" s="27"/>
      <c r="Q156" s="27"/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6" t="s">
        <v>83</v>
      </c>
      <c r="O157" s="166" t="s">
        <v>92</v>
      </c>
      <c r="P157" s="27"/>
      <c r="Q157" s="27"/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1384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6" t="s">
        <v>83</v>
      </c>
      <c r="O158" s="166" t="s">
        <v>90</v>
      </c>
      <c r="P158" s="27"/>
      <c r="Q158" s="27"/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1385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6" t="s">
        <v>83</v>
      </c>
      <c r="O159" s="166" t="s">
        <v>91</v>
      </c>
      <c r="P159" s="27"/>
      <c r="Q159" s="27"/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1386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6" t="s">
        <v>83</v>
      </c>
      <c r="O160" s="166" t="s">
        <v>92</v>
      </c>
      <c r="P160" s="27"/>
      <c r="Q160" s="27"/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6" t="s">
        <v>83</v>
      </c>
      <c r="O161" s="166" t="s">
        <v>98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88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>
        <v>1</v>
      </c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6" t="s">
        <v>83</v>
      </c>
      <c r="O162" s="166" t="s">
        <v>94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6" t="s">
        <v>83</v>
      </c>
      <c r="O163" s="166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6" t="s">
        <v>83</v>
      </c>
      <c r="O164" s="166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6" t="s">
        <v>83</v>
      </c>
      <c r="O165" s="166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6" t="s">
        <v>83</v>
      </c>
      <c r="O166" s="166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>
        <v>4</v>
      </c>
      <c r="W167" s="27" t="s">
        <v>85</v>
      </c>
      <c r="X167" s="27">
        <v>0</v>
      </c>
      <c r="Y167" s="186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>
        <v>4</v>
      </c>
      <c r="W168" s="27" t="s">
        <v>85</v>
      </c>
      <c r="X168" s="27">
        <v>0</v>
      </c>
      <c r="Y168" s="186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>
        <v>4</v>
      </c>
      <c r="W169" s="27" t="s">
        <v>85</v>
      </c>
      <c r="X169" s="27">
        <v>0</v>
      </c>
      <c r="Y169" s="186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>
        <v>4</v>
      </c>
      <c r="W170" s="27" t="s">
        <v>85</v>
      </c>
      <c r="X170" s="27">
        <v>0</v>
      </c>
      <c r="Y170" s="186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>
        <v>4</v>
      </c>
      <c r="W171" s="27" t="s">
        <v>85</v>
      </c>
      <c r="X171" s="27">
        <v>0</v>
      </c>
      <c r="Y171" s="186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>
        <v>4</v>
      </c>
      <c r="W172" s="27" t="s">
        <v>85</v>
      </c>
      <c r="X172" s="27">
        <v>0</v>
      </c>
      <c r="Y172" s="186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>
        <v>5</v>
      </c>
      <c r="W173" s="27" t="s">
        <v>85</v>
      </c>
      <c r="X173" s="27">
        <v>0</v>
      </c>
      <c r="Y173" s="186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0</v>
      </c>
      <c r="AL173" s="27">
        <v>1</v>
      </c>
      <c r="AM173" s="186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>
        <v>5</v>
      </c>
      <c r="W174" s="27" t="s">
        <v>85</v>
      </c>
      <c r="X174" s="27">
        <v>0</v>
      </c>
      <c r="Y174" s="186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0</v>
      </c>
      <c r="AL174" s="27">
        <v>1</v>
      </c>
      <c r="AM174" s="186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>
        <v>5</v>
      </c>
      <c r="W175" s="27" t="s">
        <v>85</v>
      </c>
      <c r="X175" s="27">
        <v>0</v>
      </c>
      <c r="Y175" s="186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0</v>
      </c>
      <c r="AL175" s="27">
        <v>1</v>
      </c>
      <c r="AM175" s="186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>
        <v>5</v>
      </c>
      <c r="W176" s="27" t="s">
        <v>85</v>
      </c>
      <c r="X176" s="27">
        <v>0</v>
      </c>
      <c r="Y176" s="186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0</v>
      </c>
      <c r="AL176" s="27">
        <v>1</v>
      </c>
      <c r="AM176" s="186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>
        <v>5</v>
      </c>
      <c r="W177" s="27" t="s">
        <v>85</v>
      </c>
      <c r="X177" s="27">
        <v>0</v>
      </c>
      <c r="Y177" s="186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0</v>
      </c>
      <c r="AL177" s="27">
        <v>1</v>
      </c>
      <c r="AM177" s="186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6" t="s">
        <v>83</v>
      </c>
      <c r="O182" s="166" t="s">
        <v>94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167" t="s">
        <v>103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6" t="s">
        <v>83</v>
      </c>
      <c r="O183" s="166" t="s">
        <v>94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6" t="s">
        <v>83</v>
      </c>
      <c r="O184" s="166" t="s">
        <v>94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93</v>
      </c>
      <c r="X184" s="27">
        <v>0</v>
      </c>
      <c r="Y184" s="186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/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6" t="s">
        <v>83</v>
      </c>
      <c r="O185" s="166" t="s">
        <v>94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93</v>
      </c>
      <c r="X185" s="27">
        <v>0</v>
      </c>
      <c r="Y185" s="186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6" t="s">
        <v>83</v>
      </c>
      <c r="O186" s="166" t="s">
        <v>94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93</v>
      </c>
      <c r="X186" s="27">
        <v>0</v>
      </c>
      <c r="Y186" s="186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1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6" t="s">
        <v>83</v>
      </c>
      <c r="O187" s="166" t="s">
        <v>94</v>
      </c>
      <c r="P187" s="27">
        <v>0</v>
      </c>
      <c r="Q187" s="27">
        <v>0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6" t="s">
        <v>83</v>
      </c>
      <c r="O188" s="166" t="s">
        <v>94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6" t="s">
        <v>83</v>
      </c>
      <c r="O189" s="166" t="s">
        <v>94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6" t="s">
        <v>83</v>
      </c>
      <c r="O190" s="166" t="s">
        <v>94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6" t="s">
        <v>83</v>
      </c>
      <c r="O191" s="166" t="s">
        <v>104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6" t="s">
        <v>83</v>
      </c>
      <c r="O192" s="166" t="s">
        <v>94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6" t="s">
        <v>83</v>
      </c>
      <c r="O193" s="166" t="s">
        <v>94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93</v>
      </c>
      <c r="X193" s="27">
        <v>0</v>
      </c>
      <c r="Y193" s="186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/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6" t="s">
        <v>83</v>
      </c>
      <c r="O194" s="166" t="s">
        <v>94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93</v>
      </c>
      <c r="X194" s="27">
        <v>0</v>
      </c>
      <c r="Y194" s="186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/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6" t="s">
        <v>83</v>
      </c>
      <c r="O195" s="166" t="s">
        <v>94</v>
      </c>
      <c r="P195" s="27">
        <v>0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93</v>
      </c>
      <c r="X195" s="27">
        <v>0</v>
      </c>
      <c r="Y195" s="186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/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6" t="s">
        <v>83</v>
      </c>
      <c r="O196" s="166" t="s">
        <v>94</v>
      </c>
      <c r="P196" s="27">
        <v>0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93</v>
      </c>
      <c r="X196" s="27">
        <v>0</v>
      </c>
      <c r="Y196" s="186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/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6" t="s">
        <v>83</v>
      </c>
      <c r="O197" s="10" t="s">
        <v>105</v>
      </c>
      <c r="P197" s="27">
        <v>0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93</v>
      </c>
      <c r="X197" s="27">
        <v>0</v>
      </c>
      <c r="Y197" s="186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/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6" t="s">
        <v>83</v>
      </c>
      <c r="O198" s="10" t="s">
        <v>106</v>
      </c>
      <c r="P198" s="27">
        <v>0</v>
      </c>
      <c r="Q198" s="27">
        <v>0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93</v>
      </c>
      <c r="X198" s="27">
        <v>0</v>
      </c>
      <c r="Y198" s="186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/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6" t="s">
        <v>83</v>
      </c>
      <c r="O199" s="166" t="s">
        <v>107</v>
      </c>
      <c r="P199" s="27">
        <v>0</v>
      </c>
      <c r="Q199" s="27">
        <v>0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93</v>
      </c>
      <c r="X199" s="27">
        <v>0</v>
      </c>
      <c r="Y199" s="186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/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6" t="s">
        <v>83</v>
      </c>
      <c r="O200" s="10" t="s">
        <v>106</v>
      </c>
      <c r="P200" s="27">
        <v>0</v>
      </c>
      <c r="Q200" s="27">
        <v>0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93</v>
      </c>
      <c r="X200" s="27">
        <v>0</v>
      </c>
      <c r="Y200" s="186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/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6" t="s">
        <v>83</v>
      </c>
      <c r="O201" s="10" t="s">
        <v>106</v>
      </c>
      <c r="P201" s="27">
        <v>0</v>
      </c>
      <c r="Q201" s="27">
        <v>0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93</v>
      </c>
      <c r="X201" s="27">
        <v>0</v>
      </c>
      <c r="Y201" s="186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/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93</v>
      </c>
      <c r="X202" s="27">
        <v>0</v>
      </c>
      <c r="Y202" s="186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/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93</v>
      </c>
      <c r="X203" s="27">
        <v>0</v>
      </c>
      <c r="Y203" s="186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/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93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/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93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/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93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/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93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/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93</v>
      </c>
      <c r="X208" s="27">
        <v>0</v>
      </c>
      <c r="Y208" s="186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/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93</v>
      </c>
      <c r="X209" s="27">
        <v>0</v>
      </c>
      <c r="Y209" s="186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/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93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/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93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/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93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/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6" t="s">
        <v>83</v>
      </c>
      <c r="O213" s="166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5" si="103">H214</f>
        <v>|CffFFD24D补天石|r</v>
      </c>
      <c r="K214" s="165" t="str">
        <f t="shared" ref="K214:K235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6" t="s">
        <v>83</v>
      </c>
      <c r="O214" s="166" t="s">
        <v>107</v>
      </c>
      <c r="P214" s="27">
        <v>0</v>
      </c>
      <c r="Q214" s="27">
        <v>0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/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6" t="s">
        <v>83</v>
      </c>
      <c r="O215" s="166" t="s">
        <v>107</v>
      </c>
      <c r="P215" s="27">
        <v>0</v>
      </c>
      <c r="Q215" s="27">
        <v>0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0</v>
      </c>
      <c r="Y215" s="186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/>
      <c r="AJ215" s="27"/>
      <c r="AK215" s="27">
        <v>1</v>
      </c>
      <c r="AL215" s="27">
        <v>0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6" t="s">
        <v>83</v>
      </c>
      <c r="O216" s="166" t="s">
        <v>98</v>
      </c>
      <c r="P216" s="27">
        <v>1</v>
      </c>
      <c r="Q216" s="27">
        <v>1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93</v>
      </c>
      <c r="X216" s="27">
        <v>0</v>
      </c>
      <c r="Y216" s="186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/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6" t="s">
        <v>83</v>
      </c>
      <c r="O217" s="166" t="s">
        <v>98</v>
      </c>
      <c r="P217" s="27">
        <v>0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93</v>
      </c>
      <c r="X217" s="27">
        <v>0</v>
      </c>
      <c r="Y217" s="186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/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6" t="s">
        <v>83</v>
      </c>
      <c r="O218" s="168" t="s">
        <v>109</v>
      </c>
      <c r="P218" s="27">
        <v>0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93</v>
      </c>
      <c r="X218" s="27">
        <v>0</v>
      </c>
      <c r="Y218" s="186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/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6" t="s">
        <v>83</v>
      </c>
      <c r="O219" s="166" t="s">
        <v>110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93</v>
      </c>
      <c r="X219" s="27">
        <v>0</v>
      </c>
      <c r="Y219" s="186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/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IP14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|CffFF0000神兽洗灵石|r</v>
      </c>
      <c r="I220" s="27" t="str">
        <f>VLOOKUP(B220,物品!B:CV,99,FALSE)</f>
        <v>使用后|Cffffc926重置|r当前|Cffff0000觉醒神通【R】|r|Cfff0f0f0。|r</v>
      </c>
      <c r="J220" s="165" t="str">
        <f t="shared" ref="J220" si="109">H220</f>
        <v>|CffFF0000神兽洗灵石|r</v>
      </c>
      <c r="K220" s="165" t="str">
        <f t="shared" ref="K220" si="110">I220</f>
        <v>使用后|Cffffc926重置|r当前|Cffff0000觉醒神通【R】|r|Cfff0f0f0。|r</v>
      </c>
      <c r="L220" s="27"/>
      <c r="M220" s="166" t="str">
        <f>VLOOKUP(LEFT(RIGHT(B220,5),4),物品!B:CU,20,FALSE)</f>
        <v>ReplaceableTextures\\CommandButtons\\BTNIP04.blp</v>
      </c>
      <c r="N220" s="186" t="s">
        <v>83</v>
      </c>
      <c r="O220" s="166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80000</v>
      </c>
      <c r="Y220" s="186" t="s">
        <v>83</v>
      </c>
      <c r="Z220" s="27">
        <v>0</v>
      </c>
      <c r="AA220" s="27">
        <v>0</v>
      </c>
      <c r="AB220" s="165">
        <v>0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IT01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噬心劫</v>
      </c>
      <c r="I221" s="27" t="str">
        <f>VLOOKUP(B221,物品!B:CV,99,FALSE)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1" s="165" t="str">
        <f t="shared" si="103"/>
        <v>噬心劫</v>
      </c>
      <c r="K221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1" s="27"/>
      <c r="M221" s="166" t="str">
        <f>VLOOKUP(LEFT(RIGHT(B221,5),4),物品!B:CU,20,FALSE)</f>
        <v>ReplaceableTextures\\CommandButtons\\BTNIT01.blp</v>
      </c>
      <c r="N221" s="186" t="s">
        <v>83</v>
      </c>
      <c r="O221" s="166" t="s">
        <v>98</v>
      </c>
      <c r="P221" s="27">
        <v>0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3000</v>
      </c>
      <c r="Y221" s="186" t="s">
        <v>83</v>
      </c>
      <c r="Z221" s="27">
        <v>0</v>
      </c>
      <c r="AA221" s="27">
        <v>0</v>
      </c>
      <c r="AB221" s="165">
        <v>0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IT02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三重轰雷劫</v>
      </c>
      <c r="I222" s="27" t="str">
        <f>VLOOKUP(B222,物品!B:CV,99,FALSE)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2" s="165" t="str">
        <f t="shared" si="103"/>
        <v>三重轰雷劫</v>
      </c>
      <c r="K222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2" s="27"/>
      <c r="M222" s="166" t="str">
        <f>VLOOKUP(LEFT(RIGHT(B222,5),4),物品!B:CU,20,FALSE)</f>
        <v>ReplaceableTextures\\CommandButtons\\BTNIT02.blp</v>
      </c>
      <c r="N222" s="186" t="s">
        <v>83</v>
      </c>
      <c r="O222" s="166" t="s">
        <v>98</v>
      </c>
      <c r="P222" s="27">
        <v>1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3000</v>
      </c>
      <c r="Y222" s="186" t="s">
        <v>83</v>
      </c>
      <c r="Z222" s="27">
        <v>0</v>
      </c>
      <c r="AA222" s="27">
        <v>0</v>
      </c>
      <c r="AB222" s="165">
        <v>2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|Cff00FF7F六重天雷劫|r</v>
      </c>
      <c r="I223" s="27" t="str">
        <f>VLOOKUP(B223,物品!B:CV,99,FALSE)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3" s="165" t="str">
        <f t="shared" si="103"/>
        <v>|Cff00FF7F六重天雷劫|r</v>
      </c>
      <c r="K223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ReplaceableTextures\\CommandButtons\\BTNIT03.blp</v>
      </c>
      <c r="N223" s="186" t="s">
        <v>83</v>
      </c>
      <c r="O223" s="166" t="s">
        <v>98</v>
      </c>
      <c r="P223" s="27">
        <v>2</v>
      </c>
      <c r="Q223" s="27">
        <v>0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5000</v>
      </c>
      <c r="Y223" s="186" t="s">
        <v>83</v>
      </c>
      <c r="Z223" s="27">
        <v>0</v>
      </c>
      <c r="AA223" s="27">
        <v>0</v>
      </c>
      <c r="AB223" s="165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|Cff00FF7F九重煅神劫|r</v>
      </c>
      <c r="I224" s="27" t="str">
        <f>VLOOKUP(B224,物品!B:CV,99,FALSE)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4" s="165" t="str">
        <f t="shared" si="103"/>
        <v>|Cff00FF7F九重煅神劫|r</v>
      </c>
      <c r="K224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4" s="27"/>
      <c r="M224" s="166" t="str">
        <f>VLOOKUP(LEFT(RIGHT(B224,5),4),物品!B:CU,20,FALSE)</f>
        <v>ReplaceableTextures\\CommandButtons\\BTNIT04.blp</v>
      </c>
      <c r="N224" s="186" t="s">
        <v>83</v>
      </c>
      <c r="O224" s="166" t="s">
        <v>98</v>
      </c>
      <c r="P224" s="27">
        <v>3</v>
      </c>
      <c r="Q224" s="27">
        <v>0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7000</v>
      </c>
      <c r="Y224" s="186" t="s">
        <v>83</v>
      </c>
      <c r="Z224" s="27">
        <v>0</v>
      </c>
      <c r="AA224" s="27">
        <v>0</v>
      </c>
      <c r="AB224" s="165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|Cff00BFFF灭魄血煞劫|r</v>
      </c>
      <c r="I225" s="27" t="str">
        <f>VLOOKUP(B225,物品!B:CV,99,FALSE)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5" s="165" t="str">
        <f t="shared" si="103"/>
        <v>|Cff00BFFF灭魄血煞劫|r</v>
      </c>
      <c r="K225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5" s="27"/>
      <c r="M225" s="166" t="str">
        <f>VLOOKUP(LEFT(RIGHT(B225,5),4),物品!B:CU,20,FALSE)</f>
        <v>ReplaceableTextures\\CommandButtons\\BTNIT05.blp</v>
      </c>
      <c r="N225" s="186" t="s">
        <v>83</v>
      </c>
      <c r="O225" s="166" t="s">
        <v>98</v>
      </c>
      <c r="P225" s="27">
        <v>0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10000</v>
      </c>
      <c r="Y225" s="186" t="s">
        <v>83</v>
      </c>
      <c r="Z225" s="27">
        <v>0</v>
      </c>
      <c r="AA225" s="27">
        <v>0</v>
      </c>
      <c r="AB225" s="165">
        <v>7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IT06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|Cff00BFFF入微洞虚劫|r</v>
      </c>
      <c r="I226" s="27" t="str">
        <f>VLOOKUP(B226,物品!B:CV,99,FALSE)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6" s="165" t="str">
        <f t="shared" si="103"/>
        <v>|Cff00BFFF入微洞虚劫|r</v>
      </c>
      <c r="K226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ReplaceableTextures\\CommandButtons\\BTNIT06.blp</v>
      </c>
      <c r="N226" s="186" t="s">
        <v>83</v>
      </c>
      <c r="O226" s="166" t="s">
        <v>98</v>
      </c>
      <c r="P226" s="27">
        <v>1</v>
      </c>
      <c r="Q226" s="27">
        <v>1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88</v>
      </c>
      <c r="X226" s="27">
        <v>15000</v>
      </c>
      <c r="Y226" s="186" t="s">
        <v>83</v>
      </c>
      <c r="Z226" s="27">
        <v>0</v>
      </c>
      <c r="AA226" s="27">
        <v>0</v>
      </c>
      <c r="AB226" s="165">
        <v>10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1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IT07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|CffFFD24D因果厄难劫|r</v>
      </c>
      <c r="I227" s="27" t="str">
        <f>VLOOKUP(B227,物品!B:CV,99,FALSE)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7" s="165" t="str">
        <f t="shared" si="103"/>
        <v>|CffFFD24D因果厄难劫|r</v>
      </c>
      <c r="K227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7" s="27"/>
      <c r="M227" s="166" t="str">
        <f>VLOOKUP(LEFT(RIGHT(B227,5),4),物品!B:CU,20,FALSE)</f>
        <v>ReplaceableTextures\\CommandButtons\\BTNIT07.blp</v>
      </c>
      <c r="N227" s="186" t="s">
        <v>83</v>
      </c>
      <c r="O227" s="166" t="s">
        <v>98</v>
      </c>
      <c r="P227" s="27">
        <v>2</v>
      </c>
      <c r="Q227" s="27">
        <v>1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88</v>
      </c>
      <c r="X227" s="27">
        <v>20000</v>
      </c>
      <c r="Y227" s="186" t="s">
        <v>83</v>
      </c>
      <c r="Z227" s="27">
        <v>0</v>
      </c>
      <c r="AA227" s="27">
        <v>0</v>
      </c>
      <c r="AB227" s="165">
        <v>13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1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IT08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|CffFFD24D迷魂幻世劫|r</v>
      </c>
      <c r="I228" s="27" t="str">
        <f>VLOOKUP(B228,物品!B:CV,99,FALSE)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8" s="165" t="str">
        <f t="shared" si="103"/>
        <v>|CffFFD24D迷魂幻世劫|r</v>
      </c>
      <c r="K228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8" s="27"/>
      <c r="M228" s="166" t="str">
        <f>VLOOKUP(LEFT(RIGHT(B228,5),4),物品!B:CU,20,FALSE)</f>
        <v>ReplaceableTextures\\CommandButtons\\BTNIT08.blp</v>
      </c>
      <c r="N228" s="186" t="s">
        <v>83</v>
      </c>
      <c r="O228" s="166" t="s">
        <v>98</v>
      </c>
      <c r="P228" s="27">
        <v>3</v>
      </c>
      <c r="Q228" s="27">
        <v>1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88</v>
      </c>
      <c r="X228" s="27">
        <v>25000</v>
      </c>
      <c r="Y228" s="186" t="s">
        <v>83</v>
      </c>
      <c r="Z228" s="27">
        <v>0</v>
      </c>
      <c r="AA228" s="27">
        <v>0</v>
      </c>
      <c r="AB228" s="165">
        <v>16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1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IT09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|CffFF0000天人五衰劫|r</v>
      </c>
      <c r="I229" s="27" t="str">
        <f>VLOOKUP(B229,物品!B:CV,99,FALSE)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9" s="165" t="str">
        <f t="shared" si="103"/>
        <v>|CffFF0000天人五衰劫|r</v>
      </c>
      <c r="K229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ReplaceableTextures\\CommandButtons\\BTNIT09.blp</v>
      </c>
      <c r="N229" s="186" t="s">
        <v>83</v>
      </c>
      <c r="O229" s="166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88</v>
      </c>
      <c r="X229" s="27">
        <v>30000</v>
      </c>
      <c r="Y229" s="186" t="s">
        <v>83</v>
      </c>
      <c r="Z229" s="27">
        <v>0</v>
      </c>
      <c r="AA229" s="27">
        <v>0</v>
      </c>
      <c r="AB229" s="165">
        <v>20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1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IT10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|CffFF0000混元灭世劫|r</v>
      </c>
      <c r="I230" s="27" t="str">
        <f>VLOOKUP(B230,物品!B:CV,99,FALSE)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0" s="165" t="str">
        <f t="shared" si="103"/>
        <v>|CffFF0000混元灭世劫|r</v>
      </c>
      <c r="K230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0" s="27"/>
      <c r="M230" s="166" t="str">
        <f>VLOOKUP(LEFT(RIGHT(B230,5),4),物品!B:CU,20,FALSE)</f>
        <v>ReplaceableTextures\\CommandButtons\\BTNIT10.blp</v>
      </c>
      <c r="N230" s="186" t="s">
        <v>83</v>
      </c>
      <c r="O230" s="166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88</v>
      </c>
      <c r="X230" s="27">
        <v>50000</v>
      </c>
      <c r="Y230" s="186" t="s">
        <v>83</v>
      </c>
      <c r="Z230" s="27">
        <v>0</v>
      </c>
      <c r="AA230" s="27">
        <v>0</v>
      </c>
      <c r="AB230" s="165">
        <v>25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1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IT11</v>
      </c>
      <c r="C231" s="27" t="s">
        <v>41</v>
      </c>
      <c r="D231" s="27" t="s">
        <v>81</v>
      </c>
      <c r="E231" s="27"/>
      <c r="F231" s="170"/>
      <c r="G231" s="27"/>
      <c r="H231" s="27" t="str">
        <f>VLOOKUP(LEFT(RIGHT(B231,5),4),物品!B:CU,2,FALSE)</f>
        <v>|CffFF0000三灾五难劫|r</v>
      </c>
      <c r="I231" s="27" t="str">
        <f>VLOOKUP(B231,物品!B:CV,99,FALSE)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1" s="165" t="str">
        <f t="shared" si="103"/>
        <v>|CffFF0000三灾五难劫|r</v>
      </c>
      <c r="K231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1" s="27"/>
      <c r="M231" s="166" t="str">
        <f>VLOOKUP(LEFT(RIGHT(B231,5),4),物品!B:CU,20,FALSE)</f>
        <v>ReplaceableTextures\\CommandButtons\\BTNIT11.blp</v>
      </c>
      <c r="N231" s="186" t="s">
        <v>83</v>
      </c>
      <c r="O231" s="166" t="s">
        <v>98</v>
      </c>
      <c r="P231" s="27">
        <v>0</v>
      </c>
      <c r="Q231" s="27">
        <v>0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88</v>
      </c>
      <c r="X231" s="27">
        <v>50000</v>
      </c>
      <c r="Y231" s="186" t="s">
        <v>83</v>
      </c>
      <c r="Z231" s="27">
        <v>0</v>
      </c>
      <c r="AA231" s="27">
        <v>0</v>
      </c>
      <c r="AB231" s="27">
        <v>25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1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IT12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无量量劫</v>
      </c>
      <c r="I232" s="27" t="str">
        <f>VLOOKUP(B232,物品!B:CV,99,FALSE)</f>
        <v>渡过该劫后可结成|Cffff0000圣人本源|r。|n|n|Cffff0000圣人本源：|r|n攻击+312500|n业力+250000|n生命值+6250000|n生命回复+125000|n攻击伤害+36%|n技能伤害+30%|n</v>
      </c>
      <c r="J232" s="165" t="str">
        <f t="shared" si="103"/>
        <v>无量量劫</v>
      </c>
      <c r="K232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2" s="27"/>
      <c r="M232" s="166" t="str">
        <f>VLOOKUP(LEFT(RIGHT(B232,5),4),物品!B:CU,20,FALSE)</f>
        <v>ReplaceableTextures\\CommandButtons\\BTNIT12.blp</v>
      </c>
      <c r="N232" s="186" t="s">
        <v>83</v>
      </c>
      <c r="O232" s="166" t="s">
        <v>98</v>
      </c>
      <c r="P232" s="27">
        <v>3</v>
      </c>
      <c r="Q232" s="27">
        <v>1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IT13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鸿钧对练</v>
      </c>
      <c r="I233" s="27" t="str">
        <f>VLOOKUP(B233,物品!B:CV,99,FALSE)</f>
        <v>渡过该劫后可结成|Cffff0000道祖传承|r。|n|n|Cffff0000道祖传承：|r|n攻击+382500|n业力+306000|n生命值+7650000|n生命回复+153000|n攻击伤害+48%|n技能伤害+36%|n</v>
      </c>
      <c r="J233" s="165" t="str">
        <f t="shared" si="103"/>
        <v>鸿钧对练</v>
      </c>
      <c r="K233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3" s="27"/>
      <c r="M233" s="166" t="str">
        <f>VLOOKUP(LEFT(RIGHT(B233,5),4),物品!B:CU,20,FALSE)</f>
        <v>ReplaceableTextures\\CommandButtons\\BTNIT13.blp</v>
      </c>
      <c r="N233" s="186" t="s">
        <v>83</v>
      </c>
      <c r="O233" s="166" t="s">
        <v>98</v>
      </c>
      <c r="P233" s="27">
        <v>0</v>
      </c>
      <c r="Q233" s="27">
        <v>2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IT14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境界挑战14</v>
      </c>
      <c r="I234" s="27" t="str">
        <f>VLOOKUP(B234,物品!B:CV,99,FALSE)</f>
        <v>渡过该劫后可结成|Cffff0000创世之证|r。|n|n|Cffff0000创世之证：|r|n攻击+462500|n业力+370000|n生命值+9250000|n生命回复+185000|n攻击伤害+48%|n技能伤害+36%|n</v>
      </c>
      <c r="J234" s="165" t="str">
        <f t="shared" si="103"/>
        <v>境界挑战14</v>
      </c>
      <c r="K234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4" s="27"/>
      <c r="M234" s="166" t="str">
        <f>VLOOKUP(LEFT(RIGHT(B234,5),4),物品!B:CU,20,FALSE)</f>
        <v>ReplaceableTextures\\CommandButtons\\BTNIT14.blp</v>
      </c>
      <c r="N234" s="186" t="s">
        <v>83</v>
      </c>
      <c r="O234" s="166" t="s">
        <v>98</v>
      </c>
      <c r="P234" s="27">
        <v>1</v>
      </c>
      <c r="Q234" s="27">
        <v>2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IZ0A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暂停进攻</v>
      </c>
      <c r="I235" s="27" t="str">
        <f>VLOOKUP(B235,物品!B:CV,99,FALSE)</f>
        <v>延缓敌军2分钟进攻时间。|n|n|Cff999999狗策划一直不想做这个功能，你们就省着点用吧~（逃|r</v>
      </c>
      <c r="J235" s="165" t="str">
        <f t="shared" si="103"/>
        <v>暂停进攻</v>
      </c>
      <c r="K235" s="165" t="str">
        <f t="shared" si="104"/>
        <v>延缓敌军2分钟进攻时间。|n|n|Cff999999狗策划一直不想做这个功能，你们就省着点用吧~（逃|r</v>
      </c>
      <c r="L235" s="27"/>
      <c r="M235" s="169" t="s">
        <v>111</v>
      </c>
      <c r="N235" s="186" t="s">
        <v>83</v>
      </c>
      <c r="O235" s="166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10000</v>
      </c>
      <c r="Y235" s="186" t="s">
        <v>83</v>
      </c>
      <c r="Z235" s="27">
        <v>900</v>
      </c>
      <c r="AA235" s="27">
        <v>240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IZ0B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奇经八脉</v>
      </c>
      <c r="I236" s="27" t="str">
        <f>VLOOKUP(B236,物品!B:CV,99,FALSE)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6" s="165" t="str">
        <f t="shared" ref="J236:J246" si="111">H236</f>
        <v>奇经八脉</v>
      </c>
      <c r="K236" s="165" t="str">
        <f t="shared" ref="K236:K246" si="112">I236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6" s="27"/>
      <c r="M236" s="166" t="str">
        <f>VLOOKUP(LEFT(RIGHT(B236,5),4),物品!B:CU,20,FALSE)</f>
        <v>ReplaceableTextures\\CommandButtons\\BTNIZ0B.blp</v>
      </c>
      <c r="N236" s="186" t="s">
        <v>83</v>
      </c>
      <c r="O236" s="166" t="s">
        <v>98</v>
      </c>
      <c r="P236" s="27">
        <v>2</v>
      </c>
      <c r="Q236" s="27">
        <v>2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0</v>
      </c>
      <c r="Y236" s="186" t="s">
        <v>83</v>
      </c>
      <c r="Z236" s="27">
        <v>0</v>
      </c>
      <c r="AA236" s="27">
        <v>600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IZ0D</v>
      </c>
      <c r="C237" s="27" t="s">
        <v>41</v>
      </c>
      <c r="D237" s="27" t="s">
        <v>81</v>
      </c>
      <c r="E237" s="27"/>
      <c r="F237" s="27"/>
      <c r="G237" s="27"/>
      <c r="H237" s="27">
        <f>VLOOKUP(LEFT(RIGHT(B237,5),4),物品!B:CU,2,FALSE)</f>
        <v>0</v>
      </c>
      <c r="I237" s="27"/>
      <c r="J237" s="165">
        <f t="shared" si="111"/>
        <v>0</v>
      </c>
      <c r="K237" s="165">
        <f t="shared" si="112"/>
        <v>0</v>
      </c>
      <c r="L237" s="27"/>
      <c r="M237" s="166" t="str">
        <f>VLOOKUP(LEFT(RIGHT(B237,5),4),物品!B:CU,20,FALSE)</f>
        <v>ReplaceableTextures\\CommandButtons\\BTNIZ0D.blp</v>
      </c>
      <c r="N237" s="186" t="s">
        <v>83</v>
      </c>
      <c r="O237" s="166" t="s">
        <v>98</v>
      </c>
      <c r="P237" s="27">
        <v>0</v>
      </c>
      <c r="Q237" s="27">
        <v>0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IZ0E</v>
      </c>
      <c r="C238" s="27" t="s">
        <v>41</v>
      </c>
      <c r="D238" s="27" t="s">
        <v>81</v>
      </c>
      <c r="E238" s="27"/>
      <c r="F238" s="27"/>
      <c r="G238" s="27"/>
      <c r="H238" s="27">
        <f>VLOOKUP(LEFT(RIGHT(B238,5),4),物品!B:CU,2,FALSE)</f>
        <v>0</v>
      </c>
      <c r="I238" s="27"/>
      <c r="J238" s="165">
        <f t="shared" si="111"/>
        <v>0</v>
      </c>
      <c r="K238" s="165">
        <f t="shared" si="112"/>
        <v>0</v>
      </c>
      <c r="L238" s="27"/>
      <c r="M238" s="166" t="str">
        <f>VLOOKUP(LEFT(RIGHT(B238,5),4),物品!B:CU,20,FALSE)</f>
        <v>ReplaceableTextures\\CommandButtons\\BTNIZ0E.blp</v>
      </c>
      <c r="N238" s="186" t="s">
        <v>83</v>
      </c>
      <c r="O238" s="166" t="s">
        <v>98</v>
      </c>
      <c r="P238" s="27">
        <v>0</v>
      </c>
      <c r="Q238" s="27">
        <v>0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IZ0F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1"/>
        <v>0</v>
      </c>
      <c r="K239" s="165">
        <f t="shared" si="112"/>
        <v>0</v>
      </c>
      <c r="L239" s="27"/>
      <c r="M239" s="166" t="str">
        <f>VLOOKUP(LEFT(RIGHT(B239,5),4),物品!B:CU,20,FALSE)</f>
        <v>ReplaceableTextures\\CommandButtons\\BTNIZ0F.blp</v>
      </c>
      <c r="N239" s="186" t="s">
        <v>83</v>
      </c>
      <c r="O239" s="166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IZ0G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1"/>
        <v>0</v>
      </c>
      <c r="K240" s="165">
        <f t="shared" si="112"/>
        <v>0</v>
      </c>
      <c r="L240" s="27"/>
      <c r="M240" s="166" t="str">
        <f>VLOOKUP(LEFT(RIGHT(B240,5),4),物品!B:CU,20,FALSE)</f>
        <v>ReplaceableTextures\\CommandButtons\\BTNIZ0G.blp</v>
      </c>
      <c r="N240" s="186" t="s">
        <v>83</v>
      </c>
      <c r="O240" s="166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IZ87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除恶惩奸|Cffffc926【五一狂欢】|r</v>
      </c>
      <c r="I241" s="27" t="str">
        <f>VLOOKUP(B241,物品!B:CV,99,FALSE)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1" s="165" t="str">
        <f t="shared" si="111"/>
        <v>除恶惩奸|Cffffc926【五一狂欢】|r</v>
      </c>
      <c r="K241" s="165" t="str">
        <f t="shared" si="112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1" s="27"/>
      <c r="M241" s="166" t="str">
        <f>VLOOKUP(LEFT(RIGHT(B241,5),4),物品!B:CU,20,FALSE)</f>
        <v>ReplaceableTextures\\CommandButtons\\BTNBandit.blp</v>
      </c>
      <c r="N241" s="186" t="s">
        <v>83</v>
      </c>
      <c r="O241" s="166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0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IZ88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【活动】战争号角</v>
      </c>
      <c r="I242" s="27" t="str">
        <f>VLOOKUP(B242,物品!B:CV,99,FALSE)</f>
        <v>活动期间通关积分提高50%|n|n|cff00ff00活动时间：周六日14:00-21:00|n|n|r|cff808080积分什么的，肝就是了！|r</v>
      </c>
      <c r="J242" s="165" t="str">
        <f t="shared" ref="J242" si="113">H242</f>
        <v>【活动】战争号角</v>
      </c>
      <c r="K242" s="165" t="str">
        <f t="shared" ref="K242" si="114">I242</f>
        <v>活动期间通关积分提高50%|n|n|cff00ff00活动时间：周六日14:00-21:00|n|n|r|cff808080积分什么的，肝就是了！|r</v>
      </c>
      <c r="L242" s="27"/>
      <c r="M242" s="166" t="str">
        <f>VLOOKUP(LEFT(RIGHT(B242,5),4),物品!B:CU,20,FALSE)</f>
        <v>ReplaceableTextures\\CommandButtons\\BTNHornOfFog.blp</v>
      </c>
      <c r="N242" s="186" t="s">
        <v>83</v>
      </c>
      <c r="O242" s="166" t="s">
        <v>98</v>
      </c>
      <c r="P242" s="27">
        <v>3</v>
      </c>
      <c r="Q242" s="27">
        <v>2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0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IZ01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|CffFF0000团队副本-万仙阵|r</v>
      </c>
      <c r="I243" s="27" t="str">
        <f>VLOOKUP(B243,物品!B:CV,99,FALSE)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3" s="165" t="str">
        <f t="shared" si="111"/>
        <v>|CffFF0000团队副本-万仙阵|r</v>
      </c>
      <c r="K243" s="165" t="str">
        <f t="shared" si="112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3" s="27"/>
      <c r="M243" s="166" t="str">
        <f>VLOOKUP(LEFT(RIGHT(B243,5),4),物品!B:CU,20,FALSE)</f>
        <v>ReplaceableTextures\\CommandButtons\\BTNIZ01.blp</v>
      </c>
      <c r="N243" s="186" t="s">
        <v>83</v>
      </c>
      <c r="O243" s="166" t="s">
        <v>98</v>
      </c>
      <c r="P243" s="27">
        <v>0</v>
      </c>
      <c r="Q243" s="27">
        <v>1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30000</v>
      </c>
      <c r="Y243" s="186" t="s">
        <v>83</v>
      </c>
      <c r="Z243" s="27">
        <v>0</v>
      </c>
      <c r="AA243" s="27">
        <v>150</v>
      </c>
      <c r="AB243" s="27">
        <v>10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IZ02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|CffFFC926寻宝秘境|r</v>
      </c>
      <c r="I244" s="27" t="str">
        <f>VLOOKUP(B244,物品!B:CV,99,FALSE)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4" s="165" t="str">
        <f t="shared" si="111"/>
        <v>|CffFFC926寻宝秘境|r</v>
      </c>
      <c r="K244" s="165" t="str">
        <f t="shared" si="112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4" s="27"/>
      <c r="M244" s="166" t="str">
        <f>VLOOKUP(LEFT(RIGHT(B244,5),4),物品!B:CU,20,FALSE)</f>
        <v>ReplaceableTextures\\CommandButtons\\BTNIZ02.blp</v>
      </c>
      <c r="N244" s="186" t="s">
        <v>83</v>
      </c>
      <c r="O244" s="166" t="s">
        <v>98</v>
      </c>
      <c r="P244" s="27">
        <v>0</v>
      </c>
      <c r="Q244" s="27">
        <v>0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1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IZ03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|CffFF0000万魔窟|r</v>
      </c>
      <c r="I245" s="27" t="str">
        <f>VLOOKUP(B245,物品!B:CV,99,FALSE)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5" s="165" t="str">
        <f t="shared" si="111"/>
        <v>|CffFF0000万魔窟|r</v>
      </c>
      <c r="K245" s="165" t="str">
        <f t="shared" si="11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5" s="27"/>
      <c r="M245" s="166" t="str">
        <f>VLOOKUP(LEFT(RIGHT(B245,5),4),物品!B:CU,20,FALSE)</f>
        <v>ReplaceableTextures\\CommandButtons\\BTNIZ03.blp</v>
      </c>
      <c r="N245" s="186" t="s">
        <v>83</v>
      </c>
      <c r="O245" s="166" t="s">
        <v>98</v>
      </c>
      <c r="P245" s="27">
        <v>1</v>
      </c>
      <c r="Q245" s="27">
        <v>0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1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IZ04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|CffFF0000进入大决战|r</v>
      </c>
      <c r="I246" s="27" t="str">
        <f>VLOOKUP(B246,物品!B:CV,99,FALSE)</f>
        <v>提前进入大决战。慎点哦！</v>
      </c>
      <c r="J246" s="165" t="str">
        <f t="shared" si="111"/>
        <v>|CffFF0000进入大决战|r</v>
      </c>
      <c r="K246" s="165" t="str">
        <f t="shared" si="112"/>
        <v>提前进入大决战。慎点哦！</v>
      </c>
      <c r="L246" s="27"/>
      <c r="M246" s="166" t="str">
        <f>VLOOKUP(LEFT(RIGHT(B246,5),4),物品!B:CU,20,FALSE)</f>
        <v>ReplaceableTextures\\CommandButtons\\BTNReplay-SpeedUp.blp</v>
      </c>
      <c r="N246" s="186" t="s">
        <v>83</v>
      </c>
      <c r="O246" s="166" t="s">
        <v>98</v>
      </c>
      <c r="P246" s="27">
        <v>1</v>
      </c>
      <c r="Q246" s="27">
        <v>0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50000</v>
      </c>
      <c r="Y246" s="186" t="s">
        <v>83</v>
      </c>
      <c r="Z246" s="27">
        <v>0</v>
      </c>
      <c r="AA246" s="27">
        <v>10</v>
      </c>
      <c r="AB246" s="27">
        <v>30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IZ05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|CffFF0000通关挑战-经脉突破|r</v>
      </c>
      <c r="I247" s="27" t="str">
        <f>VLOOKUP(B247,物品!B:CV,99,FALSE)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7" s="165" t="str">
        <f t="shared" ref="J247:J248" si="115">H247</f>
        <v>|CffFF0000通关挑战-经脉突破|r</v>
      </c>
      <c r="K247" s="165" t="str">
        <f t="shared" ref="K247:K248" si="116">I247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7" s="27"/>
      <c r="M247" s="166" t="str">
        <f>VLOOKUP(LEFT(RIGHT(B247,5),4),物品!B:CU,20,FALSE)</f>
        <v>ReplaceableTextures\\CommandButtons\\BTNUIRK01.blp</v>
      </c>
      <c r="N247" s="186" t="s">
        <v>83</v>
      </c>
      <c r="O247" s="166" t="s">
        <v>98</v>
      </c>
      <c r="P247" s="27">
        <v>0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40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IZ06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|CffFF0000团队副本-虚空圣战|r</v>
      </c>
      <c r="I248" s="27" t="str">
        <f>VLOOKUP(B248,物品!B:CV,99,FALSE)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48" s="165" t="str">
        <f t="shared" si="115"/>
        <v>|CffFF0000团队副本-虚空圣战|r</v>
      </c>
      <c r="K248" s="165" t="str">
        <f t="shared" si="116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48" s="27"/>
      <c r="M248" s="166" t="str">
        <f>VLOOKUP(LEFT(RIGHT(B248,5),4),物品!B:CU,20,FALSE)</f>
        <v>ReplaceableTextures\\CommandButtons\\BTNIZ06.blp</v>
      </c>
      <c r="N248" s="186" t="s">
        <v>83</v>
      </c>
      <c r="O248" s="166" t="s">
        <v>98</v>
      </c>
      <c r="P248" s="27">
        <v>1</v>
      </c>
      <c r="Q248" s="27">
        <v>1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50000</v>
      </c>
      <c r="Y248" s="186" t="s">
        <v>83</v>
      </c>
      <c r="Z248" s="27">
        <v>0</v>
      </c>
      <c r="AA248" s="27">
        <v>150</v>
      </c>
      <c r="AB248" s="27">
        <v>15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IZ07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|CffFF0000团队副本-愚公移山|r</v>
      </c>
      <c r="I249" s="27" t="str">
        <f>VLOOKUP(B249,物品!B:CV,99,FALSE)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49" s="165" t="str">
        <f t="shared" ref="J249" si="117">H249</f>
        <v>|CffFF0000团队副本-愚公移山|r</v>
      </c>
      <c r="K249" s="165" t="str">
        <f t="shared" ref="K249" si="118">I249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49" s="27"/>
      <c r="M249" s="166" t="str">
        <f>VLOOKUP(LEFT(RIGHT(B249,5),4),物品!B:CU,20,FALSE)</f>
        <v>ReplaceableTextures\\CommandButtons\\BTNIZ07.blp</v>
      </c>
      <c r="N249" s="186" t="s">
        <v>83</v>
      </c>
      <c r="O249" s="166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IS01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|Cff00FF7F学习Q技能|r</v>
      </c>
      <c r="I250" s="27" t="str">
        <f>VLOOKUP(B250,物品!B:CV,99,FALSE)</f>
        <v>高概率获得D级技能，低概率获得|Cff00ff7fC级技能|r</v>
      </c>
      <c r="J250" s="165" t="str">
        <f>H250</f>
        <v>|Cff00FF7F学习Q技能|r</v>
      </c>
      <c r="K250" s="165" t="str">
        <f>I250</f>
        <v>高概率获得D级技能，低概率获得|Cff00ff7fC级技能|r</v>
      </c>
      <c r="L250" s="27"/>
      <c r="M250" s="166" t="str">
        <f>VLOOKUP(LEFT(RIGHT(B250,5),4),物品!B:CU,20,FALSE)</f>
        <v>ReplaceableTextures\\CommandButtons\\BTN023.blp</v>
      </c>
      <c r="N250" s="186" t="s">
        <v>83</v>
      </c>
      <c r="O250" s="166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3</v>
      </c>
      <c r="AC250" s="27">
        <v>1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IS02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|Cff00BFFF学习Q技能|r</v>
      </c>
      <c r="I251" s="27" t="str">
        <f>VLOOKUP(B251,物品!B:CV,99,FALSE)</f>
        <v>较高概率获得D级技能，高概率获得|Cff00ff7fC级技能|r，极低概率获得|Cff2693ffB级技能|r。</v>
      </c>
      <c r="J251" s="165" t="str">
        <f t="shared" ref="J251:J267" si="119">H251</f>
        <v>|Cff00BFFF学习Q技能|r</v>
      </c>
      <c r="K251" s="165" t="str">
        <f t="shared" ref="K251:K267" si="120">I251</f>
        <v>较高概率获得D级技能，高概率获得|Cff00ff7fC级技能|r，极低概率获得|Cff2693ffB级技能|r。</v>
      </c>
      <c r="L251" s="27"/>
      <c r="M251" s="166" t="str">
        <f>VLOOKUP(LEFT(RIGHT(B251,5),4),物品!B:CU,20,FALSE)</f>
        <v>ReplaceableTextures\\CommandButtons\\BTN020.blp</v>
      </c>
      <c r="N251" s="186" t="s">
        <v>83</v>
      </c>
      <c r="O251" s="166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720</v>
      </c>
      <c r="AA251" s="27">
        <v>0</v>
      </c>
      <c r="AB251" s="27">
        <v>5</v>
      </c>
      <c r="AC251" s="27">
        <v>1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|CffFFC926学习Q技能|r</v>
      </c>
      <c r="I252" s="27" t="str">
        <f>VLOOKUP(B252,物品!B:CV,99,FALSE)</f>
        <v>低概率获得C级技能，高概率获得|Cff00ff7fB级技能|r，低概率获得|Cff2693ffA级技能|r。</v>
      </c>
      <c r="J252" s="165" t="str">
        <f t="shared" si="119"/>
        <v>|CffFFC926学习Q技能|r</v>
      </c>
      <c r="K252" s="165" t="str">
        <f t="shared" si="120"/>
        <v>低概率获得C级技能，高概率获得|Cff00ff7fB级技能|r，低概率获得|Cff2693ffA级技能|r。</v>
      </c>
      <c r="L252" s="27"/>
      <c r="M252" s="166" t="str">
        <f>VLOOKUP(LEFT(RIGHT(B252,5),4),物品!B:CU,20,FALSE)</f>
        <v>ReplaceableTextures\\CommandButtons\\BTN001.blp</v>
      </c>
      <c r="N252" s="186" t="s">
        <v>83</v>
      </c>
      <c r="O252" s="166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1440</v>
      </c>
      <c r="AA252" s="27">
        <v>0</v>
      </c>
      <c r="AB252" s="27">
        <v>10</v>
      </c>
      <c r="AC252" s="27">
        <v>1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IS06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|Cff00FF7F学习W技能|r</v>
      </c>
      <c r="I253" s="27" t="str">
        <f>VLOOKUP(B253,物品!B:CV,99,FALSE)</f>
        <v>高概率获得D级技能，低概率获得|Cff00ff7fC级技能|r</v>
      </c>
      <c r="J253" s="165" t="str">
        <f t="shared" si="119"/>
        <v>|Cff00FF7F学习W技能|r</v>
      </c>
      <c r="K253" s="165" t="str">
        <f t="shared" si="120"/>
        <v>高概率获得D级技能，低概率获得|Cff00ff7fC级技能|r</v>
      </c>
      <c r="L253" s="27"/>
      <c r="M253" s="166" t="str">
        <f>VLOOKUP(LEFT(RIGHT(B253,5),4),物品!B:CU,20,FALSE)</f>
        <v>ReplaceableTextures\\CommandButtons\\BTN024.blp</v>
      </c>
      <c r="N253" s="186" t="s">
        <v>83</v>
      </c>
      <c r="O253" s="166" t="s">
        <v>98</v>
      </c>
      <c r="P253" s="27">
        <v>0</v>
      </c>
      <c r="Q253" s="27">
        <v>1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3</v>
      </c>
      <c r="AC253" s="27">
        <v>1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IS07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|Cff00BFFF学习W技能|r</v>
      </c>
      <c r="I254" s="27" t="str">
        <f>VLOOKUP(B254,物品!B:CV,99,FALSE)</f>
        <v>较高概率获得D级技能，高概率获得|Cff00ff7fC级技能|r，极低概率获得|Cff2693ffB级技能|r。</v>
      </c>
      <c r="J254" s="165" t="str">
        <f t="shared" ref="J254:J255" si="121">H254</f>
        <v>|Cff00BFFF学习W技能|r</v>
      </c>
      <c r="K254" s="165" t="str">
        <f t="shared" ref="K254:K255" si="122">I254</f>
        <v>较高概率获得D级技能，高概率获得|Cff00ff7fC级技能|r，极低概率获得|Cff2693ffB级技能|r。</v>
      </c>
      <c r="L254" s="27"/>
      <c r="M254" s="166" t="str">
        <f>VLOOKUP(LEFT(RIGHT(B254,5),4),物品!B:CU,20,FALSE)</f>
        <v>ReplaceableTextures\\CommandButtons\\BTN021.blp</v>
      </c>
      <c r="N254" s="186" t="s">
        <v>83</v>
      </c>
      <c r="O254" s="166" t="s">
        <v>98</v>
      </c>
      <c r="P254" s="27">
        <v>1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720</v>
      </c>
      <c r="AA254" s="27">
        <v>0</v>
      </c>
      <c r="AB254" s="27">
        <v>5</v>
      </c>
      <c r="AC254" s="27">
        <v>1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IS08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|CffFFC926学习W技能|r</v>
      </c>
      <c r="I255" s="27" t="str">
        <f>VLOOKUP(B255,物品!B:CV,99,FALSE)</f>
        <v>低概率获得C级技能，高概率获得|Cff00ff7fB级技能|r，低概率获得|Cff2693ffA级技能|r。</v>
      </c>
      <c r="J255" s="165" t="str">
        <f t="shared" si="121"/>
        <v>|CffFFC926学习W技能|r</v>
      </c>
      <c r="K255" s="165" t="str">
        <f t="shared" si="122"/>
        <v>低概率获得C级技能，高概率获得|Cff00ff7fB级技能|r，低概率获得|Cff2693ffA级技能|r。</v>
      </c>
      <c r="L255" s="27"/>
      <c r="M255" s="166" t="str">
        <f>VLOOKUP(LEFT(RIGHT(B255,5),4),物品!B:CU,20,FALSE)</f>
        <v>ReplaceableTextures\\CommandButtons\\BTN002.blp</v>
      </c>
      <c r="N255" s="186" t="s">
        <v>83</v>
      </c>
      <c r="O255" s="166" t="s">
        <v>98</v>
      </c>
      <c r="P255" s="27">
        <v>2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1440</v>
      </c>
      <c r="AA255" s="27">
        <v>0</v>
      </c>
      <c r="AB255" s="27">
        <v>10</v>
      </c>
      <c r="AC255" s="27">
        <v>1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IS21</v>
      </c>
      <c r="C256" s="27" t="s">
        <v>41</v>
      </c>
      <c r="D256" s="27" t="s">
        <v>81</v>
      </c>
      <c r="E256" s="27" t="s">
        <v>82</v>
      </c>
      <c r="F256" s="27"/>
      <c r="G256" s="27"/>
      <c r="H256" s="27" t="str">
        <f>VLOOKUP(LEFT(RIGHT(B256,5),4),物品!B:CU,2,FALSE)</f>
        <v>Q技能附魔石</v>
      </c>
      <c r="I256" s="27" t="str">
        <f>VLOOKUP(B256,物品!B:CV,99,FALSE)</f>
        <v>为|Cffffd24dQ技能|r附魔一条|Cffffd24d随机属性|r。</v>
      </c>
      <c r="J256" s="165" t="str">
        <f t="shared" si="119"/>
        <v>Q技能附魔石</v>
      </c>
      <c r="K256" s="165" t="str">
        <f t="shared" si="120"/>
        <v>为|Cffffd24dQ技能|r附魔一条|Cffffd24d随机属性|r。</v>
      </c>
      <c r="L256" s="27"/>
      <c r="M256" s="166" t="str">
        <f>VLOOKUP(LEFT(RIGHT(B256,5),4),物品!B:CU,20,FALSE)</f>
        <v>ReplaceableTextures\\CommandButtons\\BTNIN01.blp</v>
      </c>
      <c r="N256" s="186" t="s">
        <v>83</v>
      </c>
      <c r="O256" s="166" t="s">
        <v>98</v>
      </c>
      <c r="P256" s="27">
        <v>0</v>
      </c>
      <c r="Q256" s="27">
        <v>2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93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0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IS22</v>
      </c>
      <c r="C257" s="27" t="s">
        <v>41</v>
      </c>
      <c r="D257" s="27" t="s">
        <v>81</v>
      </c>
      <c r="E257" s="27" t="s">
        <v>82</v>
      </c>
      <c r="F257" s="27"/>
      <c r="G257" s="27"/>
      <c r="H257" s="27" t="str">
        <f>VLOOKUP(LEFT(RIGHT(B257,5),4),物品!B:CU,2,FALSE)</f>
        <v>W技能附魔石</v>
      </c>
      <c r="I257" s="27" t="str">
        <f>VLOOKUP(B257,物品!B:CV,99,FALSE)</f>
        <v>为|Cffffd24dW技能|r附魔一条|Cffffd24d随机属性|r。</v>
      </c>
      <c r="J257" s="165" t="str">
        <f t="shared" ref="J257:J259" si="123">H257</f>
        <v>W技能附魔石</v>
      </c>
      <c r="K257" s="165" t="str">
        <f t="shared" ref="K257:K259" si="124">I257</f>
        <v>为|Cffffd24dW技能|r附魔一条|Cffffd24d随机属性|r。</v>
      </c>
      <c r="L257" s="27"/>
      <c r="M257" s="166" t="str">
        <f>VLOOKUP(LEFT(RIGHT(B257,5),4),物品!B:CU,20,FALSE)</f>
        <v>ReplaceableTextures\\CommandButtons\\BTNIN02.blp</v>
      </c>
      <c r="N257" s="186" t="s">
        <v>83</v>
      </c>
      <c r="O257" s="166" t="s">
        <v>98</v>
      </c>
      <c r="P257" s="27">
        <v>1</v>
      </c>
      <c r="Q257" s="27">
        <v>2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93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0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IS23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E技能附魔石</v>
      </c>
      <c r="I258" s="27" t="str">
        <f>VLOOKUP(B258,物品!B:CV,99,FALSE)</f>
        <v>为|Cffffd24dE技能|r附魔一条|Cffffd24d随机属性|r。</v>
      </c>
      <c r="J258" s="165" t="str">
        <f t="shared" si="123"/>
        <v>E技能附魔石</v>
      </c>
      <c r="K258" s="165" t="str">
        <f t="shared" si="124"/>
        <v>为|Cffffd24dE技能|r附魔一条|Cffffd24d随机属性|r。</v>
      </c>
      <c r="L258" s="27"/>
      <c r="M258" s="166" t="str">
        <f>VLOOKUP(LEFT(RIGHT(B258,5),4),物品!B:CU,20,FALSE)</f>
        <v>ReplaceableTextures\\CommandButtons\\BTNIN03.blp</v>
      </c>
      <c r="N258" s="186" t="s">
        <v>83</v>
      </c>
      <c r="O258" s="166" t="s">
        <v>98</v>
      </c>
      <c r="P258" s="27">
        <v>2</v>
      </c>
      <c r="Q258" s="27">
        <v>2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93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0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IS24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|CffFFD24DQ强力附魔石|r</v>
      </c>
      <c r="I259" s="27" t="str">
        <f>VLOOKUP(B259,物品!B:CV,99,FALSE)</f>
        <v>为|Cffffd24dQ技能|r附魔一条|Cffffd24d随机属性|r。</v>
      </c>
      <c r="J259" s="165" t="str">
        <f t="shared" si="123"/>
        <v>|CffFFD24DQ强力附魔石|r</v>
      </c>
      <c r="K259" s="165" t="str">
        <f t="shared" si="124"/>
        <v>为|Cffffd24dQ技能|r附魔一条|Cffffd24d随机属性|r。</v>
      </c>
      <c r="L259" s="27"/>
      <c r="M259" s="166" t="str">
        <f>VLOOKUP(LEFT(RIGHT(B259,5),4),物品!B:CU,20,FALSE)</f>
        <v>ReplaceableTextures\\CommandButtons\\BTN009.blp</v>
      </c>
      <c r="N259" s="186" t="s">
        <v>83</v>
      </c>
      <c r="O259" s="166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93</v>
      </c>
      <c r="X259" s="27">
        <v>0</v>
      </c>
      <c r="Y259" s="186" t="s">
        <v>83</v>
      </c>
      <c r="Z259" s="27">
        <v>0</v>
      </c>
      <c r="AA259" s="27">
        <v>0</v>
      </c>
      <c r="AB259" s="27">
        <v>30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0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IS25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|CffFFD24DW强力附魔石|r</v>
      </c>
      <c r="I260" s="27" t="str">
        <f>VLOOKUP(B260,物品!B:CV,99,FALSE)</f>
        <v>为|Cffffd24dW技能|r附魔一条|Cffffd24d随机属性|r。</v>
      </c>
      <c r="J260" s="165" t="str">
        <f t="shared" ref="J260:J261" si="125">H260</f>
        <v>|CffFFD24DW强力附魔石|r</v>
      </c>
      <c r="K260" s="165" t="str">
        <f t="shared" ref="K260:K261" si="126">I260</f>
        <v>为|Cffffd24dW技能|r附魔一条|Cffffd24d随机属性|r。</v>
      </c>
      <c r="L260" s="27"/>
      <c r="M260" s="166" t="str">
        <f>VLOOKUP(LEFT(RIGHT(B260,5),4),物品!B:CU,20,FALSE)</f>
        <v>ReplaceableTextures\\CommandButtons\\BTN010.blp</v>
      </c>
      <c r="N260" s="186" t="s">
        <v>83</v>
      </c>
      <c r="O260" s="166" t="s">
        <v>98</v>
      </c>
      <c r="P260" s="27">
        <v>1</v>
      </c>
      <c r="Q260" s="27">
        <v>2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93</v>
      </c>
      <c r="X260" s="27">
        <v>0</v>
      </c>
      <c r="Y260" s="186" t="s">
        <v>83</v>
      </c>
      <c r="Z260" s="27">
        <v>0</v>
      </c>
      <c r="AA260" s="27">
        <v>0</v>
      </c>
      <c r="AB260" s="27">
        <v>30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0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IS26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|CffFFD24DE强力附魔石|r</v>
      </c>
      <c r="I261" s="27" t="str">
        <f>VLOOKUP(B261,物品!B:CV,99,FALSE)</f>
        <v>为|Cffffd24dE技能|r附魔一条|Cffffd24d随机属性|r。</v>
      </c>
      <c r="J261" s="165" t="str">
        <f t="shared" si="125"/>
        <v>|CffFFD24DE强力附魔石|r</v>
      </c>
      <c r="K261" s="165" t="str">
        <f t="shared" si="126"/>
        <v>为|Cffffd24dE技能|r附魔一条|Cffffd24d随机属性|r。</v>
      </c>
      <c r="L261" s="27"/>
      <c r="M261" s="166" t="str">
        <f>VLOOKUP(LEFT(RIGHT(B261,5),4),物品!B:CU,20,FALSE)</f>
        <v>ReplaceableTextures\\CommandButtons\\BTN011.blp</v>
      </c>
      <c r="N261" s="186" t="s">
        <v>83</v>
      </c>
      <c r="O261" s="166" t="s">
        <v>98</v>
      </c>
      <c r="P261" s="27">
        <v>2</v>
      </c>
      <c r="Q261" s="27">
        <v>2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93</v>
      </c>
      <c r="X261" s="27">
        <v>0</v>
      </c>
      <c r="Y261" s="186" t="s">
        <v>83</v>
      </c>
      <c r="Z261" s="27">
        <v>0</v>
      </c>
      <c r="AA261" s="27">
        <v>0</v>
      </c>
      <c r="AB261" s="27">
        <v>30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0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IS11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|CffFF0000占星|r</v>
      </c>
      <c r="I262" s="27" t="str">
        <f>VLOOKUP(B262,物品!B:CV,99,FALSE)</f>
        <v>|CffFF0000占星|r</v>
      </c>
      <c r="J262" s="165" t="str">
        <f t="shared" ref="J262" si="127">H262</f>
        <v>|CffFF0000占星|r</v>
      </c>
      <c r="K262" s="165" t="str">
        <f t="shared" ref="K262" si="128">I262</f>
        <v>|CffFF0000占星|r</v>
      </c>
      <c r="L262" s="27"/>
      <c r="M262" s="166" t="str">
        <f>VLOOKUP(LEFT(RIGHT(B262,5),4),物品!B:CU,20,FALSE)</f>
        <v>ReplaceableTextures\\CommandButtons\\BTNIS11.blp</v>
      </c>
      <c r="N262" s="186" t="s">
        <v>83</v>
      </c>
      <c r="O262" s="166" t="s">
        <v>98</v>
      </c>
      <c r="P262" s="27">
        <v>0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240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IS12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|CffFFD24D兽魂抽奖|r</v>
      </c>
      <c r="I263" s="27" t="str">
        <f>VLOOKUP(B263,物品!B:CV,99,FALSE)</f>
        <v>|CffFFD24D兽魂抽奖|r</v>
      </c>
      <c r="J263" s="165" t="str">
        <f t="shared" si="119"/>
        <v>|CffFFD24D兽魂抽奖|r</v>
      </c>
      <c r="K263" s="165" t="str">
        <f t="shared" si="120"/>
        <v>|CffFFD24D兽魂抽奖|r</v>
      </c>
      <c r="L263" s="27"/>
      <c r="M263" s="166" t="str">
        <f>VLOOKUP(LEFT(RIGHT(B263,5),4),物品!B:CU,20,FALSE)</f>
        <v>ReplaceableTextures\\CommandButtons\\BTNIH00.blp</v>
      </c>
      <c r="N263" s="186" t="s">
        <v>83</v>
      </c>
      <c r="O263" s="166" t="s">
        <v>98</v>
      </c>
      <c r="P263" s="27">
        <v>0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3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IZ0C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|CffFFD24D兽魂抽奖|r</v>
      </c>
      <c r="I264" s="27" t="str">
        <f>VLOOKUP(B264,物品!B:CV,99,FALSE)</f>
        <v>|CffFFD24D兽魂抽奖|r</v>
      </c>
      <c r="J264" s="165" t="str">
        <f t="shared" si="119"/>
        <v>|CffFFD24D兽魂抽奖|r</v>
      </c>
      <c r="K264" s="165" t="str">
        <f t="shared" si="120"/>
        <v>|CffFFD24D兽魂抽奖|r</v>
      </c>
      <c r="L264" s="27"/>
      <c r="M264" s="166" t="str">
        <f>VLOOKUP(LEFT(RIGHT(B264,5),4),物品!B:CU,20,FALSE)</f>
        <v>ReplaceableTextures\\CommandButtons\\BTNIH00.blp</v>
      </c>
      <c r="N264" s="186" t="s">
        <v>83</v>
      </c>
      <c r="O264" s="166" t="s">
        <v>98</v>
      </c>
      <c r="P264" s="27">
        <v>0</v>
      </c>
      <c r="Q264" s="27">
        <v>0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9999999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IZ10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|CffFFD24D占星卜卦|r</v>
      </c>
      <c r="I265" s="27" t="str">
        <f>VLOOKUP(B265,物品!B:CV,99,FALSE)</f>
        <v>|CffF0F0F0有几率获得|r|Cffffd24d好东西|r|Cfff0f0f0，也有可能|r|Cffcccccc打水漂|r|Cfff0f0f0。|n|n|r|Cff00ff7f观今夜星象，抽就完事了...|r</v>
      </c>
      <c r="J265" s="165" t="str">
        <f t="shared" si="119"/>
        <v>|CffFFD24D占星卜卦|r</v>
      </c>
      <c r="K265" s="165" t="str">
        <f t="shared" si="120"/>
        <v>|CffF0F0F0有几率获得|r|Cffffd24d好东西|r|Cfff0f0f0，也有可能|r|Cffcccccc打水漂|r|Cfff0f0f0。|n|n|r|Cff00ff7f观今夜星象，抽就完事了...|r</v>
      </c>
      <c r="L265" s="27"/>
      <c r="M265" s="166" t="str">
        <f>VLOOKUP(LEFT(RIGHT(B265,5),4),物品!B:CU,20,FALSE)</f>
        <v>ReplaceableTextures\\CommandButtons\\BTNIH00.blp</v>
      </c>
      <c r="N265" s="186" t="s">
        <v>83</v>
      </c>
      <c r="O265" s="166" t="s">
        <v>98</v>
      </c>
      <c r="P265" s="27">
        <v>0</v>
      </c>
      <c r="Q265" s="27">
        <v>0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3888</v>
      </c>
      <c r="Y265" s="186" t="s">
        <v>83</v>
      </c>
      <c r="Z265" s="27">
        <v>0</v>
      </c>
      <c r="AA265" s="27">
        <v>1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IZ11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|CffFFD24D占星卜卦|r - [|cffffcc0010连|r]</v>
      </c>
      <c r="I266" s="27" t="str">
        <f>VLOOKUP(B266,物品!B:CV,99,FALSE)</f>
        <v>|CffF0F0F0有几率获得|r|Cffffd24d很多好东西|r|Cfff0f0f0，也有可能|r|Cffcccccc打很多水漂|r|Cfff0f0f0。|n|n|r|Cff00ff7f观今夜星象，使劲抽就完事了...|r</v>
      </c>
      <c r="J266" s="165" t="str">
        <f t="shared" si="119"/>
        <v>|CffFFD24D占星卜卦|r - [|cffffcc0010连|r]</v>
      </c>
      <c r="K266" s="165" t="str">
        <f t="shared" si="120"/>
        <v>|CffF0F0F0有几率获得|r|Cffffd24d很多好东西|r|Cfff0f0f0，也有可能|r|Cffcccccc打很多水漂|r|Cfff0f0f0。|n|n|r|Cff00ff7f观今夜星象，使劲抽就完事了...|r</v>
      </c>
      <c r="L266" s="27"/>
      <c r="M266" s="166" t="str">
        <f>VLOOKUP(LEFT(RIGHT(B266,5),4),物品!B:CU,20,FALSE)</f>
        <v>ReplaceableTextures\\CommandButtons\\BTNIH00.blp</v>
      </c>
      <c r="N266" s="186" t="s">
        <v>83</v>
      </c>
      <c r="O266" s="166" t="s">
        <v>98</v>
      </c>
      <c r="P266" s="27">
        <v>0</v>
      </c>
      <c r="Q266" s="27">
        <v>0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39999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IS13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|cffffd24d强化饰品等级|n|r</v>
      </c>
      <c r="I267" s="27" t="str">
        <f>VLOOKUP(B267,物品!B:CV,99,FALSE)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7" s="165" t="str">
        <f t="shared" si="119"/>
        <v>|cffffd24d强化饰品等级|n|r</v>
      </c>
      <c r="K267" s="165" t="str">
        <f t="shared" si="120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7" s="27"/>
      <c r="M267" s="166" t="str">
        <f>VLOOKUP(LEFT(RIGHT(B267,5),4),物品!B:CU,20,FALSE)</f>
        <v>ReplaceableTextures\\CommandButtons\\BTNZ10.blp</v>
      </c>
      <c r="N267" s="186" t="s">
        <v>83</v>
      </c>
      <c r="O267" s="166" t="s">
        <v>98</v>
      </c>
      <c r="P267" s="27">
        <v>0</v>
      </c>
      <c r="Q267" s="27">
        <v>1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IS14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|CffFFD24D强化药品等级|r</v>
      </c>
      <c r="I268" s="27" t="str">
        <f>VLOOKUP(B268,物品!B:CV,99,FALSE)</f>
        <v>|cffffcc00升级消耗：|r150+等级*150杀敌数|n|n|cff00ff7f最高升至10级|r</v>
      </c>
      <c r="J268" s="165" t="str">
        <f t="shared" ref="J268:J269" si="129">H268</f>
        <v>|CffFFD24D强化药品等级|r</v>
      </c>
      <c r="K268" s="165" t="str">
        <f t="shared" ref="K268:K269" si="130">I268</f>
        <v>|cffffcc00升级消耗：|r150+等级*150杀敌数|n|n|cff00ff7f最高升至10级|r</v>
      </c>
      <c r="L268" s="27"/>
      <c r="M268" s="166" t="str">
        <f>VLOOKUP(LEFT(RIGHT(B268,5),4),物品!B:CU,20,FALSE)</f>
        <v>ReplaceableTextures\\CommandButtons\\BTNAG06.blp</v>
      </c>
      <c r="N268" s="186" t="s">
        <v>83</v>
      </c>
      <c r="O268" s="166" t="s">
        <v>98</v>
      </c>
      <c r="P268" s="27">
        <v>0</v>
      </c>
      <c r="Q268" s="27">
        <v>1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IB00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星耀福利</v>
      </c>
      <c r="I269" s="27" t="str">
        <f>VLOOKUP(B269,物品!B:CV,99,FALSE)</f>
        <v>|cffffcc33平台名称带有“星耀”开局自动激活！|n|n|r奖励：|n|cffffcc00每秒金币+1|n每秒攻击+1|n每秒生命+5|r</v>
      </c>
      <c r="J269" s="165" t="str">
        <f t="shared" si="129"/>
        <v>星耀福利</v>
      </c>
      <c r="K269" s="165" t="str">
        <f t="shared" si="130"/>
        <v>|cffffcc33平台名称带有“星耀”开局自动激活！|n|n|r奖励：|n|cffffcc00每秒金币+1|n每秒攻击+1|n每秒生命+5|r</v>
      </c>
      <c r="L269" s="27"/>
      <c r="M269" s="166" t="str">
        <f>VLOOKUP(LEFT(RIGHT(B269,5),4),物品!B:CU,20,FALSE)</f>
        <v>ReplaceableTextures\\CommandButtons\\BTNIB00.blp</v>
      </c>
      <c r="N269" s="186" t="s">
        <v>83</v>
      </c>
      <c r="O269" s="166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IB01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公众号礼包</v>
      </c>
      <c r="I270" s="27" t="str">
        <f>VLOOKUP(B270,物品!B:CV,99,FALSE)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0" s="165" t="str">
        <f t="shared" ref="J270:K274" si="131">H270</f>
        <v>公众号礼包</v>
      </c>
      <c r="K270" s="165" t="str">
        <f t="shared" si="131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0" s="27"/>
      <c r="M270" s="166" t="str">
        <f>VLOOKUP(LEFT(RIGHT(B270,5),4),物品!B:CU,20,FALSE)</f>
        <v>ReplaceableTextures\\CommandButtons\\BTNIB01.blp</v>
      </c>
      <c r="N270" s="186" t="s">
        <v>83</v>
      </c>
      <c r="O270" s="166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IB02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入群礼包</v>
      </c>
      <c r="I271" s="27" t="str">
        <f>VLOOKUP(B271,物品!B:CV,99,FALSE)</f>
        <v>加入《|cff00ffcc全民封神|r》官方QQ群，即可获得入群礼包码！|n|n输入礼包码即可获得：|n金币+1000，每秒攻击+2，每秒业力+2</v>
      </c>
      <c r="J271" s="165" t="str">
        <f t="shared" si="131"/>
        <v>入群礼包</v>
      </c>
      <c r="K271" s="165" t="str">
        <f t="shared" si="131"/>
        <v>加入《|cff00ffcc全民封神|r》官方QQ群，即可获得入群礼包码！|n|n输入礼包码即可获得：|n金币+1000，每秒攻击+2，每秒业力+2</v>
      </c>
      <c r="L271" s="27"/>
      <c r="M271" s="166" t="str">
        <f>VLOOKUP(LEFT(RIGHT(B271,5),4),物品!B:CU,20,FALSE)</f>
        <v>ReplaceableTextures\\CommandButtons\\BTNIB02.blp</v>
      </c>
      <c r="N271" s="186" t="s">
        <v>83</v>
      </c>
      <c r="O271" s="166" t="s">
        <v>98</v>
      </c>
      <c r="P271" s="27">
        <v>1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IB03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拜年礼包</v>
      </c>
      <c r="I272" s="27" t="str">
        <f>VLOOKUP(B272,物品!B:CV,99,FALSE)</f>
        <v>|cff99ccff给与地图有效评论建议|r即可领取：|n每秒生命+100，每秒业力+2|n|n|r|cff808080地图等级达到3级可领取|r</v>
      </c>
      <c r="J272" s="165" t="str">
        <f t="shared" si="131"/>
        <v>拜年礼包</v>
      </c>
      <c r="K272" s="165" t="str">
        <f t="shared" si="131"/>
        <v>|cff99ccff给与地图有效评论建议|r即可领取：|n每秒生命+100，每秒业力+2|n|n|r|cff808080地图等级达到3级可领取|r</v>
      </c>
      <c r="L272" s="27"/>
      <c r="M272" s="166" t="str">
        <f>VLOOKUP(LEFT(RIGHT(B272,5),4),物品!B:CU,20,FALSE)</f>
        <v>ReplaceableTextures\\CommandButtons\\BTNIB03.blp</v>
      </c>
      <c r="N272" s="186" t="s">
        <v>83</v>
      </c>
      <c r="O272" s="166" t="s">
        <v>98</v>
      </c>
      <c r="P272" s="27">
        <v>2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IB04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收藏礼包</v>
      </c>
      <c r="I273" s="27" t="str">
        <f>VLOOKUP(B273,物品!B:CV,99,FALSE)</f>
        <v>|cff99ccff房间大厅界面点击右上角《|r|cffcc99ff收藏|r|cff99ccff》后可领取该礼包。|n|n|r属性：|n|cffffcc33攻击伤害+10%|n技能伤害+10%|n重随英雄次数+1|r</v>
      </c>
      <c r="J273" s="165" t="str">
        <f t="shared" si="131"/>
        <v>收藏礼包</v>
      </c>
      <c r="K273" s="165" t="str">
        <f t="shared" si="131"/>
        <v>|cff99ccff房间大厅界面点击右上角《|r|cffcc99ff收藏|r|cff99ccff》后可领取该礼包。|n|n|r属性：|n|cffffcc33攻击伤害+10%|n技能伤害+10%|n重随英雄次数+1|r</v>
      </c>
      <c r="L273" s="27"/>
      <c r="M273" s="166" t="str">
        <f>VLOOKUP(LEFT(RIGHT(B273,5),4),物品!B:CU,20,FALSE)</f>
        <v>ReplaceableTextures\\CommandButtons\\BTNIB04.blp</v>
      </c>
      <c r="N273" s="186" t="s">
        <v>83</v>
      </c>
      <c r="O273" s="166" t="s">
        <v>98</v>
      </c>
      <c r="P273" s="27">
        <v>3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IB05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重置版礼包</v>
      </c>
      <c r="I274" s="27" t="str">
        <f>VLOOKUP(B274,物品!B:CV,99,FALSE)</f>
        <v>|cff33ff00购买魔兽重制版可领取该礼包！|n|n|r奖励：|n招魂幡Lv3</v>
      </c>
      <c r="J274" s="165" t="str">
        <f t="shared" si="131"/>
        <v>重置版礼包</v>
      </c>
      <c r="K274" s="165" t="str">
        <f t="shared" si="131"/>
        <v>|cff33ff00购买魔兽重制版可领取该礼包！|n|n|r奖励：|n招魂幡Lv3</v>
      </c>
      <c r="L274" s="27"/>
      <c r="M274" s="166" t="str">
        <f>VLOOKUP(LEFT(RIGHT(B274,5),4),物品!B:CU,20,FALSE)</f>
        <v>ReplaceableTextures\\CommandButtons\\BTNIB05.blp</v>
      </c>
      <c r="N274" s="186" t="s">
        <v>83</v>
      </c>
      <c r="O274" s="166" t="s">
        <v>98</v>
      </c>
      <c r="P274" s="27">
        <v>0</v>
      </c>
      <c r="Q274" s="27">
        <v>1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IB06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公会福利</v>
      </c>
      <c r="I275" s="27" t="str">
        <f>VLOOKUP(B275,物品!B:CV,99,FALSE)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5" s="165" t="str">
        <f t="shared" ref="J275:J280" si="132">H275</f>
        <v>公会福利</v>
      </c>
      <c r="K275" s="165" t="str">
        <f t="shared" ref="K275:K280" si="133">I275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5" s="27"/>
      <c r="M275" s="166" t="str">
        <f>VLOOKUP(LEFT(RIGHT(B275,5),4),物品!B:CU,20,FALSE)</f>
        <v>ReplaceableTextures\\CommandButtons\\BTNIB06.blp</v>
      </c>
      <c r="N275" s="186" t="s">
        <v>83</v>
      </c>
      <c r="O275" s="166" t="s">
        <v>98</v>
      </c>
      <c r="P275" s="27">
        <v>1</v>
      </c>
      <c r="Q275" s="27">
        <v>1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IB07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星耀礼包</v>
      </c>
      <c r="I276" s="27" t="str">
        <f>VLOOKUP(B276,物品!B:CV,99,FALSE)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6" s="165" t="str">
        <f t="shared" si="132"/>
        <v>星耀礼包</v>
      </c>
      <c r="K276" s="165" t="str">
        <f t="shared" si="133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6" s="27"/>
      <c r="M276" s="166" t="str">
        <f>VLOOKUP(LEFT(RIGHT(B276,5),4),物品!B:CU,20,FALSE)</f>
        <v>ReplaceableTextures\\CommandButtons\\BTNIB07.blp</v>
      </c>
      <c r="N276" s="186" t="s">
        <v>83</v>
      </c>
      <c r="O276" s="166" t="s">
        <v>98</v>
      </c>
      <c r="P276" s="27">
        <v>2</v>
      </c>
      <c r="Q276" s="27">
        <v>1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IB08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魔芝RPG礼包</v>
      </c>
      <c r="I277" s="27" t="str">
        <f>VLOOKUP(B277,物品!B:CV,99,FALSE)</f>
        <v>|cff99ccff游戏中输入《|r|cff33ff00魔芝RPG|r|cff99ccff》领取本礼包！|r|n|n|r奖励：|n|cffffcc00练功房怪物数量+1|r</v>
      </c>
      <c r="J277" s="165" t="str">
        <f t="shared" si="132"/>
        <v>魔芝RPG礼包</v>
      </c>
      <c r="K277" s="165" t="str">
        <f t="shared" si="133"/>
        <v>|cff99ccff游戏中输入《|r|cff33ff00魔芝RPG|r|cff99ccff》领取本礼包！|r|n|n|r奖励：|n|cffffcc00练功房怪物数量+1|r</v>
      </c>
      <c r="L277" s="27"/>
      <c r="M277" s="166" t="str">
        <f>VLOOKUP(LEFT(RIGHT(B277,5),4),物品!B:CU,20,FALSE)</f>
        <v>ReplaceableTextures\\CommandButtons\\BTNIB08.blp</v>
      </c>
      <c r="N277" s="186" t="s">
        <v>83</v>
      </c>
      <c r="O277" s="166" t="s">
        <v>98</v>
      </c>
      <c r="P277" s="27">
        <v>2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IB09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老铁礼包</v>
      </c>
      <c r="I278" s="27">
        <f>VLOOKUP(B278,物品!B:CV,99,FALSE)</f>
        <v>0</v>
      </c>
      <c r="J278" s="165" t="str">
        <f t="shared" si="132"/>
        <v>老铁礼包</v>
      </c>
      <c r="K278" s="165">
        <f t="shared" si="133"/>
        <v>0</v>
      </c>
      <c r="L278" s="27"/>
      <c r="M278" s="166" t="str">
        <f>VLOOKUP(LEFT(RIGHT(B278,5),4),物品!B:CU,20,FALSE)</f>
        <v>ReplaceableTextures\\CommandButtons\\BTNIB09.blp</v>
      </c>
      <c r="N278" s="186" t="s">
        <v>83</v>
      </c>
      <c r="O278" s="166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IB50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已领取星耀福利</v>
      </c>
      <c r="I279" s="27" t="str">
        <f>VLOOKUP(B279,物品!B:CV,99,FALSE)</f>
        <v>|cffffcc33平台名称带有“星耀”开局自动激活！|n|n|r奖励：|n|cffffcc00每秒金币+1|n每秒攻击+1|n每秒生命+5|r|N|N|cff00ff00已领取该礼包</v>
      </c>
      <c r="J279" s="165" t="str">
        <f t="shared" ref="J279" si="134">H279</f>
        <v>已领取星耀福利</v>
      </c>
      <c r="K279" s="165" t="str">
        <f t="shared" ref="K279" si="135">I279</f>
        <v>|cffffcc33平台名称带有“星耀”开局自动激活！|n|n|r奖励：|n|cffffcc00每秒金币+1|n每秒攻击+1|n每秒生命+5|r|N|N|cff00ff00已领取该礼包</v>
      </c>
      <c r="L279" s="27"/>
      <c r="M279" s="166" t="str">
        <f>VLOOKUP(LEFT(RIGHT(B279,5),4),物品!B:CU,20,FALSE)</f>
        <v>ReplaceableTextures\\commandButtons\\BTNLBUI01.blp</v>
      </c>
      <c r="N279" s="186" t="s">
        <v>83</v>
      </c>
      <c r="O279" s="166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IB51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已领取公众号礼包</v>
      </c>
      <c r="I280" s="27" t="str">
        <f>VLOOKUP(B280,物品!B:CV,99,FALSE)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0" s="165" t="str">
        <f t="shared" si="132"/>
        <v>已领取公众号礼包</v>
      </c>
      <c r="K280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0" s="27"/>
      <c r="M280" s="166" t="str">
        <f>VLOOKUP(LEFT(RIGHT(B280,5),4),物品!B:CU,20,FALSE)</f>
        <v>ReplaceableTextures\\commandButtons\\BTNLBUI01.blp</v>
      </c>
      <c r="N280" s="186" t="s">
        <v>83</v>
      </c>
      <c r="O280" s="166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IB52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已领取入群礼包</v>
      </c>
      <c r="I281" s="27" t="str">
        <f>VLOOKUP(B281,物品!B:CV,99,FALSE)</f>
        <v>加入《|cff00ffcc全民封神|r》官方QQ群，即可获得入群礼包码！|n|n输入礼包码即可获得：|n金币+1000，每秒攻击+2，每秒业力+2|N|N|cff00ff00已领取该礼包</v>
      </c>
      <c r="J281" s="165" t="str">
        <f t="shared" ref="J281:J293" si="136">H281</f>
        <v>已领取入群礼包</v>
      </c>
      <c r="K281" s="165" t="str">
        <f t="shared" ref="K281:K293" si="137">I281</f>
        <v>加入《|cff00ffcc全民封神|r》官方QQ群，即可获得入群礼包码！|n|n输入礼包码即可获得：|n金币+1000，每秒攻击+2，每秒业力+2|N|N|cff00ff00已领取该礼包</v>
      </c>
      <c r="L281" s="27"/>
      <c r="M281" s="166" t="str">
        <f>VLOOKUP(LEFT(RIGHT(B281,5),4),物品!B:CU,20,FALSE)</f>
        <v>ReplaceableTextures\\commandButtons\\BTNLBUI01.blp</v>
      </c>
      <c r="N281" s="186" t="s">
        <v>83</v>
      </c>
      <c r="O281" s="166" t="s">
        <v>98</v>
      </c>
      <c r="P281" s="27">
        <v>1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IB53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已领取拜年礼包</v>
      </c>
      <c r="I282" s="27" t="str">
        <f>VLOOKUP(B282,物品!B:CV,99,FALSE)</f>
        <v>|cff99ccff给与地图有效评论建议|r即可领取：|n每秒生命+100，每秒业力+2|n|n|r|cff808080地图等级达到3级可领取|r|N|N|cff00ff00已领取该礼包</v>
      </c>
      <c r="J282" s="165" t="str">
        <f t="shared" si="136"/>
        <v>已领取拜年礼包</v>
      </c>
      <c r="K282" s="165" t="str">
        <f t="shared" si="137"/>
        <v>|cff99ccff给与地图有效评论建议|r即可领取：|n每秒生命+100，每秒业力+2|n|n|r|cff808080地图等级达到3级可领取|r|N|N|cff00ff00已领取该礼包</v>
      </c>
      <c r="L282" s="27"/>
      <c r="M282" s="166" t="str">
        <f>VLOOKUP(LEFT(RIGHT(B282,5),4),物品!B:CU,20,FALSE)</f>
        <v>ReplaceableTextures\\commandButtons\\BTNLBUI01.blp</v>
      </c>
      <c r="N282" s="186" t="s">
        <v>83</v>
      </c>
      <c r="O282" s="166" t="s">
        <v>98</v>
      </c>
      <c r="P282" s="27">
        <v>2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IB54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已领取收藏礼包</v>
      </c>
      <c r="I283" s="27" t="str">
        <f>VLOOKUP(B283,物品!B:CV,99,FALSE)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3" s="165" t="str">
        <f t="shared" si="136"/>
        <v>已领取收藏礼包</v>
      </c>
      <c r="K283" s="165" t="str">
        <f t="shared" si="137"/>
        <v>|cff99ccff房间大厅界面点击右上角《|r|cffcc99ff收藏|r|cff99ccff》后可领取该礼包。|n|n|r属性：|n|cffffcc33攻击伤害+10%|n技能伤害+10%|n重随英雄次数+1|r|N|N|cff00ff00已领取该礼包</v>
      </c>
      <c r="L283" s="27"/>
      <c r="M283" s="166" t="str">
        <f>VLOOKUP(LEFT(RIGHT(B283,5),4),物品!B:CU,20,FALSE)</f>
        <v>ReplaceableTextures\\commandButtons\\BTNLBUI01.blp</v>
      </c>
      <c r="N283" s="186" t="s">
        <v>83</v>
      </c>
      <c r="O283" s="166" t="s">
        <v>98</v>
      </c>
      <c r="P283" s="27">
        <v>3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IB55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已领取重置版礼包</v>
      </c>
      <c r="I284" s="27" t="str">
        <f>VLOOKUP(B284,物品!B:CV,99,FALSE)</f>
        <v>|cff33ff00购买魔兽重制版可领取该礼包！|n|n|r奖励：|n招魂幡Lv3|N|N|cff00ff00已领取该礼包</v>
      </c>
      <c r="J284" s="165" t="str">
        <f t="shared" si="136"/>
        <v>已领取重置版礼包</v>
      </c>
      <c r="K284" s="165" t="str">
        <f t="shared" si="137"/>
        <v>|cff33ff00购买魔兽重制版可领取该礼包！|n|n|r奖励：|n招魂幡Lv3|N|N|cff00ff00已领取该礼包</v>
      </c>
      <c r="L284" s="27"/>
      <c r="M284" s="166" t="str">
        <f>VLOOKUP(LEFT(RIGHT(B284,5),4),物品!B:CU,20,FALSE)</f>
        <v>ReplaceableTextures\\commandButtons\\BTNLBUI01.blp</v>
      </c>
      <c r="N284" s="186" t="s">
        <v>83</v>
      </c>
      <c r="O284" s="166" t="s">
        <v>98</v>
      </c>
      <c r="P284" s="27">
        <v>0</v>
      </c>
      <c r="Q284" s="27">
        <v>1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IB56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已领取公会福利</v>
      </c>
      <c r="I285" s="27" t="str">
        <f>VLOOKUP(B285,物品!B:CV,99,FALSE)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5" s="165" t="str">
        <f t="shared" si="136"/>
        <v>已领取公会福利</v>
      </c>
      <c r="K285" s="165" t="str">
        <f t="shared" si="13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5" s="27"/>
      <c r="M285" s="166" t="str">
        <f>VLOOKUP(LEFT(RIGHT(B285,5),4),物品!B:CU,20,FALSE)</f>
        <v>ReplaceableTextures\\commandButtons\\BTNLBUI01.blp</v>
      </c>
      <c r="N285" s="186" t="s">
        <v>83</v>
      </c>
      <c r="O285" s="166" t="s">
        <v>98</v>
      </c>
      <c r="P285" s="27">
        <v>1</v>
      </c>
      <c r="Q285" s="27">
        <v>1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IB57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已领取星耀礼包</v>
      </c>
      <c r="I286" s="27" t="str">
        <f>VLOOKUP(B286,物品!B:CV,99,FALSE)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6" s="165" t="str">
        <f t="shared" si="136"/>
        <v>已领取星耀礼包</v>
      </c>
      <c r="K286" s="165" t="str">
        <f t="shared" si="13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6" s="27"/>
      <c r="M286" s="166" t="str">
        <f>VLOOKUP(LEFT(RIGHT(B286,5),4),物品!B:CU,20,FALSE)</f>
        <v>ReplaceableTextures\\commandButtons\\BTNLBUI01.blp</v>
      </c>
      <c r="N286" s="186" t="s">
        <v>83</v>
      </c>
      <c r="O286" s="166" t="s">
        <v>98</v>
      </c>
      <c r="P286" s="27">
        <v>2</v>
      </c>
      <c r="Q286" s="27">
        <v>1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IB58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已领取魔芝RPG礼包</v>
      </c>
      <c r="I287" s="27" t="str">
        <f>VLOOKUP(B287,物品!B:CV,99,FALSE)</f>
        <v>|cff99ccff游戏中输入《|r|cff33ff00魔芝RPG|r|cff99ccff》领取本礼包！|r|n|n|r奖励：|n|cffffcc00练功房怪物数量+1|r|N|N|cff00ff00已领取该礼包</v>
      </c>
      <c r="J287" s="165" t="str">
        <f t="shared" si="136"/>
        <v>已领取魔芝RPG礼包</v>
      </c>
      <c r="K287" s="165" t="str">
        <f t="shared" si="137"/>
        <v>|cff99ccff游戏中输入《|r|cff33ff00魔芝RPG|r|cff99ccff》领取本礼包！|r|n|n|r奖励：|n|cffffcc00练功房怪物数量+1|r|N|N|cff00ff00已领取该礼包</v>
      </c>
      <c r="L287" s="27"/>
      <c r="M287" s="166" t="str">
        <f>VLOOKUP(LEFT(RIGHT(B287,5),4),物品!B:CU,20,FALSE)</f>
        <v>ReplaceableTextures\\commandButtons\\BTNLBUI01.blp</v>
      </c>
      <c r="N287" s="186" t="s">
        <v>83</v>
      </c>
      <c r="O287" s="166" t="s">
        <v>98</v>
      </c>
      <c r="P287" s="27">
        <v>2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IB59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已领取老铁礼包</v>
      </c>
      <c r="I288" s="27" t="str">
        <f>VLOOKUP(B288,物品!B:CV,99,FALSE)</f>
        <v>|N|N|cff00ff00已领取该礼包</v>
      </c>
      <c r="J288" s="165" t="str">
        <f t="shared" si="136"/>
        <v>已领取老铁礼包</v>
      </c>
      <c r="K288" s="165" t="str">
        <f t="shared" si="137"/>
        <v>|N|N|cff00ff00已领取该礼包</v>
      </c>
      <c r="L288" s="27"/>
      <c r="M288" s="166" t="str">
        <f>VLOOKUP(LEFT(RIGHT(B288,5),4),物品!B:CU,20,FALSE)</f>
        <v>ReplaceableTextures\\commandButtons\\BTNLBUI01.blp</v>
      </c>
      <c r="N288" s="186" t="s">
        <v>83</v>
      </c>
      <c r="O288" s="166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IY00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积分兑换-永久</v>
      </c>
      <c r="I289" s="27" t="str">
        <f>VLOOKUP(B289,物品!B:CV,99,FALSE)</f>
        <v>积分兑换-永久</v>
      </c>
      <c r="J289" s="165" t="str">
        <f t="shared" ref="J289" si="138">H289</f>
        <v>积分兑换-永久</v>
      </c>
      <c r="K289" s="165" t="str">
        <f t="shared" ref="K289" si="139">I289</f>
        <v>积分兑换-永久</v>
      </c>
      <c r="L289" s="27"/>
      <c r="M289" s="166" t="str">
        <f>VLOOKUP(LEFT(RIGHT(B289,5),4),物品!B:CU,20,FALSE)</f>
        <v>ReplaceableTextures\\CommandButtons\\BTNUIRK04.blp</v>
      </c>
      <c r="N289" s="186" t="s">
        <v>83</v>
      </c>
      <c r="O289" s="166" t="s">
        <v>98</v>
      </c>
      <c r="P289" s="27">
        <v>0</v>
      </c>
      <c r="Q289" s="27">
        <v>2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IY1C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天乾地坤</v>
      </c>
      <c r="I290" s="27" t="str">
        <f>VLOOKUP(B290,物品!B:CV,99,FALSE)</f>
        <v>代码生成</v>
      </c>
      <c r="J290" s="165" t="str">
        <f t="shared" si="136"/>
        <v>天乾地坤</v>
      </c>
      <c r="K290" s="165" t="str">
        <f t="shared" si="137"/>
        <v>代码生成</v>
      </c>
      <c r="L290" s="27"/>
      <c r="M290" s="166" t="str">
        <f>VLOOKUP(LEFT(RIGHT(B290,5),4),物品!B:CU,20,FALSE)</f>
        <v>ReplaceableTextures\\CommandButtons\\BTNRY1C.blp</v>
      </c>
      <c r="N290" s="186" t="s">
        <v>83</v>
      </c>
      <c r="O290" s="166" t="s">
        <v>98</v>
      </c>
      <c r="P290" s="27">
        <v>2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IY2C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五彩凰翼</v>
      </c>
      <c r="I291" s="27" t="str">
        <f>VLOOKUP(B291,物品!B:CV,99,FALSE)</f>
        <v>代码生成</v>
      </c>
      <c r="J291" s="165" t="str">
        <f t="shared" si="136"/>
        <v>五彩凰翼</v>
      </c>
      <c r="K291" s="165" t="str">
        <f t="shared" si="137"/>
        <v>代码生成</v>
      </c>
      <c r="L291" s="27"/>
      <c r="M291" s="166" t="str">
        <f>VLOOKUP(LEFT(RIGHT(B291,5),4),物品!B:CU,20,FALSE)</f>
        <v>ReplaceableTextures\\CommandButtons\\BTNRY2C.blp</v>
      </c>
      <c r="N291" s="186" t="s">
        <v>83</v>
      </c>
      <c r="O291" s="166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IY3C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崩鸣刃</v>
      </c>
      <c r="I292" s="27" t="str">
        <f>VLOOKUP(B292,物品!B:CV,99,FALSE)</f>
        <v>代码生成</v>
      </c>
      <c r="J292" s="165" t="str">
        <f t="shared" si="136"/>
        <v>崩鸣刃</v>
      </c>
      <c r="K292" s="165" t="str">
        <f t="shared" si="137"/>
        <v>代码生成</v>
      </c>
      <c r="L292" s="27"/>
      <c r="M292" s="166" t="str">
        <f>VLOOKUP(LEFT(RIGHT(B292,5),4),物品!B:CU,20,FALSE)</f>
        <v>ReplaceableTextures\\CommandButtons\\BTNRY3C.blp</v>
      </c>
      <c r="N292" s="186" t="s">
        <v>83</v>
      </c>
      <c r="O292" s="166" t="s">
        <v>98</v>
      </c>
      <c r="P292" s="27">
        <v>3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IY4C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俯瞰寰宇</v>
      </c>
      <c r="I293" s="27" t="str">
        <f>VLOOKUP(B293,物品!B:CV,99,FALSE)</f>
        <v>代码生成</v>
      </c>
      <c r="J293" s="165" t="str">
        <f t="shared" si="136"/>
        <v>俯瞰寰宇</v>
      </c>
      <c r="K293" s="165" t="str">
        <f t="shared" si="137"/>
        <v>代码生成</v>
      </c>
      <c r="L293" s="27"/>
      <c r="M293" s="166" t="str">
        <f>VLOOKUP(LEFT(RIGHT(B293,5),4),物品!B:CU,20,FALSE)</f>
        <v>ReplaceableTextures\\CommandButtons\\BTNRY4C.blp</v>
      </c>
      <c r="N293" s="186" t="s">
        <v>83</v>
      </c>
      <c r="O293" s="166" t="s">
        <v>98</v>
      </c>
      <c r="P293" s="27">
        <v>1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IY2E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冰火双翼</v>
      </c>
      <c r="I294" s="27" t="str">
        <f>VLOOKUP(B294,物品!B:CV,99,FALSE)</f>
        <v>代码生成</v>
      </c>
      <c r="J294" s="165" t="str">
        <f t="shared" ref="J294:J295" si="140">H294</f>
        <v>冰火双翼</v>
      </c>
      <c r="K294" s="165" t="str">
        <f t="shared" ref="K294:K295" si="141">I294</f>
        <v>代码生成</v>
      </c>
      <c r="L294" s="27"/>
      <c r="M294" s="166" t="str">
        <f>VLOOKUP(LEFT(RIGHT(B294,5),4),物品!B:CU,20,FALSE)</f>
        <v>ReplaceableTextures\\CommandButtons\\BTNRY2E.blp</v>
      </c>
      <c r="N294" s="186" t="s">
        <v>83</v>
      </c>
      <c r="O294" s="166" t="s">
        <v>98</v>
      </c>
      <c r="P294" s="27">
        <v>0</v>
      </c>
      <c r="Q294" s="27">
        <v>1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IY2F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羽族之音</v>
      </c>
      <c r="I295" s="27" t="str">
        <f>VLOOKUP(B295,物品!B:CV,99,FALSE)</f>
        <v>代码生成</v>
      </c>
      <c r="J295" s="165" t="str">
        <f t="shared" si="140"/>
        <v>羽族之音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ReplaceableTextures\\CommandButtons\\BTNRY2F.blp</v>
      </c>
      <c r="N295" s="186" t="s">
        <v>83</v>
      </c>
      <c r="O295" s="166" t="s">
        <v>98</v>
      </c>
      <c r="P295" s="27">
        <v>1</v>
      </c>
      <c r="Q295" s="27">
        <v>1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IY4O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凌风之灵</v>
      </c>
      <c r="I296" s="27" t="str">
        <f>VLOOKUP(B296,物品!B:CV,99,FALSE)</f>
        <v>代码生成</v>
      </c>
      <c r="J296" s="165" t="str">
        <f t="shared" ref="J296" si="142">H296</f>
        <v>凌风之灵</v>
      </c>
      <c r="K296" s="165" t="str">
        <f t="shared" ref="K296" si="143">I296</f>
        <v>代码生成</v>
      </c>
      <c r="L296" s="27"/>
      <c r="M296" s="166" t="str">
        <f>VLOOKUP(LEFT(RIGHT(B296,5),4),物品!B:CU,20,FALSE)</f>
        <v>ReplaceableTextures\\CommandButtons\\BTNRY4O.blp</v>
      </c>
      <c r="N296" s="186" t="s">
        <v>83</v>
      </c>
      <c r="O296" s="166" t="s">
        <v>98</v>
      </c>
      <c r="P296" s="27">
        <v>2</v>
      </c>
      <c r="Q296" s="27">
        <v>1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IY1E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麒麟光环</v>
      </c>
      <c r="I297" s="27" t="str">
        <f>VLOOKUP(B297,物品!B:CV,99,FALSE)</f>
        <v>代码生成</v>
      </c>
      <c r="J297" s="165" t="str">
        <f t="shared" ref="J297" si="144">H297</f>
        <v>麒麟光环</v>
      </c>
      <c r="K297" s="165" t="str">
        <f t="shared" ref="K297" si="145">I297</f>
        <v>代码生成</v>
      </c>
      <c r="L297" s="27"/>
      <c r="M297" s="166" t="str">
        <f>VLOOKUP(LEFT(RIGHT(B297,5),4),物品!B:CU,20,FALSE)</f>
        <v>ReplaceableTextures\\CommandButtons\\BTNRY1E.blp</v>
      </c>
      <c r="N297" s="186" t="s">
        <v>83</v>
      </c>
      <c r="O297" s="166" t="s">
        <v>98</v>
      </c>
      <c r="P297" s="27">
        <v>3</v>
      </c>
      <c r="Q297" s="27">
        <v>1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IY3E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凛霜战锤</v>
      </c>
      <c r="I298" s="27" t="str">
        <f>VLOOKUP(B298,物品!B:CV,99,FALSE)</f>
        <v>代码生成</v>
      </c>
      <c r="J298" s="165" t="str">
        <f t="shared" ref="J298:J303" si="146">H298</f>
        <v>凛霜战锤</v>
      </c>
      <c r="K298" s="165" t="str">
        <f t="shared" ref="K298:K303" si="147">I298</f>
        <v>代码生成</v>
      </c>
      <c r="L298" s="27"/>
      <c r="M298" s="166" t="str">
        <f>VLOOKUP(LEFT(RIGHT(B298,5),4),物品!B:CU,20,FALSE)</f>
        <v>ReplaceableTextures\\CommandButtons\\BTNRY3E.blp</v>
      </c>
      <c r="N298" s="186" t="s">
        <v>83</v>
      </c>
      <c r="O298" s="166" t="s">
        <v>98</v>
      </c>
      <c r="P298" s="27">
        <v>0</v>
      </c>
      <c r="Q298" s="27">
        <v>2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IY3H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方天画戟</v>
      </c>
      <c r="I299" s="27" t="str">
        <f>VLOOKUP(B299,物品!B:CV,99,FALSE)</f>
        <v>代码生成</v>
      </c>
      <c r="J299" s="165" t="str">
        <f t="shared" ref="J299:J300" si="148">H299</f>
        <v>方天画戟</v>
      </c>
      <c r="K299" s="165" t="str">
        <f t="shared" ref="K299:K300" si="149">I299</f>
        <v>代码生成</v>
      </c>
      <c r="L299" s="27"/>
      <c r="M299" s="166" t="str">
        <f>VLOOKUP(LEFT(RIGHT(B299,5),4),物品!B:CU,20,FALSE)</f>
        <v>ReplaceableTextures\\CommandButtons\\BTNWQ03.BLP</v>
      </c>
      <c r="N299" s="186" t="s">
        <v>83</v>
      </c>
      <c r="O299" s="166" t="s">
        <v>98</v>
      </c>
      <c r="P299" s="27">
        <v>1</v>
      </c>
      <c r="Q299" s="27">
        <v>2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IY3I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异变之刃</v>
      </c>
      <c r="I300" s="27" t="str">
        <f>VLOOKUP(B300,物品!B:CV,99,FALSE)</f>
        <v>代码生成</v>
      </c>
      <c r="J300" s="165" t="str">
        <f t="shared" si="148"/>
        <v>异变之刃</v>
      </c>
      <c r="K300" s="165" t="str">
        <f t="shared" si="149"/>
        <v>代码生成</v>
      </c>
      <c r="L300" s="27"/>
      <c r="M300" s="166" t="str">
        <f>VLOOKUP(LEFT(RIGHT(B300,5),4),物品!B:CU,20,FALSE)</f>
        <v>ReplaceableTextures\\CommandButtons\\BTNWQ06.BLP</v>
      </c>
      <c r="N300" s="186" t="s">
        <v>83</v>
      </c>
      <c r="O300" s="166" t="s">
        <v>98</v>
      </c>
      <c r="P300" s="27">
        <v>3</v>
      </c>
      <c r="Q300" s="27">
        <v>2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IY0A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异变之光</v>
      </c>
      <c r="I301" s="27" t="str">
        <f>VLOOKUP(B301,物品!B:CV,99,FALSE)</f>
        <v>代码生成</v>
      </c>
      <c r="J301" s="165" t="str">
        <f t="shared" ref="J301" si="150">H301</f>
        <v>异变之光</v>
      </c>
      <c r="K301" s="165" t="str">
        <f t="shared" ref="K301" si="151">I301</f>
        <v>代码生成</v>
      </c>
      <c r="L301" s="27"/>
      <c r="M301" s="166" t="str">
        <f>VLOOKUP(LEFT(RIGHT(B301,5),4),物品!B:CU,20,FALSE)</f>
        <v>ReplaceableTextures\\CommandButtons\\BTNRY0A.blp</v>
      </c>
      <c r="N301" s="186" t="s">
        <v>83</v>
      </c>
      <c r="O301" s="166" t="s">
        <v>98</v>
      </c>
      <c r="P301" s="27">
        <v>2</v>
      </c>
      <c r="Q301" s="27">
        <v>2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IV01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兑换-工作使我快乐</v>
      </c>
      <c r="I302" s="27" t="str">
        <f>VLOOKUP(B302,物品!B:CV,99,FALSE)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2" s="165" t="str">
        <f t="shared" si="146"/>
        <v>兑换-工作使我快乐</v>
      </c>
      <c r="K302" s="165" t="str">
        <f t="shared" si="147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2" s="27"/>
      <c r="M302" s="166" t="str">
        <f>VLOOKUP(LEFT(RIGHT(B302,5),4),物品!B:CU,20,FALSE)</f>
        <v>ReplaceableTextures\\CommandButtons\\BTNRV01.blp</v>
      </c>
      <c r="N302" s="186" t="s">
        <v>83</v>
      </c>
      <c r="O302" s="166" t="s">
        <v>98</v>
      </c>
      <c r="P302" s="27">
        <v>1</v>
      </c>
      <c r="Q302" s="27">
        <v>2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IV02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兑换-GM</v>
      </c>
      <c r="I303" s="27" t="str">
        <f>VLOOKUP(B303,物品!B:CV,99,FALSE)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3" s="165" t="str">
        <f t="shared" si="146"/>
        <v>兑换-GM</v>
      </c>
      <c r="K303" s="165" t="str">
        <f t="shared" si="147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3" s="27"/>
      <c r="M303" s="166" t="str">
        <f>VLOOKUP(LEFT(RIGHT(B303,5),4),物品!B:CU,20,FALSE)</f>
        <v>ReplaceableTextures\\CommandButtons\\BTNRV02.blp</v>
      </c>
      <c r="N303" s="186" t="s">
        <v>83</v>
      </c>
      <c r="O303" s="166" t="s">
        <v>98</v>
      </c>
      <c r="P303" s="27">
        <v>2</v>
      </c>
      <c r="Q303" s="27">
        <v>2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IV03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兑换-|CffFFD24D炽星魔盒|r</v>
      </c>
      <c r="I304" s="27" t="str">
        <f>VLOOKUP(B304,物品!B:CV,99,FALSE)</f>
        <v>需求：|cff00ff0050|r 狂欢积分|n|n开启后获得|Cffffd24d随机奖励|r。|n|n|cffff0000每人每局最多只能兑换一次。|r</v>
      </c>
      <c r="J304" s="165" t="str">
        <f t="shared" ref="J304" si="152">H304</f>
        <v>兑换-|CffFFD24D炽星魔盒|r</v>
      </c>
      <c r="K304" s="165" t="str">
        <f t="shared" ref="K304" si="153">I304</f>
        <v>需求：|cff00ff0050|r 狂欢积分|n|n开启后获得|Cffffd24d随机奖励|r。|n|n|cffff0000每人每局最多只能兑换一次。|r</v>
      </c>
      <c r="L304" s="27"/>
      <c r="M304" s="166" t="str">
        <f>VLOOKUP(LEFT(RIGHT(B304,5),4),物品!B:CU,20,FALSE)</f>
        <v>ReplaceableTextures\\CommandButtons\\BTNI014.blp</v>
      </c>
      <c r="N304" s="186" t="s">
        <v>83</v>
      </c>
      <c r="O304" s="166" t="s">
        <v>98</v>
      </c>
      <c r="P304" s="27">
        <v>0</v>
      </c>
      <c r="Q304" s="27">
        <v>2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IV04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兑换-五月狂欢节</v>
      </c>
      <c r="I305" s="27" t="str">
        <f>VLOOKUP(B305,物品!B:CV,99,FALSE)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05" s="165" t="str">
        <f t="shared" ref="J305" si="154">H305</f>
        <v>兑换-五月狂欢节</v>
      </c>
      <c r="K305" s="165" t="str">
        <f t="shared" ref="K305" si="155">I305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05" s="27"/>
      <c r="M305" s="166" t="str">
        <f>VLOOKUP(LEFT(RIGHT(B305,5),4),物品!B:CU,20,FALSE)</f>
        <v>ReplaceableTextures\\CommandButtons\\BTNRY4S.BLP</v>
      </c>
      <c r="N305" s="186" t="s">
        <v>83</v>
      </c>
      <c r="O305" s="166" t="s">
        <v>98</v>
      </c>
      <c r="P305" s="27">
        <v>3</v>
      </c>
      <c r="Q305" s="27">
        <v>2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IF01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ref="J306" si="156">H306</f>
        <v>附魔</v>
      </c>
      <c r="K306" s="165">
        <f t="shared" ref="K306" si="157">I306</f>
        <v>0</v>
      </c>
      <c r="L306" s="27"/>
      <c r="M306" s="166">
        <f>VLOOKUP(LEFT(RIGHT(B306,5),4),物品!B:CU,20,FALSE)</f>
        <v>0</v>
      </c>
      <c r="N306" s="186" t="s">
        <v>83</v>
      </c>
      <c r="O306" s="166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IF02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5" t="str">
        <f t="shared" ref="J307:J332" si="158">H307</f>
        <v>附魔</v>
      </c>
      <c r="K307" s="165">
        <f t="shared" ref="K307:K332" si="159">I307</f>
        <v>0</v>
      </c>
      <c r="L307" s="27"/>
      <c r="M307" s="166">
        <f>VLOOKUP(LEFT(RIGHT(B307,5),4),物品!B:CU,20,FALSE)</f>
        <v>0</v>
      </c>
      <c r="N307" s="186" t="s">
        <v>83</v>
      </c>
      <c r="O307" s="166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IF03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5" t="str">
        <f t="shared" si="158"/>
        <v>附魔</v>
      </c>
      <c r="K308" s="165">
        <f t="shared" si="159"/>
        <v>0</v>
      </c>
      <c r="L308" s="27"/>
      <c r="M308" s="166">
        <f>VLOOKUP(LEFT(RIGHT(B308,5),4),物品!B:CU,20,FALSE)</f>
        <v>0</v>
      </c>
      <c r="N308" s="186" t="s">
        <v>83</v>
      </c>
      <c r="O308" s="166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IF04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5" t="str">
        <f t="shared" si="158"/>
        <v>附魔</v>
      </c>
      <c r="K309" s="165">
        <f t="shared" si="159"/>
        <v>0</v>
      </c>
      <c r="L309" s="27"/>
      <c r="M309" s="166">
        <f>VLOOKUP(LEFT(RIGHT(B309,5),4),物品!B:CU,20,FALSE)</f>
        <v>0</v>
      </c>
      <c r="N309" s="186" t="s">
        <v>83</v>
      </c>
      <c r="O309" s="166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IF05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si="158"/>
        <v>附魔</v>
      </c>
      <c r="K310" s="165">
        <f t="shared" si="159"/>
        <v>0</v>
      </c>
      <c r="L310" s="27"/>
      <c r="M310" s="166">
        <f>VLOOKUP(LEFT(RIGHT(B310,5),4),物品!B:CU,20,FALSE)</f>
        <v>0</v>
      </c>
      <c r="N310" s="186" t="s">
        <v>83</v>
      </c>
      <c r="O310" s="166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IF06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si="158"/>
        <v>附魔</v>
      </c>
      <c r="K311" s="165">
        <f t="shared" si="159"/>
        <v>0</v>
      </c>
      <c r="L311" s="27"/>
      <c r="M311" s="166">
        <f>VLOOKUP(LEFT(RIGHT(B311,5),4),物品!B:CU,20,FALSE)</f>
        <v>0</v>
      </c>
      <c r="N311" s="186" t="s">
        <v>83</v>
      </c>
      <c r="O311" s="166" t="s">
        <v>98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27" t="s">
        <v>88</v>
      </c>
      <c r="X311" s="27">
        <v>0</v>
      </c>
      <c r="Y311" s="186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>
        <v>1</v>
      </c>
      <c r="AJ311" s="27"/>
      <c r="AK311" s="27">
        <v>1</v>
      </c>
      <c r="AL311" s="27">
        <v>1</v>
      </c>
      <c r="AM311" s="186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IF07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58"/>
        <v>附魔</v>
      </c>
      <c r="K312" s="165">
        <f t="shared" si="159"/>
        <v>0</v>
      </c>
      <c r="L312" s="27"/>
      <c r="M312" s="166">
        <f>VLOOKUP(LEFT(RIGHT(B312,5),4),物品!B:CU,20,FALSE)</f>
        <v>0</v>
      </c>
      <c r="N312" s="186" t="s">
        <v>83</v>
      </c>
      <c r="O312" s="166" t="s">
        <v>98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27" t="s">
        <v>88</v>
      </c>
      <c r="X312" s="27">
        <v>0</v>
      </c>
      <c r="Y312" s="186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>
        <v>1</v>
      </c>
      <c r="AJ312" s="27"/>
      <c r="AK312" s="27">
        <v>1</v>
      </c>
      <c r="AL312" s="27">
        <v>1</v>
      </c>
      <c r="AM312" s="186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IF08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58"/>
        <v>附魔</v>
      </c>
      <c r="K313" s="165">
        <f t="shared" si="159"/>
        <v>0</v>
      </c>
      <c r="L313" s="27"/>
      <c r="M313" s="166">
        <f>VLOOKUP(LEFT(RIGHT(B313,5),4),物品!B:CU,20,FALSE)</f>
        <v>0</v>
      </c>
      <c r="N313" s="186" t="s">
        <v>83</v>
      </c>
      <c r="O313" s="166" t="s">
        <v>98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27" t="s">
        <v>88</v>
      </c>
      <c r="X313" s="27">
        <v>0</v>
      </c>
      <c r="Y313" s="186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>
        <v>1</v>
      </c>
      <c r="AJ313" s="27"/>
      <c r="AK313" s="27">
        <v>1</v>
      </c>
      <c r="AL313" s="27">
        <v>1</v>
      </c>
      <c r="AM313" s="186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IF09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58"/>
        <v>附魔</v>
      </c>
      <c r="K314" s="165">
        <f t="shared" si="159"/>
        <v>0</v>
      </c>
      <c r="L314" s="27"/>
      <c r="M314" s="166">
        <f>VLOOKUP(LEFT(RIGHT(B314,5),4),物品!B:CU,20,FALSE)</f>
        <v>0</v>
      </c>
      <c r="N314" s="186" t="s">
        <v>83</v>
      </c>
      <c r="O314" s="166" t="s">
        <v>98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27" t="s">
        <v>88</v>
      </c>
      <c r="X314" s="27">
        <v>0</v>
      </c>
      <c r="Y314" s="186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>
        <v>1</v>
      </c>
      <c r="AJ314" s="27"/>
      <c r="AK314" s="27">
        <v>1</v>
      </c>
      <c r="AL314" s="27">
        <v>1</v>
      </c>
      <c r="AM314" s="186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IF10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58"/>
        <v>附魔</v>
      </c>
      <c r="K315" s="165">
        <f t="shared" si="159"/>
        <v>0</v>
      </c>
      <c r="L315" s="27"/>
      <c r="M315" s="166">
        <f>VLOOKUP(LEFT(RIGHT(B315,5),4),物品!B:CU,20,FALSE)</f>
        <v>0</v>
      </c>
      <c r="N315" s="186" t="s">
        <v>83</v>
      </c>
      <c r="O315" s="166" t="s">
        <v>98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27" t="s">
        <v>88</v>
      </c>
      <c r="X315" s="27">
        <v>0</v>
      </c>
      <c r="Y315" s="186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>
        <v>1</v>
      </c>
      <c r="AJ315" s="27"/>
      <c r="AK315" s="27">
        <v>1</v>
      </c>
      <c r="AL315" s="27">
        <v>1</v>
      </c>
      <c r="AM315" s="186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IF11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58"/>
        <v>附魔</v>
      </c>
      <c r="K316" s="165">
        <f t="shared" si="159"/>
        <v>0</v>
      </c>
      <c r="L316" s="27"/>
      <c r="M316" s="166">
        <f>VLOOKUP(LEFT(RIGHT(B316,5),4),物品!B:CU,20,FALSE)</f>
        <v>0</v>
      </c>
      <c r="N316" s="186" t="s">
        <v>83</v>
      </c>
      <c r="O316" s="166" t="s">
        <v>98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27" t="s">
        <v>88</v>
      </c>
      <c r="X316" s="27">
        <v>0</v>
      </c>
      <c r="Y316" s="186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>
        <v>1</v>
      </c>
      <c r="AJ316" s="27"/>
      <c r="AK316" s="27">
        <v>1</v>
      </c>
      <c r="AL316" s="27">
        <v>1</v>
      </c>
      <c r="AM316" s="186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IF12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58"/>
        <v>附魔</v>
      </c>
      <c r="K317" s="165">
        <f t="shared" si="159"/>
        <v>0</v>
      </c>
      <c r="L317" s="27"/>
      <c r="M317" s="166">
        <f>VLOOKUP(LEFT(RIGHT(B317,5),4),物品!B:CU,20,FALSE)</f>
        <v>0</v>
      </c>
      <c r="N317" s="186" t="s">
        <v>83</v>
      </c>
      <c r="O317" s="166" t="s">
        <v>98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27" t="s">
        <v>88</v>
      </c>
      <c r="X317" s="27">
        <v>0</v>
      </c>
      <c r="Y317" s="186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>
        <v>1</v>
      </c>
      <c r="AJ317" s="27"/>
      <c r="AK317" s="27">
        <v>1</v>
      </c>
      <c r="AL317" s="27">
        <v>1</v>
      </c>
      <c r="AM317" s="186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IF13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58"/>
        <v>附魔</v>
      </c>
      <c r="K318" s="165">
        <f t="shared" si="159"/>
        <v>0</v>
      </c>
      <c r="L318" s="27"/>
      <c r="M318" s="166">
        <f>VLOOKUP(LEFT(RIGHT(B318,5),4),物品!B:CU,20,FALSE)</f>
        <v>0</v>
      </c>
      <c r="N318" s="186" t="s">
        <v>83</v>
      </c>
      <c r="O318" s="166" t="s">
        <v>98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27" t="s">
        <v>88</v>
      </c>
      <c r="X318" s="27">
        <v>0</v>
      </c>
      <c r="Y318" s="186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>
        <v>1</v>
      </c>
      <c r="AJ318" s="27"/>
      <c r="AK318" s="27">
        <v>1</v>
      </c>
      <c r="AL318" s="27">
        <v>1</v>
      </c>
      <c r="AM318" s="186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IF14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58"/>
        <v>附魔</v>
      </c>
      <c r="K319" s="165">
        <f t="shared" si="159"/>
        <v>0</v>
      </c>
      <c r="L319" s="27"/>
      <c r="M319" s="166">
        <f>VLOOKUP(LEFT(RIGHT(B319,5),4),物品!B:CU,20,FALSE)</f>
        <v>0</v>
      </c>
      <c r="N319" s="186" t="s">
        <v>83</v>
      </c>
      <c r="O319" s="166" t="s">
        <v>98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27" t="s">
        <v>88</v>
      </c>
      <c r="X319" s="27">
        <v>0</v>
      </c>
      <c r="Y319" s="186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>
        <v>1</v>
      </c>
      <c r="AJ319" s="27"/>
      <c r="AK319" s="27">
        <v>1</v>
      </c>
      <c r="AL319" s="27">
        <v>1</v>
      </c>
      <c r="AM319" s="186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IF15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58"/>
        <v>附魔</v>
      </c>
      <c r="K320" s="165">
        <f t="shared" si="159"/>
        <v>0</v>
      </c>
      <c r="L320" s="27"/>
      <c r="M320" s="166">
        <f>VLOOKUP(LEFT(RIGHT(B320,5),4),物品!B:CU,20,FALSE)</f>
        <v>0</v>
      </c>
      <c r="N320" s="186" t="s">
        <v>83</v>
      </c>
      <c r="O320" s="166" t="s">
        <v>98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27" t="s">
        <v>88</v>
      </c>
      <c r="X320" s="27">
        <v>0</v>
      </c>
      <c r="Y320" s="186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>
        <v>1</v>
      </c>
      <c r="AJ320" s="27"/>
      <c r="AK320" s="27">
        <v>1</v>
      </c>
      <c r="AL320" s="27">
        <v>1</v>
      </c>
      <c r="AM320" s="186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IF16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58"/>
        <v>附魔</v>
      </c>
      <c r="K321" s="165">
        <f t="shared" si="159"/>
        <v>0</v>
      </c>
      <c r="L321" s="27"/>
      <c r="M321" s="166">
        <f>VLOOKUP(LEFT(RIGHT(B321,5),4),物品!B:CU,20,FALSE)</f>
        <v>0</v>
      </c>
      <c r="N321" s="186" t="s">
        <v>83</v>
      </c>
      <c r="O321" s="166" t="s">
        <v>98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27" t="s">
        <v>88</v>
      </c>
      <c r="X321" s="27">
        <v>0</v>
      </c>
      <c r="Y321" s="186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>
        <v>1</v>
      </c>
      <c r="AJ321" s="27"/>
      <c r="AK321" s="27">
        <v>1</v>
      </c>
      <c r="AL321" s="27">
        <v>1</v>
      </c>
      <c r="AM321" s="186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IF17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58"/>
        <v>附魔</v>
      </c>
      <c r="K322" s="165">
        <f t="shared" si="159"/>
        <v>0</v>
      </c>
      <c r="L322" s="27"/>
      <c r="M322" s="166">
        <f>VLOOKUP(LEFT(RIGHT(B322,5),4),物品!B:CU,20,FALSE)</f>
        <v>0</v>
      </c>
      <c r="N322" s="186" t="s">
        <v>83</v>
      </c>
      <c r="O322" s="166" t="s">
        <v>98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27" t="s">
        <v>88</v>
      </c>
      <c r="X322" s="27">
        <v>0</v>
      </c>
      <c r="Y322" s="186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>
        <v>1</v>
      </c>
      <c r="AJ322" s="27"/>
      <c r="AK322" s="27">
        <v>1</v>
      </c>
      <c r="AL322" s="27">
        <v>1</v>
      </c>
      <c r="AM322" s="186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IF18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58"/>
        <v>附魔</v>
      </c>
      <c r="K323" s="165">
        <f t="shared" si="159"/>
        <v>0</v>
      </c>
      <c r="L323" s="27"/>
      <c r="M323" s="166">
        <f>VLOOKUP(LEFT(RIGHT(B323,5),4),物品!B:CU,20,FALSE)</f>
        <v>0</v>
      </c>
      <c r="N323" s="186" t="s">
        <v>83</v>
      </c>
      <c r="O323" s="166" t="s">
        <v>98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27" t="s">
        <v>88</v>
      </c>
      <c r="X323" s="27">
        <v>0</v>
      </c>
      <c r="Y323" s="186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>
        <v>1</v>
      </c>
      <c r="AJ323" s="27"/>
      <c r="AK323" s="27">
        <v>1</v>
      </c>
      <c r="AL323" s="27">
        <v>1</v>
      </c>
      <c r="AM323" s="186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IF19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58"/>
        <v>附魔</v>
      </c>
      <c r="K324" s="165">
        <f t="shared" si="159"/>
        <v>0</v>
      </c>
      <c r="L324" s="27"/>
      <c r="M324" s="166">
        <f>VLOOKUP(LEFT(RIGHT(B324,5),4),物品!B:CU,20,FALSE)</f>
        <v>0</v>
      </c>
      <c r="N324" s="186" t="s">
        <v>83</v>
      </c>
      <c r="O324" s="166" t="s">
        <v>98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27" t="s">
        <v>88</v>
      </c>
      <c r="X324" s="27">
        <v>0</v>
      </c>
      <c r="Y324" s="186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>
        <v>1</v>
      </c>
      <c r="AJ324" s="27"/>
      <c r="AK324" s="27">
        <v>1</v>
      </c>
      <c r="AL324" s="27">
        <v>1</v>
      </c>
      <c r="AM324" s="186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IF20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58"/>
        <v>附魔</v>
      </c>
      <c r="K325" s="165">
        <f t="shared" si="159"/>
        <v>0</v>
      </c>
      <c r="L325" s="27"/>
      <c r="M325" s="166">
        <f>VLOOKUP(LEFT(RIGHT(B325,5),4),物品!B:CU,20,FALSE)</f>
        <v>0</v>
      </c>
      <c r="N325" s="186" t="s">
        <v>83</v>
      </c>
      <c r="O325" s="166" t="s">
        <v>98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27" t="s">
        <v>88</v>
      </c>
      <c r="X325" s="27">
        <v>0</v>
      </c>
      <c r="Y325" s="186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>
        <v>1</v>
      </c>
      <c r="AJ325" s="27"/>
      <c r="AK325" s="27">
        <v>1</v>
      </c>
      <c r="AL325" s="27">
        <v>1</v>
      </c>
      <c r="AM325" s="186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IF21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58"/>
        <v>附魔</v>
      </c>
      <c r="K326" s="165">
        <f t="shared" si="159"/>
        <v>0</v>
      </c>
      <c r="L326" s="27"/>
      <c r="M326" s="166">
        <f>VLOOKUP(LEFT(RIGHT(B326,5),4),物品!B:CU,20,FALSE)</f>
        <v>0</v>
      </c>
      <c r="N326" s="186" t="s">
        <v>83</v>
      </c>
      <c r="O326" s="166" t="s">
        <v>98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27" t="s">
        <v>88</v>
      </c>
      <c r="X326" s="27">
        <v>0</v>
      </c>
      <c r="Y326" s="186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>
        <v>1</v>
      </c>
      <c r="AJ326" s="27"/>
      <c r="AK326" s="27">
        <v>1</v>
      </c>
      <c r="AL326" s="27">
        <v>1</v>
      </c>
      <c r="AM326" s="186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IF22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58"/>
        <v>附魔</v>
      </c>
      <c r="K327" s="165">
        <f t="shared" si="159"/>
        <v>0</v>
      </c>
      <c r="L327" s="27"/>
      <c r="M327" s="166">
        <f>VLOOKUP(LEFT(RIGHT(B327,5),4),物品!B:CU,20,FALSE)</f>
        <v>0</v>
      </c>
      <c r="N327" s="186" t="s">
        <v>83</v>
      </c>
      <c r="O327" s="166" t="s">
        <v>98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27" t="s">
        <v>88</v>
      </c>
      <c r="X327" s="27">
        <v>0</v>
      </c>
      <c r="Y327" s="186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>
        <v>1</v>
      </c>
      <c r="AJ327" s="27"/>
      <c r="AK327" s="27">
        <v>1</v>
      </c>
      <c r="AL327" s="27">
        <v>1</v>
      </c>
      <c r="AM327" s="186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IF23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58"/>
        <v>附魔</v>
      </c>
      <c r="K328" s="165">
        <f t="shared" si="159"/>
        <v>0</v>
      </c>
      <c r="L328" s="27"/>
      <c r="M328" s="166">
        <f>VLOOKUP(LEFT(RIGHT(B328,5),4),物品!B:CU,20,FALSE)</f>
        <v>0</v>
      </c>
      <c r="N328" s="186" t="s">
        <v>83</v>
      </c>
      <c r="O328" s="166" t="s">
        <v>98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27" t="s">
        <v>88</v>
      </c>
      <c r="X328" s="27">
        <v>0</v>
      </c>
      <c r="Y328" s="186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>
        <v>1</v>
      </c>
      <c r="AJ328" s="27"/>
      <c r="AK328" s="27">
        <v>1</v>
      </c>
      <c r="AL328" s="27">
        <v>1</v>
      </c>
      <c r="AM328" s="186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IF24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58"/>
        <v>附魔</v>
      </c>
      <c r="K329" s="165">
        <f t="shared" si="159"/>
        <v>0</v>
      </c>
      <c r="L329" s="27"/>
      <c r="M329" s="166">
        <f>VLOOKUP(LEFT(RIGHT(B329,5),4),物品!B:CU,20,FALSE)</f>
        <v>0</v>
      </c>
      <c r="N329" s="186" t="s">
        <v>83</v>
      </c>
      <c r="O329" s="166" t="s">
        <v>98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27" t="s">
        <v>88</v>
      </c>
      <c r="X329" s="27">
        <v>0</v>
      </c>
      <c r="Y329" s="186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>
        <v>1</v>
      </c>
      <c r="AJ329" s="27"/>
      <c r="AK329" s="27">
        <v>1</v>
      </c>
      <c r="AL329" s="27">
        <v>1</v>
      </c>
      <c r="AM329" s="186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58"/>
        <v>附魔</v>
      </c>
      <c r="K330" s="165">
        <f t="shared" si="159"/>
        <v>0</v>
      </c>
      <c r="L330" s="27"/>
      <c r="M330" s="166">
        <f>VLOOKUP(LEFT(RIGHT(B330,5),4),物品!B:CU,20,FALSE)</f>
        <v>0</v>
      </c>
      <c r="N330" s="186" t="s">
        <v>83</v>
      </c>
      <c r="O330" s="166" t="s">
        <v>98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27" t="s">
        <v>88</v>
      </c>
      <c r="X330" s="27">
        <v>0</v>
      </c>
      <c r="Y330" s="186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>
        <v>1</v>
      </c>
      <c r="AJ330" s="27"/>
      <c r="AK330" s="27">
        <v>1</v>
      </c>
      <c r="AL330" s="27">
        <v>1</v>
      </c>
      <c r="AM330" s="186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IF26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58"/>
        <v>附魔</v>
      </c>
      <c r="K331" s="165">
        <f t="shared" si="159"/>
        <v>0</v>
      </c>
      <c r="L331" s="27"/>
      <c r="M331" s="166">
        <f>VLOOKUP(LEFT(RIGHT(B331,5),4),物品!B:CU,20,FALSE)</f>
        <v>0</v>
      </c>
      <c r="N331" s="186" t="s">
        <v>83</v>
      </c>
      <c r="O331" s="166" t="s">
        <v>98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27" t="s">
        <v>88</v>
      </c>
      <c r="X331" s="27">
        <v>0</v>
      </c>
      <c r="Y331" s="186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>
        <v>1</v>
      </c>
      <c r="AJ331" s="27"/>
      <c r="AK331" s="27">
        <v>1</v>
      </c>
      <c r="AL331" s="27">
        <v>1</v>
      </c>
      <c r="AM331" s="186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IF27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58"/>
        <v>附魔</v>
      </c>
      <c r="K332" s="165">
        <f t="shared" si="159"/>
        <v>0</v>
      </c>
      <c r="L332" s="27"/>
      <c r="M332" s="166">
        <f>VLOOKUP(LEFT(RIGHT(B332,5),4),物品!B:CU,20,FALSE)</f>
        <v>0</v>
      </c>
      <c r="N332" s="186" t="s">
        <v>83</v>
      </c>
      <c r="O332" s="166" t="s">
        <v>98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27" t="s">
        <v>88</v>
      </c>
      <c r="X332" s="27">
        <v>0</v>
      </c>
      <c r="Y332" s="186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>
        <v>1</v>
      </c>
      <c r="AJ332" s="27"/>
      <c r="AK332" s="27">
        <v>1</v>
      </c>
      <c r="AL332" s="27">
        <v>1</v>
      </c>
      <c r="AM332" s="186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IF28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ref="J333:J335" si="160">H333</f>
        <v>附魔</v>
      </c>
      <c r="K333" s="165">
        <f t="shared" ref="K333:K335" si="161">I333</f>
        <v>0</v>
      </c>
      <c r="L333" s="27"/>
      <c r="M333" s="166">
        <f>VLOOKUP(LEFT(RIGHT(B333,5),4),物品!B:CU,20,FALSE)</f>
        <v>0</v>
      </c>
      <c r="N333" s="186" t="s">
        <v>83</v>
      </c>
      <c r="O333" s="166" t="s">
        <v>98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27" t="s">
        <v>88</v>
      </c>
      <c r="X333" s="27">
        <v>0</v>
      </c>
      <c r="Y333" s="186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>
        <v>1</v>
      </c>
      <c r="AJ333" s="27"/>
      <c r="AK333" s="27">
        <v>1</v>
      </c>
      <c r="AL333" s="27">
        <v>1</v>
      </c>
      <c r="AM333" s="186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IF29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si="160"/>
        <v>附魔</v>
      </c>
      <c r="K334" s="165">
        <f t="shared" si="161"/>
        <v>0</v>
      </c>
      <c r="L334" s="27"/>
      <c r="M334" s="166">
        <f>VLOOKUP(LEFT(RIGHT(B334,5),4),物品!B:CU,20,FALSE)</f>
        <v>0</v>
      </c>
      <c r="N334" s="186" t="s">
        <v>83</v>
      </c>
      <c r="O334" s="166" t="s">
        <v>98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27" t="s">
        <v>88</v>
      </c>
      <c r="X334" s="27">
        <v>0</v>
      </c>
      <c r="Y334" s="186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>
        <v>1</v>
      </c>
      <c r="AJ334" s="27"/>
      <c r="AK334" s="27">
        <v>1</v>
      </c>
      <c r="AL334" s="27">
        <v>1</v>
      </c>
      <c r="AM334" s="186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IF30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si="160"/>
        <v>附魔</v>
      </c>
      <c r="K335" s="165">
        <f t="shared" si="161"/>
        <v>0</v>
      </c>
      <c r="L335" s="27"/>
      <c r="M335" s="166">
        <f>VLOOKUP(LEFT(RIGHT(B335,5),4),物品!B:CU,20,FALSE)</f>
        <v>0</v>
      </c>
      <c r="N335" s="186" t="s">
        <v>83</v>
      </c>
      <c r="O335" s="166" t="s">
        <v>98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27" t="s">
        <v>88</v>
      </c>
      <c r="X335" s="27">
        <v>0</v>
      </c>
      <c r="Y335" s="186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>
        <v>1</v>
      </c>
      <c r="AJ335" s="27"/>
      <c r="AK335" s="27">
        <v>1</v>
      </c>
      <c r="AL335" s="27">
        <v>1</v>
      </c>
      <c r="AM335" s="186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IF31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附魔</v>
      </c>
      <c r="I336" s="27">
        <f>VLOOKUP(B336,物品!B:CV,99,FALSE)</f>
        <v>0</v>
      </c>
      <c r="J336" s="165" t="str">
        <f t="shared" ref="J336:J350" si="162">H336</f>
        <v>附魔</v>
      </c>
      <c r="K336" s="165">
        <f t="shared" ref="K336:K350" si="163">I336</f>
        <v>0</v>
      </c>
      <c r="L336" s="27"/>
      <c r="M336" s="166">
        <f>VLOOKUP(LEFT(RIGHT(B336,5),4),物品!B:CU,20,FALSE)</f>
        <v>0</v>
      </c>
      <c r="N336" s="186" t="s">
        <v>83</v>
      </c>
      <c r="O336" s="166" t="s">
        <v>98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27" t="s">
        <v>88</v>
      </c>
      <c r="X336" s="27">
        <v>0</v>
      </c>
      <c r="Y336" s="186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>
        <v>1</v>
      </c>
      <c r="AJ336" s="27"/>
      <c r="AK336" s="27">
        <v>1</v>
      </c>
      <c r="AL336" s="27">
        <v>1</v>
      </c>
      <c r="AM336" s="186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IF32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附魔</v>
      </c>
      <c r="I337" s="27">
        <f>VLOOKUP(B337,物品!B:CV,99,FALSE)</f>
        <v>0</v>
      </c>
      <c r="J337" s="165" t="str">
        <f t="shared" ref="J337" si="164">H337</f>
        <v>附魔</v>
      </c>
      <c r="K337" s="165">
        <f t="shared" ref="K337" si="165">I337</f>
        <v>0</v>
      </c>
      <c r="L337" s="27"/>
      <c r="M337" s="166">
        <f>VLOOKUP(LEFT(RIGHT(B337,5),4),物品!B:CU,20,FALSE)</f>
        <v>0</v>
      </c>
      <c r="N337" s="186" t="s">
        <v>83</v>
      </c>
      <c r="O337" s="166" t="s">
        <v>98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27" t="s">
        <v>88</v>
      </c>
      <c r="X337" s="27">
        <v>0</v>
      </c>
      <c r="Y337" s="186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>
        <v>1</v>
      </c>
      <c r="AJ337" s="27"/>
      <c r="AK337" s="27">
        <v>1</v>
      </c>
      <c r="AL337" s="27">
        <v>1</v>
      </c>
      <c r="AM337" s="186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IC00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没抽到任何东西</v>
      </c>
      <c r="I338" s="27">
        <f>VLOOKUP(B338,物品!B:CV,99,FALSE)</f>
        <v>0</v>
      </c>
      <c r="J338" s="165" t="str">
        <f t="shared" ref="J338" si="166">H338</f>
        <v>没抽到任何东西</v>
      </c>
      <c r="K338" s="165">
        <f t="shared" ref="K338" si="167">I338</f>
        <v>0</v>
      </c>
      <c r="L338" s="27"/>
      <c r="M338" s="166">
        <f>VLOOKUP(LEFT(RIGHT(B338,5),4),物品!B:CU,20,FALSE)</f>
        <v>0</v>
      </c>
      <c r="N338" s="186" t="s">
        <v>83</v>
      </c>
      <c r="O338" s="166" t="s">
        <v>98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27" t="s">
        <v>88</v>
      </c>
      <c r="X338" s="27">
        <v>0</v>
      </c>
      <c r="Y338" s="186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>
        <v>1</v>
      </c>
      <c r="AJ338" s="27"/>
      <c r="AK338" s="27">
        <v>1</v>
      </c>
      <c r="AL338" s="27">
        <v>1</v>
      </c>
      <c r="AM338" s="186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IC01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玄铁+1</v>
      </c>
      <c r="I339" s="27">
        <f>VLOOKUP(B339,物品!B:CV,99,FALSE)</f>
        <v>0</v>
      </c>
      <c r="J339" s="165" t="str">
        <f t="shared" si="162"/>
        <v>玄铁+1</v>
      </c>
      <c r="K339" s="165">
        <f t="shared" si="163"/>
        <v>0</v>
      </c>
      <c r="L339" s="27"/>
      <c r="M339" s="166">
        <f>VLOOKUP(LEFT(RIGHT(B339,5),4),物品!B:CU,20,FALSE)</f>
        <v>0</v>
      </c>
      <c r="N339" s="186" t="s">
        <v>83</v>
      </c>
      <c r="O339" s="168" t="s">
        <v>1421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27" t="s">
        <v>88</v>
      </c>
      <c r="X339" s="27">
        <v>0</v>
      </c>
      <c r="Y339" s="186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>
        <v>1</v>
      </c>
      <c r="AJ339" s="27"/>
      <c r="AK339" s="27">
        <v>1</v>
      </c>
      <c r="AL339" s="27">
        <v>1</v>
      </c>
      <c r="AM339" s="186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IC02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杀敌数</v>
      </c>
      <c r="I340" s="27">
        <f>VLOOKUP(B340,物品!B:CV,99,FALSE)</f>
        <v>0</v>
      </c>
      <c r="J340" s="165" t="str">
        <f t="shared" si="162"/>
        <v>杀敌数</v>
      </c>
      <c r="K340" s="165">
        <f t="shared" si="163"/>
        <v>0</v>
      </c>
      <c r="L340" s="27"/>
      <c r="M340" s="166">
        <f>VLOOKUP(LEFT(RIGHT(B340,5),4),物品!B:CU,20,FALSE)</f>
        <v>0</v>
      </c>
      <c r="N340" s="186" t="s">
        <v>83</v>
      </c>
      <c r="O340" s="166" t="s">
        <v>98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27" t="s">
        <v>88</v>
      </c>
      <c r="X340" s="27">
        <v>0</v>
      </c>
      <c r="Y340" s="186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>
        <v>1</v>
      </c>
      <c r="AJ340" s="27"/>
      <c r="AK340" s="27">
        <v>1</v>
      </c>
      <c r="AL340" s="27">
        <v>1</v>
      </c>
      <c r="AM340" s="186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IC03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攻击力低</v>
      </c>
      <c r="I341" s="27">
        <f>VLOOKUP(B341,物品!B:CV,99,FALSE)</f>
        <v>0</v>
      </c>
      <c r="J341" s="165" t="str">
        <f t="shared" si="162"/>
        <v>攻击力低</v>
      </c>
      <c r="K341" s="165">
        <f t="shared" si="163"/>
        <v>0</v>
      </c>
      <c r="L341" s="27"/>
      <c r="M341" s="166">
        <f>VLOOKUP(LEFT(RIGHT(B341,5),4),物品!B:CU,20,FALSE)</f>
        <v>0</v>
      </c>
      <c r="N341" s="186" t="s">
        <v>83</v>
      </c>
      <c r="O341" s="166" t="s">
        <v>98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27" t="s">
        <v>88</v>
      </c>
      <c r="X341" s="27">
        <v>0</v>
      </c>
      <c r="Y341" s="186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>
        <v>1</v>
      </c>
      <c r="AJ341" s="27"/>
      <c r="AK341" s="27">
        <v>1</v>
      </c>
      <c r="AL341" s="27">
        <v>1</v>
      </c>
      <c r="AM341" s="186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IC04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攻击力中</v>
      </c>
      <c r="I342" s="27">
        <f>VLOOKUP(B342,物品!B:CV,99,FALSE)</f>
        <v>0</v>
      </c>
      <c r="J342" s="165" t="str">
        <f t="shared" si="162"/>
        <v>攻击力中</v>
      </c>
      <c r="K342" s="165">
        <f t="shared" si="163"/>
        <v>0</v>
      </c>
      <c r="L342" s="27"/>
      <c r="M342" s="166">
        <f>VLOOKUP(LEFT(RIGHT(B342,5),4),物品!B:CU,20,FALSE)</f>
        <v>0</v>
      </c>
      <c r="N342" s="186" t="s">
        <v>83</v>
      </c>
      <c r="O342" s="166" t="s">
        <v>98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27" t="s">
        <v>88</v>
      </c>
      <c r="X342" s="27">
        <v>0</v>
      </c>
      <c r="Y342" s="186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>
        <v>1</v>
      </c>
      <c r="AJ342" s="27"/>
      <c r="AK342" s="27">
        <v>1</v>
      </c>
      <c r="AL342" s="27">
        <v>1</v>
      </c>
      <c r="AM342" s="186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IC05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攻击力高</v>
      </c>
      <c r="I343" s="27">
        <f>VLOOKUP(B343,物品!B:CV,99,FALSE)</f>
        <v>0</v>
      </c>
      <c r="J343" s="165" t="str">
        <f t="shared" si="162"/>
        <v>攻击力高</v>
      </c>
      <c r="K343" s="165">
        <f t="shared" si="163"/>
        <v>0</v>
      </c>
      <c r="L343" s="27"/>
      <c r="M343" s="166">
        <f>VLOOKUP(LEFT(RIGHT(B343,5),4),物品!B:CU,20,FALSE)</f>
        <v>0</v>
      </c>
      <c r="N343" s="186" t="s">
        <v>83</v>
      </c>
      <c r="O343" s="166" t="s">
        <v>98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27" t="s">
        <v>88</v>
      </c>
      <c r="X343" s="27">
        <v>0</v>
      </c>
      <c r="Y343" s="186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>
        <v>1</v>
      </c>
      <c r="AJ343" s="27"/>
      <c r="AK343" s="27">
        <v>1</v>
      </c>
      <c r="AL343" s="27">
        <v>1</v>
      </c>
      <c r="AM343" s="186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IC06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生命值低</v>
      </c>
      <c r="I344" s="27">
        <f>VLOOKUP(B344,物品!B:CV,99,FALSE)</f>
        <v>0</v>
      </c>
      <c r="J344" s="165" t="str">
        <f t="shared" si="162"/>
        <v>生命值低</v>
      </c>
      <c r="K344" s="165">
        <f t="shared" si="163"/>
        <v>0</v>
      </c>
      <c r="L344" s="27"/>
      <c r="M344" s="166">
        <f>VLOOKUP(LEFT(RIGHT(B344,5),4),物品!B:CU,20,FALSE)</f>
        <v>0</v>
      </c>
      <c r="N344" s="186" t="s">
        <v>83</v>
      </c>
      <c r="O344" s="166" t="s">
        <v>98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27" t="s">
        <v>88</v>
      </c>
      <c r="X344" s="27">
        <v>0</v>
      </c>
      <c r="Y344" s="186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>
        <v>1</v>
      </c>
      <c r="AJ344" s="27"/>
      <c r="AK344" s="27">
        <v>1</v>
      </c>
      <c r="AL344" s="27">
        <v>1</v>
      </c>
      <c r="AM344" s="186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IC07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生命值中</v>
      </c>
      <c r="I345" s="27">
        <f>VLOOKUP(B345,物品!B:CV,99,FALSE)</f>
        <v>0</v>
      </c>
      <c r="J345" s="165" t="str">
        <f t="shared" si="162"/>
        <v>生命值中</v>
      </c>
      <c r="K345" s="165">
        <f t="shared" si="163"/>
        <v>0</v>
      </c>
      <c r="L345" s="27"/>
      <c r="M345" s="166">
        <f>VLOOKUP(LEFT(RIGHT(B345,5),4),物品!B:CU,20,FALSE)</f>
        <v>0</v>
      </c>
      <c r="N345" s="186" t="s">
        <v>83</v>
      </c>
      <c r="O345" s="166" t="s">
        <v>98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27" t="s">
        <v>88</v>
      </c>
      <c r="X345" s="27">
        <v>0</v>
      </c>
      <c r="Y345" s="186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>
        <v>1</v>
      </c>
      <c r="AJ345" s="27"/>
      <c r="AK345" s="27">
        <v>1</v>
      </c>
      <c r="AL345" s="27">
        <v>1</v>
      </c>
      <c r="AM345" s="186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物品!B346</f>
        <v>IC08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生命值高</v>
      </c>
      <c r="I346" s="27">
        <f>VLOOKUP(B346,物品!B:CV,99,FALSE)</f>
        <v>0</v>
      </c>
      <c r="J346" s="165" t="str">
        <f t="shared" si="162"/>
        <v>生命值高</v>
      </c>
      <c r="K346" s="165">
        <f t="shared" si="163"/>
        <v>0</v>
      </c>
      <c r="L346" s="27"/>
      <c r="M346" s="166">
        <f>VLOOKUP(LEFT(RIGHT(B346,5),4),物品!B:CU,20,FALSE)</f>
        <v>0</v>
      </c>
      <c r="N346" s="186" t="s">
        <v>83</v>
      </c>
      <c r="O346" s="166" t="s">
        <v>98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27" t="s">
        <v>88</v>
      </c>
      <c r="X346" s="27">
        <v>0</v>
      </c>
      <c r="Y346" s="186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>
        <v>1</v>
      </c>
      <c r="AJ346" s="27"/>
      <c r="AK346" s="27">
        <v>1</v>
      </c>
      <c r="AL346" s="27">
        <v>1</v>
      </c>
      <c r="AM346" s="186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物品!B347</f>
        <v>IC09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业力低</v>
      </c>
      <c r="I347" s="27">
        <f>VLOOKUP(B347,物品!B:CV,99,FALSE)</f>
        <v>0</v>
      </c>
      <c r="J347" s="165" t="str">
        <f t="shared" si="162"/>
        <v>业力低</v>
      </c>
      <c r="K347" s="165">
        <f t="shared" si="163"/>
        <v>0</v>
      </c>
      <c r="L347" s="27"/>
      <c r="M347" s="166">
        <f>VLOOKUP(LEFT(RIGHT(B347,5),4),物品!B:CU,20,FALSE)</f>
        <v>0</v>
      </c>
      <c r="N347" s="186" t="s">
        <v>83</v>
      </c>
      <c r="O347" s="166" t="s">
        <v>98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27" t="s">
        <v>88</v>
      </c>
      <c r="X347" s="27">
        <v>0</v>
      </c>
      <c r="Y347" s="186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>
        <v>1</v>
      </c>
      <c r="AJ347" s="27"/>
      <c r="AK347" s="27">
        <v>1</v>
      </c>
      <c r="AL347" s="27">
        <v>1</v>
      </c>
      <c r="AM347" s="186" t="s">
        <v>83</v>
      </c>
      <c r="AN347" s="27">
        <v>1</v>
      </c>
      <c r="AO347" s="27">
        <v>1</v>
      </c>
      <c r="AP347" s="27">
        <v>1</v>
      </c>
    </row>
    <row r="348" spans="1:42">
      <c r="A348" s="163"/>
      <c r="B348" s="27" t="str">
        <f>物品!B348</f>
        <v>IC10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业力中</v>
      </c>
      <c r="I348" s="27">
        <f>VLOOKUP(B348,物品!B:CV,99,FALSE)</f>
        <v>0</v>
      </c>
      <c r="J348" s="165" t="str">
        <f t="shared" si="162"/>
        <v>业力中</v>
      </c>
      <c r="K348" s="165">
        <f t="shared" si="163"/>
        <v>0</v>
      </c>
      <c r="L348" s="27"/>
      <c r="M348" s="166">
        <f>VLOOKUP(LEFT(RIGHT(B348,5),4),物品!B:CU,20,FALSE)</f>
        <v>0</v>
      </c>
      <c r="N348" s="186" t="s">
        <v>83</v>
      </c>
      <c r="O348" s="166" t="s">
        <v>98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27" t="s">
        <v>88</v>
      </c>
      <c r="X348" s="27">
        <v>0</v>
      </c>
      <c r="Y348" s="186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>
        <v>1</v>
      </c>
      <c r="AJ348" s="27"/>
      <c r="AK348" s="27">
        <v>1</v>
      </c>
      <c r="AL348" s="27">
        <v>1</v>
      </c>
      <c r="AM348" s="186" t="s">
        <v>83</v>
      </c>
      <c r="AN348" s="27">
        <v>1</v>
      </c>
      <c r="AO348" s="27">
        <v>1</v>
      </c>
      <c r="AP348" s="27">
        <v>1</v>
      </c>
    </row>
    <row r="349" spans="1:42">
      <c r="A349" s="163"/>
      <c r="B349" s="27" t="str">
        <f>物品!B349</f>
        <v>IC11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业力高</v>
      </c>
      <c r="I349" s="27">
        <f>VLOOKUP(B349,物品!B:CV,99,FALSE)</f>
        <v>0</v>
      </c>
      <c r="J349" s="165" t="str">
        <f t="shared" si="162"/>
        <v>业力高</v>
      </c>
      <c r="K349" s="165">
        <f t="shared" si="163"/>
        <v>0</v>
      </c>
      <c r="L349" s="27"/>
      <c r="M349" s="166">
        <f>VLOOKUP(LEFT(RIGHT(B349,5),4),物品!B:CU,20,FALSE)</f>
        <v>0</v>
      </c>
      <c r="N349" s="186" t="s">
        <v>83</v>
      </c>
      <c r="O349" s="166" t="s">
        <v>98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27" t="s">
        <v>88</v>
      </c>
      <c r="X349" s="27">
        <v>0</v>
      </c>
      <c r="Y349" s="186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>
        <v>1</v>
      </c>
      <c r="AJ349" s="27"/>
      <c r="AK349" s="27">
        <v>1</v>
      </c>
      <c r="AL349" s="27">
        <v>1</v>
      </c>
      <c r="AM349" s="186" t="s">
        <v>83</v>
      </c>
      <c r="AN349" s="27">
        <v>1</v>
      </c>
      <c r="AO349" s="27">
        <v>1</v>
      </c>
      <c r="AP349" s="27">
        <v>1</v>
      </c>
    </row>
    <row r="350" spans="1:42" ht="15">
      <c r="A350" s="163"/>
      <c r="B350" s="27" t="str">
        <f>物品!B350</f>
        <v>IK01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|CffBF00FF【稀有】白虎|r</v>
      </c>
      <c r="I350" s="27" t="str">
        <f>VLOOKUP(B350,物品!B:CV,99,FALSE)</f>
        <v>致命倍率|Cffffc926+150%|n|n|r|Cffff00bf【白虎】|r+|Cffff00bf【白虎】|r=|Cffffc926【神威虎爪】|n|n|r|Cff00ff7f点击穿戴或脱卸。|r</v>
      </c>
      <c r="J350" s="165" t="str">
        <f t="shared" si="162"/>
        <v>|CffBF00FF【稀有】白虎|r</v>
      </c>
      <c r="K350" s="165" t="str">
        <f t="shared" si="163"/>
        <v>致命倍率|Cffffc926+150%|n|n|r|Cffff00bf【白虎】|r+|Cffff00bf【白虎】|r=|Cffffc926【神威虎爪】|n|n|r|Cff00ff7f点击穿戴或脱卸。|r</v>
      </c>
      <c r="L350" s="27"/>
      <c r="M350" s="166" t="str">
        <f>VLOOKUP(LEFT(RIGHT(B350,5),4),物品!B:CU,20,FALSE)</f>
        <v>ReplaceableTextures\\CommandButtons\\BTNSST01.blp</v>
      </c>
      <c r="N350" s="27">
        <v>0.5</v>
      </c>
      <c r="O350" s="166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7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5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IK02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|CffBF00FF【稀有】玄武|r</v>
      </c>
      <c r="I351" s="27" t="str">
        <f>VLOOKUP(B351,物品!B:CV,99,FALSE)</f>
        <v>最大生命|Cffffc926+10%|n|n|r|Cffff00bf【玄武】|r+|Cffff00bf【玄武】|r=|Cffffc926【佛陀舍利】|n|n|r|Cff00ff7f点击穿戴或脱卸。|r</v>
      </c>
      <c r="J351" s="165" t="str">
        <f t="shared" ref="J351:J378" si="168">H351</f>
        <v>|CffBF00FF【稀有】玄武|r</v>
      </c>
      <c r="K351" s="165" t="str">
        <f t="shared" ref="K351:K378" si="169">I351</f>
        <v>最大生命|Cffffc926+10%|n|n|r|Cffff00bf【玄武】|r+|Cffff00bf【玄武】|r=|Cffffc926【佛陀舍利】|n|n|r|Cff00ff7f点击穿戴或脱卸。|r</v>
      </c>
      <c r="L351" s="27"/>
      <c r="M351" s="166" t="str">
        <f>VLOOKUP(LEFT(RIGHT(B351,5),4),物品!B:CU,20,FALSE)</f>
        <v>ReplaceableTextures\\CommandButtons\\BTNSST02.blp</v>
      </c>
      <c r="N351" s="27">
        <v>0.5</v>
      </c>
      <c r="O351" s="166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7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5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IK03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|CffBF00FF【稀有】帝魄|r</v>
      </c>
      <c r="I352" s="27" t="str">
        <f>VLOOKUP(B352,物品!B:CV,99,FALSE)</f>
        <v>道兵伤害|Cffffc926+30%|n|n|r|Cffff00bf【帝魄】|r+|Cffff00bf【帝魄】|r=|Cffffc926【昊天帝玉】|n|n|r|Cff00ff7f点击穿戴或脱卸。|r</v>
      </c>
      <c r="J352" s="165" t="str">
        <f t="shared" si="168"/>
        <v>|CffBF00FF【稀有】帝魄|r</v>
      </c>
      <c r="K352" s="165" t="str">
        <f t="shared" si="169"/>
        <v>道兵伤害|Cffffc926+30%|n|n|r|Cffff00bf【帝魄】|r+|Cffff00bf【帝魄】|r=|Cffffc926【昊天帝玉】|n|n|r|Cff00ff7f点击穿戴或脱卸。|r</v>
      </c>
      <c r="L352" s="27"/>
      <c r="M352" s="166" t="str">
        <f>VLOOKUP(LEFT(RIGHT(B352,5),4),物品!B:CU,20,FALSE)</f>
        <v>ReplaceableTextures\\CommandButtons\\BTNSST03.blp</v>
      </c>
      <c r="N352" s="27">
        <v>0.5</v>
      </c>
      <c r="O352" s="166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7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5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IK04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|CffBF00FF【稀有】青龙|r</v>
      </c>
      <c r="I353" s="27" t="str">
        <f>VLOOKUP(B353,物品!B:CV,99,FALSE)</f>
        <v>攻击|Cffffc926+30000|r，攻击|Cffffc926+6%|n|n|r|Cffff00bf【青龙】|r+|Cffff00bf【青龙】|r=|Cffffc926【应龙珠】|n|n|r|Cff00ff7f点击穿戴或脱卸。|r</v>
      </c>
      <c r="J353" s="165" t="str">
        <f t="shared" si="168"/>
        <v>|CffBF00FF【稀有】青龙|r</v>
      </c>
      <c r="K353" s="165" t="str">
        <f t="shared" si="169"/>
        <v>攻击|Cffffc926+30000|r，攻击|Cffffc926+6%|n|n|r|Cffff00bf【青龙】|r+|Cffff00bf【青龙】|r=|Cffffc926【应龙珠】|n|n|r|Cff00ff7f点击穿戴或脱卸。|r</v>
      </c>
      <c r="L353" s="27"/>
      <c r="M353" s="166" t="str">
        <f>VLOOKUP(LEFT(RIGHT(B353,5),4),物品!B:CU,20,FALSE)</f>
        <v>ReplaceableTextures\\CommandButtons\\BTNSST04.blp</v>
      </c>
      <c r="N353" s="27">
        <v>0.5</v>
      </c>
      <c r="O353" s="166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7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5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IK05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|CffBF00FF【稀有】白泽|r</v>
      </c>
      <c r="I354" s="27" t="str">
        <f>VLOOKUP(B354,物品!B:CV,99,FALSE)</f>
        <v>护甲穿透|Cffffc926+80|n|n|r|Cffff00bf【白泽】|r+|Cffff00bf【白泽】|r=|Cffffc926【白泽之灵】|n|n|r|Cff00ff7f点击穿戴或脱卸。|r</v>
      </c>
      <c r="J354" s="165" t="str">
        <f t="shared" si="168"/>
        <v>|CffBF00FF【稀有】白泽|r</v>
      </c>
      <c r="K354" s="165" t="str">
        <f t="shared" si="169"/>
        <v>护甲穿透|Cffffc926+80|n|n|r|Cffff00bf【白泽】|r+|Cffff00bf【白泽】|r=|Cffffc926【白泽之灵】|n|n|r|Cff00ff7f点击穿戴或脱卸。|r</v>
      </c>
      <c r="L354" s="27"/>
      <c r="M354" s="166" t="str">
        <f>VLOOKUP(LEFT(RIGHT(B354,5),4),物品!B:CU,20,FALSE)</f>
        <v>ReplaceableTextures\\CommandButtons\\BTNSST05.blp</v>
      </c>
      <c r="N354" s="27">
        <v>0.5</v>
      </c>
      <c r="O354" s="166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7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5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IK06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|CffBF00FF【稀有】麒麟|r</v>
      </c>
      <c r="I355" s="27" t="str">
        <f>VLOOKUP(B355,物品!B:CV,99,FALSE)</f>
        <v>暴击伤害|Cffffc926+30%|n|n|r|Cffff00bf【麒麟】|r+|Cffff00bf【麒麟】|r=|Cffffc926【麒麟心】|n|n|r|Cff00ff7f点击穿戴或脱卸。|r</v>
      </c>
      <c r="J355" s="165" t="str">
        <f t="shared" si="168"/>
        <v>|CffBF00FF【稀有】麒麟|r</v>
      </c>
      <c r="K355" s="165" t="str">
        <f t="shared" si="169"/>
        <v>暴击伤害|Cffffc926+30%|n|n|r|Cffff00bf【麒麟】|r+|Cffff00bf【麒麟】|r=|Cffffc926【麒麟心】|n|n|r|Cff00ff7f点击穿戴或脱卸。|r</v>
      </c>
      <c r="L355" s="27"/>
      <c r="M355" s="166" t="str">
        <f>VLOOKUP(LEFT(RIGHT(B355,5),4),物品!B:CU,20,FALSE)</f>
        <v>ReplaceableTextures\\CommandButtons\\BTNSST06.blp</v>
      </c>
      <c r="N355" s="27">
        <v>0.5</v>
      </c>
      <c r="O355" s="166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7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5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IK07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|CffBF00FF【稀有】腾蛇|r</v>
      </c>
      <c r="I356" s="27" t="str">
        <f>VLOOKUP(B356,物品!B:CV,99,FALSE)</f>
        <v>护甲|Cffffc926+60|n|n|r|Cffff00bf【腾蛇】|r+|Cffff00bf【腾蛇】|r=|Cffffc926【腾蛇之牙】|n|n|r|Cff00ff7f点击穿戴或脱卸。|r</v>
      </c>
      <c r="J356" s="165" t="str">
        <f t="shared" si="168"/>
        <v>|CffBF00FF【稀有】腾蛇|r</v>
      </c>
      <c r="K356" s="165" t="str">
        <f t="shared" si="169"/>
        <v>护甲|Cffffc926+60|n|n|r|Cffff00bf【腾蛇】|r+|Cffff00bf【腾蛇】|r=|Cffffc926【腾蛇之牙】|n|n|r|Cff00ff7f点击穿戴或脱卸。|r</v>
      </c>
      <c r="L356" s="27"/>
      <c r="M356" s="166" t="str">
        <f>VLOOKUP(LEFT(RIGHT(B356,5),4),物品!B:CU,20,FALSE)</f>
        <v>ReplaceableTextures\\CommandButtons\\BTNSST07.blp</v>
      </c>
      <c r="N356" s="27">
        <v>0.5</v>
      </c>
      <c r="O356" s="166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7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5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IK08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|CffBF00FF【稀有】朱雀|r</v>
      </c>
      <c r="I357" s="27" t="str">
        <f>VLOOKUP(B357,物品!B:CV,99,FALSE)</f>
        <v>业力|Cffffc926+30000|r，业力|Cffffc926+6%|n|n|r|Cffff00bf【朱雀】|r+|Cffff00bf【朱雀】|r=|Cffffc926【悟道碑石】|n|n|r|Cff00ff7f点击穿戴或脱卸。|r</v>
      </c>
      <c r="J357" s="165" t="str">
        <f t="shared" si="168"/>
        <v>|CffBF00FF【稀有】朱雀|r</v>
      </c>
      <c r="K357" s="165" t="str">
        <f t="shared" si="169"/>
        <v>业力|Cffffc926+30000|r，业力|Cffffc926+6%|n|n|r|Cffff00bf【朱雀】|r+|Cffff00bf【朱雀】|r=|Cffffc926【悟道碑石】|n|n|r|Cff00ff7f点击穿戴或脱卸。|r</v>
      </c>
      <c r="L357" s="27"/>
      <c r="M357" s="166" t="str">
        <f>VLOOKUP(LEFT(RIGHT(B357,5),4),物品!B:CU,20,FALSE)</f>
        <v>ReplaceableTextures\\CommandButtons\\BTNSST08.blp</v>
      </c>
      <c r="N357" s="27">
        <v>0.5</v>
      </c>
      <c r="O357" s="166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7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5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IK1A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|CffFFD24D【史诗】神威虎爪|r</v>
      </c>
      <c r="I358" s="27" t="str">
        <f>VLOOKUP(B358,物品!B:CV,99,FALSE)</f>
        <v>致命倍率|Cffffc926+300%|n|n|r|Cffaaaaaa○刻印槽 【空】|r|n|n|Cff00ff7f点击穿戴或脱卸。|r</v>
      </c>
      <c r="J358" s="165" t="str">
        <f t="shared" si="168"/>
        <v>|CffFFD24D【史诗】神威虎爪|r</v>
      </c>
      <c r="K358" s="165" t="str">
        <f t="shared" si="169"/>
        <v>致命倍率|Cffffc926+300%|n|n|r|Cffaaaaaa○刻印槽 【空】|r|n|n|Cff00ff7f点击穿戴或脱卸。|r</v>
      </c>
      <c r="L358" s="27"/>
      <c r="M358" s="166" t="str">
        <f>VLOOKUP(LEFT(RIGHT(B358,5),4),物品!B:CU,20,FALSE)</f>
        <v>ReplaceableTextures\\CommandButtons\\BTNSST09.blp</v>
      </c>
      <c r="N358" s="27">
        <v>0.5</v>
      </c>
      <c r="O358" s="166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7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IK1B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|CffFFD24D【史诗】神威虎爪|r</v>
      </c>
      <c r="I359" s="27" t="str">
        <f>VLOOKUP(B359,物品!B:CV,99,FALSE)</f>
        <v>致命倍率|Cffffc926+300%|n|n|r|Cffaaaaaa○|CffFFD24D金之符印+1|r|r|n|n|Cff00ff7f点击穿戴或脱卸。|r</v>
      </c>
      <c r="J359" s="165" t="str">
        <f t="shared" si="168"/>
        <v>|CffFFD24D【史诗】神威虎爪|r</v>
      </c>
      <c r="K359" s="165" t="str">
        <f t="shared" si="169"/>
        <v>致命倍率|Cffffc926+300%|n|n|r|Cffaaaaaa○|CffFFD24D金之符印+1|r|r|n|n|Cff00ff7f点击穿戴或脱卸。|r</v>
      </c>
      <c r="L359" s="27"/>
      <c r="M359" s="166" t="str">
        <f>VLOOKUP(LEFT(RIGHT(B359,5),4),物品!B:CU,20,FALSE)</f>
        <v>ReplaceableTextures\\CommandButtons\\BTNSST09.blp</v>
      </c>
      <c r="N359" s="27">
        <v>0.5</v>
      </c>
      <c r="O359" s="166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7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IK1C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|CffFFD24D【史诗】神威虎爪|r</v>
      </c>
      <c r="I360" s="27" t="str">
        <f>VLOOKUP(B360,物品!B:CV,99,FALSE)</f>
        <v>致命倍率|Cffffc926+300%|n|n|r|Cffaaaaaa○|CffFFD24D木之符印+1|r|r|n|n|Cff00ff7f点击穿戴或脱卸。|r</v>
      </c>
      <c r="J360" s="165" t="str">
        <f t="shared" si="168"/>
        <v>|CffFFD24D【史诗】神威虎爪|r</v>
      </c>
      <c r="K360" s="165" t="str">
        <f t="shared" si="169"/>
        <v>致命倍率|Cffffc926+300%|n|n|r|Cffaaaaaa○|CffFFD24D木之符印+1|r|r|n|n|Cff00ff7f点击穿戴或脱卸。|r</v>
      </c>
      <c r="L360" s="27"/>
      <c r="M360" s="166" t="str">
        <f>VLOOKUP(LEFT(RIGHT(B360,5),4),物品!B:CU,20,FALSE)</f>
        <v>ReplaceableTextures\\CommandButtons\\BTNSST09.blp</v>
      </c>
      <c r="N360" s="27">
        <v>0.5</v>
      </c>
      <c r="O360" s="166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7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IK1D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|CffFFD24D【史诗】神威虎爪|r</v>
      </c>
      <c r="I361" s="27" t="str">
        <f>VLOOKUP(B361,物品!B:CV,99,FALSE)</f>
        <v>致命倍率|Cffffc926+300%|n|n|r|Cffaaaaaa○|CffFFD24D水之符印+1|r|r|n|n|Cff00ff7f点击穿戴或脱卸。|r</v>
      </c>
      <c r="J361" s="165" t="str">
        <f t="shared" si="168"/>
        <v>|CffFFD24D【史诗】神威虎爪|r</v>
      </c>
      <c r="K361" s="165" t="str">
        <f t="shared" si="169"/>
        <v>致命倍率|Cffffc926+300%|n|n|r|Cffaaaaaa○|CffFFD24D水之符印+1|r|r|n|n|Cff00ff7f点击穿戴或脱卸。|r</v>
      </c>
      <c r="L361" s="27"/>
      <c r="M361" s="166" t="str">
        <f>VLOOKUP(LEFT(RIGHT(B361,5),4),物品!B:CU,20,FALSE)</f>
        <v>ReplaceableTextures\\CommandButtons\\BTNSST09.blp</v>
      </c>
      <c r="N361" s="27">
        <v>0.5</v>
      </c>
      <c r="O361" s="166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7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IK1E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|CffFFD24D【史诗】神威虎爪|r</v>
      </c>
      <c r="I362" s="27" t="str">
        <f>VLOOKUP(B362,物品!B:CV,99,FALSE)</f>
        <v>致命倍率|Cffffc926+300%|n|n|r|Cffaaaaaa○|CffFFD24D火之符印+1|r|r|n|n|Cff00ff7f点击穿戴或脱卸。|r</v>
      </c>
      <c r="J362" s="165" t="str">
        <f t="shared" si="168"/>
        <v>|CffFFD24D【史诗】神威虎爪|r</v>
      </c>
      <c r="K362" s="165" t="str">
        <f t="shared" si="169"/>
        <v>致命倍率|Cffffc926+300%|n|n|r|Cffaaaaaa○|CffFFD24D火之符印+1|r|r|n|n|Cff00ff7f点击穿戴或脱卸。|r</v>
      </c>
      <c r="L362" s="27"/>
      <c r="M362" s="166" t="str">
        <f>VLOOKUP(LEFT(RIGHT(B362,5),4),物品!B:CU,20,FALSE)</f>
        <v>ReplaceableTextures\\CommandButtons\\BTNSST09.blp</v>
      </c>
      <c r="N362" s="27">
        <v>0.5</v>
      </c>
      <c r="O362" s="166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7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IK1F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致命倍率|Cffffc926+300%|n|n|r|Cffaaaaaa○|CffFFD24D土之符印+1|r|r|n|n|Cff00ff7f点击穿戴或脱卸。|r</v>
      </c>
      <c r="J363" s="165" t="str">
        <f t="shared" si="168"/>
        <v>|CffFFD24D【史诗】神威虎爪|r</v>
      </c>
      <c r="K363" s="165" t="str">
        <f t="shared" si="169"/>
        <v>致命倍率|Cffffc926+300%|n|n|r|Cffaaaaaa○|CffFFD24D土之符印+1|r|r|n|n|Cff00ff7f点击穿戴或脱卸。|r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7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IK1G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|CffFFD24D【史诗】神威虎爪|r</v>
      </c>
      <c r="I364" s="27" t="str">
        <f>VLOOKUP(B364,物品!B:CV,99,FALSE)</f>
        <v>致命倍率|Cffffc926+300%|n|n|r|Cffaaaaaa○|CffFFD24D光之符印+1|r|r|n|n|Cff00ff7f点击穿戴或脱卸。|r</v>
      </c>
      <c r="J364" s="165" t="str">
        <f t="shared" si="168"/>
        <v>|CffFFD24D【史诗】神威虎爪|r</v>
      </c>
      <c r="K364" s="165" t="str">
        <f t="shared" si="169"/>
        <v>致命倍率|Cffffc926+300%|n|n|r|Cffaaaaaa○|CffFFD24D光之符印+1|r|r|n|n|Cff00ff7f点击穿戴或脱卸。|r</v>
      </c>
      <c r="L364" s="27"/>
      <c r="M364" s="166" t="str">
        <f>VLOOKUP(LEFT(RIGHT(B364,5),4),物品!B:CU,20,FALSE)</f>
        <v>ReplaceableTextures\\CommandButtons\\BTNSST09.blp</v>
      </c>
      <c r="N364" s="27">
        <v>0.5</v>
      </c>
      <c r="O364" s="166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7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IK1H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|CffFFD24D【史诗】神威虎爪|r</v>
      </c>
      <c r="I365" s="27" t="str">
        <f>VLOOKUP(B365,物品!B:CV,99,FALSE)</f>
        <v>致命倍率|Cffffc926+300%|n|n|r|Cffaaaaaa○|CffFFD24D雷之符印+1|r|r|n|n|Cff00ff7f点击穿戴或脱卸。|r</v>
      </c>
      <c r="J365" s="165" t="str">
        <f t="shared" si="168"/>
        <v>|CffFFD24D【史诗】神威虎爪|r</v>
      </c>
      <c r="K365" s="165" t="str">
        <f t="shared" si="169"/>
        <v>致命倍率|Cffffc926+300%|n|n|r|Cffaaaaaa○|CffFFD24D雷之符印+1|r|r|n|n|Cff00ff7f点击穿戴或脱卸。|r</v>
      </c>
      <c r="L365" s="27"/>
      <c r="M365" s="166" t="str">
        <f>VLOOKUP(LEFT(RIGHT(B365,5),4),物品!B:CU,20,FALSE)</f>
        <v>ReplaceableTextures\\CommandButtons\\BTNSST09.blp</v>
      </c>
      <c r="N365" s="27">
        <v>0.5</v>
      </c>
      <c r="O365" s="166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7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IK1I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|CffFFD24D【史诗】神威虎爪|r</v>
      </c>
      <c r="I366" s="27" t="str">
        <f>VLOOKUP(B366,物品!B:CV,99,FALSE)</f>
        <v>致命倍率|Cffffc926+300%|n|n|r|Cffaaaaaa○|CffFFD24D暗之符印+1|r|r|n|n|Cff00ff7f点击穿戴或脱卸。|r</v>
      </c>
      <c r="J366" s="165" t="str">
        <f t="shared" si="168"/>
        <v>|CffFFD24D【史诗】神威虎爪|r</v>
      </c>
      <c r="K366" s="165" t="str">
        <f t="shared" si="169"/>
        <v>致命倍率|Cffffc926+300%|n|n|r|Cffaaaaaa○|CffFFD24D暗之符印+1|r|r|n|n|Cff00ff7f点击穿戴或脱卸。|r</v>
      </c>
      <c r="L366" s="27"/>
      <c r="M366" s="166" t="str">
        <f>VLOOKUP(LEFT(RIGHT(B366,5),4),物品!B:CU,20,FALSE)</f>
        <v>ReplaceableTextures\\CommandButtons\\BTNSST09.blp</v>
      </c>
      <c r="N366" s="27">
        <v>0.5</v>
      </c>
      <c r="O366" s="166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7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IK2A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|CffFFD24D【史诗】佛陀舍利|r</v>
      </c>
      <c r="I367" s="27" t="str">
        <f>VLOOKUP(B367,物品!B:CV,99,FALSE)</f>
        <v>最大生命|Cffffc926+20%|n|n|r|Cffaaaaaa○刻印槽 【空】|r|n|n|Cff00ff7f点击穿戴或脱卸。|r</v>
      </c>
      <c r="J367" s="165" t="str">
        <f t="shared" si="168"/>
        <v>|CffFFD24D【史诗】佛陀舍利|r</v>
      </c>
      <c r="K367" s="165" t="str">
        <f t="shared" si="169"/>
        <v>最大生命|Cffffc926+20%|n|n|r|Cffaaaaaa○刻印槽 【空】|r|n|n|Cff00ff7f点击穿戴或脱卸。|r</v>
      </c>
      <c r="L367" s="27"/>
      <c r="M367" s="166" t="str">
        <f>VLOOKUP(LEFT(RIGHT(B367,5),4),物品!B:CU,20,FALSE)</f>
        <v>ReplaceableTextures\\CommandButtons\\BTNSST10.blp</v>
      </c>
      <c r="N367" s="27">
        <v>0.5</v>
      </c>
      <c r="O367" s="166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7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IK2B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|CffFFD24D【史诗】佛陀舍利|r</v>
      </c>
      <c r="I368" s="27" t="str">
        <f>VLOOKUP(B368,物品!B:CV,99,FALSE)</f>
        <v>最大生命|Cffffc926+20%|n|n|r|Cffaaaaaa○|CffFFD24D金之符印+1|r|r|n|n|Cff00ff7f点击穿戴或脱卸。|r</v>
      </c>
      <c r="J368" s="165" t="str">
        <f t="shared" si="168"/>
        <v>|CffFFD24D【史诗】佛陀舍利|r</v>
      </c>
      <c r="K368" s="165" t="str">
        <f t="shared" si="169"/>
        <v>最大生命|Cffffc926+20%|n|n|r|Cffaaaaaa○|CffFFD24D金之符印+1|r|r|n|n|Cff00ff7f点击穿戴或脱卸。|r</v>
      </c>
      <c r="L368" s="27"/>
      <c r="M368" s="166" t="str">
        <f>VLOOKUP(LEFT(RIGHT(B368,5),4),物品!B:CU,20,FALSE)</f>
        <v>ReplaceableTextures\\CommandButtons\\BTNSST10.blp</v>
      </c>
      <c r="N368" s="27">
        <v>0.5</v>
      </c>
      <c r="O368" s="166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7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IK2C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|CffFFD24D【史诗】佛陀舍利|r</v>
      </c>
      <c r="I369" s="27" t="str">
        <f>VLOOKUP(B369,物品!B:CV,99,FALSE)</f>
        <v>最大生命|Cffffc926+20%|n|n|r|Cffaaaaaa○|CffFFD24D木之符印+1|r|r|n|n|Cff00ff7f点击穿戴或脱卸。|r</v>
      </c>
      <c r="J369" s="165" t="str">
        <f t="shared" si="168"/>
        <v>|CffFFD24D【史诗】佛陀舍利|r</v>
      </c>
      <c r="K369" s="165" t="str">
        <f t="shared" si="169"/>
        <v>最大生命|Cffffc926+20%|n|n|r|Cffaaaaaa○|CffFFD24D木之符印+1|r|r|n|n|Cff00ff7f点击穿戴或脱卸。|r</v>
      </c>
      <c r="L369" s="27"/>
      <c r="M369" s="166" t="str">
        <f>VLOOKUP(LEFT(RIGHT(B369,5),4),物品!B:CU,20,FALSE)</f>
        <v>ReplaceableTextures\\CommandButtons\\BTNSST10.blp</v>
      </c>
      <c r="N369" s="27">
        <v>0.5</v>
      </c>
      <c r="O369" s="166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7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IK2D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|CffFFD24D【史诗】佛陀舍利|r</v>
      </c>
      <c r="I370" s="27" t="str">
        <f>VLOOKUP(B370,物品!B:CV,99,FALSE)</f>
        <v>最大生命|Cffffc926+20%|n|n|r|Cffaaaaaa○|CffFFD24D水之符印+1|r|r|n|n|Cff00ff7f点击穿戴或脱卸。|r</v>
      </c>
      <c r="J370" s="165" t="str">
        <f t="shared" si="168"/>
        <v>|CffFFD24D【史诗】佛陀舍利|r</v>
      </c>
      <c r="K370" s="165" t="str">
        <f t="shared" si="169"/>
        <v>最大生命|Cffffc926+20%|n|n|r|Cffaaaaaa○|CffFFD24D水之符印+1|r|r|n|n|Cff00ff7f点击穿戴或脱卸。|r</v>
      </c>
      <c r="L370" s="27"/>
      <c r="M370" s="166" t="str">
        <f>VLOOKUP(LEFT(RIGHT(B370,5),4),物品!B:CU,20,FALSE)</f>
        <v>ReplaceableTextures\\CommandButtons\\BTNSST10.blp</v>
      </c>
      <c r="N370" s="27">
        <v>0.5</v>
      </c>
      <c r="O370" s="166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7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IK2E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|CffFFD24D【史诗】佛陀舍利|r</v>
      </c>
      <c r="I371" s="27" t="str">
        <f>VLOOKUP(B371,物品!B:CV,99,FALSE)</f>
        <v>最大生命|Cffffc926+20%|n|n|r|Cffaaaaaa○|CffFFD24D火之符印+1|r|r|n|n|Cff00ff7f点击穿戴或脱卸。|r</v>
      </c>
      <c r="J371" s="165" t="str">
        <f t="shared" si="168"/>
        <v>|CffFFD24D【史诗】佛陀舍利|r</v>
      </c>
      <c r="K371" s="165" t="str">
        <f t="shared" si="169"/>
        <v>最大生命|Cffffc926+20%|n|n|r|Cffaaaaaa○|CffFFD24D火之符印+1|r|r|n|n|Cff00ff7f点击穿戴或脱卸。|r</v>
      </c>
      <c r="L371" s="27"/>
      <c r="M371" s="166" t="str">
        <f>VLOOKUP(LEFT(RIGHT(B371,5),4),物品!B:CU,20,FALSE)</f>
        <v>ReplaceableTextures\\CommandButtons\\BTNSST10.blp</v>
      </c>
      <c r="N371" s="27">
        <v>0.5</v>
      </c>
      <c r="O371" s="166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7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IK2F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最大生命|Cffffc926+20%|n|n|r|Cffaaaaaa○|CffFFD24D土之符印+1|r|r|n|n|Cff00ff7f点击穿戴或脱卸。|r</v>
      </c>
      <c r="J372" s="165" t="str">
        <f t="shared" si="168"/>
        <v>|CffFFD24D【史诗】佛陀舍利|r</v>
      </c>
      <c r="K372" s="165" t="str">
        <f t="shared" si="169"/>
        <v>最大生命|Cffffc926+20%|n|n|r|Cffaaaaaa○|CffFFD24D土之符印+1|r|r|n|n|Cff00ff7f点击穿戴或脱卸。|r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7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IK2G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|CffFFD24D【史诗】佛陀舍利|r</v>
      </c>
      <c r="I373" s="27" t="str">
        <f>VLOOKUP(B373,物品!B:CV,99,FALSE)</f>
        <v>最大生命|Cffffc926+20%|n|n|r|Cffaaaaaa○|CffFFD24D光之符印+1|r|r|n|n|Cff00ff7f点击穿戴或脱卸。|r</v>
      </c>
      <c r="J373" s="165" t="str">
        <f t="shared" si="168"/>
        <v>|CffFFD24D【史诗】佛陀舍利|r</v>
      </c>
      <c r="K373" s="165" t="str">
        <f t="shared" si="169"/>
        <v>最大生命|Cffffc926+20%|n|n|r|Cffaaaaaa○|CffFFD24D光之符印+1|r|r|n|n|Cff00ff7f点击穿戴或脱卸。|r</v>
      </c>
      <c r="L373" s="27"/>
      <c r="M373" s="166" t="str">
        <f>VLOOKUP(LEFT(RIGHT(B373,5),4),物品!B:CU,20,FALSE)</f>
        <v>ReplaceableTextures\\CommandButtons\\BTNSST10.blp</v>
      </c>
      <c r="N373" s="27">
        <v>0.5</v>
      </c>
      <c r="O373" s="166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7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IK2H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|CffFFD24D【史诗】佛陀舍利|r</v>
      </c>
      <c r="I374" s="27" t="str">
        <f>VLOOKUP(B374,物品!B:CV,99,FALSE)</f>
        <v>最大生命|Cffffc926+20%|n|n|r|Cffaaaaaa○|CffFFD24D雷之符印+1|r|r|n|n|Cff00ff7f点击穿戴或脱卸。|r</v>
      </c>
      <c r="J374" s="165" t="str">
        <f t="shared" si="168"/>
        <v>|CffFFD24D【史诗】佛陀舍利|r</v>
      </c>
      <c r="K374" s="165" t="str">
        <f t="shared" si="169"/>
        <v>最大生命|Cffffc926+20%|n|n|r|Cffaaaaaa○|CffFFD24D雷之符印+1|r|r|n|n|Cff00ff7f点击穿戴或脱卸。|r</v>
      </c>
      <c r="L374" s="27"/>
      <c r="M374" s="166" t="str">
        <f>VLOOKUP(LEFT(RIGHT(B374,5),4),物品!B:CU,20,FALSE)</f>
        <v>ReplaceableTextures\\CommandButtons\\BTNSST10.blp</v>
      </c>
      <c r="N374" s="27">
        <v>0.5</v>
      </c>
      <c r="O374" s="166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7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IK2I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|CffFFD24D【史诗】佛陀舍利|r</v>
      </c>
      <c r="I375" s="27" t="str">
        <f>VLOOKUP(B375,物品!B:CV,99,FALSE)</f>
        <v>最大生命|Cffffc926+20%|n|n|r|Cffaaaaaa○|CffFFD24D暗之符印+1|r|r|n|n|Cff00ff7f点击穿戴或脱卸。|r</v>
      </c>
      <c r="J375" s="165" t="str">
        <f t="shared" si="168"/>
        <v>|CffFFD24D【史诗】佛陀舍利|r</v>
      </c>
      <c r="K375" s="165" t="str">
        <f t="shared" si="169"/>
        <v>最大生命|Cffffc926+20%|n|n|r|Cffaaaaaa○|CffFFD24D暗之符印+1|r|r|n|n|Cff00ff7f点击穿戴或脱卸。|r</v>
      </c>
      <c r="L375" s="27"/>
      <c r="M375" s="166" t="str">
        <f>VLOOKUP(LEFT(RIGHT(B375,5),4),物品!B:CU,20,FALSE)</f>
        <v>ReplaceableTextures\\CommandButtons\\BTNSST10.blp</v>
      </c>
      <c r="N375" s="27">
        <v>0.5</v>
      </c>
      <c r="O375" s="166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7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IK3A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|CffFFD24D【史诗】昊天帝玉|r</v>
      </c>
      <c r="I376" s="27" t="str">
        <f>VLOOKUP(B376,物品!B:CV,99,FALSE)</f>
        <v>道兵伤害|Cffffc926+60%|n|n|r|Cffaaaaaa○刻印槽 【空】|r|n|n|Cff00ff7f点击穿戴或脱卸。|r</v>
      </c>
      <c r="J376" s="165" t="str">
        <f t="shared" si="168"/>
        <v>|CffFFD24D【史诗】昊天帝玉|r</v>
      </c>
      <c r="K376" s="165" t="str">
        <f t="shared" si="169"/>
        <v>道兵伤害|Cffffc926+60%|n|n|r|Cffaaaaaa○刻印槽 【空】|r|n|n|Cff00ff7f点击穿戴或脱卸。|r</v>
      </c>
      <c r="L376" s="27"/>
      <c r="M376" s="166" t="str">
        <f>VLOOKUP(LEFT(RIGHT(B376,5),4),物品!B:CU,20,FALSE)</f>
        <v>ReplaceableTextures\\CommandButtons\\BTNSST11.blp</v>
      </c>
      <c r="N376" s="27">
        <v>0.5</v>
      </c>
      <c r="O376" s="166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7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IK3B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|CffFFD24D【史诗】昊天帝玉|r</v>
      </c>
      <c r="I377" s="27" t="str">
        <f>VLOOKUP(B377,物品!B:CV,99,FALSE)</f>
        <v>道兵伤害|Cffffc926+60%|n|n|r|Cffaaaaaa○|CffFFD24D金之符印+1|r|r|n|n|Cff00ff7f点击穿戴或脱卸。|r</v>
      </c>
      <c r="J377" s="165" t="str">
        <f t="shared" si="168"/>
        <v>|CffFFD24D【史诗】昊天帝玉|r</v>
      </c>
      <c r="K377" s="165" t="str">
        <f t="shared" si="169"/>
        <v>道兵伤害|Cffffc926+60%|n|n|r|Cffaaaaaa○|CffFFD24D金之符印+1|r|r|n|n|Cff00ff7f点击穿戴或脱卸。|r</v>
      </c>
      <c r="L377" s="27"/>
      <c r="M377" s="166" t="str">
        <f>VLOOKUP(LEFT(RIGHT(B377,5),4),物品!B:CU,20,FALSE)</f>
        <v>ReplaceableTextures\\CommandButtons\\BTNSST11.blp</v>
      </c>
      <c r="N377" s="27">
        <v>0.5</v>
      </c>
      <c r="O377" s="166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7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IK3C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|CffFFD24D【史诗】昊天帝玉|r</v>
      </c>
      <c r="I378" s="27" t="str">
        <f>VLOOKUP(B378,物品!B:CV,99,FALSE)</f>
        <v>道兵伤害|Cffffc926+60%|n|n|r|Cffaaaaaa○|CffFFD24D木之符印+1|r|r|n|n|Cff00ff7f点击穿戴或脱卸。|r</v>
      </c>
      <c r="J378" s="165" t="str">
        <f t="shared" si="168"/>
        <v>|CffFFD24D【史诗】昊天帝玉|r</v>
      </c>
      <c r="K378" s="165" t="str">
        <f t="shared" si="169"/>
        <v>道兵伤害|Cffffc926+60%|n|n|r|Cffaaaaaa○|CffFFD24D木之符印+1|r|r|n|n|Cff00ff7f点击穿戴或脱卸。|r</v>
      </c>
      <c r="L378" s="27"/>
      <c r="M378" s="166" t="str">
        <f>VLOOKUP(LEFT(RIGHT(B378,5),4),物品!B:CU,20,FALSE)</f>
        <v>ReplaceableTextures\\CommandButtons\\BTNSST11.blp</v>
      </c>
      <c r="N378" s="27">
        <v>0.5</v>
      </c>
      <c r="O378" s="166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7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IK3D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|CffFFD24D【史诗】昊天帝玉|r</v>
      </c>
      <c r="I379" s="27" t="str">
        <f>VLOOKUP(B379,物品!B:CV,99,FALSE)</f>
        <v>道兵伤害|Cffffc926+60%|n|n|r|Cffaaaaaa○|CffFFD24D水之符印+1|r|r|n|n|Cff00ff7f点击穿戴或脱卸。|r</v>
      </c>
      <c r="J379" s="165" t="str">
        <f t="shared" ref="J379:J437" si="170">H379</f>
        <v>|CffFFD24D【史诗】昊天帝玉|r</v>
      </c>
      <c r="K379" s="165" t="str">
        <f t="shared" ref="K379:K437" si="171">I379</f>
        <v>道兵伤害|Cffffc926+60%|n|n|r|Cffaaaaaa○|CffFFD24D水之符印+1|r|r|n|n|Cff00ff7f点击穿戴或脱卸。|r</v>
      </c>
      <c r="L379" s="27"/>
      <c r="M379" s="166" t="str">
        <f>VLOOKUP(LEFT(RIGHT(B379,5),4),物品!B:CU,20,FALSE)</f>
        <v>ReplaceableTextures\\CommandButtons\\BTNSST11.blp</v>
      </c>
      <c r="N379" s="27">
        <v>0.5</v>
      </c>
      <c r="O379" s="166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7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IK3E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|CffFFD24D【史诗】昊天帝玉|r</v>
      </c>
      <c r="I380" s="27" t="str">
        <f>VLOOKUP(B380,物品!B:CV,99,FALSE)</f>
        <v>道兵伤害|Cffffc926+60%|n|n|r|Cffaaaaaa○|CffFFD24D火之符印+1|r|r|n|n|Cff00ff7f点击穿戴或脱卸。|r</v>
      </c>
      <c r="J380" s="165" t="str">
        <f t="shared" si="170"/>
        <v>|CffFFD24D【史诗】昊天帝玉|r</v>
      </c>
      <c r="K380" s="165" t="str">
        <f t="shared" si="171"/>
        <v>道兵伤害|Cffffc926+60%|n|n|r|Cffaaaaaa○|CffFFD24D火之符印+1|r|r|n|n|Cff00ff7f点击穿戴或脱卸。|r</v>
      </c>
      <c r="L380" s="27"/>
      <c r="M380" s="166" t="str">
        <f>VLOOKUP(LEFT(RIGHT(B380,5),4),物品!B:CU,20,FALSE)</f>
        <v>ReplaceableTextures\\CommandButtons\\BTNSST11.blp</v>
      </c>
      <c r="N380" s="27">
        <v>0.5</v>
      </c>
      <c r="O380" s="166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7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IK3F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道兵伤害|Cffffc926+60%|n|n|r|Cffaaaaaa○|CffFFD24D土之符印+1|r|r|n|n|Cff00ff7f点击穿戴或脱卸。|r</v>
      </c>
      <c r="J381" s="165" t="str">
        <f t="shared" si="170"/>
        <v>|CffFFD24D【史诗】昊天帝玉|r</v>
      </c>
      <c r="K381" s="165" t="str">
        <f t="shared" si="171"/>
        <v>道兵伤害|Cffffc926+60%|n|n|r|Cffaaaaaa○|CffFFD24D土之符印+1|r|r|n|n|Cff00ff7f点击穿戴或脱卸。|r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7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IK3G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|CffFFD24D【史诗】昊天帝玉|r</v>
      </c>
      <c r="I382" s="27" t="str">
        <f>VLOOKUP(B382,物品!B:CV,99,FALSE)</f>
        <v>道兵伤害|Cffffc926+60%|n|n|r|Cffaaaaaa○|CffFFD24D光之符印+1|r|r|n|n|Cff00ff7f点击穿戴或脱卸。|r</v>
      </c>
      <c r="J382" s="165" t="str">
        <f t="shared" si="170"/>
        <v>|CffFFD24D【史诗】昊天帝玉|r</v>
      </c>
      <c r="K382" s="165" t="str">
        <f t="shared" si="171"/>
        <v>道兵伤害|Cffffc926+60%|n|n|r|Cffaaaaaa○|CffFFD24D光之符印+1|r|r|n|n|Cff00ff7f点击穿戴或脱卸。|r</v>
      </c>
      <c r="L382" s="27"/>
      <c r="M382" s="166" t="str">
        <f>VLOOKUP(LEFT(RIGHT(B382,5),4),物品!B:CU,20,FALSE)</f>
        <v>ReplaceableTextures\\CommandButtons\\BTNSST11.blp</v>
      </c>
      <c r="N382" s="27">
        <v>0.5</v>
      </c>
      <c r="O382" s="166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7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IK3H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|CffFFD24D【史诗】昊天帝玉|r</v>
      </c>
      <c r="I383" s="27" t="str">
        <f>VLOOKUP(B383,物品!B:CV,99,FALSE)</f>
        <v>道兵伤害|Cffffc926+60%|n|n|r|Cffaaaaaa○|CffFFD24D雷之符印+1|r|r|n|n|Cff00ff7f点击穿戴或脱卸。|r</v>
      </c>
      <c r="J383" s="165" t="str">
        <f t="shared" si="170"/>
        <v>|CffFFD24D【史诗】昊天帝玉|r</v>
      </c>
      <c r="K383" s="165" t="str">
        <f t="shared" si="171"/>
        <v>道兵伤害|Cffffc926+60%|n|n|r|Cffaaaaaa○|CffFFD24D雷之符印+1|r|r|n|n|Cff00ff7f点击穿戴或脱卸。|r</v>
      </c>
      <c r="L383" s="27"/>
      <c r="M383" s="166" t="str">
        <f>VLOOKUP(LEFT(RIGHT(B383,5),4),物品!B:CU,20,FALSE)</f>
        <v>ReplaceableTextures\\CommandButtons\\BTNSST11.blp</v>
      </c>
      <c r="N383" s="27">
        <v>0.5</v>
      </c>
      <c r="O383" s="166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7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IK3I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|CffFFD24D【史诗】昊天帝玉|r</v>
      </c>
      <c r="I384" s="27" t="str">
        <f>VLOOKUP(B384,物品!B:CV,99,FALSE)</f>
        <v>道兵伤害|Cffffc926+60%|n|n|r|Cffaaaaaa○|CffFFD24D暗之符印+1|r|r|n|n|Cff00ff7f点击穿戴或脱卸。|r</v>
      </c>
      <c r="J384" s="165" t="str">
        <f t="shared" si="170"/>
        <v>|CffFFD24D【史诗】昊天帝玉|r</v>
      </c>
      <c r="K384" s="165" t="str">
        <f t="shared" si="171"/>
        <v>道兵伤害|Cffffc926+60%|n|n|r|Cffaaaaaa○|CffFFD24D暗之符印+1|r|r|n|n|Cff00ff7f点击穿戴或脱卸。|r</v>
      </c>
      <c r="L384" s="27"/>
      <c r="M384" s="166" t="str">
        <f>VLOOKUP(LEFT(RIGHT(B384,5),4),物品!B:CU,20,FALSE)</f>
        <v>ReplaceableTextures\\CommandButtons\\BTNSST11.blp</v>
      </c>
      <c r="N384" s="27">
        <v>0.5</v>
      </c>
      <c r="O384" s="166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7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IK4A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|CffFFD24D【史诗】应龙珠|r</v>
      </c>
      <c r="I385" s="27" t="str">
        <f>VLOOKUP(B385,物品!B:CV,99,FALSE)</f>
        <v>攻击|Cffffc926+50000|r，攻击|Cffffc926+12%|n|n|r|Cffaaaaaa○刻印槽 【空】|r|n|n|Cff00ff7f点击穿戴或脱卸。|r</v>
      </c>
      <c r="J385" s="165" t="str">
        <f t="shared" si="170"/>
        <v>|CffFFD24D【史诗】应龙珠|r</v>
      </c>
      <c r="K385" s="165" t="str">
        <f t="shared" si="171"/>
        <v>攻击|Cffffc926+50000|r，攻击|Cffffc926+12%|n|n|r|Cffaaaaaa○刻印槽 【空】|r|n|n|Cff00ff7f点击穿戴或脱卸。|r</v>
      </c>
      <c r="L385" s="27"/>
      <c r="M385" s="166" t="str">
        <f>VLOOKUP(LEFT(RIGHT(B385,5),4),物品!B:CU,20,FALSE)</f>
        <v>ReplaceableTextures\\CommandButtons\\BTNSST12.blp</v>
      </c>
      <c r="N385" s="27">
        <v>0.5</v>
      </c>
      <c r="O385" s="166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7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IK4B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|CffFFD24D【史诗】应龙珠|r</v>
      </c>
      <c r="I386" s="27" t="str">
        <f>VLOOKUP(B386,物品!B:CV,99,FALSE)</f>
        <v>攻击|Cffffc926+50000|r，攻击|Cffffc926+12%|n|n|r|Cffaaaaaa○|CffFFD24D金之符印+1|r|r|n|n|Cff00ff7f点击穿戴或脱卸。|r</v>
      </c>
      <c r="J386" s="165" t="str">
        <f t="shared" si="170"/>
        <v>|CffFFD24D【史诗】应龙珠|r</v>
      </c>
      <c r="K386" s="165" t="str">
        <f t="shared" si="171"/>
        <v>攻击|Cffffc926+50000|r，攻击|Cffffc926+12%|n|n|r|Cffaaaaaa○|CffFFD24D金之符印+1|r|r|n|n|Cff00ff7f点击穿戴或脱卸。|r</v>
      </c>
      <c r="L386" s="27"/>
      <c r="M386" s="166" t="str">
        <f>VLOOKUP(LEFT(RIGHT(B386,5),4),物品!B:CU,20,FALSE)</f>
        <v>ReplaceableTextures\\CommandButtons\\BTNSST12.blp</v>
      </c>
      <c r="N386" s="27">
        <v>0.5</v>
      </c>
      <c r="O386" s="166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7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IK4C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|CffFFD24D【史诗】应龙珠|r</v>
      </c>
      <c r="I387" s="27" t="str">
        <f>VLOOKUP(B387,物品!B:CV,99,FALSE)</f>
        <v>攻击|Cffffc926+50000|r，攻击|Cffffc926+12%|n|n|r|Cffaaaaaa○|CffFFD24D木之符印+1|r|r|n|n|Cff00ff7f点击穿戴或脱卸。|r</v>
      </c>
      <c r="J387" s="165" t="str">
        <f t="shared" si="170"/>
        <v>|CffFFD24D【史诗】应龙珠|r</v>
      </c>
      <c r="K387" s="165" t="str">
        <f t="shared" si="171"/>
        <v>攻击|Cffffc926+50000|r，攻击|Cffffc926+12%|n|n|r|Cffaaaaaa○|CffFFD24D木之符印+1|r|r|n|n|Cff00ff7f点击穿戴或脱卸。|r</v>
      </c>
      <c r="L387" s="27"/>
      <c r="M387" s="166" t="str">
        <f>VLOOKUP(LEFT(RIGHT(B387,5),4),物品!B:CU,20,FALSE)</f>
        <v>ReplaceableTextures\\CommandButtons\\BTNSST12.blp</v>
      </c>
      <c r="N387" s="27">
        <v>0.5</v>
      </c>
      <c r="O387" s="166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7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IK4D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|CffFFD24D【史诗】应龙珠|r</v>
      </c>
      <c r="I388" s="27" t="str">
        <f>VLOOKUP(B388,物品!B:CV,99,FALSE)</f>
        <v>攻击|Cffffc926+50000|r，攻击|Cffffc926+12%|n|n|r|Cffaaaaaa○|CffFFD24D水之符印+1|r|r|n|n|Cff00ff7f点击穿戴或脱卸。|r</v>
      </c>
      <c r="J388" s="165" t="str">
        <f t="shared" si="170"/>
        <v>|CffFFD24D【史诗】应龙珠|r</v>
      </c>
      <c r="K388" s="165" t="str">
        <f t="shared" si="171"/>
        <v>攻击|Cffffc926+50000|r，攻击|Cffffc926+12%|n|n|r|Cffaaaaaa○|CffFFD24D水之符印+1|r|r|n|n|Cff00ff7f点击穿戴或脱卸。|r</v>
      </c>
      <c r="L388" s="27"/>
      <c r="M388" s="166" t="str">
        <f>VLOOKUP(LEFT(RIGHT(B388,5),4),物品!B:CU,20,FALSE)</f>
        <v>ReplaceableTextures\\CommandButtons\\BTNSST12.blp</v>
      </c>
      <c r="N388" s="27">
        <v>0.5</v>
      </c>
      <c r="O388" s="166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7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IK4E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|CffFFD24D【史诗】应龙珠|r</v>
      </c>
      <c r="I389" s="27" t="str">
        <f>VLOOKUP(B389,物品!B:CV,99,FALSE)</f>
        <v>攻击|Cffffc926+50000|r，攻击|Cffffc926+12%|n|n|r|Cffaaaaaa○|CffFFD24D火之符印+1|r|r|n|n|Cff00ff7f点击穿戴或脱卸。|r</v>
      </c>
      <c r="J389" s="165" t="str">
        <f t="shared" si="170"/>
        <v>|CffFFD24D【史诗】应龙珠|r</v>
      </c>
      <c r="K389" s="165" t="str">
        <f t="shared" si="171"/>
        <v>攻击|Cffffc926+50000|r，攻击|Cffffc926+12%|n|n|r|Cffaaaaaa○|CffFFD24D火之符印+1|r|r|n|n|Cff00ff7f点击穿戴或脱卸。|r</v>
      </c>
      <c r="L389" s="27"/>
      <c r="M389" s="166" t="str">
        <f>VLOOKUP(LEFT(RIGHT(B389,5),4),物品!B:CU,20,FALSE)</f>
        <v>ReplaceableTextures\\CommandButtons\\BTNSST12.blp</v>
      </c>
      <c r="N389" s="27">
        <v>0.5</v>
      </c>
      <c r="O389" s="166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7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IK4F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攻击|Cffffc926+50000|r，攻击|Cffffc926+12%|n|n|r|Cffaaaaaa○|CffFFD24D土之符印+1|r|r|n|n|Cff00ff7f点击穿戴或脱卸。|r</v>
      </c>
      <c r="J390" s="165" t="str">
        <f t="shared" si="170"/>
        <v>|CffFFD24D【史诗】应龙珠|r</v>
      </c>
      <c r="K390" s="165" t="str">
        <f t="shared" si="171"/>
        <v>攻击|Cffffc926+50000|r，攻击|Cffffc926+12%|n|n|r|Cffaaaaaa○|CffFFD24D土之符印+1|r|r|n|n|Cff00ff7f点击穿戴或脱卸。|r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7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IK4G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|CffFFD24D【史诗】应龙珠|r</v>
      </c>
      <c r="I391" s="27" t="str">
        <f>VLOOKUP(B391,物品!B:CV,99,FALSE)</f>
        <v>攻击|Cffffc926+50000|r，攻击|Cffffc926+12%|n|n|r|Cffaaaaaa○|CffFFD24D光之符印+1|r|r|n|n|Cff00ff7f点击穿戴或脱卸。|r</v>
      </c>
      <c r="J391" s="165" t="str">
        <f t="shared" si="170"/>
        <v>|CffFFD24D【史诗】应龙珠|r</v>
      </c>
      <c r="K391" s="165" t="str">
        <f t="shared" si="171"/>
        <v>攻击|Cffffc926+50000|r，攻击|Cffffc926+12%|n|n|r|Cffaaaaaa○|CffFFD24D光之符印+1|r|r|n|n|Cff00ff7f点击穿戴或脱卸。|r</v>
      </c>
      <c r="L391" s="27"/>
      <c r="M391" s="166" t="str">
        <f>VLOOKUP(LEFT(RIGHT(B391,5),4),物品!B:CU,20,FALSE)</f>
        <v>ReplaceableTextures\\CommandButtons\\BTNSST12.blp</v>
      </c>
      <c r="N391" s="27">
        <v>0.5</v>
      </c>
      <c r="O391" s="166" t="s">
        <v>108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7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IK4H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|CffFFD24D【史诗】应龙珠|r</v>
      </c>
      <c r="I392" s="27" t="str">
        <f>VLOOKUP(B392,物品!B:CV,99,FALSE)</f>
        <v>攻击|Cffffc926+50000|r，攻击|Cffffc926+12%|n|n|r|Cffaaaaaa○|CffFFD24D雷之符印+1|r|r|n|n|Cff00ff7f点击穿戴或脱卸。|r</v>
      </c>
      <c r="J392" s="165" t="str">
        <f t="shared" si="170"/>
        <v>|CffFFD24D【史诗】应龙珠|r</v>
      </c>
      <c r="K392" s="165" t="str">
        <f t="shared" si="171"/>
        <v>攻击|Cffffc926+50000|r，攻击|Cffffc926+12%|n|n|r|Cffaaaaaa○|CffFFD24D雷之符印+1|r|r|n|n|Cff00ff7f点击穿戴或脱卸。|r</v>
      </c>
      <c r="L392" s="27"/>
      <c r="M392" s="166" t="str">
        <f>VLOOKUP(LEFT(RIGHT(B392,5),4),物品!B:CU,20,FALSE)</f>
        <v>ReplaceableTextures\\CommandButtons\\BTNSST12.blp</v>
      </c>
      <c r="N392" s="27">
        <v>0.5</v>
      </c>
      <c r="O392" s="166" t="s">
        <v>108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7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IK4I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|CffFFD24D【史诗】应龙珠|r</v>
      </c>
      <c r="I393" s="27" t="str">
        <f>VLOOKUP(B393,物品!B:CV,99,FALSE)</f>
        <v>攻击|Cffffc926+50000|r，攻击|Cffffc926+12%|n|n|r|Cffaaaaaa○|CffFFD24D暗之符印+1|r|r|n|n|Cff00ff7f点击穿戴或脱卸。|r</v>
      </c>
      <c r="J393" s="165" t="str">
        <f t="shared" si="170"/>
        <v>|CffFFD24D【史诗】应龙珠|r</v>
      </c>
      <c r="K393" s="165" t="str">
        <f t="shared" si="171"/>
        <v>攻击|Cffffc926+50000|r，攻击|Cffffc926+12%|n|n|r|Cffaaaaaa○|CffFFD24D暗之符印+1|r|r|n|n|Cff00ff7f点击穿戴或脱卸。|r</v>
      </c>
      <c r="L393" s="27"/>
      <c r="M393" s="166" t="str">
        <f>VLOOKUP(LEFT(RIGHT(B393,5),4),物品!B:CU,20,FALSE)</f>
        <v>ReplaceableTextures\\CommandButtons\\BTNSST12.blp</v>
      </c>
      <c r="N393" s="27">
        <v>0.5</v>
      </c>
      <c r="O393" s="166" t="s">
        <v>108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7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IK5A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|CffFFD24D【史诗】白泽之灵|r</v>
      </c>
      <c r="I394" s="27" t="str">
        <f>VLOOKUP(B394,物品!B:CV,99,FALSE)</f>
        <v>护甲穿透|Cffffc926+150|n|n|r|Cffaaaaaa○刻印槽 【空】|r|n|n|Cff00ff7f点击穿戴或脱卸。|r</v>
      </c>
      <c r="J394" s="165" t="str">
        <f t="shared" si="170"/>
        <v>|CffFFD24D【史诗】白泽之灵|r</v>
      </c>
      <c r="K394" s="165" t="str">
        <f t="shared" si="171"/>
        <v>护甲穿透|Cffffc926+150|n|n|r|Cffaaaaaa○刻印槽 【空】|r|n|n|Cff00ff7f点击穿戴或脱卸。|r</v>
      </c>
      <c r="L394" s="27"/>
      <c r="M394" s="166" t="str">
        <f>VLOOKUP(LEFT(RIGHT(B394,5),4),物品!B:CU,20,FALSE)</f>
        <v>ReplaceableTextures\\CommandButtons\\BTNSST13.blp</v>
      </c>
      <c r="N394" s="27">
        <v>0.5</v>
      </c>
      <c r="O394" s="166" t="s">
        <v>108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7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IK5B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|CffFFD24D【史诗】白泽之灵|r</v>
      </c>
      <c r="I395" s="27" t="str">
        <f>VLOOKUP(B395,物品!B:CV,99,FALSE)</f>
        <v>护甲穿透|Cffffc926+150|n|n|r|Cffaaaaaa○|CffFFD24D金之符印+1|r|r|n|n|Cff00ff7f点击穿戴或脱卸。|r</v>
      </c>
      <c r="J395" s="165" t="str">
        <f t="shared" si="170"/>
        <v>|CffFFD24D【史诗】白泽之灵|r</v>
      </c>
      <c r="K395" s="165" t="str">
        <f t="shared" si="171"/>
        <v>护甲穿透|Cffffc926+150|n|n|r|Cffaaaaaa○|CffFFD24D金之符印+1|r|r|n|n|Cff00ff7f点击穿戴或脱卸。|r</v>
      </c>
      <c r="L395" s="27"/>
      <c r="M395" s="166" t="str">
        <f>VLOOKUP(LEFT(RIGHT(B395,5),4),物品!B:CU,20,FALSE)</f>
        <v>ReplaceableTextures\\CommandButtons\\BTNSST13.blp</v>
      </c>
      <c r="N395" s="27">
        <v>0.5</v>
      </c>
      <c r="O395" s="166" t="s">
        <v>108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7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IK5C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|CffFFD24D【史诗】白泽之灵|r</v>
      </c>
      <c r="I396" s="27" t="str">
        <f>VLOOKUP(B396,物品!B:CV,99,FALSE)</f>
        <v>护甲穿透|Cffffc926+150|n|n|r|Cffaaaaaa○|CffFFD24D木之符印+1|r|r|n|n|Cff00ff7f点击穿戴或脱卸。|r</v>
      </c>
      <c r="J396" s="165" t="str">
        <f t="shared" si="170"/>
        <v>|CffFFD24D【史诗】白泽之灵|r</v>
      </c>
      <c r="K396" s="165" t="str">
        <f t="shared" si="171"/>
        <v>护甲穿透|Cffffc926+150|n|n|r|Cffaaaaaa○|CffFFD24D木之符印+1|r|r|n|n|Cff00ff7f点击穿戴或脱卸。|r</v>
      </c>
      <c r="L396" s="27"/>
      <c r="M396" s="166" t="str">
        <f>VLOOKUP(LEFT(RIGHT(B396,5),4),物品!B:CU,20,FALSE)</f>
        <v>ReplaceableTextures\\CommandButtons\\BTNSST13.blp</v>
      </c>
      <c r="N396" s="27">
        <v>0.5</v>
      </c>
      <c r="O396" s="166" t="s">
        <v>108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7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IK5D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|CffFFD24D【史诗】白泽之灵|r</v>
      </c>
      <c r="I397" s="27" t="str">
        <f>VLOOKUP(B397,物品!B:CV,99,FALSE)</f>
        <v>护甲穿透|Cffffc926+150|n|n|r|Cffaaaaaa○|CffFFD24D水之符印+1|r|r|n|n|Cff00ff7f点击穿戴或脱卸。|r</v>
      </c>
      <c r="J397" s="165" t="str">
        <f t="shared" si="170"/>
        <v>|CffFFD24D【史诗】白泽之灵|r</v>
      </c>
      <c r="K397" s="165" t="str">
        <f t="shared" si="171"/>
        <v>护甲穿透|Cffffc926+150|n|n|r|Cffaaaaaa○|CffFFD24D水之符印+1|r|r|n|n|Cff00ff7f点击穿戴或脱卸。|r</v>
      </c>
      <c r="L397" s="27"/>
      <c r="M397" s="166" t="str">
        <f>VLOOKUP(LEFT(RIGHT(B397,5),4),物品!B:CU,20,FALSE)</f>
        <v>ReplaceableTextures\\CommandButtons\\BTNSST13.blp</v>
      </c>
      <c r="N397" s="27">
        <v>0.5</v>
      </c>
      <c r="O397" s="166" t="s">
        <v>108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7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IK5E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|CffFFD24D【史诗】白泽之灵|r</v>
      </c>
      <c r="I398" s="27" t="str">
        <f>VLOOKUP(B398,物品!B:CV,99,FALSE)</f>
        <v>护甲穿透|Cffffc926+150|n|n|r|Cffaaaaaa○|CffFFD24D火之符印+1|r|r|n|n|Cff00ff7f点击穿戴或脱卸。|r</v>
      </c>
      <c r="J398" s="165" t="str">
        <f t="shared" si="170"/>
        <v>|CffFFD24D【史诗】白泽之灵|r</v>
      </c>
      <c r="K398" s="165" t="str">
        <f t="shared" si="171"/>
        <v>护甲穿透|Cffffc926+150|n|n|r|Cffaaaaaa○|CffFFD24D火之符印+1|r|r|n|n|Cff00ff7f点击穿戴或脱卸。|r</v>
      </c>
      <c r="L398" s="27"/>
      <c r="M398" s="166" t="str">
        <f>VLOOKUP(LEFT(RIGHT(B398,5),4),物品!B:CU,20,FALSE)</f>
        <v>ReplaceableTextures\\CommandButtons\\BTNSST13.blp</v>
      </c>
      <c r="N398" s="27">
        <v>0.5</v>
      </c>
      <c r="O398" s="166" t="s">
        <v>108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7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IK5F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护甲穿透|Cffffc926+150|n|n|r|Cffaaaaaa○|CffFFD24D土之符印+1|r|r|n|n|Cff00ff7f点击穿戴或脱卸。|r</v>
      </c>
      <c r="J399" s="165" t="str">
        <f t="shared" si="170"/>
        <v>|CffFFD24D【史诗】白泽之灵|r</v>
      </c>
      <c r="K399" s="165" t="str">
        <f t="shared" si="171"/>
        <v>护甲穿透|Cffffc926+150|n|n|r|Cffaaaaaa○|CffFFD24D土之符印+1|r|r|n|n|Cff00ff7f点击穿戴或脱卸。|r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6" t="s">
        <v>83</v>
      </c>
      <c r="S399" s="186" t="s">
        <v>83</v>
      </c>
      <c r="T399" s="186" t="s">
        <v>83</v>
      </c>
      <c r="U399" s="186" t="s">
        <v>83</v>
      </c>
      <c r="V399" s="27"/>
      <c r="W399" s="167" t="s">
        <v>103</v>
      </c>
      <c r="X399" s="27">
        <v>0</v>
      </c>
      <c r="Y399" s="186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6" t="s">
        <v>83</v>
      </c>
      <c r="AF399" s="186" t="s">
        <v>83</v>
      </c>
      <c r="AG399" s="186" t="s">
        <v>83</v>
      </c>
      <c r="AH399" s="186" t="s">
        <v>83</v>
      </c>
      <c r="AI399" s="27"/>
      <c r="AJ399" s="27"/>
      <c r="AK399" s="27">
        <v>1</v>
      </c>
      <c r="AL399" s="27">
        <v>1</v>
      </c>
      <c r="AM399" s="186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IK5G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|CffFFD24D【史诗】白泽之灵|r</v>
      </c>
      <c r="I400" s="27" t="str">
        <f>VLOOKUP(B400,物品!B:CV,99,FALSE)</f>
        <v>护甲穿透|Cffffc926+150|n|n|r|Cffaaaaaa○|CffFFD24D光之符印+1|r|r|n|n|Cff00ff7f点击穿戴或脱卸。|r</v>
      </c>
      <c r="J400" s="165" t="str">
        <f t="shared" si="170"/>
        <v>|CffFFD24D【史诗】白泽之灵|r</v>
      </c>
      <c r="K400" s="165" t="str">
        <f t="shared" si="171"/>
        <v>护甲穿透|Cffffc926+150|n|n|r|Cffaaaaaa○|CffFFD24D光之符印+1|r|r|n|n|Cff00ff7f点击穿戴或脱卸。|r</v>
      </c>
      <c r="L400" s="27"/>
      <c r="M400" s="166" t="str">
        <f>VLOOKUP(LEFT(RIGHT(B400,5),4),物品!B:CU,20,FALSE)</f>
        <v>ReplaceableTextures\\CommandButtons\\BTNSST13.blp</v>
      </c>
      <c r="N400" s="27">
        <v>0.5</v>
      </c>
      <c r="O400" s="166" t="s">
        <v>108</v>
      </c>
      <c r="P400" s="27">
        <v>0</v>
      </c>
      <c r="Q400" s="27">
        <v>0</v>
      </c>
      <c r="R400" s="186" t="s">
        <v>83</v>
      </c>
      <c r="S400" s="186" t="s">
        <v>83</v>
      </c>
      <c r="T400" s="186" t="s">
        <v>83</v>
      </c>
      <c r="U400" s="186" t="s">
        <v>83</v>
      </c>
      <c r="V400" s="27"/>
      <c r="W400" s="167" t="s">
        <v>103</v>
      </c>
      <c r="X400" s="27">
        <v>0</v>
      </c>
      <c r="Y400" s="186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6" t="s">
        <v>83</v>
      </c>
      <c r="AF400" s="186" t="s">
        <v>83</v>
      </c>
      <c r="AG400" s="186" t="s">
        <v>83</v>
      </c>
      <c r="AH400" s="186" t="s">
        <v>83</v>
      </c>
      <c r="AI400" s="27"/>
      <c r="AJ400" s="27"/>
      <c r="AK400" s="27">
        <v>1</v>
      </c>
      <c r="AL400" s="27">
        <v>1</v>
      </c>
      <c r="AM400" s="186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IK5H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|CffFFD24D【史诗】白泽之灵|r</v>
      </c>
      <c r="I401" s="27" t="str">
        <f>VLOOKUP(B401,物品!B:CV,99,FALSE)</f>
        <v>护甲穿透|Cffffc926+150|n|n|r|Cffaaaaaa○|CffFFD24D雷之符印+1|r|r|n|n|Cff00ff7f点击穿戴或脱卸。|r</v>
      </c>
      <c r="J401" s="165" t="str">
        <f t="shared" si="170"/>
        <v>|CffFFD24D【史诗】白泽之灵|r</v>
      </c>
      <c r="K401" s="165" t="str">
        <f t="shared" si="171"/>
        <v>护甲穿透|Cffffc926+150|n|n|r|Cffaaaaaa○|CffFFD24D雷之符印+1|r|r|n|n|Cff00ff7f点击穿戴或脱卸。|r</v>
      </c>
      <c r="L401" s="27"/>
      <c r="M401" s="166" t="str">
        <f>VLOOKUP(LEFT(RIGHT(B401,5),4),物品!B:CU,20,FALSE)</f>
        <v>ReplaceableTextures\\CommandButtons\\BTNSST13.blp</v>
      </c>
      <c r="N401" s="27">
        <v>0.5</v>
      </c>
      <c r="O401" s="166" t="s">
        <v>108</v>
      </c>
      <c r="P401" s="27">
        <v>0</v>
      </c>
      <c r="Q401" s="27">
        <v>0</v>
      </c>
      <c r="R401" s="186" t="s">
        <v>83</v>
      </c>
      <c r="S401" s="186" t="s">
        <v>83</v>
      </c>
      <c r="T401" s="186" t="s">
        <v>83</v>
      </c>
      <c r="U401" s="186" t="s">
        <v>83</v>
      </c>
      <c r="V401" s="27"/>
      <c r="W401" s="167" t="s">
        <v>103</v>
      </c>
      <c r="X401" s="27">
        <v>0</v>
      </c>
      <c r="Y401" s="186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6" t="s">
        <v>83</v>
      </c>
      <c r="AF401" s="186" t="s">
        <v>83</v>
      </c>
      <c r="AG401" s="186" t="s">
        <v>83</v>
      </c>
      <c r="AH401" s="186" t="s">
        <v>83</v>
      </c>
      <c r="AI401" s="27"/>
      <c r="AJ401" s="27"/>
      <c r="AK401" s="27">
        <v>1</v>
      </c>
      <c r="AL401" s="27">
        <v>1</v>
      </c>
      <c r="AM401" s="186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IK5I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|CffFFD24D【史诗】白泽之灵|r</v>
      </c>
      <c r="I402" s="27" t="str">
        <f>VLOOKUP(B402,物品!B:CV,99,FALSE)</f>
        <v>护甲穿透|Cffffc926+150|n|n|r|Cffaaaaaa○|CffFFD24D暗之符印+1|r|r|n|n|Cff00ff7f点击穿戴或脱卸。|r</v>
      </c>
      <c r="J402" s="165" t="str">
        <f t="shared" si="170"/>
        <v>|CffFFD24D【史诗】白泽之灵|r</v>
      </c>
      <c r="K402" s="165" t="str">
        <f t="shared" si="171"/>
        <v>护甲穿透|Cffffc926+150|n|n|r|Cffaaaaaa○|CffFFD24D暗之符印+1|r|r|n|n|Cff00ff7f点击穿戴或脱卸。|r</v>
      </c>
      <c r="L402" s="27"/>
      <c r="M402" s="166" t="str">
        <f>VLOOKUP(LEFT(RIGHT(B402,5),4),物品!B:CU,20,FALSE)</f>
        <v>ReplaceableTextures\\CommandButtons\\BTNSST13.blp</v>
      </c>
      <c r="N402" s="27">
        <v>0.5</v>
      </c>
      <c r="O402" s="166" t="s">
        <v>108</v>
      </c>
      <c r="P402" s="27">
        <v>0</v>
      </c>
      <c r="Q402" s="27">
        <v>0</v>
      </c>
      <c r="R402" s="186" t="s">
        <v>83</v>
      </c>
      <c r="S402" s="186" t="s">
        <v>83</v>
      </c>
      <c r="T402" s="186" t="s">
        <v>83</v>
      </c>
      <c r="U402" s="186" t="s">
        <v>83</v>
      </c>
      <c r="V402" s="27"/>
      <c r="W402" s="167" t="s">
        <v>103</v>
      </c>
      <c r="X402" s="27">
        <v>0</v>
      </c>
      <c r="Y402" s="186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6" t="s">
        <v>83</v>
      </c>
      <c r="AF402" s="186" t="s">
        <v>83</v>
      </c>
      <c r="AG402" s="186" t="s">
        <v>83</v>
      </c>
      <c r="AH402" s="186" t="s">
        <v>83</v>
      </c>
      <c r="AI402" s="27"/>
      <c r="AJ402" s="27"/>
      <c r="AK402" s="27">
        <v>1</v>
      </c>
      <c r="AL402" s="27">
        <v>1</v>
      </c>
      <c r="AM402" s="186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IK6A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|CffFFD24D【史诗】麒麟心|r</v>
      </c>
      <c r="I403" s="27" t="str">
        <f>VLOOKUP(B403,物品!B:CV,99,FALSE)</f>
        <v>暴击伤害|Cffffc926+60%|n|n|r|Cffaaaaaa○刻印槽 【空】|r|n|n|Cff00ff7f点击穿戴或脱卸。|r</v>
      </c>
      <c r="J403" s="165" t="str">
        <f t="shared" si="170"/>
        <v>|CffFFD24D【史诗】麒麟心|r</v>
      </c>
      <c r="K403" s="165" t="str">
        <f t="shared" si="171"/>
        <v>暴击伤害|Cffffc926+60%|n|n|r|Cffaaaaaa○刻印槽 【空】|r|n|n|Cff00ff7f点击穿戴或脱卸。|r</v>
      </c>
      <c r="L403" s="27"/>
      <c r="M403" s="166" t="str">
        <f>VLOOKUP(LEFT(RIGHT(B403,5),4),物品!B:CU,20,FALSE)</f>
        <v>ReplaceableTextures\\CommandButtons\\BTNSST14.blp</v>
      </c>
      <c r="N403" s="27">
        <v>0.5</v>
      </c>
      <c r="O403" s="166" t="s">
        <v>108</v>
      </c>
      <c r="P403" s="27">
        <v>0</v>
      </c>
      <c r="Q403" s="27">
        <v>0</v>
      </c>
      <c r="R403" s="186" t="s">
        <v>83</v>
      </c>
      <c r="S403" s="186" t="s">
        <v>83</v>
      </c>
      <c r="T403" s="186" t="s">
        <v>83</v>
      </c>
      <c r="U403" s="186" t="s">
        <v>83</v>
      </c>
      <c r="V403" s="27"/>
      <c r="W403" s="167" t="s">
        <v>103</v>
      </c>
      <c r="X403" s="27">
        <v>0</v>
      </c>
      <c r="Y403" s="186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6" t="s">
        <v>83</v>
      </c>
      <c r="AF403" s="186" t="s">
        <v>83</v>
      </c>
      <c r="AG403" s="186" t="s">
        <v>83</v>
      </c>
      <c r="AH403" s="186" t="s">
        <v>83</v>
      </c>
      <c r="AI403" s="27"/>
      <c r="AJ403" s="27"/>
      <c r="AK403" s="27">
        <v>1</v>
      </c>
      <c r="AL403" s="27">
        <v>1</v>
      </c>
      <c r="AM403" s="186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IK6B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|CffFFD24D【史诗】麒麟心|r</v>
      </c>
      <c r="I404" s="27" t="str">
        <f>VLOOKUP(B404,物品!B:CV,99,FALSE)</f>
        <v>暴击伤害|Cffffc926+60%|n|n|r|Cffaaaaaa○|CffFFD24D金之符印+1|r|r|n|n|Cff00ff7f点击穿戴或脱卸。|r</v>
      </c>
      <c r="J404" s="165" t="str">
        <f t="shared" si="170"/>
        <v>|CffFFD24D【史诗】麒麟心|r</v>
      </c>
      <c r="K404" s="165" t="str">
        <f t="shared" si="171"/>
        <v>暴击伤害|Cffffc926+60%|n|n|r|Cffaaaaaa○|CffFFD24D金之符印+1|r|r|n|n|Cff00ff7f点击穿戴或脱卸。|r</v>
      </c>
      <c r="L404" s="27"/>
      <c r="M404" s="166" t="str">
        <f>VLOOKUP(LEFT(RIGHT(B404,5),4),物品!B:CU,20,FALSE)</f>
        <v>ReplaceableTextures\\CommandButtons\\BTNSST14.blp</v>
      </c>
      <c r="N404" s="27">
        <v>0.5</v>
      </c>
      <c r="O404" s="166" t="s">
        <v>108</v>
      </c>
      <c r="P404" s="27">
        <v>0</v>
      </c>
      <c r="Q404" s="27">
        <v>0</v>
      </c>
      <c r="R404" s="186" t="s">
        <v>83</v>
      </c>
      <c r="S404" s="186" t="s">
        <v>83</v>
      </c>
      <c r="T404" s="186" t="s">
        <v>83</v>
      </c>
      <c r="U404" s="186" t="s">
        <v>83</v>
      </c>
      <c r="V404" s="27"/>
      <c r="W404" s="167" t="s">
        <v>103</v>
      </c>
      <c r="X404" s="27">
        <v>0</v>
      </c>
      <c r="Y404" s="186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6" t="s">
        <v>83</v>
      </c>
      <c r="AF404" s="186" t="s">
        <v>83</v>
      </c>
      <c r="AG404" s="186" t="s">
        <v>83</v>
      </c>
      <c r="AH404" s="186" t="s">
        <v>83</v>
      </c>
      <c r="AI404" s="27"/>
      <c r="AJ404" s="27"/>
      <c r="AK404" s="27">
        <v>1</v>
      </c>
      <c r="AL404" s="27">
        <v>1</v>
      </c>
      <c r="AM404" s="186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IK6C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|CffFFD24D【史诗】麒麟心|r</v>
      </c>
      <c r="I405" s="27" t="str">
        <f>VLOOKUP(B405,物品!B:CV,99,FALSE)</f>
        <v>暴击伤害|Cffffc926+60%|n|n|r|Cffaaaaaa○|CffFFD24D木之符印+1|r|r|n|n|Cff00ff7f点击穿戴或脱卸。|r</v>
      </c>
      <c r="J405" s="165" t="str">
        <f t="shared" si="170"/>
        <v>|CffFFD24D【史诗】麒麟心|r</v>
      </c>
      <c r="K405" s="165" t="str">
        <f t="shared" si="171"/>
        <v>暴击伤害|Cffffc926+60%|n|n|r|Cffaaaaaa○|CffFFD24D木之符印+1|r|r|n|n|Cff00ff7f点击穿戴或脱卸。|r</v>
      </c>
      <c r="L405" s="27"/>
      <c r="M405" s="166" t="str">
        <f>VLOOKUP(LEFT(RIGHT(B405,5),4),物品!B:CU,20,FALSE)</f>
        <v>ReplaceableTextures\\CommandButtons\\BTNSST14.blp</v>
      </c>
      <c r="N405" s="27">
        <v>0.5</v>
      </c>
      <c r="O405" s="166" t="s">
        <v>108</v>
      </c>
      <c r="P405" s="27">
        <v>0</v>
      </c>
      <c r="Q405" s="27">
        <v>0</v>
      </c>
      <c r="R405" s="186" t="s">
        <v>83</v>
      </c>
      <c r="S405" s="186" t="s">
        <v>83</v>
      </c>
      <c r="T405" s="186" t="s">
        <v>83</v>
      </c>
      <c r="U405" s="186" t="s">
        <v>83</v>
      </c>
      <c r="V405" s="27"/>
      <c r="W405" s="167" t="s">
        <v>103</v>
      </c>
      <c r="X405" s="27">
        <v>0</v>
      </c>
      <c r="Y405" s="186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6" t="s">
        <v>83</v>
      </c>
      <c r="AF405" s="186" t="s">
        <v>83</v>
      </c>
      <c r="AG405" s="186" t="s">
        <v>83</v>
      </c>
      <c r="AH405" s="186" t="s">
        <v>83</v>
      </c>
      <c r="AI405" s="27"/>
      <c r="AJ405" s="27"/>
      <c r="AK405" s="27">
        <v>1</v>
      </c>
      <c r="AL405" s="27">
        <v>1</v>
      </c>
      <c r="AM405" s="186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IK6D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|CffFFD24D【史诗】麒麟心|r</v>
      </c>
      <c r="I406" s="27" t="str">
        <f>VLOOKUP(B406,物品!B:CV,99,FALSE)</f>
        <v>暴击伤害|Cffffc926+60%|n|n|r|Cffaaaaaa○|CffFFD24D水之符印+1|r|r|n|n|Cff00ff7f点击穿戴或脱卸。|r</v>
      </c>
      <c r="J406" s="165" t="str">
        <f t="shared" si="170"/>
        <v>|CffFFD24D【史诗】麒麟心|r</v>
      </c>
      <c r="K406" s="165" t="str">
        <f t="shared" si="171"/>
        <v>暴击伤害|Cffffc926+60%|n|n|r|Cffaaaaaa○|CffFFD24D水之符印+1|r|r|n|n|Cff00ff7f点击穿戴或脱卸。|r</v>
      </c>
      <c r="L406" s="27"/>
      <c r="M406" s="166" t="str">
        <f>VLOOKUP(LEFT(RIGHT(B406,5),4),物品!B:CU,20,FALSE)</f>
        <v>ReplaceableTextures\\CommandButtons\\BTNSST14.blp</v>
      </c>
      <c r="N406" s="27">
        <v>0.5</v>
      </c>
      <c r="O406" s="166" t="s">
        <v>108</v>
      </c>
      <c r="P406" s="27">
        <v>0</v>
      </c>
      <c r="Q406" s="27">
        <v>0</v>
      </c>
      <c r="R406" s="186" t="s">
        <v>83</v>
      </c>
      <c r="S406" s="186" t="s">
        <v>83</v>
      </c>
      <c r="T406" s="186" t="s">
        <v>83</v>
      </c>
      <c r="U406" s="186" t="s">
        <v>83</v>
      </c>
      <c r="V406" s="27"/>
      <c r="W406" s="167" t="s">
        <v>103</v>
      </c>
      <c r="X406" s="27">
        <v>0</v>
      </c>
      <c r="Y406" s="186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6" t="s">
        <v>83</v>
      </c>
      <c r="AF406" s="186" t="s">
        <v>83</v>
      </c>
      <c r="AG406" s="186" t="s">
        <v>83</v>
      </c>
      <c r="AH406" s="186" t="s">
        <v>83</v>
      </c>
      <c r="AI406" s="27"/>
      <c r="AJ406" s="27"/>
      <c r="AK406" s="27">
        <v>1</v>
      </c>
      <c r="AL406" s="27">
        <v>1</v>
      </c>
      <c r="AM406" s="186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IK6E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|CffFFD24D【史诗】麒麟心|r</v>
      </c>
      <c r="I407" s="27" t="str">
        <f>VLOOKUP(B407,物品!B:CV,99,FALSE)</f>
        <v>暴击伤害|Cffffc926+60%|n|n|r|Cffaaaaaa○|CffFFD24D火之符印+1|r|r|n|n|Cff00ff7f点击穿戴或脱卸。|r</v>
      </c>
      <c r="J407" s="165" t="str">
        <f t="shared" si="170"/>
        <v>|CffFFD24D【史诗】麒麟心|r</v>
      </c>
      <c r="K407" s="165" t="str">
        <f t="shared" si="171"/>
        <v>暴击伤害|Cffffc926+60%|n|n|r|Cffaaaaaa○|CffFFD24D火之符印+1|r|r|n|n|Cff00ff7f点击穿戴或脱卸。|r</v>
      </c>
      <c r="L407" s="27"/>
      <c r="M407" s="166" t="str">
        <f>VLOOKUP(LEFT(RIGHT(B407,5),4),物品!B:CU,20,FALSE)</f>
        <v>ReplaceableTextures\\CommandButtons\\BTNSST14.blp</v>
      </c>
      <c r="N407" s="27">
        <v>0.5</v>
      </c>
      <c r="O407" s="166" t="s">
        <v>108</v>
      </c>
      <c r="P407" s="27">
        <v>0</v>
      </c>
      <c r="Q407" s="27">
        <v>0</v>
      </c>
      <c r="R407" s="186" t="s">
        <v>83</v>
      </c>
      <c r="S407" s="186" t="s">
        <v>83</v>
      </c>
      <c r="T407" s="186" t="s">
        <v>83</v>
      </c>
      <c r="U407" s="186" t="s">
        <v>83</v>
      </c>
      <c r="V407" s="27"/>
      <c r="W407" s="167" t="s">
        <v>103</v>
      </c>
      <c r="X407" s="27">
        <v>0</v>
      </c>
      <c r="Y407" s="186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6" t="s">
        <v>83</v>
      </c>
      <c r="AF407" s="186" t="s">
        <v>83</v>
      </c>
      <c r="AG407" s="186" t="s">
        <v>83</v>
      </c>
      <c r="AH407" s="186" t="s">
        <v>83</v>
      </c>
      <c r="AI407" s="27"/>
      <c r="AJ407" s="27"/>
      <c r="AK407" s="27">
        <v>1</v>
      </c>
      <c r="AL407" s="27">
        <v>1</v>
      </c>
      <c r="AM407" s="186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IK6F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暴击伤害|Cffffc926+60%|n|n|r|Cffaaaaaa○|CffFFD24D土之符印+1|r|r|n|n|Cff00ff7f点击穿戴或脱卸。|r</v>
      </c>
      <c r="J408" s="165" t="str">
        <f t="shared" si="170"/>
        <v>|CffFFD24D【史诗】麒麟心|r</v>
      </c>
      <c r="K408" s="165" t="str">
        <f t="shared" si="171"/>
        <v>暴击伤害|Cffffc926+60%|n|n|r|Cffaaaaaa○|CffFFD24D土之符印+1|r|r|n|n|Cff00ff7f点击穿戴或脱卸。|r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6" t="s">
        <v>83</v>
      </c>
      <c r="S408" s="186" t="s">
        <v>83</v>
      </c>
      <c r="T408" s="186" t="s">
        <v>83</v>
      </c>
      <c r="U408" s="186" t="s">
        <v>83</v>
      </c>
      <c r="V408" s="27"/>
      <c r="W408" s="167" t="s">
        <v>103</v>
      </c>
      <c r="X408" s="27">
        <v>0</v>
      </c>
      <c r="Y408" s="186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6" t="s">
        <v>83</v>
      </c>
      <c r="AF408" s="186" t="s">
        <v>83</v>
      </c>
      <c r="AG408" s="186" t="s">
        <v>83</v>
      </c>
      <c r="AH408" s="186" t="s">
        <v>83</v>
      </c>
      <c r="AI408" s="27"/>
      <c r="AJ408" s="27"/>
      <c r="AK408" s="27">
        <v>1</v>
      </c>
      <c r="AL408" s="27">
        <v>1</v>
      </c>
      <c r="AM408" s="186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IK6G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|CffFFD24D【史诗】麒麟心|r</v>
      </c>
      <c r="I409" s="27" t="str">
        <f>VLOOKUP(B409,物品!B:CV,99,FALSE)</f>
        <v>暴击伤害|Cffffc926+60%|n|n|r|Cffaaaaaa○|CffFFD24D光之符印+1|r|r|n|n|Cff00ff7f点击穿戴或脱卸。|r</v>
      </c>
      <c r="J409" s="165" t="str">
        <f t="shared" si="170"/>
        <v>|CffFFD24D【史诗】麒麟心|r</v>
      </c>
      <c r="K409" s="165" t="str">
        <f t="shared" si="171"/>
        <v>暴击伤害|Cffffc926+60%|n|n|r|Cffaaaaaa○|CffFFD24D光之符印+1|r|r|n|n|Cff00ff7f点击穿戴或脱卸。|r</v>
      </c>
      <c r="L409" s="27"/>
      <c r="M409" s="166" t="str">
        <f>VLOOKUP(LEFT(RIGHT(B409,5),4),物品!B:CU,20,FALSE)</f>
        <v>ReplaceableTextures\\CommandButtons\\BTNSST14.blp</v>
      </c>
      <c r="N409" s="27">
        <v>0.5</v>
      </c>
      <c r="O409" s="166" t="s">
        <v>108</v>
      </c>
      <c r="P409" s="27">
        <v>0</v>
      </c>
      <c r="Q409" s="27">
        <v>0</v>
      </c>
      <c r="R409" s="186" t="s">
        <v>83</v>
      </c>
      <c r="S409" s="186" t="s">
        <v>83</v>
      </c>
      <c r="T409" s="186" t="s">
        <v>83</v>
      </c>
      <c r="U409" s="186" t="s">
        <v>83</v>
      </c>
      <c r="V409" s="27"/>
      <c r="W409" s="167" t="s">
        <v>103</v>
      </c>
      <c r="X409" s="27">
        <v>0</v>
      </c>
      <c r="Y409" s="186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6" t="s">
        <v>83</v>
      </c>
      <c r="AF409" s="186" t="s">
        <v>83</v>
      </c>
      <c r="AG409" s="186" t="s">
        <v>83</v>
      </c>
      <c r="AH409" s="186" t="s">
        <v>83</v>
      </c>
      <c r="AI409" s="27"/>
      <c r="AJ409" s="27"/>
      <c r="AK409" s="27">
        <v>1</v>
      </c>
      <c r="AL409" s="27">
        <v>1</v>
      </c>
      <c r="AM409" s="186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IK6H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|CffFFD24D【史诗】麒麟心|r</v>
      </c>
      <c r="I410" s="27" t="str">
        <f>VLOOKUP(B410,物品!B:CV,99,FALSE)</f>
        <v>暴击伤害|Cffffc926+60%|n|n|r|Cffaaaaaa○|CffFFD24D雷之符印+1|r|r|n|n|Cff00ff7f点击穿戴或脱卸。|r</v>
      </c>
      <c r="J410" s="165" t="str">
        <f t="shared" si="170"/>
        <v>|CffFFD24D【史诗】麒麟心|r</v>
      </c>
      <c r="K410" s="165" t="str">
        <f t="shared" si="171"/>
        <v>暴击伤害|Cffffc926+60%|n|n|r|Cffaaaaaa○|CffFFD24D雷之符印+1|r|r|n|n|Cff00ff7f点击穿戴或脱卸。|r</v>
      </c>
      <c r="L410" s="27"/>
      <c r="M410" s="166" t="str">
        <f>VLOOKUP(LEFT(RIGHT(B410,5),4),物品!B:CU,20,FALSE)</f>
        <v>ReplaceableTextures\\CommandButtons\\BTNSST14.blp</v>
      </c>
      <c r="N410" s="27">
        <v>0.5</v>
      </c>
      <c r="O410" s="166" t="s">
        <v>108</v>
      </c>
      <c r="P410" s="27">
        <v>0</v>
      </c>
      <c r="Q410" s="27">
        <v>0</v>
      </c>
      <c r="R410" s="186" t="s">
        <v>83</v>
      </c>
      <c r="S410" s="186" t="s">
        <v>83</v>
      </c>
      <c r="T410" s="186" t="s">
        <v>83</v>
      </c>
      <c r="U410" s="186" t="s">
        <v>83</v>
      </c>
      <c r="V410" s="27"/>
      <c r="W410" s="167" t="s">
        <v>103</v>
      </c>
      <c r="X410" s="27">
        <v>0</v>
      </c>
      <c r="Y410" s="186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6" t="s">
        <v>83</v>
      </c>
      <c r="AF410" s="186" t="s">
        <v>83</v>
      </c>
      <c r="AG410" s="186" t="s">
        <v>83</v>
      </c>
      <c r="AH410" s="186" t="s">
        <v>83</v>
      </c>
      <c r="AI410" s="27"/>
      <c r="AJ410" s="27"/>
      <c r="AK410" s="27">
        <v>1</v>
      </c>
      <c r="AL410" s="27">
        <v>1</v>
      </c>
      <c r="AM410" s="186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IK6I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|CffFFD24D【史诗】麒麟心|r</v>
      </c>
      <c r="I411" s="27" t="str">
        <f>VLOOKUP(B411,物品!B:CV,99,FALSE)</f>
        <v>暴击伤害|Cffffc926+60%|n|n|r|Cffaaaaaa○|CffFFD24D暗之符印+1|r|r|n|n|Cff00ff7f点击穿戴或脱卸。|r</v>
      </c>
      <c r="J411" s="165" t="str">
        <f t="shared" si="170"/>
        <v>|CffFFD24D【史诗】麒麟心|r</v>
      </c>
      <c r="K411" s="165" t="str">
        <f t="shared" si="171"/>
        <v>暴击伤害|Cffffc926+60%|n|n|r|Cffaaaaaa○|CffFFD24D暗之符印+1|r|r|n|n|Cff00ff7f点击穿戴或脱卸。|r</v>
      </c>
      <c r="L411" s="27"/>
      <c r="M411" s="166" t="str">
        <f>VLOOKUP(LEFT(RIGHT(B411,5),4),物品!B:CU,20,FALSE)</f>
        <v>ReplaceableTextures\\CommandButtons\\BTNSST14.blp</v>
      </c>
      <c r="N411" s="27">
        <v>0.5</v>
      </c>
      <c r="O411" s="166" t="s">
        <v>108</v>
      </c>
      <c r="P411" s="27">
        <v>0</v>
      </c>
      <c r="Q411" s="27">
        <v>0</v>
      </c>
      <c r="R411" s="186" t="s">
        <v>83</v>
      </c>
      <c r="S411" s="186" t="s">
        <v>83</v>
      </c>
      <c r="T411" s="186" t="s">
        <v>83</v>
      </c>
      <c r="U411" s="186" t="s">
        <v>83</v>
      </c>
      <c r="V411" s="27"/>
      <c r="W411" s="167" t="s">
        <v>103</v>
      </c>
      <c r="X411" s="27">
        <v>0</v>
      </c>
      <c r="Y411" s="186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6" t="s">
        <v>83</v>
      </c>
      <c r="AF411" s="186" t="s">
        <v>83</v>
      </c>
      <c r="AG411" s="186" t="s">
        <v>83</v>
      </c>
      <c r="AH411" s="186" t="s">
        <v>83</v>
      </c>
      <c r="AI411" s="27"/>
      <c r="AJ411" s="27"/>
      <c r="AK411" s="27">
        <v>1</v>
      </c>
      <c r="AL411" s="27">
        <v>1</v>
      </c>
      <c r="AM411" s="186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IK7A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|CffFFD24D【史诗】腾蛇之牙|r</v>
      </c>
      <c r="I412" s="27" t="str">
        <f>VLOOKUP(B412,物品!B:CV,99,FALSE)</f>
        <v>护甲|Cffffc926+100|n|n|r|Cffaaaaaa○刻印槽 【空】|r|n|n|Cff00ff7f点击穿戴或脱卸。|r</v>
      </c>
      <c r="J412" s="165" t="str">
        <f t="shared" si="170"/>
        <v>|CffFFD24D【史诗】腾蛇之牙|r</v>
      </c>
      <c r="K412" s="165" t="str">
        <f t="shared" si="171"/>
        <v>护甲|Cffffc926+100|n|n|r|Cffaaaaaa○刻印槽 【空】|r|n|n|Cff00ff7f点击穿戴或脱卸。|r</v>
      </c>
      <c r="L412" s="27"/>
      <c r="M412" s="166" t="str">
        <f>VLOOKUP(LEFT(RIGHT(B412,5),4),物品!B:CU,20,FALSE)</f>
        <v>ReplaceableTextures\\CommandButtons\\BTNSST15.blp</v>
      </c>
      <c r="N412" s="27">
        <v>0.5</v>
      </c>
      <c r="O412" s="166" t="s">
        <v>108</v>
      </c>
      <c r="P412" s="27">
        <v>0</v>
      </c>
      <c r="Q412" s="27">
        <v>0</v>
      </c>
      <c r="R412" s="186" t="s">
        <v>83</v>
      </c>
      <c r="S412" s="186" t="s">
        <v>83</v>
      </c>
      <c r="T412" s="186" t="s">
        <v>83</v>
      </c>
      <c r="U412" s="186" t="s">
        <v>83</v>
      </c>
      <c r="V412" s="27"/>
      <c r="W412" s="167" t="s">
        <v>103</v>
      </c>
      <c r="X412" s="27">
        <v>0</v>
      </c>
      <c r="Y412" s="186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6" t="s">
        <v>83</v>
      </c>
      <c r="AF412" s="186" t="s">
        <v>83</v>
      </c>
      <c r="AG412" s="186" t="s">
        <v>83</v>
      </c>
      <c r="AH412" s="186" t="s">
        <v>83</v>
      </c>
      <c r="AI412" s="27"/>
      <c r="AJ412" s="27"/>
      <c r="AK412" s="27">
        <v>1</v>
      </c>
      <c r="AL412" s="27">
        <v>1</v>
      </c>
      <c r="AM412" s="186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IK7B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|CffFFD24D【史诗】腾蛇之牙|r</v>
      </c>
      <c r="I413" s="27" t="str">
        <f>VLOOKUP(B413,物品!B:CV,99,FALSE)</f>
        <v>护甲|Cffffc926+100|n|n|r|Cffaaaaaa○|CffFFD24D金之符印+1|r|r|n|n|Cff00ff7f点击穿戴或脱卸。|r</v>
      </c>
      <c r="J413" s="165" t="str">
        <f t="shared" si="170"/>
        <v>|CffFFD24D【史诗】腾蛇之牙|r</v>
      </c>
      <c r="K413" s="165" t="str">
        <f t="shared" si="171"/>
        <v>护甲|Cffffc926+100|n|n|r|Cffaaaaaa○|CffFFD24D金之符印+1|r|r|n|n|Cff00ff7f点击穿戴或脱卸。|r</v>
      </c>
      <c r="L413" s="27"/>
      <c r="M413" s="166" t="str">
        <f>VLOOKUP(LEFT(RIGHT(B413,5),4),物品!B:CU,20,FALSE)</f>
        <v>ReplaceableTextures\\CommandButtons\\BTNSST15.blp</v>
      </c>
      <c r="N413" s="27">
        <v>0.5</v>
      </c>
      <c r="O413" s="166" t="s">
        <v>108</v>
      </c>
      <c r="P413" s="27">
        <v>0</v>
      </c>
      <c r="Q413" s="27">
        <v>0</v>
      </c>
      <c r="R413" s="186" t="s">
        <v>83</v>
      </c>
      <c r="S413" s="186" t="s">
        <v>83</v>
      </c>
      <c r="T413" s="186" t="s">
        <v>83</v>
      </c>
      <c r="U413" s="186" t="s">
        <v>83</v>
      </c>
      <c r="V413" s="27"/>
      <c r="W413" s="167" t="s">
        <v>103</v>
      </c>
      <c r="X413" s="27">
        <v>0</v>
      </c>
      <c r="Y413" s="186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6" t="s">
        <v>83</v>
      </c>
      <c r="AF413" s="186" t="s">
        <v>83</v>
      </c>
      <c r="AG413" s="186" t="s">
        <v>83</v>
      </c>
      <c r="AH413" s="186" t="s">
        <v>83</v>
      </c>
      <c r="AI413" s="27"/>
      <c r="AJ413" s="27"/>
      <c r="AK413" s="27">
        <v>1</v>
      </c>
      <c r="AL413" s="27">
        <v>1</v>
      </c>
      <c r="AM413" s="186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IK7C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|CffFFD24D【史诗】腾蛇之牙|r</v>
      </c>
      <c r="I414" s="27" t="str">
        <f>VLOOKUP(B414,物品!B:CV,99,FALSE)</f>
        <v>护甲|Cffffc926+100|n|n|r|Cffaaaaaa○|CffFFD24D木之符印+1|r|r|n|n|Cff00ff7f点击穿戴或脱卸。|r</v>
      </c>
      <c r="J414" s="165" t="str">
        <f t="shared" si="170"/>
        <v>|CffFFD24D【史诗】腾蛇之牙|r</v>
      </c>
      <c r="K414" s="165" t="str">
        <f t="shared" si="171"/>
        <v>护甲|Cffffc926+100|n|n|r|Cffaaaaaa○|CffFFD24D木之符印+1|r|r|n|n|Cff00ff7f点击穿戴或脱卸。|r</v>
      </c>
      <c r="L414" s="27"/>
      <c r="M414" s="166" t="str">
        <f>VLOOKUP(LEFT(RIGHT(B414,5),4),物品!B:CU,20,FALSE)</f>
        <v>ReplaceableTextures\\CommandButtons\\BTNSST15.blp</v>
      </c>
      <c r="N414" s="27">
        <v>0.5</v>
      </c>
      <c r="O414" s="166" t="s">
        <v>108</v>
      </c>
      <c r="P414" s="27">
        <v>0</v>
      </c>
      <c r="Q414" s="27">
        <v>0</v>
      </c>
      <c r="R414" s="186" t="s">
        <v>83</v>
      </c>
      <c r="S414" s="186" t="s">
        <v>83</v>
      </c>
      <c r="T414" s="186" t="s">
        <v>83</v>
      </c>
      <c r="U414" s="186" t="s">
        <v>83</v>
      </c>
      <c r="V414" s="27"/>
      <c r="W414" s="167" t="s">
        <v>103</v>
      </c>
      <c r="X414" s="27">
        <v>0</v>
      </c>
      <c r="Y414" s="186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6" t="s">
        <v>83</v>
      </c>
      <c r="AF414" s="186" t="s">
        <v>83</v>
      </c>
      <c r="AG414" s="186" t="s">
        <v>83</v>
      </c>
      <c r="AH414" s="186" t="s">
        <v>83</v>
      </c>
      <c r="AI414" s="27"/>
      <c r="AJ414" s="27"/>
      <c r="AK414" s="27">
        <v>1</v>
      </c>
      <c r="AL414" s="27">
        <v>1</v>
      </c>
      <c r="AM414" s="186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IK7D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|CffFFD24D【史诗】腾蛇之牙|r</v>
      </c>
      <c r="I415" s="27" t="str">
        <f>VLOOKUP(B415,物品!B:CV,99,FALSE)</f>
        <v>护甲|Cffffc926+100|n|n|r|Cffaaaaaa○|CffFFD24D水之符印+1|r|r|n|n|Cff00ff7f点击穿戴或脱卸。|r</v>
      </c>
      <c r="J415" s="165" t="str">
        <f t="shared" si="170"/>
        <v>|CffFFD24D【史诗】腾蛇之牙|r</v>
      </c>
      <c r="K415" s="165" t="str">
        <f t="shared" si="171"/>
        <v>护甲|Cffffc926+100|n|n|r|Cffaaaaaa○|CffFFD24D水之符印+1|r|r|n|n|Cff00ff7f点击穿戴或脱卸。|r</v>
      </c>
      <c r="L415" s="27"/>
      <c r="M415" s="166" t="str">
        <f>VLOOKUP(LEFT(RIGHT(B415,5),4),物品!B:CU,20,FALSE)</f>
        <v>ReplaceableTextures\\CommandButtons\\BTNSST15.blp</v>
      </c>
      <c r="N415" s="27">
        <v>0.5</v>
      </c>
      <c r="O415" s="166" t="s">
        <v>108</v>
      </c>
      <c r="P415" s="27">
        <v>0</v>
      </c>
      <c r="Q415" s="27">
        <v>0</v>
      </c>
      <c r="R415" s="186" t="s">
        <v>83</v>
      </c>
      <c r="S415" s="186" t="s">
        <v>83</v>
      </c>
      <c r="T415" s="186" t="s">
        <v>83</v>
      </c>
      <c r="U415" s="186" t="s">
        <v>83</v>
      </c>
      <c r="V415" s="27"/>
      <c r="W415" s="167" t="s">
        <v>103</v>
      </c>
      <c r="X415" s="27">
        <v>0</v>
      </c>
      <c r="Y415" s="186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6" t="s">
        <v>83</v>
      </c>
      <c r="AF415" s="186" t="s">
        <v>83</v>
      </c>
      <c r="AG415" s="186" t="s">
        <v>83</v>
      </c>
      <c r="AH415" s="186" t="s">
        <v>83</v>
      </c>
      <c r="AI415" s="27"/>
      <c r="AJ415" s="27"/>
      <c r="AK415" s="27">
        <v>1</v>
      </c>
      <c r="AL415" s="27">
        <v>1</v>
      </c>
      <c r="AM415" s="186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IK7E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|CffFFD24D【史诗】腾蛇之牙|r</v>
      </c>
      <c r="I416" s="27" t="str">
        <f>VLOOKUP(B416,物品!B:CV,99,FALSE)</f>
        <v>护甲|Cffffc926+100|n|n|r|Cffaaaaaa○|CffFFD24D火之符印+1|r|r|n|n|Cff00ff7f点击穿戴或脱卸。|r</v>
      </c>
      <c r="J416" s="165" t="str">
        <f t="shared" si="170"/>
        <v>|CffFFD24D【史诗】腾蛇之牙|r</v>
      </c>
      <c r="K416" s="165" t="str">
        <f t="shared" si="171"/>
        <v>护甲|Cffffc926+100|n|n|r|Cffaaaaaa○|CffFFD24D火之符印+1|r|r|n|n|Cff00ff7f点击穿戴或脱卸。|r</v>
      </c>
      <c r="L416" s="27"/>
      <c r="M416" s="166" t="str">
        <f>VLOOKUP(LEFT(RIGHT(B416,5),4),物品!B:CU,20,FALSE)</f>
        <v>ReplaceableTextures\\CommandButtons\\BTNSST15.blp</v>
      </c>
      <c r="N416" s="27">
        <v>0.5</v>
      </c>
      <c r="O416" s="166" t="s">
        <v>108</v>
      </c>
      <c r="P416" s="27">
        <v>0</v>
      </c>
      <c r="Q416" s="27">
        <v>0</v>
      </c>
      <c r="R416" s="186" t="s">
        <v>83</v>
      </c>
      <c r="S416" s="186" t="s">
        <v>83</v>
      </c>
      <c r="T416" s="186" t="s">
        <v>83</v>
      </c>
      <c r="U416" s="186" t="s">
        <v>83</v>
      </c>
      <c r="V416" s="27"/>
      <c r="W416" s="167" t="s">
        <v>103</v>
      </c>
      <c r="X416" s="27">
        <v>0</v>
      </c>
      <c r="Y416" s="186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6" t="s">
        <v>83</v>
      </c>
      <c r="AF416" s="186" t="s">
        <v>83</v>
      </c>
      <c r="AG416" s="186" t="s">
        <v>83</v>
      </c>
      <c r="AH416" s="186" t="s">
        <v>83</v>
      </c>
      <c r="AI416" s="27"/>
      <c r="AJ416" s="27"/>
      <c r="AK416" s="27">
        <v>1</v>
      </c>
      <c r="AL416" s="27">
        <v>1</v>
      </c>
      <c r="AM416" s="186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IK7F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护甲|Cffffc926+100|n|n|r|Cffaaaaaa○|CffFFD24D土之符印+1|r|r|n|n|Cff00ff7f点击穿戴或脱卸。|r</v>
      </c>
      <c r="J417" s="165" t="str">
        <f t="shared" si="170"/>
        <v>|CffFFD24D【史诗】腾蛇之牙|r</v>
      </c>
      <c r="K417" s="165" t="str">
        <f t="shared" si="171"/>
        <v>护甲|Cffffc926+100|n|n|r|Cffaaaaaa○|CffFFD24D土之符印+1|r|r|n|n|Cff00ff7f点击穿戴或脱卸。|r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6" t="s">
        <v>83</v>
      </c>
      <c r="S417" s="186" t="s">
        <v>83</v>
      </c>
      <c r="T417" s="186" t="s">
        <v>83</v>
      </c>
      <c r="U417" s="186" t="s">
        <v>83</v>
      </c>
      <c r="V417" s="27"/>
      <c r="W417" s="167" t="s">
        <v>103</v>
      </c>
      <c r="X417" s="27">
        <v>0</v>
      </c>
      <c r="Y417" s="186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6" t="s">
        <v>83</v>
      </c>
      <c r="AF417" s="186" t="s">
        <v>83</v>
      </c>
      <c r="AG417" s="186" t="s">
        <v>83</v>
      </c>
      <c r="AH417" s="186" t="s">
        <v>83</v>
      </c>
      <c r="AI417" s="27"/>
      <c r="AJ417" s="27"/>
      <c r="AK417" s="27">
        <v>1</v>
      </c>
      <c r="AL417" s="27">
        <v>1</v>
      </c>
      <c r="AM417" s="186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IK7G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|CffFFD24D【史诗】腾蛇之牙|r</v>
      </c>
      <c r="I418" s="27" t="str">
        <f>VLOOKUP(B418,物品!B:CV,99,FALSE)</f>
        <v>护甲|Cffffc926+100|n|n|r|Cffaaaaaa○|CffFFD24D光之符印+1|r|r|n|n|Cff00ff7f点击穿戴或脱卸。|r</v>
      </c>
      <c r="J418" s="165" t="str">
        <f t="shared" si="170"/>
        <v>|CffFFD24D【史诗】腾蛇之牙|r</v>
      </c>
      <c r="K418" s="165" t="str">
        <f t="shared" si="171"/>
        <v>护甲|Cffffc926+100|n|n|r|Cffaaaaaa○|CffFFD24D光之符印+1|r|r|n|n|Cff00ff7f点击穿戴或脱卸。|r</v>
      </c>
      <c r="L418" s="27"/>
      <c r="M418" s="166" t="str">
        <f>VLOOKUP(LEFT(RIGHT(B418,5),4),物品!B:CU,20,FALSE)</f>
        <v>ReplaceableTextures\\CommandButtons\\BTNSST15.blp</v>
      </c>
      <c r="N418" s="27">
        <v>0.5</v>
      </c>
      <c r="O418" s="166" t="s">
        <v>108</v>
      </c>
      <c r="P418" s="27">
        <v>0</v>
      </c>
      <c r="Q418" s="27">
        <v>0</v>
      </c>
      <c r="R418" s="186" t="s">
        <v>83</v>
      </c>
      <c r="S418" s="186" t="s">
        <v>83</v>
      </c>
      <c r="T418" s="186" t="s">
        <v>83</v>
      </c>
      <c r="U418" s="186" t="s">
        <v>83</v>
      </c>
      <c r="V418" s="27"/>
      <c r="W418" s="167" t="s">
        <v>103</v>
      </c>
      <c r="X418" s="27">
        <v>0</v>
      </c>
      <c r="Y418" s="186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6" t="s">
        <v>83</v>
      </c>
      <c r="AF418" s="186" t="s">
        <v>83</v>
      </c>
      <c r="AG418" s="186" t="s">
        <v>83</v>
      </c>
      <c r="AH418" s="186" t="s">
        <v>83</v>
      </c>
      <c r="AI418" s="27"/>
      <c r="AJ418" s="27"/>
      <c r="AK418" s="27">
        <v>1</v>
      </c>
      <c r="AL418" s="27">
        <v>1</v>
      </c>
      <c r="AM418" s="186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IK7H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|CffFFD24D【史诗】腾蛇之牙|r</v>
      </c>
      <c r="I419" s="27" t="str">
        <f>VLOOKUP(B419,物品!B:CV,99,FALSE)</f>
        <v>护甲|Cffffc926+100|n|n|r|Cffaaaaaa○|CffFFD24D雷之符印+1|r|r|n|n|Cff00ff7f点击穿戴或脱卸。|r</v>
      </c>
      <c r="J419" s="165" t="str">
        <f t="shared" si="170"/>
        <v>|CffFFD24D【史诗】腾蛇之牙|r</v>
      </c>
      <c r="K419" s="165" t="str">
        <f t="shared" si="171"/>
        <v>护甲|Cffffc926+100|n|n|r|Cffaaaaaa○|CffFFD24D雷之符印+1|r|r|n|n|Cff00ff7f点击穿戴或脱卸。|r</v>
      </c>
      <c r="L419" s="27"/>
      <c r="M419" s="166" t="str">
        <f>VLOOKUP(LEFT(RIGHT(B419,5),4),物品!B:CU,20,FALSE)</f>
        <v>ReplaceableTextures\\CommandButtons\\BTNSST15.blp</v>
      </c>
      <c r="N419" s="27">
        <v>0.5</v>
      </c>
      <c r="O419" s="166" t="s">
        <v>108</v>
      </c>
      <c r="P419" s="27">
        <v>0</v>
      </c>
      <c r="Q419" s="27">
        <v>0</v>
      </c>
      <c r="R419" s="186" t="s">
        <v>83</v>
      </c>
      <c r="S419" s="186" t="s">
        <v>83</v>
      </c>
      <c r="T419" s="186" t="s">
        <v>83</v>
      </c>
      <c r="U419" s="186" t="s">
        <v>83</v>
      </c>
      <c r="V419" s="27"/>
      <c r="W419" s="167" t="s">
        <v>103</v>
      </c>
      <c r="X419" s="27">
        <v>0</v>
      </c>
      <c r="Y419" s="186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6" t="s">
        <v>83</v>
      </c>
      <c r="AF419" s="186" t="s">
        <v>83</v>
      </c>
      <c r="AG419" s="186" t="s">
        <v>83</v>
      </c>
      <c r="AH419" s="186" t="s">
        <v>83</v>
      </c>
      <c r="AI419" s="27"/>
      <c r="AJ419" s="27"/>
      <c r="AK419" s="27">
        <v>1</v>
      </c>
      <c r="AL419" s="27">
        <v>1</v>
      </c>
      <c r="AM419" s="186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IK7I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|CffFFD24D【史诗】腾蛇之牙|r</v>
      </c>
      <c r="I420" s="27" t="str">
        <f>VLOOKUP(B420,物品!B:CV,99,FALSE)</f>
        <v>护甲|Cffffc926+100|n|n|r|Cffaaaaaa○|CffFFD24D暗之符印+1|r|r|n|n|Cff00ff7f点击穿戴或脱卸。|r</v>
      </c>
      <c r="J420" s="165" t="str">
        <f t="shared" si="170"/>
        <v>|CffFFD24D【史诗】腾蛇之牙|r</v>
      </c>
      <c r="K420" s="165" t="str">
        <f t="shared" si="171"/>
        <v>护甲|Cffffc926+100|n|n|r|Cffaaaaaa○|CffFFD24D暗之符印+1|r|r|n|n|Cff00ff7f点击穿戴或脱卸。|r</v>
      </c>
      <c r="L420" s="27"/>
      <c r="M420" s="166" t="str">
        <f>VLOOKUP(LEFT(RIGHT(B420,5),4),物品!B:CU,20,FALSE)</f>
        <v>ReplaceableTextures\\CommandButtons\\BTNSST15.blp</v>
      </c>
      <c r="N420" s="27">
        <v>0.5</v>
      </c>
      <c r="O420" s="166" t="s">
        <v>108</v>
      </c>
      <c r="P420" s="27">
        <v>0</v>
      </c>
      <c r="Q420" s="27">
        <v>0</v>
      </c>
      <c r="R420" s="186" t="s">
        <v>83</v>
      </c>
      <c r="S420" s="186" t="s">
        <v>83</v>
      </c>
      <c r="T420" s="186" t="s">
        <v>83</v>
      </c>
      <c r="U420" s="186" t="s">
        <v>83</v>
      </c>
      <c r="V420" s="27"/>
      <c r="W420" s="167" t="s">
        <v>103</v>
      </c>
      <c r="X420" s="27">
        <v>0</v>
      </c>
      <c r="Y420" s="186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6" t="s">
        <v>83</v>
      </c>
      <c r="AF420" s="186" t="s">
        <v>83</v>
      </c>
      <c r="AG420" s="186" t="s">
        <v>83</v>
      </c>
      <c r="AH420" s="186" t="s">
        <v>83</v>
      </c>
      <c r="AI420" s="27"/>
      <c r="AJ420" s="27"/>
      <c r="AK420" s="27">
        <v>1</v>
      </c>
      <c r="AL420" s="27">
        <v>1</v>
      </c>
      <c r="AM420" s="186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IK8A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|CffFFD24D【史诗】悟道碑石|r</v>
      </c>
      <c r="I421" s="27" t="str">
        <f>VLOOKUP(B421,物品!B:CV,99,FALSE)</f>
        <v>业力|Cffffc926+50000|r，业力|Cffffc926+12%|n|n|r|Cffaaaaaa○刻印槽 【空】|r|n|n|Cff00ff7f点击穿戴或脱卸。|r</v>
      </c>
      <c r="J421" s="165" t="str">
        <f t="shared" si="170"/>
        <v>|CffFFD24D【史诗】悟道碑石|r</v>
      </c>
      <c r="K421" s="165" t="str">
        <f t="shared" si="171"/>
        <v>业力|Cffffc926+50000|r，业力|Cffffc926+12%|n|n|r|Cffaaaaaa○刻印槽 【空】|r|n|n|Cff00ff7f点击穿戴或脱卸。|r</v>
      </c>
      <c r="L421" s="27"/>
      <c r="M421" s="166" t="str">
        <f>VLOOKUP(LEFT(RIGHT(B421,5),4),物品!B:CU,20,FALSE)</f>
        <v>ReplaceableTextures\\CommandButtons\\BTNSST16.blp</v>
      </c>
      <c r="N421" s="27">
        <v>0.5</v>
      </c>
      <c r="O421" s="166" t="s">
        <v>108</v>
      </c>
      <c r="P421" s="27">
        <v>0</v>
      </c>
      <c r="Q421" s="27">
        <v>0</v>
      </c>
      <c r="R421" s="186" t="s">
        <v>83</v>
      </c>
      <c r="S421" s="186" t="s">
        <v>83</v>
      </c>
      <c r="T421" s="186" t="s">
        <v>83</v>
      </c>
      <c r="U421" s="186" t="s">
        <v>83</v>
      </c>
      <c r="V421" s="27"/>
      <c r="W421" s="167" t="s">
        <v>103</v>
      </c>
      <c r="X421" s="27">
        <v>0</v>
      </c>
      <c r="Y421" s="186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6" t="s">
        <v>83</v>
      </c>
      <c r="AF421" s="186" t="s">
        <v>83</v>
      </c>
      <c r="AG421" s="186" t="s">
        <v>83</v>
      </c>
      <c r="AH421" s="186" t="s">
        <v>83</v>
      </c>
      <c r="AI421" s="27"/>
      <c r="AJ421" s="27"/>
      <c r="AK421" s="27">
        <v>1</v>
      </c>
      <c r="AL421" s="27">
        <v>1</v>
      </c>
      <c r="AM421" s="186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IK8B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|CffFFD24D【史诗】悟道碑石|r</v>
      </c>
      <c r="I422" s="27" t="str">
        <f>VLOOKUP(B422,物品!B:CV,99,FALSE)</f>
        <v>业力|Cffffc926+50000|r，业力|Cffffc926+12%|n|n|r|Cffaaaaaa○|CffFFD24D金之符印+1|r|r|n|n|Cff00ff7f点击穿戴或脱卸。|r</v>
      </c>
      <c r="J422" s="165" t="str">
        <f t="shared" si="170"/>
        <v>|CffFFD24D【史诗】悟道碑石|r</v>
      </c>
      <c r="K422" s="165" t="str">
        <f t="shared" si="171"/>
        <v>业力|Cffffc926+50000|r，业力|Cffffc926+12%|n|n|r|Cffaaaaaa○|CffFFD24D金之符印+1|r|r|n|n|Cff00ff7f点击穿戴或脱卸。|r</v>
      </c>
      <c r="L422" s="27"/>
      <c r="M422" s="166" t="str">
        <f>VLOOKUP(LEFT(RIGHT(B422,5),4),物品!B:CU,20,FALSE)</f>
        <v>ReplaceableTextures\\CommandButtons\\BTNSST16.blp</v>
      </c>
      <c r="N422" s="27">
        <v>0.5</v>
      </c>
      <c r="O422" s="166" t="s">
        <v>108</v>
      </c>
      <c r="P422" s="27">
        <v>0</v>
      </c>
      <c r="Q422" s="27">
        <v>0</v>
      </c>
      <c r="R422" s="186" t="s">
        <v>83</v>
      </c>
      <c r="S422" s="186" t="s">
        <v>83</v>
      </c>
      <c r="T422" s="186" t="s">
        <v>83</v>
      </c>
      <c r="U422" s="186" t="s">
        <v>83</v>
      </c>
      <c r="V422" s="27"/>
      <c r="W422" s="167" t="s">
        <v>103</v>
      </c>
      <c r="X422" s="27">
        <v>0</v>
      </c>
      <c r="Y422" s="186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6" t="s">
        <v>83</v>
      </c>
      <c r="AF422" s="186" t="s">
        <v>83</v>
      </c>
      <c r="AG422" s="186" t="s">
        <v>83</v>
      </c>
      <c r="AH422" s="186" t="s">
        <v>83</v>
      </c>
      <c r="AI422" s="27"/>
      <c r="AJ422" s="27"/>
      <c r="AK422" s="27">
        <v>1</v>
      </c>
      <c r="AL422" s="27">
        <v>1</v>
      </c>
      <c r="AM422" s="186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IK8C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|CffFFD24D【史诗】悟道碑石|r</v>
      </c>
      <c r="I423" s="27" t="str">
        <f>VLOOKUP(B423,物品!B:CV,99,FALSE)</f>
        <v>业力|Cffffc926+50000|r，业力|Cffffc926+12%|n|n|r|Cffaaaaaa○|CffFFD24D木之符印+1|r|r|n|n|Cff00ff7f点击穿戴或脱卸。|r</v>
      </c>
      <c r="J423" s="165" t="str">
        <f t="shared" si="170"/>
        <v>|CffFFD24D【史诗】悟道碑石|r</v>
      </c>
      <c r="K423" s="165" t="str">
        <f t="shared" si="171"/>
        <v>业力|Cffffc926+50000|r，业力|Cffffc926+12%|n|n|r|Cffaaaaaa○|CffFFD24D木之符印+1|r|r|n|n|Cff00ff7f点击穿戴或脱卸。|r</v>
      </c>
      <c r="L423" s="27"/>
      <c r="M423" s="166" t="str">
        <f>VLOOKUP(LEFT(RIGHT(B423,5),4),物品!B:CU,20,FALSE)</f>
        <v>ReplaceableTextures\\CommandButtons\\BTNSST16.blp</v>
      </c>
      <c r="N423" s="27">
        <v>0.5</v>
      </c>
      <c r="O423" s="166" t="s">
        <v>108</v>
      </c>
      <c r="P423" s="27">
        <v>0</v>
      </c>
      <c r="Q423" s="27">
        <v>0</v>
      </c>
      <c r="R423" s="186" t="s">
        <v>83</v>
      </c>
      <c r="S423" s="186" t="s">
        <v>83</v>
      </c>
      <c r="T423" s="186" t="s">
        <v>83</v>
      </c>
      <c r="U423" s="186" t="s">
        <v>83</v>
      </c>
      <c r="V423" s="27"/>
      <c r="W423" s="167" t="s">
        <v>103</v>
      </c>
      <c r="X423" s="27">
        <v>0</v>
      </c>
      <c r="Y423" s="186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6" t="s">
        <v>83</v>
      </c>
      <c r="AF423" s="186" t="s">
        <v>83</v>
      </c>
      <c r="AG423" s="186" t="s">
        <v>83</v>
      </c>
      <c r="AH423" s="186" t="s">
        <v>83</v>
      </c>
      <c r="AI423" s="27"/>
      <c r="AJ423" s="27"/>
      <c r="AK423" s="27">
        <v>1</v>
      </c>
      <c r="AL423" s="27">
        <v>1</v>
      </c>
      <c r="AM423" s="186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IK8D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|CffFFD24D【史诗】悟道碑石|r</v>
      </c>
      <c r="I424" s="27" t="str">
        <f>VLOOKUP(B424,物品!B:CV,99,FALSE)</f>
        <v>业力|Cffffc926+50000|r，业力|Cffffc926+12%|n|n|r|Cffaaaaaa○|CffFFD24D水之符印+1|r|r|n|n|Cff00ff7f点击穿戴或脱卸。|r</v>
      </c>
      <c r="J424" s="165" t="str">
        <f t="shared" si="170"/>
        <v>|CffFFD24D【史诗】悟道碑石|r</v>
      </c>
      <c r="K424" s="165" t="str">
        <f t="shared" si="171"/>
        <v>业力|Cffffc926+50000|r，业力|Cffffc926+12%|n|n|r|Cffaaaaaa○|CffFFD24D水之符印+1|r|r|n|n|Cff00ff7f点击穿戴或脱卸。|r</v>
      </c>
      <c r="L424" s="27"/>
      <c r="M424" s="166" t="str">
        <f>VLOOKUP(LEFT(RIGHT(B424,5),4),物品!B:CU,20,FALSE)</f>
        <v>ReplaceableTextures\\CommandButtons\\BTNSST16.blp</v>
      </c>
      <c r="N424" s="27">
        <v>0.5</v>
      </c>
      <c r="O424" s="166" t="s">
        <v>108</v>
      </c>
      <c r="P424" s="27">
        <v>0</v>
      </c>
      <c r="Q424" s="27">
        <v>0</v>
      </c>
      <c r="R424" s="186" t="s">
        <v>83</v>
      </c>
      <c r="S424" s="186" t="s">
        <v>83</v>
      </c>
      <c r="T424" s="186" t="s">
        <v>83</v>
      </c>
      <c r="U424" s="186" t="s">
        <v>83</v>
      </c>
      <c r="V424" s="27"/>
      <c r="W424" s="167" t="s">
        <v>103</v>
      </c>
      <c r="X424" s="27">
        <v>0</v>
      </c>
      <c r="Y424" s="186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6" t="s">
        <v>83</v>
      </c>
      <c r="AF424" s="186" t="s">
        <v>83</v>
      </c>
      <c r="AG424" s="186" t="s">
        <v>83</v>
      </c>
      <c r="AH424" s="186" t="s">
        <v>83</v>
      </c>
      <c r="AI424" s="27"/>
      <c r="AJ424" s="27"/>
      <c r="AK424" s="27">
        <v>1</v>
      </c>
      <c r="AL424" s="27">
        <v>1</v>
      </c>
      <c r="AM424" s="186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IK8E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|CffFFD24D【史诗】悟道碑石|r</v>
      </c>
      <c r="I425" s="27" t="str">
        <f>VLOOKUP(B425,物品!B:CV,99,FALSE)</f>
        <v>业力|Cffffc926+50000|r，业力|Cffffc926+12%|n|n|r|Cffaaaaaa○|CffFFD24D火之符印+1|r|r|n|n|Cff00ff7f点击穿戴或脱卸。|r</v>
      </c>
      <c r="J425" s="165" t="str">
        <f t="shared" si="170"/>
        <v>|CffFFD24D【史诗】悟道碑石|r</v>
      </c>
      <c r="K425" s="165" t="str">
        <f t="shared" si="171"/>
        <v>业力|Cffffc926+50000|r，业力|Cffffc926+12%|n|n|r|Cffaaaaaa○|CffFFD24D火之符印+1|r|r|n|n|Cff00ff7f点击穿戴或脱卸。|r</v>
      </c>
      <c r="L425" s="27"/>
      <c r="M425" s="166" t="str">
        <f>VLOOKUP(LEFT(RIGHT(B425,5),4),物品!B:CU,20,FALSE)</f>
        <v>ReplaceableTextures\\CommandButtons\\BTNSST16.blp</v>
      </c>
      <c r="N425" s="27">
        <v>0.5</v>
      </c>
      <c r="O425" s="166" t="s">
        <v>108</v>
      </c>
      <c r="P425" s="27">
        <v>0</v>
      </c>
      <c r="Q425" s="27">
        <v>0</v>
      </c>
      <c r="R425" s="186" t="s">
        <v>83</v>
      </c>
      <c r="S425" s="186" t="s">
        <v>83</v>
      </c>
      <c r="T425" s="186" t="s">
        <v>83</v>
      </c>
      <c r="U425" s="186" t="s">
        <v>83</v>
      </c>
      <c r="V425" s="27"/>
      <c r="W425" s="167" t="s">
        <v>103</v>
      </c>
      <c r="X425" s="27">
        <v>0</v>
      </c>
      <c r="Y425" s="186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6" t="s">
        <v>83</v>
      </c>
      <c r="AF425" s="186" t="s">
        <v>83</v>
      </c>
      <c r="AG425" s="186" t="s">
        <v>83</v>
      </c>
      <c r="AH425" s="186" t="s">
        <v>83</v>
      </c>
      <c r="AI425" s="27"/>
      <c r="AJ425" s="27"/>
      <c r="AK425" s="27">
        <v>1</v>
      </c>
      <c r="AL425" s="27">
        <v>1</v>
      </c>
      <c r="AM425" s="186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IK8F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业力|Cffffc926+50000|r，业力|Cffffc926+12%|n|n|r|Cffaaaaaa○|CffFFD24D土之符印+1|r|r|n|n|Cff00ff7f点击穿戴或脱卸。|r</v>
      </c>
      <c r="J426" s="165" t="str">
        <f t="shared" si="170"/>
        <v>|CffFFD24D【史诗】悟道碑石|r</v>
      </c>
      <c r="K426" s="165" t="str">
        <f t="shared" si="171"/>
        <v>业力|Cffffc926+50000|r，业力|Cffffc926+12%|n|n|r|Cffaaaaaa○|CffFFD24D土之符印+1|r|r|n|n|Cff00ff7f点击穿戴或脱卸。|r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6" t="s">
        <v>83</v>
      </c>
      <c r="S426" s="186" t="s">
        <v>83</v>
      </c>
      <c r="T426" s="186" t="s">
        <v>83</v>
      </c>
      <c r="U426" s="186" t="s">
        <v>83</v>
      </c>
      <c r="V426" s="27"/>
      <c r="W426" s="167" t="s">
        <v>103</v>
      </c>
      <c r="X426" s="27">
        <v>0</v>
      </c>
      <c r="Y426" s="186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6" t="s">
        <v>83</v>
      </c>
      <c r="AF426" s="186" t="s">
        <v>83</v>
      </c>
      <c r="AG426" s="186" t="s">
        <v>83</v>
      </c>
      <c r="AH426" s="186" t="s">
        <v>83</v>
      </c>
      <c r="AI426" s="27"/>
      <c r="AJ426" s="27"/>
      <c r="AK426" s="27">
        <v>1</v>
      </c>
      <c r="AL426" s="27">
        <v>1</v>
      </c>
      <c r="AM426" s="186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IK8G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|CffFFD24D【史诗】悟道碑石|r</v>
      </c>
      <c r="I427" s="27" t="str">
        <f>VLOOKUP(B427,物品!B:CV,99,FALSE)</f>
        <v>业力|Cffffc926+50000|r，业力|Cffffc926+12%|n|n|r|Cffaaaaaa○|CffFFD24D光之符印+1|r|r|n|n|Cff00ff7f点击穿戴或脱卸。|r</v>
      </c>
      <c r="J427" s="165" t="str">
        <f t="shared" si="170"/>
        <v>|CffFFD24D【史诗】悟道碑石|r</v>
      </c>
      <c r="K427" s="165" t="str">
        <f t="shared" si="171"/>
        <v>业力|Cffffc926+50000|r，业力|Cffffc926+12%|n|n|r|Cffaaaaaa○|CffFFD24D光之符印+1|r|r|n|n|Cff00ff7f点击穿戴或脱卸。|r</v>
      </c>
      <c r="L427" s="27"/>
      <c r="M427" s="166" t="str">
        <f>VLOOKUP(LEFT(RIGHT(B427,5),4),物品!B:CU,20,FALSE)</f>
        <v>ReplaceableTextures\\CommandButtons\\BTNSST16.blp</v>
      </c>
      <c r="N427" s="27">
        <v>0.5</v>
      </c>
      <c r="O427" s="166" t="s">
        <v>108</v>
      </c>
      <c r="P427" s="27">
        <v>0</v>
      </c>
      <c r="Q427" s="27">
        <v>0</v>
      </c>
      <c r="R427" s="186" t="s">
        <v>83</v>
      </c>
      <c r="S427" s="186" t="s">
        <v>83</v>
      </c>
      <c r="T427" s="186" t="s">
        <v>83</v>
      </c>
      <c r="U427" s="186" t="s">
        <v>83</v>
      </c>
      <c r="V427" s="27"/>
      <c r="W427" s="167" t="s">
        <v>103</v>
      </c>
      <c r="X427" s="27">
        <v>0</v>
      </c>
      <c r="Y427" s="186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6" t="s">
        <v>83</v>
      </c>
      <c r="AF427" s="186" t="s">
        <v>83</v>
      </c>
      <c r="AG427" s="186" t="s">
        <v>83</v>
      </c>
      <c r="AH427" s="186" t="s">
        <v>83</v>
      </c>
      <c r="AI427" s="27"/>
      <c r="AJ427" s="27"/>
      <c r="AK427" s="27">
        <v>1</v>
      </c>
      <c r="AL427" s="27">
        <v>1</v>
      </c>
      <c r="AM427" s="186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IK8H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|CffFFD24D【史诗】悟道碑石|r</v>
      </c>
      <c r="I428" s="27" t="str">
        <f>VLOOKUP(B428,物品!B:CV,99,FALSE)</f>
        <v>业力|Cffffc926+50000|r，业力|Cffffc926+12%|n|n|r|Cffaaaaaa○|CffFFD24D雷之符印+1|r|r|n|n|Cff00ff7f点击穿戴或脱卸。|r</v>
      </c>
      <c r="J428" s="165" t="str">
        <f t="shared" si="170"/>
        <v>|CffFFD24D【史诗】悟道碑石|r</v>
      </c>
      <c r="K428" s="165" t="str">
        <f t="shared" si="171"/>
        <v>业力|Cffffc926+50000|r，业力|Cffffc926+12%|n|n|r|Cffaaaaaa○|CffFFD24D雷之符印+1|r|r|n|n|Cff00ff7f点击穿戴或脱卸。|r</v>
      </c>
      <c r="L428" s="27"/>
      <c r="M428" s="166" t="str">
        <f>VLOOKUP(LEFT(RIGHT(B428,5),4),物品!B:CU,20,FALSE)</f>
        <v>ReplaceableTextures\\CommandButtons\\BTNSST16.blp</v>
      </c>
      <c r="N428" s="27">
        <v>0.5</v>
      </c>
      <c r="O428" s="166" t="s">
        <v>108</v>
      </c>
      <c r="P428" s="27">
        <v>0</v>
      </c>
      <c r="Q428" s="27">
        <v>0</v>
      </c>
      <c r="R428" s="186" t="s">
        <v>83</v>
      </c>
      <c r="S428" s="186" t="s">
        <v>83</v>
      </c>
      <c r="T428" s="186" t="s">
        <v>83</v>
      </c>
      <c r="U428" s="186" t="s">
        <v>83</v>
      </c>
      <c r="V428" s="27"/>
      <c r="W428" s="167" t="s">
        <v>103</v>
      </c>
      <c r="X428" s="27">
        <v>0</v>
      </c>
      <c r="Y428" s="186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6" t="s">
        <v>83</v>
      </c>
      <c r="AF428" s="186" t="s">
        <v>83</v>
      </c>
      <c r="AG428" s="186" t="s">
        <v>83</v>
      </c>
      <c r="AH428" s="186" t="s">
        <v>83</v>
      </c>
      <c r="AI428" s="27"/>
      <c r="AJ428" s="27"/>
      <c r="AK428" s="27">
        <v>1</v>
      </c>
      <c r="AL428" s="27">
        <v>1</v>
      </c>
      <c r="AM428" s="186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IK8I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|CffFFD24D【史诗】悟道碑石|r</v>
      </c>
      <c r="I429" s="27" t="str">
        <f>VLOOKUP(B429,物品!B:CV,99,FALSE)</f>
        <v>业力|Cffffc926+50000|r，业力|Cffffc926+12%|n|n|r|Cffaaaaaa○|CffFFD24D暗之符印+1|r|r|n|n|Cff00ff7f点击穿戴或脱卸。|r</v>
      </c>
      <c r="J429" s="165" t="str">
        <f t="shared" si="170"/>
        <v>|CffFFD24D【史诗】悟道碑石|r</v>
      </c>
      <c r="K429" s="165" t="str">
        <f t="shared" si="171"/>
        <v>业力|Cffffc926+50000|r，业力|Cffffc926+12%|n|n|r|Cffaaaaaa○|CffFFD24D暗之符印+1|r|r|n|n|Cff00ff7f点击穿戴或脱卸。|r</v>
      </c>
      <c r="L429" s="27"/>
      <c r="M429" s="166" t="str">
        <f>VLOOKUP(LEFT(RIGHT(B429,5),4),物品!B:CU,20,FALSE)</f>
        <v>ReplaceableTextures\\CommandButtons\\BTNSST16.blp</v>
      </c>
      <c r="N429" s="27">
        <v>0.5</v>
      </c>
      <c r="O429" s="166" t="s">
        <v>108</v>
      </c>
      <c r="P429" s="27">
        <v>0</v>
      </c>
      <c r="Q429" s="27">
        <v>0</v>
      </c>
      <c r="R429" s="186" t="s">
        <v>83</v>
      </c>
      <c r="S429" s="186" t="s">
        <v>83</v>
      </c>
      <c r="T429" s="186" t="s">
        <v>83</v>
      </c>
      <c r="U429" s="186" t="s">
        <v>83</v>
      </c>
      <c r="V429" s="27"/>
      <c r="W429" s="167" t="s">
        <v>103</v>
      </c>
      <c r="X429" s="27">
        <v>0</v>
      </c>
      <c r="Y429" s="186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6" t="s">
        <v>83</v>
      </c>
      <c r="AF429" s="186" t="s">
        <v>83</v>
      </c>
      <c r="AG429" s="186" t="s">
        <v>83</v>
      </c>
      <c r="AH429" s="186" t="s">
        <v>83</v>
      </c>
      <c r="AI429" s="27"/>
      <c r="AJ429" s="27"/>
      <c r="AK429" s="27">
        <v>1</v>
      </c>
      <c r="AL429" s="27">
        <v>1</v>
      </c>
      <c r="AM429" s="186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IK91</v>
      </c>
      <c r="C430" s="27" t="s">
        <v>41</v>
      </c>
      <c r="D430" s="27" t="s">
        <v>81</v>
      </c>
      <c r="E430" s="170" t="s">
        <v>112</v>
      </c>
      <c r="F430" s="27"/>
      <c r="G430" s="27"/>
      <c r="H430" s="27" t="str">
        <f>VLOOKUP(LEFT(RIGHT(B430,5),4),物品!B:CU,2,FALSE)</f>
        <v>|CffFFD24D金之刻印|r</v>
      </c>
      <c r="I430" s="27" t="str">
        <f>VLOOKUP(B430,物品!B:CV,99,FALSE)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30" s="165" t="str">
        <f t="shared" si="170"/>
        <v>|CffFFD24D金之刻印|r</v>
      </c>
      <c r="K430" s="165" t="str">
        <f t="shared" si="171"/>
        <v>为|Cffffc926史诗品质|r的|Cffffc926宝物|r附加一条|Cffffc926金之符印|r属性。|n|n|Cff00ff7f点击可将刻印镶嵌至指定史诗品质的宝物。|n|r|Cffff0000镶嵌后不可拆卸和替换。|r</v>
      </c>
      <c r="L430" s="27"/>
      <c r="M430" s="166" t="str">
        <f>VLOOKUP(LEFT(RIGHT(B430,5),4),物品!B:CU,20,FALSE)</f>
        <v>ReplaceableTextures\\CommandButtons\\BTNUI_Fuin_01.blp</v>
      </c>
      <c r="N430" s="27">
        <v>1</v>
      </c>
      <c r="O430" s="166" t="s">
        <v>113</v>
      </c>
      <c r="P430" s="27">
        <v>0</v>
      </c>
      <c r="Q430" s="27">
        <v>0</v>
      </c>
      <c r="R430" s="186" t="s">
        <v>83</v>
      </c>
      <c r="S430" s="186" t="s">
        <v>83</v>
      </c>
      <c r="T430" s="186" t="s">
        <v>83</v>
      </c>
      <c r="U430" s="186" t="s">
        <v>83</v>
      </c>
      <c r="V430" s="27"/>
      <c r="W430" s="167" t="s">
        <v>103</v>
      </c>
      <c r="X430" s="27">
        <v>0</v>
      </c>
      <c r="Y430" s="186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6" t="s">
        <v>83</v>
      </c>
      <c r="AF430" s="186" t="s">
        <v>83</v>
      </c>
      <c r="AG430" s="186" t="s">
        <v>83</v>
      </c>
      <c r="AH430" s="186" t="s">
        <v>83</v>
      </c>
      <c r="AI430" s="27"/>
      <c r="AJ430" s="27"/>
      <c r="AK430" s="27">
        <v>1</v>
      </c>
      <c r="AL430" s="27">
        <v>1</v>
      </c>
      <c r="AM430" s="186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IK92</v>
      </c>
      <c r="C431" s="27" t="s">
        <v>41</v>
      </c>
      <c r="D431" s="27" t="s">
        <v>81</v>
      </c>
      <c r="E431" s="170" t="s">
        <v>114</v>
      </c>
      <c r="F431" s="27"/>
      <c r="G431" s="27"/>
      <c r="H431" s="27" t="str">
        <f>VLOOKUP(LEFT(RIGHT(B431,5),4),物品!B:CU,2,FALSE)</f>
        <v>|CffFFD24D木之刻印|r</v>
      </c>
      <c r="I431" s="27" t="str">
        <f>VLOOKUP(B431,物品!B:CV,99,FALSE)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31" s="165" t="str">
        <f t="shared" si="170"/>
        <v>|CffFFD24D木之刻印|r</v>
      </c>
      <c r="K431" s="165" t="str">
        <f t="shared" si="171"/>
        <v>为|Cffffc926史诗品质|r的|Cffffc926宝物|r附加一条|Cffffc926木之符印|r属性。|n|n|Cff00ff7f点击可将刻印镶嵌至指定史诗品质的宝物。|n|r|Cffff0000镶嵌后不可拆卸和替换。|r</v>
      </c>
      <c r="L431" s="27"/>
      <c r="M431" s="166" t="str">
        <f>VLOOKUP(LEFT(RIGHT(B431,5),4),物品!B:CU,20,FALSE)</f>
        <v>ReplaceableTextures\\CommandButtons\\BTNUI_Fuin_02.blp</v>
      </c>
      <c r="N431" s="27">
        <v>1</v>
      </c>
      <c r="O431" s="166" t="s">
        <v>113</v>
      </c>
      <c r="P431" s="27">
        <v>0</v>
      </c>
      <c r="Q431" s="27">
        <v>0</v>
      </c>
      <c r="R431" s="186" t="s">
        <v>83</v>
      </c>
      <c r="S431" s="186" t="s">
        <v>83</v>
      </c>
      <c r="T431" s="186" t="s">
        <v>83</v>
      </c>
      <c r="U431" s="186" t="s">
        <v>83</v>
      </c>
      <c r="V431" s="27"/>
      <c r="W431" s="167" t="s">
        <v>103</v>
      </c>
      <c r="X431" s="27">
        <v>0</v>
      </c>
      <c r="Y431" s="186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6" t="s">
        <v>83</v>
      </c>
      <c r="AF431" s="186" t="s">
        <v>83</v>
      </c>
      <c r="AG431" s="186" t="s">
        <v>83</v>
      </c>
      <c r="AH431" s="186" t="s">
        <v>83</v>
      </c>
      <c r="AI431" s="27"/>
      <c r="AJ431" s="27"/>
      <c r="AK431" s="27">
        <v>1</v>
      </c>
      <c r="AL431" s="27">
        <v>1</v>
      </c>
      <c r="AM431" s="186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IK93</v>
      </c>
      <c r="C432" s="27" t="s">
        <v>41</v>
      </c>
      <c r="D432" s="27" t="s">
        <v>81</v>
      </c>
      <c r="E432" s="170" t="s">
        <v>115</v>
      </c>
      <c r="F432" s="27"/>
      <c r="G432" s="27"/>
      <c r="H432" s="27" t="str">
        <f>VLOOKUP(LEFT(RIGHT(B432,5),4),物品!B:CU,2,FALSE)</f>
        <v>|CffFFD24D水之刻印|r</v>
      </c>
      <c r="I432" s="27" t="str">
        <f>VLOOKUP(B432,物品!B:CV,99,FALSE)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2" s="165" t="str">
        <f t="shared" si="170"/>
        <v>|CffFFD24D水之刻印|r</v>
      </c>
      <c r="K432" s="165" t="str">
        <f t="shared" si="171"/>
        <v>为|Cffffc926史诗品质|r的|Cffffc926宝物|r附加一条|Cffffc926水之符印|r属性。|n|n|Cff00ff7f点击可将刻印镶嵌至指定史诗品质的宝物。|n|r|Cffff0000镶嵌后不可拆卸和替换。|r</v>
      </c>
      <c r="L432" s="27"/>
      <c r="M432" s="166" t="str">
        <f>VLOOKUP(LEFT(RIGHT(B432,5),4),物品!B:CU,20,FALSE)</f>
        <v>ReplaceableTextures\\CommandButtons\\BTNUI_Fuin_03.blp</v>
      </c>
      <c r="N432" s="27">
        <v>1</v>
      </c>
      <c r="O432" s="166" t="s">
        <v>113</v>
      </c>
      <c r="P432" s="27">
        <v>0</v>
      </c>
      <c r="Q432" s="27">
        <v>0</v>
      </c>
      <c r="R432" s="186" t="s">
        <v>83</v>
      </c>
      <c r="S432" s="186" t="s">
        <v>83</v>
      </c>
      <c r="T432" s="186" t="s">
        <v>83</v>
      </c>
      <c r="U432" s="186" t="s">
        <v>83</v>
      </c>
      <c r="V432" s="27"/>
      <c r="W432" s="167" t="s">
        <v>103</v>
      </c>
      <c r="X432" s="27">
        <v>0</v>
      </c>
      <c r="Y432" s="186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6" t="s">
        <v>83</v>
      </c>
      <c r="AF432" s="186" t="s">
        <v>83</v>
      </c>
      <c r="AG432" s="186" t="s">
        <v>83</v>
      </c>
      <c r="AH432" s="186" t="s">
        <v>83</v>
      </c>
      <c r="AI432" s="27"/>
      <c r="AJ432" s="27"/>
      <c r="AK432" s="27">
        <v>1</v>
      </c>
      <c r="AL432" s="27">
        <v>1</v>
      </c>
      <c r="AM432" s="186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IK94</v>
      </c>
      <c r="C433" s="27" t="s">
        <v>41</v>
      </c>
      <c r="D433" s="27" t="s">
        <v>81</v>
      </c>
      <c r="E433" s="170" t="s">
        <v>116</v>
      </c>
      <c r="F433" s="27"/>
      <c r="G433" s="27"/>
      <c r="H433" s="27" t="str">
        <f>VLOOKUP(LEFT(RIGHT(B433,5),4),物品!B:CU,2,FALSE)</f>
        <v>|CffFFD24D火之刻印|r</v>
      </c>
      <c r="I433" s="27" t="str">
        <f>VLOOKUP(B433,物品!B:CV,99,FALSE)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3" s="165" t="str">
        <f t="shared" si="170"/>
        <v>|CffFFD24D火之刻印|r</v>
      </c>
      <c r="K433" s="165" t="str">
        <f t="shared" si="171"/>
        <v>为|Cffffc926史诗品质|r的|Cffffc926宝物|r附加一条|Cffffc926火之符印|r属性。|n|n|Cff00ff7f点击可将刻印镶嵌至指定史诗品质的宝物。|n|r|Cffff0000镶嵌后不可拆卸和替换。|r</v>
      </c>
      <c r="L433" s="27"/>
      <c r="M433" s="166" t="str">
        <f>VLOOKUP(LEFT(RIGHT(B433,5),4),物品!B:CU,20,FALSE)</f>
        <v>ReplaceableTextures\\CommandButtons\\BTNUI_Fuin_04.blp</v>
      </c>
      <c r="N433" s="27">
        <v>1</v>
      </c>
      <c r="O433" s="166" t="s">
        <v>113</v>
      </c>
      <c r="P433" s="27">
        <v>0</v>
      </c>
      <c r="Q433" s="27">
        <v>0</v>
      </c>
      <c r="R433" s="186" t="s">
        <v>83</v>
      </c>
      <c r="S433" s="186" t="s">
        <v>83</v>
      </c>
      <c r="T433" s="186" t="s">
        <v>83</v>
      </c>
      <c r="U433" s="186" t="s">
        <v>83</v>
      </c>
      <c r="V433" s="27"/>
      <c r="W433" s="167" t="s">
        <v>103</v>
      </c>
      <c r="X433" s="27">
        <v>0</v>
      </c>
      <c r="Y433" s="186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6" t="s">
        <v>83</v>
      </c>
      <c r="AF433" s="186" t="s">
        <v>83</v>
      </c>
      <c r="AG433" s="186" t="s">
        <v>83</v>
      </c>
      <c r="AH433" s="186" t="s">
        <v>83</v>
      </c>
      <c r="AI433" s="27"/>
      <c r="AJ433" s="27"/>
      <c r="AK433" s="27">
        <v>1</v>
      </c>
      <c r="AL433" s="27">
        <v>1</v>
      </c>
      <c r="AM433" s="186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物品!B434</f>
        <v>IK95</v>
      </c>
      <c r="C434" s="27" t="s">
        <v>41</v>
      </c>
      <c r="D434" s="27" t="s">
        <v>81</v>
      </c>
      <c r="E434" s="170" t="s">
        <v>117</v>
      </c>
      <c r="F434" s="27"/>
      <c r="G434" s="27"/>
      <c r="H434" s="27" t="str">
        <f>VLOOKUP(LEFT(RIGHT(B434,5),4),物品!B:CU,2,FALSE)</f>
        <v>|CffFFD24D土之刻印|r</v>
      </c>
      <c r="I434" s="27" t="str">
        <f>VLOOKUP(B434,物品!B:CV,99,FALSE)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4" s="165" t="str">
        <f t="shared" si="170"/>
        <v>|CffFFD24D土之刻印|r</v>
      </c>
      <c r="K434" s="165" t="str">
        <f t="shared" si="171"/>
        <v>为|Cffffc926史诗品质|r的|Cffffc926宝物|r附加一条|Cffffc926土之符印|r属性。|n|n|Cff00ff7f点击可将刻印镶嵌至指定史诗品质的宝物。|n|r|Cffff0000镶嵌后不可拆卸和替换。|r</v>
      </c>
      <c r="L434" s="27"/>
      <c r="M434" s="166" t="str">
        <f>VLOOKUP(LEFT(RIGHT(B434,5),4),物品!B:CU,20,FALSE)</f>
        <v>ReplaceableTextures\\CommandButtons\\BTNUI_Fuin_05.blp</v>
      </c>
      <c r="N434" s="27">
        <v>1</v>
      </c>
      <c r="O434" s="166" t="s">
        <v>113</v>
      </c>
      <c r="P434" s="27">
        <v>0</v>
      </c>
      <c r="Q434" s="27">
        <v>0</v>
      </c>
      <c r="R434" s="186" t="s">
        <v>83</v>
      </c>
      <c r="S434" s="186" t="s">
        <v>83</v>
      </c>
      <c r="T434" s="186" t="s">
        <v>83</v>
      </c>
      <c r="U434" s="186" t="s">
        <v>83</v>
      </c>
      <c r="V434" s="27"/>
      <c r="W434" s="167" t="s">
        <v>103</v>
      </c>
      <c r="X434" s="27">
        <v>0</v>
      </c>
      <c r="Y434" s="186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6" t="s">
        <v>83</v>
      </c>
      <c r="AF434" s="186" t="s">
        <v>83</v>
      </c>
      <c r="AG434" s="186" t="s">
        <v>83</v>
      </c>
      <c r="AH434" s="186" t="s">
        <v>83</v>
      </c>
      <c r="AI434" s="27"/>
      <c r="AJ434" s="27"/>
      <c r="AK434" s="27">
        <v>1</v>
      </c>
      <c r="AL434" s="27">
        <v>1</v>
      </c>
      <c r="AM434" s="186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物品!B435</f>
        <v>IK96</v>
      </c>
      <c r="C435" s="27" t="s">
        <v>41</v>
      </c>
      <c r="D435" s="27" t="s">
        <v>81</v>
      </c>
      <c r="E435" s="170" t="s">
        <v>118</v>
      </c>
      <c r="F435" s="27"/>
      <c r="G435" s="27"/>
      <c r="H435" s="27" t="str">
        <f>VLOOKUP(LEFT(RIGHT(B435,5),4),物品!B:CU,2,FALSE)</f>
        <v>|CffFFD24D光之刻印|r</v>
      </c>
      <c r="I435" s="27" t="str">
        <f>VLOOKUP(B435,物品!B:CV,99,FALSE)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35" s="165" t="str">
        <f t="shared" si="170"/>
        <v>|CffFFD24D光之刻印|r</v>
      </c>
      <c r="K435" s="165" t="str">
        <f t="shared" si="171"/>
        <v>为|Cffffc926史诗品质|r的|Cffffc926宝物|r附加一条|Cffffc926光之符印|r属性。|n|n|Cff00ff7f点击可将刻印镶嵌至指定史诗品质的宝物。|n|r|Cffff0000镶嵌后不可拆卸和替换。|r</v>
      </c>
      <c r="L435" s="27"/>
      <c r="M435" s="166" t="str">
        <f>VLOOKUP(LEFT(RIGHT(B435,5),4),物品!B:CU,20,FALSE)</f>
        <v>ReplaceableTextures\\CommandButtons\\BTNUI_Fuin_06.blp</v>
      </c>
      <c r="N435" s="27">
        <v>1</v>
      </c>
      <c r="O435" s="166" t="s">
        <v>113</v>
      </c>
      <c r="P435" s="27">
        <v>0</v>
      </c>
      <c r="Q435" s="27">
        <v>0</v>
      </c>
      <c r="R435" s="186" t="s">
        <v>83</v>
      </c>
      <c r="S435" s="186" t="s">
        <v>83</v>
      </c>
      <c r="T435" s="186" t="s">
        <v>83</v>
      </c>
      <c r="U435" s="186" t="s">
        <v>83</v>
      </c>
      <c r="V435" s="27"/>
      <c r="W435" s="167" t="s">
        <v>103</v>
      </c>
      <c r="X435" s="27">
        <v>0</v>
      </c>
      <c r="Y435" s="186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6" t="s">
        <v>83</v>
      </c>
      <c r="AF435" s="186" t="s">
        <v>83</v>
      </c>
      <c r="AG435" s="186" t="s">
        <v>83</v>
      </c>
      <c r="AH435" s="186" t="s">
        <v>83</v>
      </c>
      <c r="AI435" s="27"/>
      <c r="AJ435" s="27"/>
      <c r="AK435" s="27">
        <v>1</v>
      </c>
      <c r="AL435" s="27">
        <v>1</v>
      </c>
      <c r="AM435" s="186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物品!B436</f>
        <v>IK97</v>
      </c>
      <c r="C436" s="27" t="s">
        <v>41</v>
      </c>
      <c r="D436" s="27" t="s">
        <v>81</v>
      </c>
      <c r="E436" s="170" t="s">
        <v>119</v>
      </c>
      <c r="F436" s="27"/>
      <c r="G436" s="27"/>
      <c r="H436" s="27" t="str">
        <f>VLOOKUP(LEFT(RIGHT(B436,5),4),物品!B:CU,2,FALSE)</f>
        <v>|CffFFD24D雷之刻印|r</v>
      </c>
      <c r="I436" s="27" t="str">
        <f>VLOOKUP(B436,物品!B:CV,99,FALSE)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36" s="165" t="str">
        <f t="shared" si="170"/>
        <v>|CffFFD24D雷之刻印|r</v>
      </c>
      <c r="K436" s="165" t="str">
        <f t="shared" si="171"/>
        <v>为|Cffffc926史诗品质|r的|Cffffc926宝物|r附加一条|Cffffc926雷之符印|r属性。|n|n|Cff00ff7f点击可将刻印镶嵌至指定史诗品质的宝物。|n|r|Cffff0000镶嵌后不可拆卸和替换。|r</v>
      </c>
      <c r="L436" s="27"/>
      <c r="M436" s="166" t="str">
        <f>VLOOKUP(LEFT(RIGHT(B436,5),4),物品!B:CU,20,FALSE)</f>
        <v>ReplaceableTextures\\CommandButtons\\BTNUI_Fuin_07.blp</v>
      </c>
      <c r="N436" s="27">
        <v>1</v>
      </c>
      <c r="O436" s="166" t="s">
        <v>113</v>
      </c>
      <c r="P436" s="27">
        <v>0</v>
      </c>
      <c r="Q436" s="27">
        <v>0</v>
      </c>
      <c r="R436" s="186" t="s">
        <v>83</v>
      </c>
      <c r="S436" s="186" t="s">
        <v>83</v>
      </c>
      <c r="T436" s="186" t="s">
        <v>83</v>
      </c>
      <c r="U436" s="186" t="s">
        <v>83</v>
      </c>
      <c r="V436" s="27"/>
      <c r="W436" s="167" t="s">
        <v>103</v>
      </c>
      <c r="X436" s="27">
        <v>0</v>
      </c>
      <c r="Y436" s="186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6" t="s">
        <v>83</v>
      </c>
      <c r="AF436" s="186" t="s">
        <v>83</v>
      </c>
      <c r="AG436" s="186" t="s">
        <v>83</v>
      </c>
      <c r="AH436" s="186" t="s">
        <v>83</v>
      </c>
      <c r="AI436" s="27"/>
      <c r="AJ436" s="27"/>
      <c r="AK436" s="27">
        <v>1</v>
      </c>
      <c r="AL436" s="27">
        <v>1</v>
      </c>
      <c r="AM436" s="186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物品!B437</f>
        <v>IK98</v>
      </c>
      <c r="C437" s="27" t="s">
        <v>41</v>
      </c>
      <c r="D437" s="27" t="s">
        <v>81</v>
      </c>
      <c r="E437" s="170" t="s">
        <v>120</v>
      </c>
      <c r="F437" s="27"/>
      <c r="G437" s="27"/>
      <c r="H437" s="27" t="str">
        <f>VLOOKUP(LEFT(RIGHT(B437,5),4),物品!B:CU,2,FALSE)</f>
        <v>|CffFFD24D暗之刻印|r</v>
      </c>
      <c r="I437" s="27" t="str">
        <f>VLOOKUP(B437,物品!B:CV,99,FALSE)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37" s="165" t="str">
        <f t="shared" si="170"/>
        <v>|CffFFD24D暗之刻印|r</v>
      </c>
      <c r="K437" s="165" t="str">
        <f t="shared" si="171"/>
        <v>为|Cffffc926史诗品质|r的|Cffffc926宝物|r附加一条|Cffffc926暗之符印|r属性。|n|n|Cff00ff7f点击可将刻印镶嵌至指定史诗品质的宝物。|n|r|Cffff0000镶嵌后不可拆卸和替换。|r</v>
      </c>
      <c r="L437" s="27"/>
      <c r="M437" s="166" t="str">
        <f>VLOOKUP(LEFT(RIGHT(B437,5),4),物品!B:CU,20,FALSE)</f>
        <v>ReplaceableTextures\\CommandButtons\\BTNUI_Fuin_08.blp</v>
      </c>
      <c r="N437" s="27">
        <v>1</v>
      </c>
      <c r="O437" s="166" t="s">
        <v>113</v>
      </c>
      <c r="P437" s="27">
        <v>0</v>
      </c>
      <c r="Q437" s="27">
        <v>0</v>
      </c>
      <c r="R437" s="186" t="s">
        <v>83</v>
      </c>
      <c r="S437" s="186" t="s">
        <v>83</v>
      </c>
      <c r="T437" s="186" t="s">
        <v>83</v>
      </c>
      <c r="U437" s="186" t="s">
        <v>83</v>
      </c>
      <c r="V437" s="27"/>
      <c r="W437" s="167" t="s">
        <v>103</v>
      </c>
      <c r="X437" s="27">
        <v>0</v>
      </c>
      <c r="Y437" s="186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6" t="s">
        <v>83</v>
      </c>
      <c r="AF437" s="186" t="s">
        <v>83</v>
      </c>
      <c r="AG437" s="186" t="s">
        <v>83</v>
      </c>
      <c r="AH437" s="186" t="s">
        <v>83</v>
      </c>
      <c r="AI437" s="27"/>
      <c r="AJ437" s="27"/>
      <c r="AK437" s="27">
        <v>1</v>
      </c>
      <c r="AL437" s="27">
        <v>1</v>
      </c>
      <c r="AM437" s="186" t="s">
        <v>83</v>
      </c>
      <c r="AN437" s="27">
        <v>0</v>
      </c>
      <c r="AO437" s="27">
        <v>0</v>
      </c>
      <c r="AP437" s="27">
        <v>1</v>
      </c>
    </row>
    <row r="438" spans="1:42">
      <c r="B438" s="159"/>
      <c r="C438" s="27"/>
      <c r="D438" s="27"/>
      <c r="E438" s="27"/>
      <c r="H438" s="27"/>
      <c r="J438" s="171"/>
      <c r="K438" s="159"/>
      <c r="L438" s="27"/>
      <c r="M438" s="172"/>
      <c r="O438" s="166"/>
      <c r="P438" s="27"/>
      <c r="Q438" s="27"/>
      <c r="W438" s="159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1:42">
      <c r="B439" s="159"/>
      <c r="C439" s="27"/>
      <c r="D439" s="27"/>
      <c r="E439" s="27"/>
      <c r="H439" s="27"/>
      <c r="J439" s="171"/>
      <c r="K439" s="159"/>
      <c r="L439" s="27"/>
      <c r="M439" s="172"/>
      <c r="O439" s="166"/>
      <c r="P439" s="27"/>
      <c r="Q439" s="27"/>
      <c r="W439" s="159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1:42">
      <c r="B440" s="159"/>
      <c r="C440" s="27"/>
      <c r="D440" s="27"/>
      <c r="E440" s="27"/>
      <c r="H440" s="27"/>
      <c r="J440" s="171"/>
      <c r="K440" s="159"/>
      <c r="L440" s="27"/>
      <c r="M440" s="172"/>
      <c r="O440" s="166"/>
      <c r="P440" s="27"/>
      <c r="Q440" s="27"/>
      <c r="W440" s="159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1:42">
      <c r="B441" s="159"/>
      <c r="C441" s="27"/>
      <c r="D441" s="27"/>
      <c r="E441" s="27"/>
      <c r="H441" s="27"/>
      <c r="J441" s="171"/>
      <c r="K441" s="159"/>
      <c r="L441" s="27"/>
      <c r="M441" s="172"/>
      <c r="O441" s="166"/>
      <c r="P441" s="27"/>
      <c r="Q441" s="27"/>
      <c r="W441" s="159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1:42">
      <c r="B442" s="159"/>
      <c r="C442" s="27"/>
      <c r="D442" s="27"/>
      <c r="E442" s="27"/>
      <c r="H442" s="27"/>
      <c r="J442" s="171"/>
      <c r="K442" s="159"/>
      <c r="L442" s="27"/>
      <c r="M442" s="172"/>
      <c r="O442" s="166"/>
      <c r="P442" s="27"/>
      <c r="Q442" s="27"/>
      <c r="R442" s="159"/>
      <c r="S442" s="159"/>
      <c r="T442" s="159"/>
      <c r="W442" s="159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1:42">
      <c r="B443" s="159"/>
      <c r="C443" s="27"/>
      <c r="D443" s="27"/>
      <c r="E443" s="27"/>
      <c r="H443" s="27"/>
      <c r="J443" s="171"/>
      <c r="K443" s="159"/>
      <c r="L443" s="27"/>
      <c r="M443" s="172"/>
      <c r="O443" s="166"/>
      <c r="P443" s="27"/>
      <c r="Q443" s="27"/>
      <c r="R443" s="159"/>
      <c r="S443" s="159"/>
      <c r="T443" s="159"/>
      <c r="W443" s="159"/>
      <c r="X443" s="27"/>
      <c r="Z443" s="27"/>
      <c r="AA443" s="27"/>
      <c r="AB443" s="27"/>
      <c r="AC443" s="27"/>
      <c r="AD443" s="27"/>
      <c r="AI443" s="27"/>
      <c r="AJ443" s="27"/>
      <c r="AK443" s="27"/>
      <c r="AO443" s="27"/>
      <c r="AP443" s="27"/>
    </row>
    <row r="444" spans="1:42">
      <c r="B444" s="159"/>
      <c r="C444" s="27"/>
      <c r="D444" s="27"/>
      <c r="E444" s="27"/>
      <c r="H444" s="27"/>
      <c r="J444" s="171"/>
      <c r="K444" s="159"/>
      <c r="L444" s="27"/>
      <c r="M444" s="172"/>
      <c r="O444" s="166"/>
      <c r="P444" s="27"/>
      <c r="Q444" s="27"/>
      <c r="R444" s="159"/>
      <c r="S444" s="159"/>
      <c r="T444" s="159"/>
      <c r="W444" s="159"/>
      <c r="X444" s="27"/>
      <c r="Z444" s="27"/>
      <c r="AA444" s="27"/>
      <c r="AB444" s="27"/>
      <c r="AC444" s="27"/>
      <c r="AD444" s="27"/>
      <c r="AI444" s="27"/>
      <c r="AJ444" s="27"/>
      <c r="AK444" s="27"/>
      <c r="AO444" s="27"/>
      <c r="AP444" s="27"/>
    </row>
    <row r="445" spans="1:42">
      <c r="B445" s="159"/>
      <c r="C445" s="27"/>
      <c r="D445" s="27"/>
      <c r="E445" s="27"/>
      <c r="H445" s="27"/>
      <c r="J445" s="171"/>
      <c r="K445" s="159"/>
      <c r="L445" s="27"/>
      <c r="M445" s="172"/>
      <c r="O445" s="166"/>
      <c r="P445" s="27"/>
      <c r="Q445" s="27"/>
      <c r="R445" s="159"/>
      <c r="S445" s="159"/>
      <c r="T445" s="159"/>
      <c r="W445" s="159"/>
      <c r="X445" s="27"/>
      <c r="Z445" s="27"/>
      <c r="AA445" s="27"/>
      <c r="AB445" s="27"/>
      <c r="AC445" s="27"/>
      <c r="AD445" s="27"/>
      <c r="AI445" s="27"/>
      <c r="AJ445" s="27"/>
      <c r="AK445" s="27"/>
      <c r="AO445" s="27"/>
      <c r="AP445" s="27"/>
    </row>
    <row r="446" spans="1:42">
      <c r="B446" s="159"/>
      <c r="C446" s="27"/>
      <c r="D446" s="27"/>
      <c r="E446" s="27"/>
      <c r="H446" s="27"/>
      <c r="J446" s="171"/>
      <c r="K446" s="159"/>
      <c r="L446" s="27"/>
      <c r="M446" s="172"/>
      <c r="O446" s="166"/>
      <c r="P446" s="27"/>
      <c r="Q446" s="27"/>
      <c r="R446" s="159"/>
      <c r="S446" s="159"/>
      <c r="T446" s="159"/>
      <c r="W446" s="159"/>
      <c r="X446" s="27"/>
      <c r="Z446" s="27"/>
      <c r="AA446" s="27"/>
      <c r="AB446" s="27"/>
      <c r="AC446" s="27"/>
      <c r="AD446" s="27"/>
      <c r="AI446" s="27"/>
      <c r="AJ446" s="27"/>
      <c r="AK446" s="27"/>
      <c r="AO446" s="27"/>
      <c r="AP446" s="27"/>
    </row>
    <row r="447" spans="1:42">
      <c r="B447" s="159"/>
      <c r="C447" s="27"/>
      <c r="D447" s="27"/>
      <c r="E447" s="27"/>
      <c r="H447" s="27"/>
      <c r="J447" s="171"/>
      <c r="K447" s="159"/>
      <c r="L447" s="27"/>
      <c r="M447" s="172"/>
      <c r="O447" s="166"/>
      <c r="P447" s="27"/>
      <c r="Q447" s="27"/>
      <c r="R447" s="159"/>
      <c r="S447" s="159"/>
      <c r="T447" s="159"/>
      <c r="W447" s="159"/>
      <c r="X447" s="27"/>
      <c r="Z447" s="27"/>
      <c r="AA447" s="27"/>
      <c r="AB447" s="27"/>
      <c r="AC447" s="27"/>
      <c r="AD447" s="27"/>
      <c r="AI447" s="27"/>
      <c r="AJ447" s="27"/>
      <c r="AK447" s="27"/>
      <c r="AO447" s="27"/>
      <c r="AP447" s="27"/>
    </row>
    <row r="448" spans="1:42">
      <c r="B448" s="159"/>
      <c r="C448" s="27"/>
      <c r="D448" s="27"/>
      <c r="E448" s="27"/>
      <c r="H448" s="27"/>
      <c r="J448" s="171"/>
      <c r="K448" s="159"/>
      <c r="L448" s="27"/>
      <c r="M448" s="172"/>
      <c r="O448" s="166"/>
      <c r="P448" s="27"/>
      <c r="Q448" s="27"/>
      <c r="R448" s="159"/>
      <c r="S448" s="159"/>
      <c r="T448" s="159"/>
      <c r="W448" s="159"/>
      <c r="X448" s="27"/>
      <c r="Z448" s="27"/>
      <c r="AA448" s="27"/>
      <c r="AB448" s="27"/>
      <c r="AC448" s="27"/>
      <c r="AD448" s="27"/>
      <c r="AI448" s="27"/>
      <c r="AJ448" s="27"/>
      <c r="AK448" s="27"/>
      <c r="AO448" s="27"/>
      <c r="AP448" s="27"/>
    </row>
    <row r="449" spans="2:42">
      <c r="B449" s="159"/>
      <c r="C449" s="27"/>
      <c r="D449" s="27"/>
      <c r="E449" s="27"/>
      <c r="H449" s="27"/>
      <c r="J449" s="171"/>
      <c r="K449" s="159"/>
      <c r="L449" s="27"/>
      <c r="M449" s="172"/>
      <c r="O449" s="166"/>
      <c r="P449" s="27"/>
      <c r="Q449" s="27"/>
      <c r="R449" s="159"/>
      <c r="S449" s="159"/>
      <c r="T449" s="159"/>
      <c r="W449" s="159"/>
      <c r="X449" s="27"/>
      <c r="Z449" s="27"/>
      <c r="AA449" s="27"/>
      <c r="AB449" s="27"/>
      <c r="AC449" s="27"/>
      <c r="AD449" s="27"/>
      <c r="AI449" s="27"/>
      <c r="AJ449" s="27"/>
      <c r="AK449" s="27"/>
      <c r="AO449" s="27"/>
      <c r="AP449" s="27"/>
    </row>
    <row r="450" spans="2:42">
      <c r="B450" s="159"/>
      <c r="C450" s="27"/>
      <c r="D450" s="27"/>
      <c r="E450" s="27"/>
      <c r="H450" s="27"/>
      <c r="J450" s="171"/>
      <c r="K450" s="159"/>
      <c r="L450" s="27"/>
      <c r="M450" s="172"/>
      <c r="O450" s="166"/>
      <c r="P450" s="27"/>
      <c r="Q450" s="27"/>
      <c r="R450" s="159"/>
      <c r="S450" s="159"/>
      <c r="T450" s="159"/>
      <c r="W450" s="159"/>
      <c r="X450" s="27"/>
      <c r="Z450" s="27"/>
      <c r="AA450" s="27"/>
      <c r="AB450" s="27"/>
      <c r="AC450" s="27"/>
      <c r="AD450" s="27"/>
      <c r="AI450" s="27"/>
      <c r="AJ450" s="27"/>
      <c r="AK450" s="27"/>
      <c r="AO450" s="27"/>
      <c r="AP450" s="27"/>
    </row>
    <row r="451" spans="2:42">
      <c r="B451" s="159"/>
      <c r="C451" s="27"/>
      <c r="D451" s="27"/>
      <c r="E451" s="27"/>
      <c r="H451" s="27"/>
      <c r="J451" s="171"/>
      <c r="K451" s="159"/>
      <c r="L451" s="27"/>
      <c r="M451" s="172"/>
      <c r="O451" s="166"/>
      <c r="P451" s="27"/>
      <c r="Q451" s="27"/>
      <c r="R451" s="159"/>
      <c r="S451" s="159"/>
      <c r="T451" s="159"/>
      <c r="W451" s="159"/>
      <c r="X451" s="27"/>
      <c r="Z451" s="27"/>
      <c r="AA451" s="27"/>
      <c r="AB451" s="27"/>
      <c r="AC451" s="27"/>
      <c r="AD451" s="27"/>
      <c r="AI451" s="27"/>
      <c r="AJ451" s="27"/>
      <c r="AK451" s="27"/>
      <c r="AO451" s="27"/>
      <c r="AP451" s="27"/>
    </row>
    <row r="452" spans="2:42">
      <c r="B452" s="159"/>
      <c r="C452" s="27"/>
      <c r="D452" s="27"/>
      <c r="E452" s="27"/>
      <c r="H452" s="27"/>
      <c r="J452" s="171"/>
      <c r="K452" s="159"/>
      <c r="L452" s="27"/>
      <c r="M452" s="172"/>
      <c r="O452" s="166"/>
      <c r="P452" s="27"/>
      <c r="Q452" s="27"/>
      <c r="R452" s="159"/>
      <c r="S452" s="159"/>
      <c r="T452" s="159"/>
      <c r="W452" s="159"/>
      <c r="X452" s="27"/>
      <c r="Z452" s="27"/>
      <c r="AA452" s="27"/>
      <c r="AB452" s="27"/>
      <c r="AC452" s="27"/>
      <c r="AD452" s="27"/>
      <c r="AI452" s="27"/>
      <c r="AJ452" s="27"/>
      <c r="AK452" s="27"/>
      <c r="AO452" s="27"/>
      <c r="AP452" s="27"/>
    </row>
    <row r="453" spans="2:42">
      <c r="B453" s="159"/>
      <c r="C453" s="27"/>
      <c r="D453" s="27"/>
      <c r="E453" s="27"/>
      <c r="H453" s="27"/>
      <c r="J453" s="171"/>
      <c r="K453" s="159"/>
      <c r="L453" s="27"/>
      <c r="M453" s="172"/>
      <c r="O453" s="166"/>
      <c r="P453" s="27"/>
      <c r="Q453" s="27"/>
      <c r="R453" s="159"/>
      <c r="S453" s="159"/>
      <c r="T453" s="159"/>
      <c r="W453" s="159"/>
      <c r="X453" s="27"/>
      <c r="Z453" s="27"/>
      <c r="AA453" s="27"/>
      <c r="AB453" s="27"/>
      <c r="AC453" s="27"/>
      <c r="AD453" s="27"/>
      <c r="AI453" s="27"/>
      <c r="AJ453" s="27"/>
      <c r="AK453" s="27"/>
      <c r="AO453" s="27"/>
      <c r="AP453" s="27"/>
    </row>
    <row r="454" spans="2:42">
      <c r="B454" s="159"/>
      <c r="C454" s="27"/>
      <c r="D454" s="27"/>
      <c r="E454" s="27"/>
      <c r="H454" s="27"/>
      <c r="J454" s="171"/>
      <c r="K454" s="159"/>
      <c r="L454" s="27"/>
      <c r="M454" s="172"/>
      <c r="O454" s="166"/>
      <c r="P454" s="27"/>
      <c r="Q454" s="27"/>
      <c r="R454" s="27"/>
      <c r="S454" s="27"/>
      <c r="T454" s="27"/>
      <c r="W454" s="159"/>
      <c r="X454" s="27"/>
      <c r="Z454" s="27"/>
      <c r="AA454" s="27"/>
      <c r="AB454" s="27"/>
      <c r="AC454" s="27"/>
      <c r="AD454" s="27"/>
      <c r="AI454" s="27"/>
      <c r="AJ454" s="27"/>
      <c r="AK454" s="27"/>
      <c r="AO454" s="27"/>
      <c r="AP454" s="27"/>
    </row>
    <row r="455" spans="2:42">
      <c r="B455" s="159"/>
      <c r="C455" s="27"/>
      <c r="D455" s="27"/>
      <c r="E455" s="27"/>
      <c r="H455" s="27"/>
      <c r="J455" s="171"/>
      <c r="K455" s="159"/>
      <c r="L455" s="27"/>
      <c r="M455" s="172"/>
      <c r="O455" s="166"/>
      <c r="P455" s="27"/>
      <c r="Q455" s="27"/>
      <c r="R455" s="27"/>
      <c r="S455" s="27"/>
      <c r="T455" s="27"/>
      <c r="W455" s="159"/>
      <c r="X455" s="27"/>
      <c r="Z455" s="27"/>
      <c r="AA455" s="27"/>
      <c r="AB455" s="27"/>
      <c r="AC455" s="27"/>
      <c r="AD455" s="27"/>
      <c r="AI455" s="27"/>
      <c r="AJ455" s="27"/>
      <c r="AK455" s="27"/>
      <c r="AO455" s="27"/>
      <c r="AP455" s="27"/>
    </row>
    <row r="456" spans="2:42" s="160" customFormat="1">
      <c r="E456" s="27"/>
      <c r="H456" s="27"/>
      <c r="J456" s="165"/>
      <c r="AB456" s="27"/>
    </row>
    <row r="457" spans="2:42" s="160" customFormat="1">
      <c r="E457" s="27"/>
      <c r="H457" s="27"/>
      <c r="J457" s="165"/>
      <c r="AB457" s="27"/>
    </row>
    <row r="458" spans="2:42" s="160" customFormat="1">
      <c r="E458" s="27"/>
      <c r="H458" s="27"/>
      <c r="J458" s="165"/>
      <c r="AB458" s="27"/>
    </row>
    <row r="459" spans="2:42" s="160" customFormat="1">
      <c r="E459" s="27"/>
      <c r="H459" s="27"/>
      <c r="J459" s="165"/>
      <c r="AB459" s="27"/>
    </row>
    <row r="460" spans="2:42" s="160" customFormat="1">
      <c r="E460" s="27"/>
      <c r="H460" s="27"/>
      <c r="J460" s="165"/>
      <c r="AB460" s="27"/>
    </row>
    <row r="461" spans="2:42" s="160" customFormat="1">
      <c r="E461" s="27"/>
      <c r="H461" s="27"/>
      <c r="J461" s="165"/>
      <c r="AB461" s="27"/>
    </row>
    <row r="462" spans="2:42" s="160" customFormat="1">
      <c r="E462" s="27"/>
      <c r="H462" s="27"/>
      <c r="J462" s="165"/>
      <c r="AB462" s="27"/>
    </row>
    <row r="463" spans="2:42" s="160" customFormat="1">
      <c r="E463" s="27"/>
      <c r="H463" s="27"/>
      <c r="J463" s="165"/>
      <c r="AB463" s="27"/>
    </row>
    <row r="464" spans="2:42" s="160" customFormat="1">
      <c r="E464" s="27"/>
      <c r="H464" s="27"/>
      <c r="J464" s="165"/>
      <c r="AB464" s="27"/>
    </row>
    <row r="465" spans="2:42" s="160" customFormat="1">
      <c r="E465" s="27"/>
      <c r="H465" s="27"/>
      <c r="J465" s="165"/>
      <c r="AB465" s="27"/>
    </row>
    <row r="466" spans="2:42" s="160" customFormat="1">
      <c r="E466" s="27"/>
      <c r="H466" s="27"/>
      <c r="J466" s="165"/>
      <c r="AB466" s="27"/>
    </row>
    <row r="467" spans="2:42" s="160" customFormat="1">
      <c r="E467" s="27"/>
      <c r="H467" s="27"/>
      <c r="J467" s="165"/>
      <c r="AB467" s="27"/>
    </row>
    <row r="468" spans="2:42" s="160" customFormat="1">
      <c r="E468" s="27"/>
      <c r="H468" s="27"/>
      <c r="J468" s="165"/>
      <c r="AB468" s="27"/>
    </row>
    <row r="469" spans="2:42" s="160" customFormat="1">
      <c r="E469" s="27"/>
      <c r="H469" s="27"/>
      <c r="J469" s="165"/>
      <c r="AB469" s="27"/>
    </row>
    <row r="470" spans="2:42" s="160" customFormat="1">
      <c r="E470" s="27"/>
      <c r="H470" s="27"/>
      <c r="J470" s="165"/>
      <c r="AB470" s="27"/>
    </row>
    <row r="471" spans="2:42" s="160" customFormat="1">
      <c r="E471" s="27"/>
      <c r="H471" s="27"/>
      <c r="J471" s="165"/>
      <c r="AB471" s="27"/>
    </row>
    <row r="472" spans="2:42" s="160" customFormat="1">
      <c r="E472" s="27"/>
      <c r="H472" s="27"/>
      <c r="J472" s="165"/>
      <c r="AB472" s="27"/>
    </row>
    <row r="473" spans="2:42" s="160" customFormat="1">
      <c r="E473" s="27"/>
      <c r="H473" s="27"/>
      <c r="J473" s="165"/>
      <c r="AB473" s="27"/>
    </row>
    <row r="474" spans="2:42">
      <c r="B474" s="159"/>
      <c r="C474" s="27"/>
      <c r="D474" s="27"/>
      <c r="E474" s="27"/>
      <c r="H474" s="27"/>
      <c r="J474" s="165"/>
      <c r="K474" s="27"/>
      <c r="L474" s="27"/>
      <c r="O474" s="166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I475" s="160"/>
      <c r="J475" s="165"/>
      <c r="K475" s="27"/>
      <c r="L475" s="27"/>
      <c r="M475" s="160"/>
      <c r="O475" s="16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I476" s="160"/>
      <c r="J476" s="165"/>
      <c r="K476" s="27"/>
      <c r="L476" s="27"/>
      <c r="M476" s="160"/>
      <c r="O476" s="16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I477" s="160"/>
      <c r="J477" s="165"/>
      <c r="K477" s="27"/>
      <c r="L477" s="27"/>
      <c r="M477" s="160"/>
      <c r="O477" s="16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I478" s="160"/>
      <c r="J478" s="160"/>
      <c r="K478" s="27"/>
      <c r="L478" s="27"/>
      <c r="M478" s="160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I479" s="160"/>
      <c r="J479" s="160"/>
      <c r="K479" s="27"/>
      <c r="L479" s="27"/>
      <c r="M479" s="160"/>
      <c r="O479" s="16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I480" s="160"/>
      <c r="J480" s="160"/>
      <c r="K480" s="27"/>
      <c r="L480" s="27"/>
      <c r="M480" s="160"/>
      <c r="O480" s="16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I481" s="160"/>
      <c r="J481" s="159"/>
      <c r="K481" s="27"/>
      <c r="L481" s="27"/>
      <c r="M481" s="160"/>
      <c r="O481" s="16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I482" s="160"/>
      <c r="J482" s="159"/>
      <c r="K482" s="27"/>
      <c r="L482" s="27"/>
      <c r="M482" s="160"/>
      <c r="O482" s="16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2"/>
      <c r="O483" s="166"/>
      <c r="P483" s="27"/>
      <c r="Q483" s="27"/>
      <c r="W483" s="159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2"/>
      <c r="O484" s="166"/>
      <c r="P484" s="27"/>
      <c r="Q484" s="27"/>
      <c r="W484" s="159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2"/>
      <c r="O485" s="166"/>
      <c r="P485" s="27"/>
      <c r="Q485" s="27"/>
      <c r="W485" s="159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 s="172"/>
      <c r="O486" s="166"/>
      <c r="P486" s="27"/>
      <c r="Q486" s="27"/>
      <c r="W486" s="159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 s="173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 s="173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 s="173"/>
      <c r="O489" s="16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3"/>
      <c r="O490" s="16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 s="173"/>
      <c r="O491" s="16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 s="173"/>
      <c r="O492" s="16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M493" s="173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J494" s="165"/>
      <c r="K494" s="27"/>
      <c r="L494" s="27"/>
      <c r="M494" s="173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5"/>
      <c r="K495" s="27"/>
      <c r="L495" s="27"/>
      <c r="M495" s="173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5"/>
      <c r="K496" s="27"/>
      <c r="L496" s="27"/>
      <c r="M496" s="173"/>
      <c r="O496" s="166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5"/>
      <c r="K497" s="27"/>
      <c r="L497" s="27"/>
      <c r="M497" s="173"/>
      <c r="O497" s="166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I498" s="160"/>
      <c r="J498" s="165"/>
      <c r="K498" s="27"/>
      <c r="L498" s="27"/>
      <c r="M498" s="172"/>
      <c r="O498" s="166"/>
      <c r="P498" s="27"/>
      <c r="Q498" s="27"/>
      <c r="W498" s="159"/>
      <c r="X498" s="27"/>
      <c r="Z498" s="27"/>
      <c r="AA498" s="27"/>
      <c r="AC498" s="27"/>
      <c r="AD498" s="27"/>
      <c r="AJ498" s="27"/>
      <c r="AK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M499" s="172"/>
      <c r="O499" s="166"/>
      <c r="P499" s="27"/>
      <c r="Q499" s="27"/>
      <c r="W499" s="159"/>
      <c r="X499" s="27"/>
      <c r="Z499" s="27"/>
      <c r="AA499" s="27"/>
      <c r="AC499" s="27"/>
      <c r="AD499" s="27"/>
      <c r="AJ499" s="27"/>
      <c r="AK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M500" s="172"/>
      <c r="O500" s="166"/>
      <c r="P500" s="27"/>
      <c r="Q500" s="27"/>
      <c r="W500" s="159"/>
      <c r="X500" s="27"/>
      <c r="Z500" s="27"/>
      <c r="AA500" s="27"/>
      <c r="AC500" s="27"/>
      <c r="AD500" s="27"/>
      <c r="AJ500" s="27"/>
      <c r="AK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M501" s="172"/>
      <c r="O501" s="166"/>
      <c r="P501" s="27"/>
      <c r="Q501" s="27"/>
      <c r="W501" s="159"/>
      <c r="X501" s="27"/>
      <c r="Z501" s="27"/>
      <c r="AA501" s="27"/>
      <c r="AC501" s="27"/>
      <c r="AD501" s="27"/>
      <c r="AJ501" s="27"/>
      <c r="AK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159"/>
      <c r="X502" s="27"/>
      <c r="Z502" s="27"/>
      <c r="AA502" s="27"/>
      <c r="AC502" s="27"/>
      <c r="AD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O513" s="16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O514" s="16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/>
      <c r="O530" s="166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/>
      <c r="O531" s="166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/>
      <c r="O532" s="166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/>
      <c r="O533" s="166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/>
      <c r="O537" s="166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/>
      <c r="O538" s="166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4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4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4"/>
      <c r="P541" s="27"/>
      <c r="Q541" s="27"/>
      <c r="W541" s="27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4"/>
      <c r="P542" s="27"/>
      <c r="Q542" s="27"/>
      <c r="W542" s="27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4"/>
      <c r="P543" s="27"/>
      <c r="Q543" s="27"/>
      <c r="W543" s="159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4"/>
      <c r="P544" s="27"/>
      <c r="Q544" s="27"/>
      <c r="W544" s="159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4"/>
      <c r="P545" s="27"/>
      <c r="Q545" s="27"/>
      <c r="W545" s="159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4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4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4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4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M550" s="174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M551" s="174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M552" s="174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M553" s="174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M554" s="174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M555" s="174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M556" s="174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M557" s="174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M558" s="174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4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4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4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4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4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4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4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4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4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4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160"/>
      <c r="J569" s="165"/>
      <c r="K569" s="27"/>
      <c r="L569" s="27"/>
      <c r="M569" s="174"/>
      <c r="O569" s="166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160"/>
      <c r="J570" s="165"/>
      <c r="K570" s="27"/>
      <c r="L570" s="27"/>
      <c r="M570" s="174"/>
      <c r="O570" s="166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160"/>
      <c r="J571" s="165"/>
      <c r="K571" s="27"/>
      <c r="L571" s="27"/>
      <c r="M571" s="174"/>
      <c r="O571" s="166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160"/>
      <c r="J572" s="165"/>
      <c r="K572" s="27"/>
      <c r="L572" s="27"/>
      <c r="M572" s="174"/>
      <c r="O572" s="166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160"/>
      <c r="J573" s="165"/>
      <c r="K573" s="27"/>
      <c r="L573" s="27"/>
      <c r="M573" s="174"/>
      <c r="O573" s="166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0"/>
      <c r="J574" s="165"/>
      <c r="K574" s="27"/>
      <c r="L574" s="27"/>
      <c r="M574" s="174"/>
      <c r="O574" s="166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0"/>
      <c r="J575" s="165"/>
      <c r="K575" s="27"/>
      <c r="L575" s="27"/>
      <c r="M575" s="174"/>
      <c r="O575" s="166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0"/>
      <c r="J576" s="165"/>
      <c r="K576" s="27"/>
      <c r="L576" s="27"/>
      <c r="M576" s="174"/>
      <c r="O576" s="166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0"/>
      <c r="J577" s="165"/>
      <c r="K577" s="27"/>
      <c r="L577" s="27"/>
      <c r="M577" s="174"/>
      <c r="O577" s="166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O580" s="166"/>
      <c r="P580" s="27"/>
      <c r="Q580" s="27"/>
      <c r="W580" s="159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O581" s="166"/>
      <c r="P581" s="27"/>
      <c r="Q581" s="27"/>
      <c r="W581" s="159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O582" s="166"/>
      <c r="P582" s="27"/>
      <c r="Q582" s="27"/>
      <c r="W582" s="159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159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O584" s="166"/>
      <c r="P584" s="27"/>
      <c r="Q584" s="27"/>
      <c r="W584" s="159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L585" s="27"/>
      <c r="O585" s="166"/>
      <c r="P585" s="27"/>
      <c r="Q585" s="27"/>
      <c r="W585" s="159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L586" s="27"/>
      <c r="O586" s="166"/>
      <c r="P586" s="27"/>
      <c r="Q586" s="27"/>
      <c r="W586" s="159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L587" s="27"/>
      <c r="O587" s="166"/>
      <c r="P587" s="27"/>
      <c r="Q587" s="27"/>
      <c r="W587" s="159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L588" s="27"/>
      <c r="O588" s="166"/>
      <c r="P588" s="27"/>
      <c r="Q588" s="27"/>
      <c r="W588" s="159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27"/>
      <c r="J589" s="165"/>
      <c r="K589" s="27"/>
      <c r="L589" s="27"/>
      <c r="N589" s="159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27"/>
      <c r="J590" s="165"/>
      <c r="K590" s="27"/>
      <c r="L590" s="27"/>
      <c r="N590" s="159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I591" s="27"/>
      <c r="J591" s="165"/>
      <c r="K591" s="27"/>
      <c r="L591" s="27"/>
      <c r="N591" s="159"/>
      <c r="O591" s="166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N592" s="159"/>
      <c r="O592" s="166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 s="161" customFormat="1">
      <c r="B593" s="175"/>
      <c r="C593" s="176"/>
      <c r="D593" s="176"/>
      <c r="E593" s="27"/>
      <c r="H593" s="27"/>
      <c r="I593" s="176"/>
      <c r="J593" s="177"/>
      <c r="K593" s="176"/>
      <c r="L593" s="176"/>
      <c r="M593" s="172"/>
      <c r="P593" s="176"/>
      <c r="Q593" s="176"/>
      <c r="W593" s="176"/>
      <c r="X593" s="176"/>
      <c r="Z593" s="176"/>
      <c r="AA593" s="27"/>
      <c r="AB593" s="175"/>
      <c r="AC593" s="176"/>
      <c r="AD593" s="176"/>
      <c r="AI593" s="176"/>
      <c r="AJ593" s="176"/>
      <c r="AK593" s="176"/>
      <c r="AN593" s="175"/>
      <c r="AO593" s="176"/>
      <c r="AP593" s="176"/>
    </row>
    <row r="594" spans="2:42" s="161" customFormat="1">
      <c r="B594" s="175"/>
      <c r="C594" s="176"/>
      <c r="D594" s="176"/>
      <c r="E594" s="27"/>
      <c r="H594" s="27"/>
      <c r="I594" s="176"/>
      <c r="J594" s="177"/>
      <c r="K594" s="176"/>
      <c r="L594" s="176"/>
      <c r="M594" s="172"/>
      <c r="P594" s="176"/>
      <c r="Q594" s="176"/>
      <c r="W594" s="176"/>
      <c r="X594" s="176"/>
      <c r="Z594" s="176"/>
      <c r="AA594" s="27"/>
      <c r="AB594" s="175"/>
      <c r="AC594" s="176"/>
      <c r="AD594" s="176"/>
      <c r="AI594" s="176"/>
      <c r="AJ594" s="176"/>
      <c r="AK594" s="176"/>
      <c r="AN594" s="175"/>
      <c r="AO594" s="176"/>
      <c r="AP594" s="176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27"/>
      <c r="J605" s="165"/>
      <c r="K605" s="27"/>
      <c r="L605" s="27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27"/>
      <c r="J606" s="165"/>
      <c r="K606" s="27"/>
      <c r="L606" s="27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27"/>
      <c r="J607" s="165"/>
      <c r="K607" s="27"/>
      <c r="L607" s="27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27"/>
      <c r="J611" s="165"/>
      <c r="K611" s="27"/>
      <c r="L611" s="27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27"/>
      <c r="J612" s="165"/>
      <c r="K612" s="27"/>
      <c r="L612" s="27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27"/>
      <c r="J613" s="165"/>
      <c r="K613" s="27"/>
      <c r="L613" s="27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I614" s="160"/>
      <c r="J614" s="165"/>
      <c r="K614" s="27"/>
      <c r="L614" s="27"/>
      <c r="P614" s="27"/>
      <c r="Q614" s="27"/>
      <c r="V614" s="27"/>
      <c r="W614" s="159"/>
      <c r="X614" s="27"/>
      <c r="Z614" s="27"/>
      <c r="AA614" s="27"/>
      <c r="AB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165"/>
      <c r="J615" s="165"/>
      <c r="K615" s="27"/>
      <c r="L615" s="27"/>
      <c r="P615" s="27"/>
      <c r="Q615" s="27"/>
      <c r="V615" s="27"/>
      <c r="W615" s="159"/>
      <c r="X615" s="27"/>
      <c r="Z615" s="27"/>
      <c r="AA615" s="27"/>
      <c r="AB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165"/>
      <c r="J616" s="165"/>
      <c r="K616" s="27"/>
      <c r="L616" s="27"/>
      <c r="P616" s="27"/>
      <c r="Q616" s="27"/>
      <c r="V616" s="27"/>
      <c r="W616" s="159"/>
      <c r="X616" s="27"/>
      <c r="Z616" s="27"/>
      <c r="AA616" s="27"/>
      <c r="AB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165"/>
      <c r="J617" s="165"/>
      <c r="K617" s="27"/>
      <c r="L617" s="27"/>
      <c r="P617" s="27"/>
      <c r="Q617" s="27"/>
      <c r="V617" s="27"/>
      <c r="W617" s="159"/>
      <c r="X617" s="27"/>
      <c r="Z617" s="27"/>
      <c r="AA617" s="27"/>
      <c r="AB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165"/>
      <c r="J618" s="165"/>
      <c r="K618" s="27"/>
      <c r="L618" s="27"/>
      <c r="P618" s="27"/>
      <c r="Q618" s="27"/>
      <c r="V618" s="27"/>
      <c r="W618" s="159"/>
      <c r="X618" s="27"/>
      <c r="Z618" s="27"/>
      <c r="AA618" s="27"/>
      <c r="AB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165"/>
      <c r="J619" s="165"/>
      <c r="K619" s="27"/>
      <c r="L619" s="27"/>
      <c r="P619" s="27"/>
      <c r="Q619" s="27"/>
      <c r="V619" s="27"/>
      <c r="W619" s="159"/>
      <c r="X619" s="27"/>
      <c r="Z619" s="27"/>
      <c r="AA619" s="27"/>
      <c r="AB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165"/>
      <c r="J620" s="165"/>
      <c r="K620" s="27"/>
      <c r="L620" s="27"/>
      <c r="P620" s="27"/>
      <c r="Q620" s="27"/>
      <c r="V620" s="27"/>
      <c r="W620" s="159"/>
      <c r="X620" s="27"/>
      <c r="Z620" s="27"/>
      <c r="AA620" s="27"/>
      <c r="AB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I621" s="165"/>
      <c r="J621" s="165"/>
      <c r="K621" s="27"/>
      <c r="L621" s="27"/>
      <c r="P621" s="27"/>
      <c r="Q621" s="27"/>
      <c r="V621" s="27"/>
      <c r="W621" s="159"/>
      <c r="X621" s="27"/>
      <c r="Z621" s="27"/>
      <c r="AA621" s="27"/>
      <c r="AB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I622" s="165"/>
      <c r="J622" s="165"/>
      <c r="K622" s="27"/>
      <c r="L622" s="27"/>
      <c r="P622" s="27"/>
      <c r="Q622" s="27"/>
      <c r="V622" s="27"/>
      <c r="W622" s="159"/>
      <c r="X622" s="27"/>
      <c r="Z622" s="27"/>
      <c r="AA622" s="27"/>
      <c r="AB622" s="27"/>
      <c r="AC622" s="27"/>
      <c r="AD622" s="27"/>
      <c r="AI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F623" s="27"/>
      <c r="G623" s="27"/>
      <c r="H623" s="27"/>
      <c r="I623" s="27"/>
      <c r="J623" s="165"/>
      <c r="K623" s="165"/>
      <c r="L623" s="27"/>
      <c r="M623" s="166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</row>
    <row r="624" spans="2:42">
      <c r="B624" s="27"/>
      <c r="C624" s="27"/>
      <c r="D624" s="27"/>
      <c r="E624" s="27"/>
      <c r="F624" s="27"/>
      <c r="G624" s="27"/>
      <c r="H624" s="27"/>
      <c r="I624" s="27"/>
      <c r="J624" s="165"/>
      <c r="K624" s="165"/>
      <c r="L624" s="27"/>
      <c r="M624" s="166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</row>
    <row r="625" spans="2:42">
      <c r="B625" s="27"/>
      <c r="C625" s="27"/>
      <c r="D625" s="27"/>
      <c r="E625" s="27"/>
      <c r="F625" s="27"/>
      <c r="G625" s="27"/>
      <c r="H625" s="27"/>
      <c r="I625" s="27"/>
      <c r="J625" s="165"/>
      <c r="K625" s="165"/>
      <c r="L625" s="27"/>
      <c r="M625" s="166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</row>
    <row r="626" spans="2:42">
      <c r="B626" s="27"/>
      <c r="C626" s="27"/>
      <c r="D626" s="27"/>
      <c r="E626" s="27"/>
      <c r="F626" s="27"/>
      <c r="G626" s="27"/>
      <c r="H626" s="27"/>
      <c r="I626" s="27"/>
      <c r="J626" s="165"/>
      <c r="K626" s="165"/>
      <c r="L626" s="27"/>
      <c r="M626" s="166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</row>
    <row r="627" spans="2:42">
      <c r="B627" s="27"/>
      <c r="C627" s="27"/>
      <c r="D627" s="27"/>
      <c r="E627" s="27"/>
      <c r="F627" s="27"/>
      <c r="G627" s="27"/>
      <c r="H627" s="27"/>
      <c r="I627" s="27"/>
      <c r="J627" s="165"/>
      <c r="K627" s="165"/>
      <c r="L627" s="27"/>
      <c r="M627" s="166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</row>
    <row r="628" spans="2:42">
      <c r="B628" s="27"/>
      <c r="C628" s="27"/>
      <c r="D628" s="27"/>
      <c r="E628" s="27"/>
      <c r="F628" s="27"/>
      <c r="G628" s="27"/>
      <c r="H628" s="27"/>
      <c r="I628" s="27"/>
      <c r="J628" s="165"/>
      <c r="K628" s="165"/>
      <c r="L628" s="27"/>
      <c r="M628" s="166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</row>
    <row r="629" spans="2:42">
      <c r="B629" s="27"/>
      <c r="C629" s="27"/>
      <c r="D629" s="27"/>
      <c r="E629" s="27"/>
      <c r="F629" s="27"/>
      <c r="G629" s="27"/>
      <c r="H629" s="27"/>
      <c r="I629" s="27"/>
      <c r="J629" s="165"/>
      <c r="K629" s="165"/>
      <c r="L629" s="27"/>
      <c r="M629" s="166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</row>
    <row r="630" spans="2:42">
      <c r="B630" s="27"/>
      <c r="C630" s="27"/>
      <c r="D630" s="27"/>
      <c r="E630" s="27"/>
      <c r="H630" s="27"/>
      <c r="I630" s="165"/>
      <c r="J630" s="165"/>
      <c r="K630" s="27"/>
      <c r="L630" s="27"/>
      <c r="M630" s="178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165"/>
      <c r="J631" s="165"/>
      <c r="K631" s="27"/>
      <c r="L631" s="27"/>
      <c r="M631" s="178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165"/>
      <c r="J632" s="165"/>
      <c r="K632" s="27"/>
      <c r="L632" s="27"/>
      <c r="M632" s="179"/>
      <c r="O632" s="27"/>
      <c r="P632" s="27"/>
      <c r="Q632" s="27"/>
      <c r="W632" s="27"/>
      <c r="X632" s="27"/>
      <c r="Z632" s="27"/>
      <c r="AA632" s="27"/>
      <c r="AC632" s="27"/>
      <c r="AD632" s="27"/>
      <c r="AI632" s="159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165"/>
      <c r="J633" s="165"/>
      <c r="K633" s="27"/>
      <c r="L633" s="27"/>
      <c r="M633" s="178"/>
      <c r="O633" s="27"/>
      <c r="P633" s="27"/>
      <c r="Q633" s="27"/>
      <c r="W633" s="27"/>
      <c r="X633" s="27"/>
      <c r="Z633" s="27"/>
      <c r="AA633" s="27"/>
      <c r="AC633" s="27"/>
      <c r="AD633" s="27"/>
      <c r="AI633" s="159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165"/>
      <c r="J634" s="165"/>
      <c r="K634" s="27"/>
      <c r="L634" s="27"/>
      <c r="M634" s="178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8"/>
      <c r="N635" s="159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8"/>
      <c r="N636" s="159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8"/>
      <c r="N637" s="159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8"/>
      <c r="N638" s="159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8"/>
      <c r="N639" s="159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8"/>
      <c r="N640" s="159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8"/>
      <c r="N641" s="159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8"/>
      <c r="N642" s="159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8"/>
      <c r="N643" s="159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8"/>
      <c r="N644" s="159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8"/>
      <c r="N645" s="159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8"/>
      <c r="N646" s="159"/>
      <c r="O646" s="180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8"/>
      <c r="N647" s="159"/>
      <c r="O647" s="18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8"/>
      <c r="N648" s="159"/>
      <c r="O648" s="18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8"/>
      <c r="N649" s="159"/>
      <c r="O649" s="18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8"/>
      <c r="N650" s="159"/>
      <c r="O650" s="180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8"/>
      <c r="N651" s="159"/>
      <c r="O651" s="180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8"/>
      <c r="N652" s="159"/>
      <c r="O652" s="180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8"/>
      <c r="N653" s="159"/>
      <c r="O653" s="180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8"/>
      <c r="N654" s="159"/>
      <c r="O654" s="180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N655" s="159"/>
      <c r="O655" s="180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9"/>
      <c r="N656" s="159"/>
      <c r="O656" s="180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9"/>
      <c r="N657" s="159"/>
      <c r="O657" s="180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9"/>
      <c r="N658" s="159"/>
      <c r="O658" s="180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9"/>
      <c r="N659" s="159"/>
      <c r="O659" s="180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9"/>
      <c r="N660" s="159"/>
      <c r="O660" s="180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9"/>
      <c r="N661" s="159"/>
      <c r="O661" s="180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9"/>
      <c r="N662" s="159"/>
      <c r="O662" s="180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9"/>
      <c r="N663" s="159"/>
      <c r="O663" s="180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9"/>
      <c r="N664" s="159"/>
      <c r="O664" s="180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8"/>
      <c r="N665" s="159"/>
      <c r="O665" s="180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8"/>
      <c r="N666" s="159"/>
      <c r="O666" s="180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8"/>
      <c r="N667" s="159"/>
      <c r="O667" s="180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8"/>
      <c r="N668" s="159"/>
      <c r="O668" s="180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8"/>
      <c r="N669" s="159"/>
      <c r="O669" s="180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8"/>
      <c r="N670" s="159"/>
      <c r="O670" s="180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8"/>
      <c r="N671" s="159"/>
      <c r="O671" s="180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8"/>
      <c r="N672" s="159"/>
      <c r="O672" s="180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78"/>
      <c r="N673" s="159"/>
      <c r="O673" s="180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78"/>
      <c r="N674" s="159"/>
      <c r="O674" s="180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8"/>
      <c r="N675" s="159"/>
      <c r="O675" s="180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M676" s="178"/>
      <c r="N676" s="159"/>
      <c r="O676" s="180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M677" s="178"/>
      <c r="N677" s="159"/>
      <c r="O677" s="180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M678" s="178"/>
      <c r="N678" s="159"/>
      <c r="O678" s="180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M679" s="178"/>
      <c r="N679" s="159"/>
      <c r="O679" s="180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M680" s="178"/>
      <c r="N680" s="159"/>
      <c r="O680" s="180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M681" s="178"/>
      <c r="N681" s="159"/>
      <c r="O681" s="180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M682" s="178"/>
      <c r="N682" s="159"/>
      <c r="O682" s="180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M683" s="178"/>
      <c r="N683" s="159"/>
      <c r="O683" s="180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M684" s="178"/>
      <c r="N684" s="159"/>
      <c r="O684" s="180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80"/>
      <c r="O685" s="163"/>
      <c r="P685" s="27"/>
      <c r="Q685" s="27"/>
      <c r="V685" s="27"/>
      <c r="W685" s="159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80"/>
      <c r="O686" s="163"/>
      <c r="P686" s="27"/>
      <c r="Q686" s="27"/>
      <c r="V686" s="27"/>
      <c r="W686" s="159"/>
      <c r="X686" s="27"/>
      <c r="Z686" s="27"/>
      <c r="AA686" s="27"/>
      <c r="AB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80"/>
      <c r="O687" s="163"/>
      <c r="P687" s="27"/>
      <c r="Q687" s="27"/>
      <c r="V687" s="27"/>
      <c r="W687" s="159"/>
      <c r="X687" s="27"/>
      <c r="Z687" s="27"/>
      <c r="AA687" s="27"/>
      <c r="AB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80"/>
      <c r="O688" s="163"/>
      <c r="P688" s="27"/>
      <c r="Q688" s="27"/>
      <c r="V688" s="27"/>
      <c r="W688" s="159"/>
      <c r="X688" s="27"/>
      <c r="Z688" s="27"/>
      <c r="AA688" s="27"/>
      <c r="AB688" s="27"/>
      <c r="AC688" s="27"/>
      <c r="AD688" s="27"/>
      <c r="AJ688" s="27"/>
      <c r="AK688" s="27"/>
    </row>
    <row r="689" spans="2:42" s="162" customFormat="1">
      <c r="B689" s="181"/>
      <c r="C689" s="181"/>
      <c r="D689" s="181"/>
      <c r="E689" s="27"/>
      <c r="H689" s="27"/>
      <c r="I689" s="181"/>
      <c r="J689" s="182"/>
      <c r="K689" s="181"/>
      <c r="L689" s="181"/>
      <c r="M689" s="183"/>
      <c r="O689" s="184"/>
      <c r="P689" s="181"/>
      <c r="Q689" s="181"/>
      <c r="V689" s="181"/>
      <c r="W689" s="185"/>
      <c r="X689" s="181"/>
      <c r="Z689" s="181"/>
      <c r="AA689" s="181"/>
      <c r="AB689" s="185"/>
      <c r="AC689" s="181"/>
      <c r="AD689" s="181"/>
      <c r="AJ689" s="181"/>
      <c r="AK689" s="181"/>
      <c r="AN689" s="185"/>
    </row>
    <row r="690" spans="2:42" s="162" customFormat="1">
      <c r="B690" s="181"/>
      <c r="C690" s="181"/>
      <c r="D690" s="181"/>
      <c r="E690" s="27"/>
      <c r="H690" s="27"/>
      <c r="I690" s="181"/>
      <c r="J690" s="182"/>
      <c r="K690" s="181"/>
      <c r="L690" s="181"/>
      <c r="M690" s="183"/>
      <c r="O690" s="184"/>
      <c r="P690" s="181"/>
      <c r="Q690" s="181"/>
      <c r="V690" s="181"/>
      <c r="W690" s="185"/>
      <c r="X690" s="181"/>
      <c r="Z690" s="181"/>
      <c r="AA690" s="181"/>
      <c r="AB690" s="185"/>
      <c r="AC690" s="181"/>
      <c r="AD690" s="181"/>
      <c r="AJ690" s="181"/>
      <c r="AK690" s="181"/>
      <c r="AN690" s="185"/>
    </row>
    <row r="691" spans="2:42" s="162" customFormat="1">
      <c r="B691" s="181"/>
      <c r="C691" s="181"/>
      <c r="D691" s="181"/>
      <c r="E691" s="27"/>
      <c r="H691" s="27"/>
      <c r="I691" s="181"/>
      <c r="J691" s="182"/>
      <c r="K691" s="181"/>
      <c r="L691" s="181"/>
      <c r="M691" s="183"/>
      <c r="O691" s="184"/>
      <c r="P691" s="181"/>
      <c r="Q691" s="181"/>
      <c r="V691" s="181"/>
      <c r="W691" s="185"/>
      <c r="X691" s="181"/>
      <c r="Z691" s="181"/>
      <c r="AA691" s="181"/>
      <c r="AB691" s="185"/>
      <c r="AC691" s="181"/>
      <c r="AD691" s="181"/>
      <c r="AJ691" s="181"/>
      <c r="AK691" s="181"/>
      <c r="AN691" s="185"/>
    </row>
    <row r="692" spans="2:42" s="162" customFormat="1">
      <c r="B692" s="181"/>
      <c r="C692" s="181"/>
      <c r="D692" s="181"/>
      <c r="E692" s="27"/>
      <c r="H692" s="27"/>
      <c r="I692" s="181"/>
      <c r="J692" s="182"/>
      <c r="K692" s="181"/>
      <c r="L692" s="181"/>
      <c r="M692" s="183"/>
      <c r="O692" s="184"/>
      <c r="P692" s="181"/>
      <c r="Q692" s="181"/>
      <c r="V692" s="181"/>
      <c r="W692" s="185"/>
      <c r="X692" s="181"/>
      <c r="Z692" s="181"/>
      <c r="AA692" s="181"/>
      <c r="AB692" s="185"/>
      <c r="AC692" s="181"/>
      <c r="AD692" s="181"/>
      <c r="AJ692" s="181"/>
      <c r="AK692" s="181"/>
      <c r="AN692" s="185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80"/>
      <c r="O693" s="163"/>
      <c r="P693" s="27"/>
      <c r="Q693" s="27"/>
      <c r="W693" s="27"/>
      <c r="X693" s="27"/>
      <c r="Z693" s="27"/>
      <c r="AA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80"/>
      <c r="O694" s="163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80"/>
      <c r="O695" s="163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80"/>
      <c r="O696" s="163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 s="162" customFormat="1">
      <c r="B697" s="181"/>
      <c r="C697" s="181"/>
      <c r="D697" s="181"/>
      <c r="E697" s="27"/>
      <c r="H697" s="27"/>
      <c r="I697" s="181"/>
      <c r="J697" s="182"/>
      <c r="K697" s="181"/>
      <c r="L697" s="181"/>
      <c r="M697" s="183"/>
      <c r="O697" s="184"/>
      <c r="P697" s="181"/>
      <c r="Q697" s="181"/>
      <c r="W697" s="181"/>
      <c r="X697" s="181"/>
      <c r="Z697" s="181"/>
      <c r="AA697" s="181"/>
      <c r="AB697" s="185"/>
      <c r="AC697" s="181"/>
      <c r="AD697" s="181"/>
      <c r="AJ697" s="181"/>
      <c r="AK697" s="181"/>
      <c r="AN697" s="185"/>
      <c r="AO697" s="181"/>
      <c r="AP697" s="181"/>
    </row>
    <row r="698" spans="2:42" s="162" customFormat="1">
      <c r="B698" s="181"/>
      <c r="C698" s="181"/>
      <c r="D698" s="181"/>
      <c r="E698" s="27"/>
      <c r="H698" s="27"/>
      <c r="I698" s="181"/>
      <c r="J698" s="182"/>
      <c r="K698" s="181"/>
      <c r="L698" s="181"/>
      <c r="M698" s="183"/>
      <c r="O698" s="184"/>
      <c r="P698" s="181"/>
      <c r="Q698" s="181"/>
      <c r="W698" s="181"/>
      <c r="X698" s="181"/>
      <c r="Z698" s="181"/>
      <c r="AA698" s="181"/>
      <c r="AB698" s="185"/>
      <c r="AC698" s="181"/>
      <c r="AD698" s="181"/>
      <c r="AJ698" s="181"/>
      <c r="AK698" s="181"/>
      <c r="AN698" s="185"/>
      <c r="AO698" s="181"/>
      <c r="AP698" s="181"/>
    </row>
    <row r="699" spans="2:42" s="162" customFormat="1">
      <c r="B699" s="181"/>
      <c r="C699" s="181"/>
      <c r="D699" s="181"/>
      <c r="E699" s="27"/>
      <c r="H699" s="27"/>
      <c r="I699" s="181"/>
      <c r="J699" s="182"/>
      <c r="K699" s="181"/>
      <c r="L699" s="181"/>
      <c r="M699" s="183"/>
      <c r="O699" s="184"/>
      <c r="P699" s="181"/>
      <c r="Q699" s="181"/>
      <c r="W699" s="181"/>
      <c r="X699" s="181"/>
      <c r="Z699" s="181"/>
      <c r="AA699" s="181"/>
      <c r="AB699" s="185"/>
      <c r="AC699" s="181"/>
      <c r="AD699" s="181"/>
      <c r="AJ699" s="181"/>
      <c r="AK699" s="181"/>
      <c r="AN699" s="185"/>
      <c r="AO699" s="181"/>
      <c r="AP699" s="181"/>
    </row>
    <row r="700" spans="2:42" s="162" customFormat="1">
      <c r="B700" s="181"/>
      <c r="C700" s="181"/>
      <c r="D700" s="181"/>
      <c r="E700" s="27"/>
      <c r="H700" s="27"/>
      <c r="I700" s="181"/>
      <c r="J700" s="182"/>
      <c r="K700" s="181"/>
      <c r="L700" s="181"/>
      <c r="M700" s="183"/>
      <c r="O700" s="184"/>
      <c r="P700" s="181"/>
      <c r="Q700" s="181"/>
      <c r="W700" s="181"/>
      <c r="X700" s="181"/>
      <c r="Z700" s="181"/>
      <c r="AA700" s="181"/>
      <c r="AB700" s="185"/>
      <c r="AC700" s="181"/>
      <c r="AD700" s="181"/>
      <c r="AJ700" s="181"/>
      <c r="AK700" s="181"/>
      <c r="AN700" s="185"/>
      <c r="AO700" s="181"/>
      <c r="AP700" s="181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66"/>
      <c r="O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66"/>
      <c r="O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66"/>
      <c r="O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66"/>
      <c r="O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66"/>
      <c r="O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66"/>
      <c r="O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66"/>
      <c r="O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66"/>
      <c r="O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165"/>
      <c r="C715" s="27"/>
      <c r="D715" s="27"/>
      <c r="E715" s="27"/>
      <c r="H715" s="27"/>
      <c r="I715" s="165"/>
      <c r="J715" s="165"/>
      <c r="K715" s="27"/>
      <c r="L715" s="27"/>
      <c r="M715" s="166"/>
      <c r="O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O716" s="163"/>
      <c r="P716" s="27"/>
      <c r="Q716" s="27"/>
      <c r="V716" s="27"/>
      <c r="W716" s="159"/>
      <c r="X716" s="27"/>
      <c r="Z716" s="27"/>
      <c r="AA716" s="27"/>
      <c r="AC716" s="27"/>
      <c r="AD716" s="27"/>
      <c r="AI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W718" s="27"/>
      <c r="X718" s="27"/>
      <c r="Z718" s="27"/>
      <c r="AA718" s="27"/>
      <c r="AC718" s="27"/>
      <c r="AD718" s="27"/>
      <c r="AI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W719" s="27"/>
      <c r="X719" s="27"/>
      <c r="Z719" s="27"/>
      <c r="AA719" s="27"/>
      <c r="AC719" s="27"/>
      <c r="AD719" s="27"/>
      <c r="AI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W725" s="27"/>
      <c r="X725" s="27"/>
      <c r="Z725" s="27"/>
      <c r="AA725" s="27"/>
      <c r="AC725" s="27"/>
      <c r="AD725" s="27"/>
      <c r="AI725" s="27"/>
      <c r="AJ725" s="27"/>
      <c r="AK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P726" s="27"/>
      <c r="Q726" s="27"/>
      <c r="R726" s="159"/>
      <c r="S726" s="159"/>
      <c r="T726" s="159"/>
      <c r="W726" s="27"/>
      <c r="X726" s="27"/>
      <c r="Z726" s="27"/>
      <c r="AA726" s="27"/>
      <c r="AC726" s="27"/>
      <c r="AD726" s="27"/>
      <c r="AI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P727" s="27"/>
      <c r="Q727" s="27"/>
      <c r="R727" s="159"/>
      <c r="S727" s="159"/>
      <c r="T727" s="159"/>
      <c r="W727" s="27"/>
      <c r="X727" s="27"/>
      <c r="Z727" s="27"/>
      <c r="AA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P728" s="27"/>
      <c r="Q728" s="27"/>
      <c r="R728" s="159"/>
      <c r="S728" s="159"/>
      <c r="T728" s="159"/>
      <c r="W728" s="27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P729" s="27"/>
      <c r="Q729" s="27"/>
      <c r="R729" s="159"/>
      <c r="S729" s="159"/>
      <c r="T729" s="159"/>
      <c r="W729" s="27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P730" s="27"/>
      <c r="Q730" s="27"/>
      <c r="R730" s="159"/>
      <c r="S730" s="159"/>
      <c r="T730" s="159"/>
      <c r="W730" s="27"/>
      <c r="X730" s="27"/>
      <c r="Z730" s="27"/>
      <c r="AA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P731" s="27"/>
      <c r="Q731" s="27"/>
      <c r="R731" s="159"/>
      <c r="S731" s="159"/>
      <c r="T731" s="159"/>
      <c r="W731" s="27"/>
      <c r="X731" s="27"/>
      <c r="Z731" s="27"/>
      <c r="AA731" s="27"/>
      <c r="AC731" s="27"/>
      <c r="AD731" s="27"/>
      <c r="AJ731" s="27"/>
      <c r="AK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P732" s="27"/>
      <c r="Q732" s="27"/>
      <c r="R732" s="159"/>
      <c r="S732" s="159"/>
      <c r="T732" s="159"/>
      <c r="W732" s="27"/>
      <c r="X732" s="27"/>
      <c r="Z732" s="27"/>
      <c r="AA732" s="27"/>
      <c r="AC732" s="27"/>
      <c r="AD732" s="27"/>
      <c r="AJ732" s="27"/>
      <c r="AK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L733" s="27"/>
      <c r="P733" s="27"/>
      <c r="Q733" s="27"/>
      <c r="R733" s="159"/>
      <c r="S733" s="159"/>
      <c r="T733" s="159"/>
      <c r="W733" s="27"/>
      <c r="X733" s="27"/>
      <c r="Z733" s="27"/>
      <c r="AA733" s="27"/>
      <c r="AC733" s="27"/>
      <c r="AD733" s="27"/>
      <c r="AJ733" s="27"/>
      <c r="AK733" s="27"/>
    </row>
    <row r="734" spans="2:42">
      <c r="B734" s="27"/>
      <c r="C734" s="27"/>
      <c r="D734" s="27"/>
      <c r="E734" s="27"/>
      <c r="H734" s="27"/>
      <c r="I734" s="27"/>
      <c r="J734" s="165"/>
      <c r="K734" s="27"/>
      <c r="L734" s="27"/>
      <c r="P734" s="27"/>
      <c r="Q734" s="27"/>
      <c r="R734" s="159"/>
      <c r="S734" s="159"/>
      <c r="T734" s="159"/>
      <c r="W734" s="27"/>
      <c r="X734" s="27"/>
      <c r="Z734" s="27"/>
      <c r="AA734" s="27"/>
      <c r="AC734" s="27"/>
      <c r="AD734" s="27"/>
      <c r="AJ734" s="27"/>
      <c r="AK734" s="27"/>
    </row>
    <row r="735" spans="2:42">
      <c r="B735" s="27"/>
      <c r="C735" s="27"/>
      <c r="D735" s="27"/>
      <c r="E735" s="27"/>
      <c r="H735" s="27"/>
      <c r="I735" s="163"/>
      <c r="J735" s="165"/>
      <c r="K735" s="27"/>
      <c r="M735" s="174"/>
      <c r="W735" s="27"/>
      <c r="Z735" s="27"/>
      <c r="AA735" s="27"/>
      <c r="AC735" s="27"/>
      <c r="AD735" s="27"/>
      <c r="AI735" s="27"/>
      <c r="AO735" s="27"/>
    </row>
    <row r="736" spans="2:42">
      <c r="B736" s="27"/>
      <c r="C736" s="27"/>
      <c r="D736" s="27"/>
      <c r="E736" s="27"/>
      <c r="H736" s="27"/>
      <c r="I736" s="163"/>
      <c r="J736" s="165"/>
      <c r="K736" s="27"/>
      <c r="M736" s="174"/>
      <c r="W736" s="27"/>
      <c r="Z736" s="27"/>
      <c r="AA736" s="27"/>
      <c r="AC736" s="27"/>
      <c r="AD736" s="27"/>
      <c r="AI736" s="27"/>
      <c r="AO736" s="27"/>
    </row>
    <row r="737" spans="2:41">
      <c r="B737" s="27"/>
      <c r="C737" s="27"/>
      <c r="D737" s="27"/>
      <c r="E737" s="27"/>
      <c r="H737" s="27"/>
      <c r="I737" s="163"/>
      <c r="J737" s="165"/>
      <c r="K737" s="27"/>
      <c r="M737" s="174"/>
      <c r="W737" s="27"/>
      <c r="Z737" s="27"/>
      <c r="AA737" s="27"/>
      <c r="AC737" s="27"/>
      <c r="AD737" s="27"/>
      <c r="AI737" s="27"/>
      <c r="AO737" s="27"/>
    </row>
    <row r="738" spans="2:41">
      <c r="B738" s="27"/>
      <c r="C738" s="27"/>
      <c r="D738" s="27"/>
      <c r="E738" s="27"/>
      <c r="H738" s="27"/>
      <c r="I738" s="163"/>
      <c r="J738" s="165"/>
      <c r="K738" s="27"/>
      <c r="M738" s="174"/>
      <c r="W738" s="27"/>
      <c r="Z738" s="27"/>
      <c r="AA738" s="27"/>
      <c r="AC738" s="27"/>
      <c r="AD738" s="27"/>
      <c r="AI738" s="27"/>
      <c r="AO738" s="27"/>
    </row>
    <row r="739" spans="2:41">
      <c r="B739" s="27"/>
      <c r="C739" s="27"/>
      <c r="D739" s="27"/>
      <c r="E739" s="27"/>
      <c r="H739" s="27"/>
      <c r="I739" s="163"/>
      <c r="J739" s="165"/>
      <c r="K739" s="27"/>
      <c r="M739" s="174"/>
      <c r="W739" s="27"/>
      <c r="Z739" s="27"/>
      <c r="AA739" s="27"/>
      <c r="AC739" s="27"/>
      <c r="AD739" s="27"/>
      <c r="AI739" s="27"/>
      <c r="AO739" s="27"/>
    </row>
    <row r="740" spans="2:41">
      <c r="B740" s="27"/>
      <c r="C740" s="27"/>
      <c r="D740" s="27"/>
      <c r="E740" s="27"/>
      <c r="H740" s="27"/>
      <c r="I740" s="163"/>
      <c r="J740" s="165"/>
      <c r="K740" s="27"/>
      <c r="M740" s="174"/>
      <c r="W740" s="27"/>
      <c r="Z740" s="27"/>
      <c r="AA740" s="27"/>
      <c r="AC740" s="27"/>
      <c r="AD740" s="27"/>
      <c r="AI740" s="27"/>
      <c r="AO740" s="27"/>
    </row>
    <row r="741" spans="2:41">
      <c r="B741" s="27"/>
      <c r="C741" s="27"/>
      <c r="D741" s="27"/>
      <c r="E741" s="27"/>
      <c r="H741" s="27"/>
      <c r="I741" s="163"/>
      <c r="J741" s="165"/>
      <c r="K741" s="27"/>
      <c r="M741" s="174"/>
      <c r="W741" s="27"/>
      <c r="Z741" s="27"/>
      <c r="AA741" s="27"/>
      <c r="AC741" s="27"/>
      <c r="AD741" s="27"/>
      <c r="AI741" s="27"/>
      <c r="AO741" s="27"/>
    </row>
    <row r="742" spans="2:41">
      <c r="B742" s="27"/>
      <c r="C742" s="27"/>
      <c r="D742" s="27"/>
      <c r="E742" s="27"/>
      <c r="H742" s="27"/>
      <c r="I742" s="163"/>
      <c r="J742" s="165"/>
      <c r="K742" s="27"/>
      <c r="M742" s="174"/>
      <c r="W742" s="27"/>
      <c r="Z742" s="27"/>
      <c r="AA742" s="27"/>
      <c r="AC742" s="27"/>
      <c r="AD742" s="27"/>
      <c r="AI742" s="27"/>
      <c r="AO742" s="27"/>
    </row>
    <row r="743" spans="2:41">
      <c r="B743" s="27"/>
      <c r="C743" s="27"/>
      <c r="D743" s="27"/>
      <c r="E743" s="27"/>
      <c r="H743" s="27"/>
      <c r="J743" s="165"/>
      <c r="K743" s="27"/>
    </row>
    <row r="744" spans="2:41">
      <c r="B744" s="27"/>
      <c r="C744" s="27"/>
      <c r="D744" s="27"/>
      <c r="E744" s="27"/>
      <c r="H744" s="27"/>
      <c r="J744" s="165"/>
      <c r="K744" s="159"/>
    </row>
    <row r="745" spans="2:41">
      <c r="E745" s="27"/>
      <c r="J745" s="165"/>
    </row>
    <row r="746" spans="2:41">
      <c r="E746" s="27"/>
      <c r="J746" s="165"/>
    </row>
    <row r="747" spans="2:41">
      <c r="E747" s="27"/>
      <c r="J747" s="165"/>
    </row>
    <row r="748" spans="2:41">
      <c r="E748" s="27"/>
      <c r="J748" s="165"/>
    </row>
    <row r="749" spans="2:41">
      <c r="E749" s="27"/>
      <c r="J749" s="165"/>
    </row>
    <row r="750" spans="2:41">
      <c r="E750" s="27"/>
      <c r="J750" s="165"/>
    </row>
    <row r="751" spans="2:41">
      <c r="E751" s="27"/>
      <c r="J751" s="165"/>
    </row>
    <row r="752" spans="2:41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  <c r="J781" s="165"/>
    </row>
    <row r="782" spans="5:10">
      <c r="E782" s="27"/>
      <c r="J782" s="165"/>
    </row>
    <row r="783" spans="5:10">
      <c r="E783" s="27"/>
    </row>
    <row r="784" spans="5:10">
      <c r="E784" s="27"/>
    </row>
  </sheetData>
  <autoFilter ref="A1:AP782">
    <extLst/>
  </autoFilter>
  <phoneticPr fontId="35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92"/>
  <sheetViews>
    <sheetView tabSelected="1" workbookViewId="0">
      <pane xSplit="5" ySplit="2" topLeftCell="K282" activePane="bottomRight" state="frozen"/>
      <selection pane="topRight"/>
      <selection pane="bottomLeft"/>
      <selection pane="bottomRight" activeCell="U300" sqref="U300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7" t="s">
        <v>121</v>
      </c>
      <c r="G1" s="197"/>
      <c r="H1" s="197"/>
      <c r="I1" s="197"/>
      <c r="J1" s="197"/>
      <c r="K1" s="197"/>
      <c r="L1" s="197"/>
      <c r="M1" s="197"/>
      <c r="N1" s="197"/>
      <c r="O1" s="197"/>
      <c r="P1" s="198" t="s">
        <v>122</v>
      </c>
      <c r="Q1" s="199"/>
      <c r="R1" s="199"/>
      <c r="S1" s="200"/>
      <c r="T1" s="201" t="s">
        <v>7</v>
      </c>
      <c r="U1" s="201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2"/>
      <c r="BV4" s="192"/>
      <c r="BW4" s="192"/>
      <c r="BX4" s="192"/>
      <c r="BY4" s="192"/>
      <c r="BZ4" s="192"/>
      <c r="CA4" s="192"/>
      <c r="CB4" s="192"/>
      <c r="CC4" s="192"/>
      <c r="CD4" s="192"/>
      <c r="CE4" s="192"/>
      <c r="CF4" s="192"/>
      <c r="CG4" s="192"/>
      <c r="CH4" s="192"/>
      <c r="CI4" s="192"/>
      <c r="CJ4" s="192"/>
      <c r="CK4" s="192"/>
      <c r="CL4" s="192"/>
      <c r="CM4" s="192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2"/>
      <c r="BV5" s="192"/>
      <c r="BW5" s="192"/>
      <c r="BX5" s="192"/>
      <c r="BY5" s="192"/>
      <c r="BZ5" s="192"/>
      <c r="CA5" s="192"/>
      <c r="CB5" s="192"/>
      <c r="CC5" s="192"/>
      <c r="CD5" s="192"/>
      <c r="CE5" s="192"/>
      <c r="CF5" s="192"/>
      <c r="CG5" s="192"/>
      <c r="CH5" s="192"/>
      <c r="CI5" s="192"/>
      <c r="CJ5" s="192"/>
      <c r="CK5" s="192"/>
      <c r="CL5" s="192"/>
      <c r="CM5" s="192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2"/>
      <c r="BV6" s="192"/>
      <c r="BW6" s="192"/>
      <c r="BX6" s="192"/>
      <c r="BY6" s="192"/>
      <c r="BZ6" s="192"/>
      <c r="CA6" s="192"/>
      <c r="CB6" s="192"/>
      <c r="CC6" s="192"/>
      <c r="CD6" s="192"/>
      <c r="CE6" s="192"/>
      <c r="CF6" s="192"/>
      <c r="CG6" s="192"/>
      <c r="CH6" s="192"/>
      <c r="CI6" s="192"/>
      <c r="CJ6" s="192"/>
      <c r="CK6" s="192"/>
      <c r="CL6" s="192"/>
      <c r="CM6" s="192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2"/>
      <c r="BV7" s="192"/>
      <c r="BW7" s="192"/>
      <c r="BX7" s="192"/>
      <c r="BY7" s="192"/>
      <c r="BZ7" s="192"/>
      <c r="CA7" s="192"/>
      <c r="CB7" s="192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2"/>
      <c r="BV8" s="192"/>
      <c r="BW8" s="192"/>
      <c r="BX8" s="192"/>
      <c r="BY8" s="192"/>
      <c r="BZ8" s="192"/>
      <c r="CA8" s="192"/>
      <c r="CB8" s="192"/>
      <c r="CC8" s="192"/>
      <c r="CD8" s="192"/>
      <c r="CE8" s="192"/>
      <c r="CF8" s="192"/>
      <c r="CG8" s="192"/>
      <c r="CH8" s="192"/>
      <c r="CI8" s="192"/>
      <c r="CJ8" s="192"/>
      <c r="CK8" s="192"/>
      <c r="CL8" s="192"/>
      <c r="CM8" s="192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2"/>
      <c r="BV9" s="192"/>
      <c r="BW9" s="192"/>
      <c r="BX9" s="192"/>
      <c r="BY9" s="192"/>
      <c r="BZ9" s="192"/>
      <c r="CA9" s="192"/>
      <c r="CB9" s="192"/>
      <c r="CC9" s="192"/>
      <c r="CD9" s="192"/>
      <c r="CE9" s="192"/>
      <c r="CF9" s="192"/>
      <c r="CG9" s="192"/>
      <c r="CH9" s="192"/>
      <c r="CI9" s="192"/>
      <c r="CJ9" s="192"/>
      <c r="CK9" s="192"/>
      <c r="CL9" s="192"/>
      <c r="CM9" s="192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2"/>
      <c r="BV10" s="192"/>
      <c r="BW10" s="192"/>
      <c r="BX10" s="192"/>
      <c r="BY10" s="192"/>
      <c r="BZ10" s="192"/>
      <c r="CA10" s="192"/>
      <c r="CB10" s="192"/>
      <c r="CC10" s="192"/>
      <c r="CD10" s="192"/>
      <c r="CE10" s="192"/>
      <c r="CF10" s="192"/>
      <c r="CG10" s="192"/>
      <c r="CH10" s="192"/>
      <c r="CI10" s="192"/>
      <c r="CJ10" s="192"/>
      <c r="CK10" s="192"/>
      <c r="CL10" s="192"/>
      <c r="CM10" s="192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2"/>
      <c r="BV11" s="192"/>
      <c r="BW11" s="192"/>
      <c r="BX11" s="192"/>
      <c r="BY11" s="192"/>
      <c r="BZ11" s="192"/>
      <c r="CA11" s="192"/>
      <c r="CB11" s="192"/>
      <c r="CC11" s="192"/>
      <c r="CD11" s="192"/>
      <c r="CE11" s="192"/>
      <c r="CF11" s="192"/>
      <c r="CG11" s="192"/>
      <c r="CH11" s="192"/>
      <c r="CI11" s="192"/>
      <c r="CJ11" s="192"/>
      <c r="CK11" s="192"/>
      <c r="CL11" s="192"/>
      <c r="CM11" s="192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2"/>
      <c r="BV12" s="192"/>
      <c r="BW12" s="192"/>
      <c r="BX12" s="192"/>
      <c r="BY12" s="192"/>
      <c r="BZ12" s="192"/>
      <c r="CA12" s="192"/>
      <c r="CB12" s="192"/>
      <c r="CC12" s="192"/>
      <c r="CD12" s="192"/>
      <c r="CE12" s="192"/>
      <c r="CF12" s="192"/>
      <c r="CG12" s="192"/>
      <c r="CH12" s="192"/>
      <c r="CI12" s="192"/>
      <c r="CJ12" s="192"/>
      <c r="CK12" s="192"/>
      <c r="CL12" s="192"/>
      <c r="CM12" s="192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2"/>
      <c r="BV13" s="192"/>
      <c r="BW13" s="192"/>
      <c r="BX13" s="192"/>
      <c r="BY13" s="192"/>
      <c r="BZ13" s="192"/>
      <c r="CA13" s="192"/>
      <c r="CB13" s="192"/>
      <c r="CC13" s="192"/>
      <c r="CD13" s="192"/>
      <c r="CE13" s="192"/>
      <c r="CF13" s="192"/>
      <c r="CG13" s="192"/>
      <c r="CH13" s="192"/>
      <c r="CI13" s="192"/>
      <c r="CJ13" s="192"/>
      <c r="CK13" s="192"/>
      <c r="CL13" s="192"/>
      <c r="CM13" s="192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2"/>
      <c r="BV14" s="192"/>
      <c r="BW14" s="192"/>
      <c r="BX14" s="192"/>
      <c r="BY14" s="192"/>
      <c r="BZ14" s="192"/>
      <c r="CA14" s="192"/>
      <c r="CB14" s="192"/>
      <c r="CC14" s="192"/>
      <c r="CD14" s="192"/>
      <c r="CE14" s="192"/>
      <c r="CF14" s="192"/>
      <c r="CG14" s="192"/>
      <c r="CH14" s="192"/>
      <c r="CI14" s="192"/>
      <c r="CJ14" s="192"/>
      <c r="CK14" s="192"/>
      <c r="CL14" s="192"/>
      <c r="CM14" s="192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2"/>
      <c r="BV15" s="192"/>
      <c r="BW15" s="192"/>
      <c r="BX15" s="192"/>
      <c r="BY15" s="192"/>
      <c r="BZ15" s="192"/>
      <c r="CA15" s="192"/>
      <c r="CB15" s="192"/>
      <c r="CC15" s="192"/>
      <c r="CD15" s="192"/>
      <c r="CE15" s="192"/>
      <c r="CF15" s="192"/>
      <c r="CG15" s="192"/>
      <c r="CH15" s="192"/>
      <c r="CI15" s="192"/>
      <c r="CJ15" s="192"/>
      <c r="CK15" s="192"/>
      <c r="CL15" s="192"/>
      <c r="CM15" s="192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2"/>
      <c r="BV16" s="192"/>
      <c r="BW16" s="192"/>
      <c r="BX16" s="192"/>
      <c r="BY16" s="192"/>
      <c r="BZ16" s="192"/>
      <c r="CA16" s="192"/>
      <c r="CB16" s="192"/>
      <c r="CC16" s="192"/>
      <c r="CD16" s="192"/>
      <c r="CE16" s="192"/>
      <c r="CF16" s="192"/>
      <c r="CG16" s="192"/>
      <c r="CH16" s="192"/>
      <c r="CI16" s="192"/>
      <c r="CJ16" s="192"/>
      <c r="CK16" s="192"/>
      <c r="CL16" s="192"/>
      <c r="CM16" s="192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2"/>
      <c r="BV17" s="192"/>
      <c r="BW17" s="192"/>
      <c r="BX17" s="192"/>
      <c r="BY17" s="192"/>
      <c r="BZ17" s="192"/>
      <c r="CA17" s="192"/>
      <c r="CB17" s="192"/>
      <c r="CC17" s="192"/>
      <c r="CD17" s="192"/>
      <c r="CE17" s="192"/>
      <c r="CF17" s="192"/>
      <c r="CG17" s="192"/>
      <c r="CH17" s="192"/>
      <c r="CI17" s="192"/>
      <c r="CJ17" s="192"/>
      <c r="CK17" s="192"/>
      <c r="CL17" s="192"/>
      <c r="CM17" s="192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2"/>
      <c r="BV18" s="192"/>
      <c r="BW18" s="192"/>
      <c r="BX18" s="192"/>
      <c r="BY18" s="192"/>
      <c r="BZ18" s="192"/>
      <c r="CA18" s="192"/>
      <c r="CB18" s="192"/>
      <c r="CC18" s="192"/>
      <c r="CD18" s="192"/>
      <c r="CE18" s="192"/>
      <c r="CF18" s="192"/>
      <c r="CG18" s="192"/>
      <c r="CH18" s="192"/>
      <c r="CI18" s="192"/>
      <c r="CJ18" s="192"/>
      <c r="CK18" s="192"/>
      <c r="CL18" s="192"/>
      <c r="CM18" s="192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2"/>
      <c r="BV19" s="192"/>
      <c r="BW19" s="192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2"/>
      <c r="BV20" s="192"/>
      <c r="BW20" s="192"/>
      <c r="BX20" s="192"/>
      <c r="BY20" s="192"/>
      <c r="BZ20" s="192"/>
      <c r="CA20" s="192"/>
      <c r="CB20" s="192"/>
      <c r="CC20" s="192"/>
      <c r="CD20" s="192"/>
      <c r="CE20" s="192"/>
      <c r="CF20" s="192"/>
      <c r="CG20" s="192"/>
      <c r="CH20" s="192"/>
      <c r="CI20" s="192"/>
      <c r="CJ20" s="192"/>
      <c r="CK20" s="192"/>
      <c r="CL20" s="192"/>
      <c r="CM20" s="192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2"/>
      <c r="BV21" s="192"/>
      <c r="BW21" s="192"/>
      <c r="BX21" s="192"/>
      <c r="BY21" s="192"/>
      <c r="BZ21" s="192"/>
      <c r="CA21" s="192"/>
      <c r="CB21" s="192"/>
      <c r="CC21" s="192"/>
      <c r="CD21" s="192"/>
      <c r="CE21" s="192"/>
      <c r="CF21" s="192"/>
      <c r="CG21" s="192"/>
      <c r="CH21" s="192"/>
      <c r="CI21" s="192"/>
      <c r="CJ21" s="192"/>
      <c r="CK21" s="192"/>
      <c r="CL21" s="192"/>
      <c r="CM21" s="192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2"/>
      <c r="BV22" s="192"/>
      <c r="BW22" s="192"/>
      <c r="BX22" s="192"/>
      <c r="BY22" s="192"/>
      <c r="BZ22" s="192"/>
      <c r="CA22" s="192"/>
      <c r="CB22" s="192"/>
      <c r="CC22" s="192"/>
      <c r="CD22" s="192"/>
      <c r="CE22" s="192"/>
      <c r="CF22" s="192"/>
      <c r="CG22" s="192"/>
      <c r="CH22" s="192"/>
      <c r="CI22" s="192"/>
      <c r="CJ22" s="192"/>
      <c r="CK22" s="192"/>
      <c r="CL22" s="192"/>
      <c r="CM22" s="192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2"/>
      <c r="BV23" s="192"/>
      <c r="BW23" s="192"/>
      <c r="BX23" s="192"/>
      <c r="BY23" s="192"/>
      <c r="BZ23" s="192"/>
      <c r="CA23" s="192"/>
      <c r="CB23" s="192"/>
      <c r="CC23" s="192"/>
      <c r="CD23" s="192"/>
      <c r="CE23" s="192"/>
      <c r="CF23" s="192"/>
      <c r="CG23" s="192"/>
      <c r="CH23" s="192"/>
      <c r="CI23" s="192"/>
      <c r="CJ23" s="192"/>
      <c r="CK23" s="192"/>
      <c r="CL23" s="192"/>
      <c r="CM23" s="192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2"/>
      <c r="BV24" s="192"/>
      <c r="BW24" s="192"/>
      <c r="BX24" s="192"/>
      <c r="BY24" s="192"/>
      <c r="BZ24" s="192"/>
      <c r="CA24" s="192"/>
      <c r="CB24" s="192"/>
      <c r="CC24" s="192"/>
      <c r="CD24" s="192"/>
      <c r="CE24" s="192"/>
      <c r="CF24" s="192"/>
      <c r="CG24" s="192"/>
      <c r="CH24" s="192"/>
      <c r="CI24" s="192"/>
      <c r="CJ24" s="192"/>
      <c r="CK24" s="192"/>
      <c r="CL24" s="192"/>
      <c r="CM24" s="192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2"/>
      <c r="BV25" s="192"/>
      <c r="BW25" s="192"/>
      <c r="BX25" s="192"/>
      <c r="BY25" s="192"/>
      <c r="BZ25" s="192"/>
      <c r="CA25" s="192"/>
      <c r="CB25" s="192"/>
      <c r="CC25" s="192"/>
      <c r="CD25" s="192"/>
      <c r="CE25" s="192"/>
      <c r="CF25" s="192"/>
      <c r="CG25" s="192"/>
      <c r="CH25" s="192"/>
      <c r="CI25" s="192"/>
      <c r="CJ25" s="192"/>
      <c r="CK25" s="192"/>
      <c r="CL25" s="192"/>
      <c r="CM25" s="192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2"/>
      <c r="BV26" s="192"/>
      <c r="BW26" s="192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2"/>
      <c r="BV27" s="192"/>
      <c r="BW27" s="192"/>
      <c r="BX27" s="192"/>
      <c r="BY27" s="192"/>
      <c r="BZ27" s="192"/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2"/>
      <c r="BV28" s="192"/>
      <c r="BW28" s="192"/>
      <c r="BX28" s="192"/>
      <c r="BY28" s="192"/>
      <c r="BZ28" s="192"/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2"/>
      <c r="BV29" s="192"/>
      <c r="BW29" s="192"/>
      <c r="BX29" s="192"/>
      <c r="BY29" s="192"/>
      <c r="BZ29" s="192"/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2"/>
      <c r="BV30" s="192"/>
      <c r="BW30" s="192"/>
      <c r="BX30" s="192"/>
      <c r="BY30" s="192"/>
      <c r="BZ30" s="192"/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2"/>
      <c r="BV31" s="192"/>
      <c r="BW31" s="192"/>
      <c r="BX31" s="192"/>
      <c r="BY31" s="192"/>
      <c r="BZ31" s="192"/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1" t="s">
        <v>1361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2"/>
      <c r="BV32" s="192"/>
      <c r="BW32" s="192"/>
      <c r="BX32" s="192"/>
      <c r="BY32" s="192"/>
      <c r="BZ32" s="192"/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1338</v>
      </c>
      <c r="C33" s="72" t="s">
        <v>1372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1" t="s">
        <v>1361</v>
      </c>
      <c r="U33" s="85" t="s">
        <v>1355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2"/>
      <c r="BV33" s="192"/>
      <c r="BW33" s="192"/>
      <c r="BX33" s="192"/>
      <c r="BY33" s="192"/>
      <c r="BZ33" s="192"/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1339</v>
      </c>
      <c r="C34" s="72" t="s">
        <v>1373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1" t="s">
        <v>1361</v>
      </c>
      <c r="U34" s="85" t="s">
        <v>1355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2"/>
      <c r="BV34" s="192"/>
      <c r="BW34" s="192"/>
      <c r="BX34" s="192"/>
      <c r="BY34" s="192"/>
      <c r="BZ34" s="192"/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1340</v>
      </c>
      <c r="C35" s="72" t="s">
        <v>1374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1" t="s">
        <v>1361</v>
      </c>
      <c r="U35" s="85" t="s">
        <v>1355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2"/>
      <c r="BV35" s="192"/>
      <c r="BW35" s="192"/>
      <c r="BX35" s="192"/>
      <c r="BY35" s="192"/>
      <c r="BZ35" s="192"/>
      <c r="CA35" s="192"/>
      <c r="CB35" s="192"/>
      <c r="CC35" s="192"/>
      <c r="CD35" s="192"/>
      <c r="CE35" s="192"/>
      <c r="CF35" s="192"/>
      <c r="CG35" s="192"/>
      <c r="CH35" s="192"/>
      <c r="CI35" s="192"/>
      <c r="CJ35" s="192"/>
      <c r="CK35" s="192"/>
      <c r="CL35" s="192"/>
      <c r="CM35" s="192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1341</v>
      </c>
      <c r="C36" s="72" t="s">
        <v>1375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1362</v>
      </c>
      <c r="U36" s="85" t="s">
        <v>1355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2"/>
      <c r="BV36" s="192"/>
      <c r="BW36" s="192"/>
      <c r="BX36" s="192"/>
      <c r="BY36" s="192"/>
      <c r="BZ36" s="192"/>
      <c r="CA36" s="192"/>
      <c r="CB36" s="192"/>
      <c r="CC36" s="192"/>
      <c r="CD36" s="192"/>
      <c r="CE36" s="192"/>
      <c r="CF36" s="192"/>
      <c r="CG36" s="192"/>
      <c r="CH36" s="192"/>
      <c r="CI36" s="192"/>
      <c r="CJ36" s="192"/>
      <c r="CK36" s="192"/>
      <c r="CL36" s="192"/>
      <c r="CM36" s="192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1342</v>
      </c>
      <c r="C37" s="72" t="s">
        <v>1377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1" t="s">
        <v>1363</v>
      </c>
      <c r="U37" s="85" t="s">
        <v>1355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2"/>
      <c r="BV37" s="192"/>
      <c r="BW37" s="192"/>
      <c r="BX37" s="192"/>
      <c r="BY37" s="192"/>
      <c r="BZ37" s="192"/>
      <c r="CA37" s="192"/>
      <c r="CB37" s="192"/>
      <c r="CC37" s="192"/>
      <c r="CD37" s="192"/>
      <c r="CE37" s="192"/>
      <c r="CF37" s="192"/>
      <c r="CG37" s="192"/>
      <c r="CH37" s="192"/>
      <c r="CI37" s="192"/>
      <c r="CJ37" s="192"/>
      <c r="CK37" s="192"/>
      <c r="CL37" s="192"/>
      <c r="CM37" s="192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2"/>
      <c r="BV38" s="192"/>
      <c r="BW38" s="192"/>
      <c r="BX38" s="192"/>
      <c r="BY38" s="192"/>
      <c r="BZ38" s="192"/>
      <c r="CA38" s="192"/>
      <c r="CB38" s="192"/>
      <c r="CC38" s="192"/>
      <c r="CD38" s="192"/>
      <c r="CE38" s="192"/>
      <c r="CF38" s="192"/>
      <c r="CG38" s="192"/>
      <c r="CH38" s="192"/>
      <c r="CI38" s="192"/>
      <c r="CJ38" s="192"/>
      <c r="CK38" s="192"/>
      <c r="CL38" s="192"/>
      <c r="CM38" s="192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2"/>
      <c r="BV39" s="192"/>
      <c r="BW39" s="192"/>
      <c r="BX39" s="192"/>
      <c r="BY39" s="192"/>
      <c r="BZ39" s="192"/>
      <c r="CA39" s="192"/>
      <c r="CB39" s="192"/>
      <c r="CC39" s="192"/>
      <c r="CD39" s="192"/>
      <c r="CE39" s="192"/>
      <c r="CF39" s="192"/>
      <c r="CG39" s="192"/>
      <c r="CH39" s="192"/>
      <c r="CI39" s="192"/>
      <c r="CJ39" s="192"/>
      <c r="CK39" s="192"/>
      <c r="CL39" s="192"/>
      <c r="CM39" s="192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2"/>
      <c r="BV40" s="192"/>
      <c r="BW40" s="192"/>
      <c r="BX40" s="192"/>
      <c r="BY40" s="192"/>
      <c r="BZ40" s="192"/>
      <c r="CA40" s="192"/>
      <c r="CB40" s="192"/>
      <c r="CC40" s="192"/>
      <c r="CD40" s="192"/>
      <c r="CE40" s="192"/>
      <c r="CF40" s="192"/>
      <c r="CG40" s="192"/>
      <c r="CH40" s="192"/>
      <c r="CI40" s="192"/>
      <c r="CJ40" s="192"/>
      <c r="CK40" s="192"/>
      <c r="CL40" s="192"/>
      <c r="CM40" s="192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2"/>
      <c r="BV41" s="192"/>
      <c r="BW41" s="192"/>
      <c r="BX41" s="192"/>
      <c r="BY41" s="192"/>
      <c r="BZ41" s="192"/>
      <c r="CA41" s="192"/>
      <c r="CB41" s="192"/>
      <c r="CC41" s="192"/>
      <c r="CD41" s="192"/>
      <c r="CE41" s="192"/>
      <c r="CF41" s="192"/>
      <c r="CG41" s="192"/>
      <c r="CH41" s="192"/>
      <c r="CI41" s="192"/>
      <c r="CJ41" s="192"/>
      <c r="CK41" s="192"/>
      <c r="CL41" s="192"/>
      <c r="CM41" s="192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2"/>
      <c r="BV42" s="192"/>
      <c r="BW42" s="192"/>
      <c r="BX42" s="192"/>
      <c r="BY42" s="192"/>
      <c r="BZ42" s="192"/>
      <c r="CA42" s="192"/>
      <c r="CB42" s="192"/>
      <c r="CC42" s="192"/>
      <c r="CD42" s="192"/>
      <c r="CE42" s="192"/>
      <c r="CF42" s="192"/>
      <c r="CG42" s="192"/>
      <c r="CH42" s="192"/>
      <c r="CI42" s="192"/>
      <c r="CJ42" s="192"/>
      <c r="CK42" s="192"/>
      <c r="CL42" s="192"/>
      <c r="CM42" s="192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2"/>
      <c r="BV43" s="192"/>
      <c r="BW43" s="192"/>
      <c r="BX43" s="192"/>
      <c r="BY43" s="192"/>
      <c r="BZ43" s="192"/>
      <c r="CA43" s="192"/>
      <c r="CB43" s="192"/>
      <c r="CC43" s="192"/>
      <c r="CD43" s="192"/>
      <c r="CE43" s="192"/>
      <c r="CF43" s="192"/>
      <c r="CG43" s="192"/>
      <c r="CH43" s="192"/>
      <c r="CI43" s="192"/>
      <c r="CJ43" s="192"/>
      <c r="CK43" s="192"/>
      <c r="CL43" s="192"/>
      <c r="CM43" s="192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2"/>
      <c r="CJ44" s="192"/>
      <c r="CK44" s="192"/>
      <c r="CL44" s="192"/>
      <c r="CM44" s="192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2"/>
      <c r="BV45" s="192"/>
      <c r="BW45" s="192"/>
      <c r="BX45" s="192"/>
      <c r="BY45" s="192"/>
      <c r="BZ45" s="192"/>
      <c r="CA45" s="192"/>
      <c r="CB45" s="192"/>
      <c r="CC45" s="192"/>
      <c r="CD45" s="192"/>
      <c r="CE45" s="192"/>
      <c r="CF45" s="192"/>
      <c r="CG45" s="192"/>
      <c r="CH45" s="192"/>
      <c r="CI45" s="192"/>
      <c r="CJ45" s="192"/>
      <c r="CK45" s="192"/>
      <c r="CL45" s="192"/>
      <c r="CM45" s="192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2"/>
      <c r="BV46" s="192"/>
      <c r="BW46" s="192"/>
      <c r="BX46" s="192"/>
      <c r="BY46" s="192"/>
      <c r="BZ46" s="192"/>
      <c r="CA46" s="192"/>
      <c r="CB46" s="192"/>
      <c r="CC46" s="192"/>
      <c r="CD46" s="192"/>
      <c r="CE46" s="192"/>
      <c r="CF46" s="192"/>
      <c r="CG46" s="192"/>
      <c r="CH46" s="192"/>
      <c r="CI46" s="192"/>
      <c r="CJ46" s="192"/>
      <c r="CK46" s="192"/>
      <c r="CL46" s="192"/>
      <c r="CM46" s="192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2"/>
      <c r="BV47" s="192"/>
      <c r="BW47" s="192"/>
      <c r="BX47" s="192"/>
      <c r="BY47" s="192"/>
      <c r="BZ47" s="192"/>
      <c r="CA47" s="192"/>
      <c r="CB47" s="192"/>
      <c r="CC47" s="192"/>
      <c r="CD47" s="192"/>
      <c r="CE47" s="192"/>
      <c r="CF47" s="192"/>
      <c r="CG47" s="192"/>
      <c r="CH47" s="192"/>
      <c r="CI47" s="192"/>
      <c r="CJ47" s="192"/>
      <c r="CK47" s="192"/>
      <c r="CL47" s="192"/>
      <c r="CM47" s="192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1381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2"/>
      <c r="BV48" s="192"/>
      <c r="BW48" s="192"/>
      <c r="BX48" s="192"/>
      <c r="BY48" s="192"/>
      <c r="BZ48" s="192"/>
      <c r="CA48" s="192"/>
      <c r="CB48" s="192"/>
      <c r="CC48" s="192"/>
      <c r="CD48" s="192"/>
      <c r="CE48" s="192"/>
      <c r="CF48" s="192"/>
      <c r="CG48" s="192"/>
      <c r="CH48" s="192"/>
      <c r="CI48" s="192"/>
      <c r="CJ48" s="192"/>
      <c r="CK48" s="192"/>
      <c r="CL48" s="192"/>
      <c r="CM48" s="192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2"/>
      <c r="BV49" s="192"/>
      <c r="BW49" s="192"/>
      <c r="BX49" s="192"/>
      <c r="BY49" s="192"/>
      <c r="BZ49" s="192"/>
      <c r="CA49" s="192"/>
      <c r="CB49" s="192"/>
      <c r="CC49" s="192"/>
      <c r="CD49" s="192"/>
      <c r="CE49" s="192"/>
      <c r="CF49" s="192"/>
      <c r="CG49" s="192"/>
      <c r="CH49" s="192"/>
      <c r="CI49" s="192"/>
      <c r="CJ49" s="192"/>
      <c r="CK49" s="192"/>
      <c r="CL49" s="192"/>
      <c r="CM49" s="192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2"/>
      <c r="BV50" s="192"/>
      <c r="BW50" s="192"/>
      <c r="BX50" s="192"/>
      <c r="BY50" s="192"/>
      <c r="BZ50" s="192"/>
      <c r="CA50" s="192"/>
      <c r="CB50" s="192"/>
      <c r="CC50" s="192"/>
      <c r="CD50" s="192"/>
      <c r="CE50" s="192"/>
      <c r="CF50" s="192"/>
      <c r="CG50" s="192"/>
      <c r="CH50" s="192"/>
      <c r="CI50" s="192"/>
      <c r="CJ50" s="192"/>
      <c r="CK50" s="192"/>
      <c r="CL50" s="192"/>
      <c r="CM50" s="192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2"/>
      <c r="BV51" s="192"/>
      <c r="BW51" s="192"/>
      <c r="BX51" s="192"/>
      <c r="BY51" s="192"/>
      <c r="BZ51" s="192"/>
      <c r="CA51" s="192"/>
      <c r="CB51" s="192"/>
      <c r="CC51" s="192"/>
      <c r="CD51" s="192"/>
      <c r="CE51" s="192"/>
      <c r="CF51" s="192"/>
      <c r="CG51" s="192"/>
      <c r="CH51" s="192"/>
      <c r="CI51" s="192"/>
      <c r="CJ51" s="192"/>
      <c r="CK51" s="192"/>
      <c r="CL51" s="192"/>
      <c r="CM51" s="192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2"/>
      <c r="BV52" s="192"/>
      <c r="BW52" s="192"/>
      <c r="BX52" s="192"/>
      <c r="BY52" s="192"/>
      <c r="BZ52" s="192"/>
      <c r="CA52" s="192"/>
      <c r="CB52" s="192"/>
      <c r="CC52" s="192"/>
      <c r="CD52" s="192"/>
      <c r="CE52" s="192"/>
      <c r="CF52" s="192"/>
      <c r="CG52" s="192"/>
      <c r="CH52" s="192"/>
      <c r="CI52" s="192"/>
      <c r="CJ52" s="192"/>
      <c r="CK52" s="192"/>
      <c r="CL52" s="192"/>
      <c r="CM52" s="192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1382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2"/>
      <c r="BV53" s="192"/>
      <c r="BW53" s="192"/>
      <c r="BX53" s="192"/>
      <c r="BY53" s="192"/>
      <c r="BZ53" s="192"/>
      <c r="CA53" s="192"/>
      <c r="CB53" s="192"/>
      <c r="CC53" s="192"/>
      <c r="CD53" s="192"/>
      <c r="CE53" s="192"/>
      <c r="CF53" s="192"/>
      <c r="CG53" s="192"/>
      <c r="CH53" s="192"/>
      <c r="CI53" s="192"/>
      <c r="CJ53" s="192"/>
      <c r="CK53" s="192"/>
      <c r="CL53" s="192"/>
      <c r="CM53" s="192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2"/>
      <c r="BV54" s="192"/>
      <c r="BW54" s="192"/>
      <c r="BX54" s="192"/>
      <c r="BY54" s="192"/>
      <c r="BZ54" s="192"/>
      <c r="CA54" s="192"/>
      <c r="CB54" s="192"/>
      <c r="CC54" s="192"/>
      <c r="CD54" s="192"/>
      <c r="CE54" s="192"/>
      <c r="CF54" s="192"/>
      <c r="CG54" s="192"/>
      <c r="CH54" s="192"/>
      <c r="CI54" s="192"/>
      <c r="CJ54" s="192"/>
      <c r="CK54" s="192"/>
      <c r="CL54" s="192"/>
      <c r="CM54" s="192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2"/>
      <c r="BV55" s="192"/>
      <c r="BW55" s="192"/>
      <c r="BX55" s="192"/>
      <c r="BY55" s="192"/>
      <c r="BZ55" s="192"/>
      <c r="CA55" s="192"/>
      <c r="CB55" s="192"/>
      <c r="CC55" s="192"/>
      <c r="CD55" s="192"/>
      <c r="CE55" s="192"/>
      <c r="CF55" s="192"/>
      <c r="CG55" s="192"/>
      <c r="CH55" s="192"/>
      <c r="CI55" s="192"/>
      <c r="CJ55" s="192"/>
      <c r="CK55" s="192"/>
      <c r="CL55" s="192"/>
      <c r="CM55" s="192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2"/>
      <c r="BV56" s="192"/>
      <c r="BW56" s="192"/>
      <c r="BX56" s="192"/>
      <c r="BY56" s="192"/>
      <c r="BZ56" s="192"/>
      <c r="CA56" s="192"/>
      <c r="CB56" s="192"/>
      <c r="CC56" s="192"/>
      <c r="CD56" s="192"/>
      <c r="CE56" s="192"/>
      <c r="CF56" s="192"/>
      <c r="CG56" s="192"/>
      <c r="CH56" s="192"/>
      <c r="CI56" s="192"/>
      <c r="CJ56" s="192"/>
      <c r="CK56" s="192"/>
      <c r="CL56" s="192"/>
      <c r="CM56" s="192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2"/>
      <c r="BV57" s="192"/>
      <c r="BW57" s="192"/>
      <c r="BX57" s="192"/>
      <c r="BY57" s="192"/>
      <c r="BZ57" s="192"/>
      <c r="CA57" s="192"/>
      <c r="CB57" s="192"/>
      <c r="CC57" s="192"/>
      <c r="CD57" s="192"/>
      <c r="CE57" s="192"/>
      <c r="CF57" s="192"/>
      <c r="CG57" s="192"/>
      <c r="CH57" s="192"/>
      <c r="CI57" s="192"/>
      <c r="CJ57" s="192"/>
      <c r="CK57" s="192"/>
      <c r="CL57" s="192"/>
      <c r="CM57" s="192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2"/>
      <c r="BV58" s="192"/>
      <c r="BW58" s="192"/>
      <c r="BX58" s="192"/>
      <c r="BY58" s="192"/>
      <c r="BZ58" s="192"/>
      <c r="CA58" s="192"/>
      <c r="CB58" s="192"/>
      <c r="CC58" s="192"/>
      <c r="CD58" s="192"/>
      <c r="CE58" s="192"/>
      <c r="CF58" s="192"/>
      <c r="CG58" s="192"/>
      <c r="CH58" s="192"/>
      <c r="CI58" s="192"/>
      <c r="CJ58" s="192"/>
      <c r="CK58" s="192"/>
      <c r="CL58" s="192"/>
      <c r="CM58" s="192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2"/>
      <c r="BV59" s="192"/>
      <c r="BW59" s="192"/>
      <c r="BX59" s="192"/>
      <c r="BY59" s="192"/>
      <c r="BZ59" s="192"/>
      <c r="CA59" s="192"/>
      <c r="CB59" s="192"/>
      <c r="CC59" s="192"/>
      <c r="CD59" s="192"/>
      <c r="CE59" s="192"/>
      <c r="CF59" s="192"/>
      <c r="CG59" s="192"/>
      <c r="CH59" s="192"/>
      <c r="CI59" s="192"/>
      <c r="CJ59" s="192"/>
      <c r="CK59" s="192"/>
      <c r="CL59" s="192"/>
      <c r="CM59" s="192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2"/>
      <c r="BV60" s="192"/>
      <c r="BW60" s="192"/>
      <c r="BX60" s="192"/>
      <c r="BY60" s="192"/>
      <c r="BZ60" s="192"/>
      <c r="CA60" s="192"/>
      <c r="CB60" s="192"/>
      <c r="CC60" s="192"/>
      <c r="CD60" s="192"/>
      <c r="CE60" s="192"/>
      <c r="CF60" s="192"/>
      <c r="CG60" s="192"/>
      <c r="CH60" s="192"/>
      <c r="CI60" s="192"/>
      <c r="CJ60" s="192"/>
      <c r="CK60" s="192"/>
      <c r="CL60" s="192"/>
      <c r="CM60" s="192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2"/>
      <c r="BV61" s="192"/>
      <c r="BW61" s="192"/>
      <c r="BX61" s="192"/>
      <c r="BY61" s="192"/>
      <c r="BZ61" s="192"/>
      <c r="CA61" s="192"/>
      <c r="CB61" s="192"/>
      <c r="CC61" s="192"/>
      <c r="CD61" s="192"/>
      <c r="CE61" s="192"/>
      <c r="CF61" s="192"/>
      <c r="CG61" s="192"/>
      <c r="CH61" s="192"/>
      <c r="CI61" s="192"/>
      <c r="CJ61" s="192"/>
      <c r="CK61" s="192"/>
      <c r="CL61" s="192"/>
      <c r="CM61" s="192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2"/>
      <c r="BV62" s="192"/>
      <c r="BW62" s="192"/>
      <c r="BX62" s="192"/>
      <c r="BY62" s="192"/>
      <c r="BZ62" s="192"/>
      <c r="CA62" s="192"/>
      <c r="CB62" s="192"/>
      <c r="CC62" s="192"/>
      <c r="CD62" s="192"/>
      <c r="CE62" s="192"/>
      <c r="CF62" s="192"/>
      <c r="CG62" s="192"/>
      <c r="CH62" s="192"/>
      <c r="CI62" s="192"/>
      <c r="CJ62" s="192"/>
      <c r="CK62" s="192"/>
      <c r="CL62" s="192"/>
      <c r="CM62" s="192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1383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8" t="s">
        <v>1358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2"/>
      <c r="BV63" s="192"/>
      <c r="BW63" s="192"/>
      <c r="BX63" s="192"/>
      <c r="BY63" s="192"/>
      <c r="BZ63" s="192"/>
      <c r="CA63" s="192"/>
      <c r="CB63" s="192"/>
      <c r="CC63" s="192"/>
      <c r="CD63" s="192"/>
      <c r="CE63" s="192"/>
      <c r="CF63" s="192"/>
      <c r="CG63" s="192"/>
      <c r="CH63" s="192"/>
      <c r="CI63" s="192"/>
      <c r="CJ63" s="192"/>
      <c r="CK63" s="192"/>
      <c r="CL63" s="192"/>
      <c r="CM63" s="192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8" t="s">
        <v>1358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2"/>
      <c r="BV64" s="192"/>
      <c r="BW64" s="192"/>
      <c r="BX64" s="192"/>
      <c r="BY64" s="192"/>
      <c r="BZ64" s="192"/>
      <c r="CA64" s="192"/>
      <c r="CB64" s="192"/>
      <c r="CC64" s="192"/>
      <c r="CD64" s="192"/>
      <c r="CE64" s="192"/>
      <c r="CF64" s="192"/>
      <c r="CG64" s="192"/>
      <c r="CH64" s="192"/>
      <c r="CI64" s="192"/>
      <c r="CJ64" s="192"/>
      <c r="CK64" s="192"/>
      <c r="CL64" s="192"/>
      <c r="CM64" s="192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8" t="s">
        <v>1358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2"/>
      <c r="BV65" s="192"/>
      <c r="BW65" s="192"/>
      <c r="BX65" s="192"/>
      <c r="BY65" s="192"/>
      <c r="BZ65" s="192"/>
      <c r="CA65" s="192"/>
      <c r="CB65" s="192"/>
      <c r="CC65" s="192"/>
      <c r="CD65" s="192"/>
      <c r="CE65" s="192"/>
      <c r="CF65" s="192"/>
      <c r="CG65" s="192"/>
      <c r="CH65" s="192"/>
      <c r="CI65" s="192"/>
      <c r="CJ65" s="192"/>
      <c r="CK65" s="192"/>
      <c r="CL65" s="192"/>
      <c r="CM65" s="192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8" t="s">
        <v>1358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2"/>
      <c r="BV66" s="192"/>
      <c r="BW66" s="192"/>
      <c r="BX66" s="192"/>
      <c r="BY66" s="192"/>
      <c r="BZ66" s="192"/>
      <c r="CA66" s="192"/>
      <c r="CB66" s="192"/>
      <c r="CC66" s="192"/>
      <c r="CD66" s="192"/>
      <c r="CE66" s="192"/>
      <c r="CF66" s="192"/>
      <c r="CG66" s="192"/>
      <c r="CH66" s="192"/>
      <c r="CI66" s="192"/>
      <c r="CJ66" s="192"/>
      <c r="CK66" s="192"/>
      <c r="CL66" s="192"/>
      <c r="CM66" s="192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0" t="s">
        <v>1359</v>
      </c>
      <c r="U67" s="188" t="s">
        <v>1358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2"/>
      <c r="BV67" s="192"/>
      <c r="BW67" s="192"/>
      <c r="BX67" s="192"/>
      <c r="BY67" s="192"/>
      <c r="BZ67" s="192"/>
      <c r="CA67" s="192"/>
      <c r="CB67" s="192"/>
      <c r="CC67" s="192"/>
      <c r="CD67" s="192"/>
      <c r="CE67" s="192"/>
      <c r="CF67" s="192"/>
      <c r="CG67" s="192"/>
      <c r="CH67" s="192"/>
      <c r="CI67" s="192"/>
      <c r="CJ67" s="192"/>
      <c r="CK67" s="192"/>
      <c r="CL67" s="192"/>
      <c r="CM67" s="192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1343</v>
      </c>
      <c r="C68" s="72" t="s">
        <v>1368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0" t="s">
        <v>1359</v>
      </c>
      <c r="U68" s="85" t="s">
        <v>1356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2"/>
      <c r="BV68" s="192"/>
      <c r="BW68" s="192"/>
      <c r="BX68" s="192"/>
      <c r="BY68" s="192"/>
      <c r="BZ68" s="192"/>
      <c r="CA68" s="192"/>
      <c r="CB68" s="192"/>
      <c r="CC68" s="192"/>
      <c r="CD68" s="192"/>
      <c r="CE68" s="192"/>
      <c r="CF68" s="192"/>
      <c r="CG68" s="192"/>
      <c r="CH68" s="192"/>
      <c r="CI68" s="192"/>
      <c r="CJ68" s="192"/>
      <c r="CK68" s="192"/>
      <c r="CL68" s="192"/>
      <c r="CM68" s="192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1344</v>
      </c>
      <c r="C69" s="72" t="s">
        <v>1369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0" t="s">
        <v>1359</v>
      </c>
      <c r="U69" s="85" t="s">
        <v>1356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2"/>
      <c r="BV69" s="192"/>
      <c r="BW69" s="192"/>
      <c r="BX69" s="192"/>
      <c r="BY69" s="192"/>
      <c r="BZ69" s="192"/>
      <c r="CA69" s="192"/>
      <c r="CB69" s="192"/>
      <c r="CC69" s="192"/>
      <c r="CD69" s="192"/>
      <c r="CE69" s="192"/>
      <c r="CF69" s="192"/>
      <c r="CG69" s="192"/>
      <c r="CH69" s="192"/>
      <c r="CI69" s="192"/>
      <c r="CJ69" s="192"/>
      <c r="CK69" s="192"/>
      <c r="CL69" s="192"/>
      <c r="CM69" s="192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1345</v>
      </c>
      <c r="C70" s="72" t="s">
        <v>1370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0" t="s">
        <v>1359</v>
      </c>
      <c r="U70" s="85" t="s">
        <v>1356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2"/>
      <c r="BV70" s="192"/>
      <c r="BW70" s="192"/>
      <c r="BX70" s="192"/>
      <c r="BY70" s="192"/>
      <c r="BZ70" s="192"/>
      <c r="CA70" s="192"/>
      <c r="CB70" s="192"/>
      <c r="CC70" s="192"/>
      <c r="CD70" s="192"/>
      <c r="CE70" s="192"/>
      <c r="CF70" s="192"/>
      <c r="CG70" s="192"/>
      <c r="CH70" s="192"/>
      <c r="CI70" s="192"/>
      <c r="CJ70" s="192"/>
      <c r="CK70" s="192"/>
      <c r="CL70" s="192"/>
      <c r="CM70" s="192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1346</v>
      </c>
      <c r="C71" s="72" t="s">
        <v>1371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0" t="s">
        <v>1360</v>
      </c>
      <c r="U71" s="85" t="s">
        <v>1356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2"/>
      <c r="BV71" s="192"/>
      <c r="BW71" s="192"/>
      <c r="BX71" s="192"/>
      <c r="BY71" s="192"/>
      <c r="BZ71" s="192"/>
      <c r="CA71" s="192"/>
      <c r="CB71" s="192"/>
      <c r="CC71" s="192"/>
      <c r="CD71" s="192"/>
      <c r="CE71" s="192"/>
      <c r="CF71" s="192"/>
      <c r="CG71" s="192"/>
      <c r="CH71" s="192"/>
      <c r="CI71" s="192"/>
      <c r="CJ71" s="192"/>
      <c r="CK71" s="192"/>
      <c r="CL71" s="192"/>
      <c r="CM71" s="192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1347</v>
      </c>
      <c r="C72" s="72" t="s">
        <v>1379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1356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2"/>
      <c r="BV72" s="192"/>
      <c r="BW72" s="192"/>
      <c r="BX72" s="192"/>
      <c r="BY72" s="192"/>
      <c r="BZ72" s="192"/>
      <c r="CA72" s="192"/>
      <c r="CB72" s="192"/>
      <c r="CC72" s="192"/>
      <c r="CD72" s="192"/>
      <c r="CE72" s="192"/>
      <c r="CF72" s="192"/>
      <c r="CG72" s="192"/>
      <c r="CH72" s="192"/>
      <c r="CI72" s="192"/>
      <c r="CJ72" s="192"/>
      <c r="CK72" s="192"/>
      <c r="CL72" s="192"/>
      <c r="CM72" s="192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2"/>
      <c r="BV73" s="192"/>
      <c r="BW73" s="192"/>
      <c r="BX73" s="192"/>
      <c r="BY73" s="192"/>
      <c r="BZ73" s="192"/>
      <c r="CA73" s="192"/>
      <c r="CB73" s="192"/>
      <c r="CC73" s="192"/>
      <c r="CD73" s="192"/>
      <c r="CE73" s="192"/>
      <c r="CF73" s="192"/>
      <c r="CG73" s="192"/>
      <c r="CH73" s="192"/>
      <c r="CI73" s="192"/>
      <c r="CJ73" s="192"/>
      <c r="CK73" s="192"/>
      <c r="CL73" s="192"/>
      <c r="CM73" s="192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2"/>
      <c r="BV74" s="192"/>
      <c r="BW74" s="192"/>
      <c r="BX74" s="192"/>
      <c r="BY74" s="192"/>
      <c r="BZ74" s="192"/>
      <c r="CA74" s="192"/>
      <c r="CB74" s="192"/>
      <c r="CC74" s="192"/>
      <c r="CD74" s="192"/>
      <c r="CE74" s="192"/>
      <c r="CF74" s="192"/>
      <c r="CG74" s="192"/>
      <c r="CH74" s="192"/>
      <c r="CI74" s="192"/>
      <c r="CJ74" s="192"/>
      <c r="CK74" s="192"/>
      <c r="CL74" s="192"/>
      <c r="CM74" s="192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2"/>
      <c r="BV75" s="192"/>
      <c r="BW75" s="192"/>
      <c r="BX75" s="192"/>
      <c r="BY75" s="192"/>
      <c r="BZ75" s="192"/>
      <c r="CA75" s="192"/>
      <c r="CB75" s="192"/>
      <c r="CC75" s="192"/>
      <c r="CD75" s="192"/>
      <c r="CE75" s="192"/>
      <c r="CF75" s="192"/>
      <c r="CG75" s="192"/>
      <c r="CH75" s="192"/>
      <c r="CI75" s="192"/>
      <c r="CJ75" s="192"/>
      <c r="CK75" s="192"/>
      <c r="CL75" s="192"/>
      <c r="CM75" s="192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2"/>
      <c r="BV76" s="192"/>
      <c r="BW76" s="192"/>
      <c r="BX76" s="192"/>
      <c r="BY76" s="192"/>
      <c r="BZ76" s="192"/>
      <c r="CA76" s="192"/>
      <c r="CB76" s="192"/>
      <c r="CC76" s="192"/>
      <c r="CD76" s="192"/>
      <c r="CE76" s="192"/>
      <c r="CF76" s="192"/>
      <c r="CG76" s="192"/>
      <c r="CH76" s="192"/>
      <c r="CI76" s="192"/>
      <c r="CJ76" s="192"/>
      <c r="CK76" s="192"/>
      <c r="CL76" s="192"/>
      <c r="CM76" s="192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2"/>
      <c r="BV77" s="192"/>
      <c r="BW77" s="192"/>
      <c r="BX77" s="192"/>
      <c r="BY77" s="192"/>
      <c r="BZ77" s="192"/>
      <c r="CA77" s="192"/>
      <c r="CB77" s="192"/>
      <c r="CC77" s="192"/>
      <c r="CD77" s="192"/>
      <c r="CE77" s="192"/>
      <c r="CF77" s="192"/>
      <c r="CG77" s="192"/>
      <c r="CH77" s="192"/>
      <c r="CI77" s="192"/>
      <c r="CJ77" s="192"/>
      <c r="CK77" s="192"/>
      <c r="CL77" s="192"/>
      <c r="CM77" s="192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2"/>
      <c r="BV78" s="192"/>
      <c r="BW78" s="192"/>
      <c r="BX78" s="192"/>
      <c r="BY78" s="192"/>
      <c r="BZ78" s="192"/>
      <c r="CA78" s="192"/>
      <c r="CB78" s="192"/>
      <c r="CC78" s="192"/>
      <c r="CD78" s="192"/>
      <c r="CE78" s="192"/>
      <c r="CF78" s="192"/>
      <c r="CG78" s="192"/>
      <c r="CH78" s="192"/>
      <c r="CI78" s="192"/>
      <c r="CJ78" s="192"/>
      <c r="CK78" s="192"/>
      <c r="CL78" s="192"/>
      <c r="CM78" s="192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2"/>
      <c r="BV79" s="192"/>
      <c r="BW79" s="192"/>
      <c r="BX79" s="192"/>
      <c r="BY79" s="192"/>
      <c r="BZ79" s="192"/>
      <c r="CA79" s="192"/>
      <c r="CB79" s="192"/>
      <c r="CC79" s="192"/>
      <c r="CD79" s="192"/>
      <c r="CE79" s="192"/>
      <c r="CF79" s="192"/>
      <c r="CG79" s="192"/>
      <c r="CH79" s="192"/>
      <c r="CI79" s="192"/>
      <c r="CJ79" s="192"/>
      <c r="CK79" s="192"/>
      <c r="CL79" s="192"/>
      <c r="CM79" s="192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2"/>
      <c r="BV80" s="192"/>
      <c r="BW80" s="192"/>
      <c r="BX80" s="192"/>
      <c r="BY80" s="192"/>
      <c r="BZ80" s="192"/>
      <c r="CA80" s="192"/>
      <c r="CB80" s="192"/>
      <c r="CC80" s="192"/>
      <c r="CD80" s="192"/>
      <c r="CE80" s="192"/>
      <c r="CF80" s="192"/>
      <c r="CG80" s="192"/>
      <c r="CH80" s="192"/>
      <c r="CI80" s="192"/>
      <c r="CJ80" s="192"/>
      <c r="CK80" s="192"/>
      <c r="CL80" s="192"/>
      <c r="CM80" s="192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2"/>
      <c r="BV81" s="192"/>
      <c r="BW81" s="192"/>
      <c r="BX81" s="192"/>
      <c r="BY81" s="192"/>
      <c r="BZ81" s="192"/>
      <c r="CA81" s="192"/>
      <c r="CB81" s="192"/>
      <c r="CC81" s="192"/>
      <c r="CD81" s="192"/>
      <c r="CE81" s="192"/>
      <c r="CF81" s="192"/>
      <c r="CG81" s="192"/>
      <c r="CH81" s="192"/>
      <c r="CI81" s="192"/>
      <c r="CJ81" s="192"/>
      <c r="CK81" s="192"/>
      <c r="CL81" s="192"/>
      <c r="CM81" s="192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2"/>
      <c r="BV82" s="192"/>
      <c r="BW82" s="192"/>
      <c r="BX82" s="192"/>
      <c r="BY82" s="192"/>
      <c r="BZ82" s="192"/>
      <c r="CA82" s="192"/>
      <c r="CB82" s="192"/>
      <c r="CC82" s="192"/>
      <c r="CD82" s="192"/>
      <c r="CE82" s="192"/>
      <c r="CF82" s="192"/>
      <c r="CG82" s="192"/>
      <c r="CH82" s="192"/>
      <c r="CI82" s="192"/>
      <c r="CJ82" s="192"/>
      <c r="CK82" s="192"/>
      <c r="CL82" s="192"/>
      <c r="CM82" s="192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2"/>
      <c r="BV83" s="192"/>
      <c r="BW83" s="192"/>
      <c r="BX83" s="192"/>
      <c r="BY83" s="192"/>
      <c r="BZ83" s="192"/>
      <c r="CA83" s="192"/>
      <c r="CB83" s="192"/>
      <c r="CC83" s="192"/>
      <c r="CD83" s="192"/>
      <c r="CE83" s="192"/>
      <c r="CF83" s="192"/>
      <c r="CG83" s="192"/>
      <c r="CH83" s="192"/>
      <c r="CI83" s="192"/>
      <c r="CJ83" s="192"/>
      <c r="CK83" s="192"/>
      <c r="CL83" s="192"/>
      <c r="CM83" s="192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2"/>
      <c r="BV84" s="192"/>
      <c r="BW84" s="192"/>
      <c r="BX84" s="192"/>
      <c r="BY84" s="192"/>
      <c r="BZ84" s="192"/>
      <c r="CA84" s="192"/>
      <c r="CB84" s="192"/>
      <c r="CC84" s="192"/>
      <c r="CD84" s="192"/>
      <c r="CE84" s="192"/>
      <c r="CF84" s="192"/>
      <c r="CG84" s="192"/>
      <c r="CH84" s="192"/>
      <c r="CI84" s="192"/>
      <c r="CJ84" s="192"/>
      <c r="CK84" s="192"/>
      <c r="CL84" s="192"/>
      <c r="CM84" s="192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2"/>
      <c r="BV85" s="192"/>
      <c r="BW85" s="192"/>
      <c r="BX85" s="192"/>
      <c r="BY85" s="192"/>
      <c r="BZ85" s="192"/>
      <c r="CA85" s="192"/>
      <c r="CB85" s="192"/>
      <c r="CC85" s="192"/>
      <c r="CD85" s="192"/>
      <c r="CE85" s="192"/>
      <c r="CF85" s="192"/>
      <c r="CG85" s="192"/>
      <c r="CH85" s="192"/>
      <c r="CI85" s="192"/>
      <c r="CJ85" s="192"/>
      <c r="CK85" s="192"/>
      <c r="CL85" s="192"/>
      <c r="CM85" s="192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2"/>
      <c r="BV86" s="192"/>
      <c r="BW86" s="192"/>
      <c r="BX86" s="192"/>
      <c r="BY86" s="192"/>
      <c r="BZ86" s="192"/>
      <c r="CA86" s="192"/>
      <c r="CB86" s="192"/>
      <c r="CC86" s="192"/>
      <c r="CD86" s="192"/>
      <c r="CE86" s="192"/>
      <c r="CF86" s="192"/>
      <c r="CG86" s="192"/>
      <c r="CH86" s="192"/>
      <c r="CI86" s="192"/>
      <c r="CJ86" s="192"/>
      <c r="CK86" s="192"/>
      <c r="CL86" s="192"/>
      <c r="CM86" s="192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2"/>
      <c r="BV87" s="192"/>
      <c r="BW87" s="192"/>
      <c r="BX87" s="192"/>
      <c r="BY87" s="192"/>
      <c r="BZ87" s="192"/>
      <c r="CA87" s="192"/>
      <c r="CB87" s="192"/>
      <c r="CC87" s="192"/>
      <c r="CD87" s="192"/>
      <c r="CE87" s="192"/>
      <c r="CF87" s="192"/>
      <c r="CG87" s="192"/>
      <c r="CH87" s="192"/>
      <c r="CI87" s="192"/>
      <c r="CJ87" s="192"/>
      <c r="CK87" s="192"/>
      <c r="CL87" s="192"/>
      <c r="CM87" s="192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2"/>
      <c r="BV88" s="192"/>
      <c r="BW88" s="192"/>
      <c r="BX88" s="192"/>
      <c r="BY88" s="192"/>
      <c r="BZ88" s="192"/>
      <c r="CA88" s="192"/>
      <c r="CB88" s="192"/>
      <c r="CC88" s="192"/>
      <c r="CD88" s="192"/>
      <c r="CE88" s="192"/>
      <c r="CF88" s="192"/>
      <c r="CG88" s="192"/>
      <c r="CH88" s="192"/>
      <c r="CI88" s="192"/>
      <c r="CJ88" s="192"/>
      <c r="CK88" s="192"/>
      <c r="CL88" s="192"/>
      <c r="CM88" s="192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2"/>
      <c r="BV89" s="192"/>
      <c r="BW89" s="192"/>
      <c r="BX89" s="192"/>
      <c r="BY89" s="192"/>
      <c r="BZ89" s="192"/>
      <c r="CA89" s="192"/>
      <c r="CB89" s="192"/>
      <c r="CC89" s="192"/>
      <c r="CD89" s="192"/>
      <c r="CE89" s="192"/>
      <c r="CF89" s="192"/>
      <c r="CG89" s="192"/>
      <c r="CH89" s="192"/>
      <c r="CI89" s="192"/>
      <c r="CJ89" s="192"/>
      <c r="CK89" s="192"/>
      <c r="CL89" s="192"/>
      <c r="CM89" s="192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2"/>
      <c r="BV90" s="192"/>
      <c r="BW90" s="192"/>
      <c r="BX90" s="192"/>
      <c r="BY90" s="192"/>
      <c r="BZ90" s="192"/>
      <c r="CA90" s="192"/>
      <c r="CB90" s="192"/>
      <c r="CC90" s="192"/>
      <c r="CD90" s="192"/>
      <c r="CE90" s="192"/>
      <c r="CF90" s="192"/>
      <c r="CG90" s="192"/>
      <c r="CH90" s="192"/>
      <c r="CI90" s="192"/>
      <c r="CJ90" s="192"/>
      <c r="CK90" s="192"/>
      <c r="CL90" s="192"/>
      <c r="CM90" s="192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2"/>
      <c r="BV91" s="192"/>
      <c r="BW91" s="192"/>
      <c r="BX91" s="192"/>
      <c r="BY91" s="192"/>
      <c r="BZ91" s="192"/>
      <c r="CA91" s="192"/>
      <c r="CB91" s="192"/>
      <c r="CC91" s="192"/>
      <c r="CD91" s="192"/>
      <c r="CE91" s="192"/>
      <c r="CF91" s="192"/>
      <c r="CG91" s="192"/>
      <c r="CH91" s="192"/>
      <c r="CI91" s="192"/>
      <c r="CJ91" s="192"/>
      <c r="CK91" s="192"/>
      <c r="CL91" s="192"/>
      <c r="CM91" s="192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2"/>
      <c r="BV92" s="192"/>
      <c r="BW92" s="192"/>
      <c r="BX92" s="192"/>
      <c r="BY92" s="192"/>
      <c r="BZ92" s="192"/>
      <c r="CA92" s="192"/>
      <c r="CB92" s="192"/>
      <c r="CC92" s="192"/>
      <c r="CD92" s="192"/>
      <c r="CE92" s="192"/>
      <c r="CF92" s="192"/>
      <c r="CG92" s="192"/>
      <c r="CH92" s="192"/>
      <c r="CI92" s="192"/>
      <c r="CJ92" s="192"/>
      <c r="CK92" s="192"/>
      <c r="CL92" s="192"/>
      <c r="CM92" s="192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2"/>
      <c r="BV93" s="192"/>
      <c r="BW93" s="192"/>
      <c r="BX93" s="192"/>
      <c r="BY93" s="192"/>
      <c r="BZ93" s="192"/>
      <c r="CA93" s="192"/>
      <c r="CB93" s="192"/>
      <c r="CC93" s="192"/>
      <c r="CD93" s="192"/>
      <c r="CE93" s="192"/>
      <c r="CF93" s="192"/>
      <c r="CG93" s="192"/>
      <c r="CH93" s="192"/>
      <c r="CI93" s="192"/>
      <c r="CJ93" s="192"/>
      <c r="CK93" s="192"/>
      <c r="CL93" s="192"/>
      <c r="CM93" s="192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2"/>
      <c r="BV94" s="192"/>
      <c r="BW94" s="192"/>
      <c r="BX94" s="192"/>
      <c r="BY94" s="192"/>
      <c r="BZ94" s="192"/>
      <c r="CA94" s="192"/>
      <c r="CB94" s="192"/>
      <c r="CC94" s="192"/>
      <c r="CD94" s="192"/>
      <c r="CE94" s="192"/>
      <c r="CF94" s="192"/>
      <c r="CG94" s="192"/>
      <c r="CH94" s="192"/>
      <c r="CI94" s="192"/>
      <c r="CJ94" s="192"/>
      <c r="CK94" s="192"/>
      <c r="CL94" s="192"/>
      <c r="CM94" s="192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2"/>
      <c r="BV95" s="192"/>
      <c r="BW95" s="192"/>
      <c r="BX95" s="192"/>
      <c r="BY95" s="192"/>
      <c r="BZ95" s="192"/>
      <c r="CA95" s="192"/>
      <c r="CB95" s="192"/>
      <c r="CC95" s="192"/>
      <c r="CD95" s="192"/>
      <c r="CE95" s="192"/>
      <c r="CF95" s="192"/>
      <c r="CG95" s="192"/>
      <c r="CH95" s="192"/>
      <c r="CI95" s="192"/>
      <c r="CJ95" s="192"/>
      <c r="CK95" s="192"/>
      <c r="CL95" s="192"/>
      <c r="CM95" s="192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2"/>
      <c r="BV96" s="192"/>
      <c r="BW96" s="192"/>
      <c r="BX96" s="192"/>
      <c r="BY96" s="192"/>
      <c r="BZ96" s="192"/>
      <c r="CA96" s="192"/>
      <c r="CB96" s="192"/>
      <c r="CC96" s="192"/>
      <c r="CD96" s="192"/>
      <c r="CE96" s="192"/>
      <c r="CF96" s="192"/>
      <c r="CG96" s="192"/>
      <c r="CH96" s="192"/>
      <c r="CI96" s="192"/>
      <c r="CJ96" s="192"/>
      <c r="CK96" s="192"/>
      <c r="CL96" s="192"/>
      <c r="CM96" s="192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2"/>
      <c r="BV97" s="192"/>
      <c r="BW97" s="192"/>
      <c r="BX97" s="192"/>
      <c r="BY97" s="192"/>
      <c r="BZ97" s="192"/>
      <c r="CA97" s="192"/>
      <c r="CB97" s="192"/>
      <c r="CC97" s="192"/>
      <c r="CD97" s="192"/>
      <c r="CE97" s="192"/>
      <c r="CF97" s="192"/>
      <c r="CG97" s="192"/>
      <c r="CH97" s="192"/>
      <c r="CI97" s="192"/>
      <c r="CJ97" s="192"/>
      <c r="CK97" s="192"/>
      <c r="CL97" s="192"/>
      <c r="CM97" s="192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2"/>
      <c r="BV98" s="192"/>
      <c r="BW98" s="192"/>
      <c r="BX98" s="192"/>
      <c r="BY98" s="192"/>
      <c r="BZ98" s="192"/>
      <c r="CA98" s="192"/>
      <c r="CB98" s="192"/>
      <c r="CC98" s="192"/>
      <c r="CD98" s="192"/>
      <c r="CE98" s="192"/>
      <c r="CF98" s="192"/>
      <c r="CG98" s="192"/>
      <c r="CH98" s="192"/>
      <c r="CI98" s="192"/>
      <c r="CJ98" s="192"/>
      <c r="CK98" s="192"/>
      <c r="CL98" s="192"/>
      <c r="CM98" s="192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2"/>
      <c r="BV99" s="192"/>
      <c r="BW99" s="192"/>
      <c r="BX99" s="192"/>
      <c r="BY99" s="192"/>
      <c r="BZ99" s="192"/>
      <c r="CA99" s="192"/>
      <c r="CB99" s="192"/>
      <c r="CC99" s="192"/>
      <c r="CD99" s="192"/>
      <c r="CE99" s="192"/>
      <c r="CF99" s="192"/>
      <c r="CG99" s="192"/>
      <c r="CH99" s="192"/>
      <c r="CI99" s="192"/>
      <c r="CJ99" s="192"/>
      <c r="CK99" s="192"/>
      <c r="CL99" s="192"/>
      <c r="CM99" s="192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2"/>
      <c r="BV100" s="192"/>
      <c r="BW100" s="192"/>
      <c r="BX100" s="192"/>
      <c r="BY100" s="192"/>
      <c r="BZ100" s="192"/>
      <c r="CA100" s="192"/>
      <c r="CB100" s="192"/>
      <c r="CC100" s="192"/>
      <c r="CD100" s="192"/>
      <c r="CE100" s="192"/>
      <c r="CF100" s="192"/>
      <c r="CG100" s="192"/>
      <c r="CH100" s="192"/>
      <c r="CI100" s="192"/>
      <c r="CJ100" s="192"/>
      <c r="CK100" s="192"/>
      <c r="CL100" s="192"/>
      <c r="CM100" s="192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2"/>
      <c r="BV101" s="192"/>
      <c r="BW101" s="192"/>
      <c r="BX101" s="192"/>
      <c r="BY101" s="192"/>
      <c r="BZ101" s="192"/>
      <c r="CA101" s="192"/>
      <c r="CB101" s="192"/>
      <c r="CC101" s="192"/>
      <c r="CD101" s="192"/>
      <c r="CE101" s="192"/>
      <c r="CF101" s="192"/>
      <c r="CG101" s="192"/>
      <c r="CH101" s="192"/>
      <c r="CI101" s="192"/>
      <c r="CJ101" s="192"/>
      <c r="CK101" s="192"/>
      <c r="CL101" s="192"/>
      <c r="CM101" s="192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0" t="s">
        <v>1359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2"/>
      <c r="BV102" s="192"/>
      <c r="BW102" s="192"/>
      <c r="BX102" s="192"/>
      <c r="BY102" s="192"/>
      <c r="BZ102" s="192"/>
      <c r="CA102" s="192"/>
      <c r="CB102" s="192"/>
      <c r="CC102" s="192"/>
      <c r="CD102" s="192"/>
      <c r="CE102" s="192"/>
      <c r="CF102" s="192"/>
      <c r="CG102" s="192"/>
      <c r="CH102" s="192"/>
      <c r="CI102" s="192"/>
      <c r="CJ102" s="192"/>
      <c r="CK102" s="192"/>
      <c r="CL102" s="192"/>
      <c r="CM102" s="192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1348</v>
      </c>
      <c r="C103" s="72" t="s">
        <v>1364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0" t="s">
        <v>1359</v>
      </c>
      <c r="U103" s="85" t="s">
        <v>1357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2"/>
      <c r="BV103" s="192"/>
      <c r="BW103" s="192"/>
      <c r="BX103" s="192"/>
      <c r="BY103" s="192"/>
      <c r="BZ103" s="192"/>
      <c r="CA103" s="192"/>
      <c r="CB103" s="192"/>
      <c r="CC103" s="192"/>
      <c r="CD103" s="192"/>
      <c r="CE103" s="192"/>
      <c r="CF103" s="192"/>
      <c r="CG103" s="192"/>
      <c r="CH103" s="192"/>
      <c r="CI103" s="192"/>
      <c r="CJ103" s="192"/>
      <c r="CK103" s="192"/>
      <c r="CL103" s="192"/>
      <c r="CM103" s="192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1349</v>
      </c>
      <c r="C104" s="72" t="s">
        <v>1365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0" t="s">
        <v>1359</v>
      </c>
      <c r="U104" s="85" t="s">
        <v>1357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2"/>
      <c r="BV104" s="192"/>
      <c r="BW104" s="192"/>
      <c r="BX104" s="192"/>
      <c r="BY104" s="192"/>
      <c r="BZ104" s="192"/>
      <c r="CA104" s="192"/>
      <c r="CB104" s="192"/>
      <c r="CC104" s="192"/>
      <c r="CD104" s="192"/>
      <c r="CE104" s="192"/>
      <c r="CF104" s="192"/>
      <c r="CG104" s="192"/>
      <c r="CH104" s="192"/>
      <c r="CI104" s="192"/>
      <c r="CJ104" s="192"/>
      <c r="CK104" s="192"/>
      <c r="CL104" s="192"/>
      <c r="CM104" s="192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1350</v>
      </c>
      <c r="C105" s="72" t="s">
        <v>1366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0" t="s">
        <v>1359</v>
      </c>
      <c r="U105" s="85" t="s">
        <v>1357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2"/>
      <c r="BV105" s="192"/>
      <c r="BW105" s="192"/>
      <c r="BX105" s="192"/>
      <c r="BY105" s="192"/>
      <c r="BZ105" s="192"/>
      <c r="CA105" s="192"/>
      <c r="CB105" s="192"/>
      <c r="CC105" s="192"/>
      <c r="CD105" s="192"/>
      <c r="CE105" s="192"/>
      <c r="CF105" s="192"/>
      <c r="CG105" s="192"/>
      <c r="CH105" s="192"/>
      <c r="CI105" s="192"/>
      <c r="CJ105" s="192"/>
      <c r="CK105" s="192"/>
      <c r="CL105" s="192"/>
      <c r="CM105" s="192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1351</v>
      </c>
      <c r="C106" s="72" t="s">
        <v>1367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0" t="s">
        <v>1360</v>
      </c>
      <c r="U106" s="85" t="s">
        <v>1357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2"/>
      <c r="BV106" s="192"/>
      <c r="BW106" s="192"/>
      <c r="BX106" s="192"/>
      <c r="BY106" s="192"/>
      <c r="BZ106" s="192"/>
      <c r="CA106" s="192"/>
      <c r="CB106" s="192"/>
      <c r="CC106" s="192"/>
      <c r="CD106" s="192"/>
      <c r="CE106" s="192"/>
      <c r="CF106" s="192"/>
      <c r="CG106" s="192"/>
      <c r="CH106" s="192"/>
      <c r="CI106" s="192"/>
      <c r="CJ106" s="192"/>
      <c r="CK106" s="192"/>
      <c r="CL106" s="192"/>
      <c r="CM106" s="192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1352</v>
      </c>
      <c r="C107" s="72" t="s">
        <v>1378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1357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2"/>
      <c r="BV107" s="192"/>
      <c r="BW107" s="192"/>
      <c r="BX107" s="192"/>
      <c r="BY107" s="192"/>
      <c r="BZ107" s="192"/>
      <c r="CA107" s="192"/>
      <c r="CB107" s="192"/>
      <c r="CC107" s="192"/>
      <c r="CD107" s="192"/>
      <c r="CE107" s="192"/>
      <c r="CF107" s="192"/>
      <c r="CG107" s="192"/>
      <c r="CH107" s="192"/>
      <c r="CI107" s="192"/>
      <c r="CJ107" s="192"/>
      <c r="CK107" s="192"/>
      <c r="CL107" s="192"/>
      <c r="CM107" s="192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3">
        <v>5000</v>
      </c>
      <c r="W108" s="192">
        <v>4000</v>
      </c>
      <c r="X108" s="192"/>
      <c r="Y108" s="192"/>
      <c r="Z108" s="193">
        <v>100000</v>
      </c>
      <c r="AA108" s="192"/>
      <c r="AB108" s="192">
        <v>2000</v>
      </c>
      <c r="AC108" s="192"/>
      <c r="AD108" s="192"/>
      <c r="AE108" s="192"/>
      <c r="AF108" s="192"/>
      <c r="AG108" s="194"/>
      <c r="AH108" s="192"/>
      <c r="AI108" s="192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3">
        <v>7500</v>
      </c>
      <c r="W109" s="192">
        <v>6000</v>
      </c>
      <c r="X109" s="192"/>
      <c r="Y109" s="192"/>
      <c r="Z109" s="193">
        <v>150000</v>
      </c>
      <c r="AA109" s="192"/>
      <c r="AB109" s="192">
        <v>3000</v>
      </c>
      <c r="AC109" s="192"/>
      <c r="AD109" s="192"/>
      <c r="AE109" s="192"/>
      <c r="AF109" s="192"/>
      <c r="AG109" s="194"/>
      <c r="AH109" s="192"/>
      <c r="AI109" s="192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3">
        <v>12500</v>
      </c>
      <c r="W110" s="192">
        <v>10000</v>
      </c>
      <c r="X110" s="192"/>
      <c r="Y110" s="192"/>
      <c r="Z110" s="193">
        <v>250000</v>
      </c>
      <c r="AA110" s="192"/>
      <c r="AB110" s="192">
        <v>5000</v>
      </c>
      <c r="AC110" s="192"/>
      <c r="AD110" s="192"/>
      <c r="AE110" s="192"/>
      <c r="AF110" s="192"/>
      <c r="AG110" s="194"/>
      <c r="AH110" s="192"/>
      <c r="AI110" s="192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3">
        <v>21250</v>
      </c>
      <c r="W111" s="192">
        <v>17000</v>
      </c>
      <c r="X111" s="192"/>
      <c r="Y111" s="192"/>
      <c r="Z111" s="193">
        <v>425000</v>
      </c>
      <c r="AA111" s="192"/>
      <c r="AB111" s="192">
        <v>8500</v>
      </c>
      <c r="AC111" s="192"/>
      <c r="AD111" s="192"/>
      <c r="AE111" s="192"/>
      <c r="AF111" s="192"/>
      <c r="AG111" s="194"/>
      <c r="AH111" s="192"/>
      <c r="AI111" s="192"/>
      <c r="AJ111" s="192">
        <v>18</v>
      </c>
      <c r="AK111" s="192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3">
        <v>33750</v>
      </c>
      <c r="W112" s="192">
        <v>27000</v>
      </c>
      <c r="X112" s="192"/>
      <c r="Y112" s="192"/>
      <c r="Z112" s="193">
        <v>675000</v>
      </c>
      <c r="AA112" s="192"/>
      <c r="AB112" s="192">
        <v>13500</v>
      </c>
      <c r="AC112" s="192"/>
      <c r="AD112" s="192"/>
      <c r="AE112" s="192"/>
      <c r="AF112" s="192"/>
      <c r="AG112" s="194"/>
      <c r="AH112" s="192"/>
      <c r="AI112" s="192"/>
      <c r="AJ112" s="192">
        <v>18</v>
      </c>
      <c r="AK112" s="192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3">
        <v>50000</v>
      </c>
      <c r="W113" s="192">
        <v>40000</v>
      </c>
      <c r="X113" s="192"/>
      <c r="Y113" s="192"/>
      <c r="Z113" s="193">
        <v>1000000</v>
      </c>
      <c r="AA113" s="192"/>
      <c r="AB113" s="192">
        <v>20000</v>
      </c>
      <c r="AC113" s="192"/>
      <c r="AD113" s="192"/>
      <c r="AE113" s="192"/>
      <c r="AF113" s="192"/>
      <c r="AG113" s="194"/>
      <c r="AH113" s="192"/>
      <c r="AI113" s="192"/>
      <c r="AJ113" s="192">
        <v>18</v>
      </c>
      <c r="AK113" s="192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3">
        <v>72500</v>
      </c>
      <c r="W114" s="192">
        <v>58000</v>
      </c>
      <c r="X114" s="192"/>
      <c r="Y114" s="192"/>
      <c r="Z114" s="193">
        <v>1450000</v>
      </c>
      <c r="AA114" s="192"/>
      <c r="AB114" s="192">
        <v>29000</v>
      </c>
      <c r="AC114" s="192"/>
      <c r="AD114" s="192"/>
      <c r="AE114" s="192"/>
      <c r="AF114" s="192"/>
      <c r="AG114" s="194"/>
      <c r="AH114" s="192"/>
      <c r="AI114" s="192"/>
      <c r="AJ114" s="192">
        <v>24</v>
      </c>
      <c r="AK114" s="192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3">
        <v>102500</v>
      </c>
      <c r="W115" s="192">
        <v>82000</v>
      </c>
      <c r="X115" s="192"/>
      <c r="Y115" s="192"/>
      <c r="Z115" s="193">
        <v>2050000</v>
      </c>
      <c r="AA115" s="192"/>
      <c r="AB115" s="192">
        <v>41000</v>
      </c>
      <c r="AC115" s="192"/>
      <c r="AD115" s="192"/>
      <c r="AE115" s="192"/>
      <c r="AF115" s="192"/>
      <c r="AG115" s="194"/>
      <c r="AH115" s="192"/>
      <c r="AI115" s="192"/>
      <c r="AJ115" s="192">
        <v>24</v>
      </c>
      <c r="AK115" s="192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3">
        <v>141250</v>
      </c>
      <c r="W116" s="192">
        <v>113000</v>
      </c>
      <c r="X116" s="192"/>
      <c r="Y116" s="192"/>
      <c r="Z116" s="193">
        <v>2825000</v>
      </c>
      <c r="AA116" s="192"/>
      <c r="AB116" s="192">
        <v>56500</v>
      </c>
      <c r="AC116" s="192"/>
      <c r="AD116" s="192"/>
      <c r="AE116" s="192"/>
      <c r="AF116" s="192"/>
      <c r="AG116" s="194"/>
      <c r="AH116" s="192"/>
      <c r="AI116" s="192"/>
      <c r="AJ116" s="192">
        <v>24</v>
      </c>
      <c r="AK116" s="192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1397</v>
      </c>
      <c r="E117" s="100"/>
      <c r="F117" s="99"/>
      <c r="S117" s="107"/>
      <c r="U117" s="106" t="s">
        <v>430</v>
      </c>
      <c r="V117" s="193">
        <v>191250</v>
      </c>
      <c r="W117" s="192">
        <v>153000</v>
      </c>
      <c r="X117" s="192"/>
      <c r="Y117" s="192"/>
      <c r="Z117" s="193">
        <v>3825000</v>
      </c>
      <c r="AA117" s="192"/>
      <c r="AB117" s="192">
        <v>76500</v>
      </c>
      <c r="AC117" s="192"/>
      <c r="AD117" s="192"/>
      <c r="AE117" s="192"/>
      <c r="AF117" s="192"/>
      <c r="AG117" s="194"/>
      <c r="AH117" s="192"/>
      <c r="AI117" s="192"/>
      <c r="AJ117" s="192">
        <v>36</v>
      </c>
      <c r="AK117" s="192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1393</v>
      </c>
      <c r="C118" s="189" t="s">
        <v>1398</v>
      </c>
      <c r="E118" s="97"/>
      <c r="F118" s="99"/>
      <c r="S118" s="107"/>
      <c r="U118" s="106" t="s">
        <v>421</v>
      </c>
      <c r="V118" s="193">
        <v>250000</v>
      </c>
      <c r="W118" s="192">
        <v>200000</v>
      </c>
      <c r="X118" s="192"/>
      <c r="Y118" s="192"/>
      <c r="Z118" s="193">
        <v>5000000</v>
      </c>
      <c r="AA118" s="192"/>
      <c r="AB118" s="192">
        <v>100000</v>
      </c>
      <c r="AC118" s="192"/>
      <c r="AD118" s="192"/>
      <c r="AE118" s="192"/>
      <c r="AF118" s="192"/>
      <c r="AG118" s="194"/>
      <c r="AH118" s="192"/>
      <c r="AI118" s="192"/>
      <c r="AJ118" s="192">
        <v>36</v>
      </c>
      <c r="AK118" s="192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1394</v>
      </c>
      <c r="C119" s="189" t="s">
        <v>1399</v>
      </c>
      <c r="E119" s="100"/>
      <c r="F119" s="99"/>
      <c r="S119" s="107"/>
      <c r="U119" s="106" t="s">
        <v>424</v>
      </c>
      <c r="V119" s="193">
        <v>312500</v>
      </c>
      <c r="W119" s="192">
        <v>250000</v>
      </c>
      <c r="X119" s="192"/>
      <c r="Y119" s="192"/>
      <c r="Z119" s="193">
        <v>6250000</v>
      </c>
      <c r="AA119" s="192"/>
      <c r="AB119" s="192">
        <v>125000</v>
      </c>
      <c r="AC119" s="192"/>
      <c r="AD119" s="192"/>
      <c r="AE119" s="192"/>
      <c r="AF119" s="192"/>
      <c r="AG119" s="194"/>
      <c r="AH119" s="192"/>
      <c r="AI119" s="192"/>
      <c r="AJ119" s="192">
        <v>36</v>
      </c>
      <c r="AK119" s="192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1395</v>
      </c>
      <c r="C120" s="189" t="s">
        <v>1400</v>
      </c>
      <c r="E120" s="100"/>
      <c r="F120" s="99"/>
      <c r="S120" s="107"/>
      <c r="U120" s="106" t="s">
        <v>427</v>
      </c>
      <c r="V120" s="193">
        <v>382500</v>
      </c>
      <c r="W120" s="192">
        <v>306000</v>
      </c>
      <c r="X120" s="192"/>
      <c r="Y120" s="192"/>
      <c r="Z120" s="193">
        <v>7650000</v>
      </c>
      <c r="AA120" s="192"/>
      <c r="AB120" s="192">
        <v>153000</v>
      </c>
      <c r="AC120" s="192"/>
      <c r="AD120" s="192"/>
      <c r="AE120" s="192"/>
      <c r="AF120" s="192"/>
      <c r="AG120" s="194"/>
      <c r="AH120" s="192"/>
      <c r="AI120" s="192"/>
      <c r="AJ120" s="192">
        <v>48</v>
      </c>
      <c r="AK120" s="192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1396</v>
      </c>
      <c r="C121" s="189" t="s">
        <v>1401</v>
      </c>
      <c r="E121" s="100"/>
      <c r="F121" s="99"/>
      <c r="S121" s="107"/>
      <c r="U121" s="106" t="s">
        <v>430</v>
      </c>
      <c r="V121" s="193">
        <v>462500</v>
      </c>
      <c r="W121" s="192">
        <v>370000</v>
      </c>
      <c r="X121" s="192"/>
      <c r="Y121" s="192"/>
      <c r="Z121" s="193">
        <v>9250000</v>
      </c>
      <c r="AA121" s="192"/>
      <c r="AB121" s="192">
        <v>185000</v>
      </c>
      <c r="AC121" s="192"/>
      <c r="AD121" s="192"/>
      <c r="AE121" s="192"/>
      <c r="AF121" s="192"/>
      <c r="AG121" s="194"/>
      <c r="AH121" s="192"/>
      <c r="AI121" s="192"/>
      <c r="AJ121" s="192">
        <v>48</v>
      </c>
      <c r="AK121" s="192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1333</v>
      </c>
      <c r="C156" s="101" t="s">
        <v>1354</v>
      </c>
      <c r="T156" s="189" t="s">
        <v>1376</v>
      </c>
      <c r="U156" s="188" t="s">
        <v>1335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1334</v>
      </c>
      <c r="C157" s="101" t="s">
        <v>1337</v>
      </c>
      <c r="T157" s="189" t="s">
        <v>1380</v>
      </c>
      <c r="U157" s="188" t="s">
        <v>1336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1387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1388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1389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221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222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1327</v>
      </c>
      <c r="T173" s="9" t="s">
        <v>1328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224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1329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225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1330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225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1331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226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1332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227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226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221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245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250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251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252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256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1411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239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253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254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255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251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257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258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259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223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224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225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19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19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718</v>
      </c>
      <c r="C220" s="79" t="s">
        <v>707</v>
      </c>
      <c r="T220" s="112" t="s">
        <v>708</v>
      </c>
      <c r="U220" s="85" t="str">
        <f>U216</f>
        <v>ReplaceableTextures\\CommandButtons\\BTNIP04.blp</v>
      </c>
      <c r="CN220" s="70" t="str">
        <f t="shared" ref="CN220" si="3757">"InitUnitState('"&amp;B220&amp;"',"&amp;V220&amp;","&amp;W220&amp;","&amp;X220&amp;","&amp;Y220&amp;","&amp;Z220&amp;","&amp;AA220&amp;","&amp;AB220&amp;","&amp;AC220&amp;","&amp;AD220&amp;","&amp;AE220&amp;")"</f>
        <v>InitUnitState('IP14',,,,,,,,,,)</v>
      </c>
      <c r="CO220" s="70" t="str">
        <f t="shared" ref="CO220" si="3758">"InitUnitNormal('"&amp;B220&amp;"',"&amp;AF220&amp;","&amp;AG220&amp;","&amp;AH220&amp;","&amp;AI220&amp;","&amp;AJ220&amp;","&amp;AK220&amp;","&amp;AL220&amp;","&amp;AM220&amp;","&amp;AN220&amp;","&amp;AO220&amp;")"</f>
        <v>InitUnitNormal('IP14',,,,,,,,,,)</v>
      </c>
      <c r="CP220" s="70" t="str">
        <f t="shared" ref="CP220" si="3759">"InitUnitMagic('"&amp;B220&amp;"',"&amp;AP220&amp;","&amp;AQ220&amp;","&amp;AR220&amp;","&amp;AS220&amp;","&amp;AT220&amp;","&amp;AU220&amp;","&amp;AV220&amp;","&amp;AW220&amp;","&amp;BI220&amp;","&amp;BJ220&amp;")"</f>
        <v>InitUnitMagic('IP14',,,,,,,,,,)</v>
      </c>
      <c r="CQ220" s="70" t="str">
        <f t="shared" ref="CQ220" si="3760">"InitUnitAdd('"&amp;B220&amp;"',"&amp;BK220&amp;","&amp;BL220&amp;","&amp;BM220&amp;","&amp;BN220&amp;","&amp;BO220&amp;","&amp;BP220&amp;","&amp;BQ220&amp;","&amp;BR220&amp;","&amp;BS220&amp;","&amp;BT220&amp;")"</f>
        <v>InitUnitAdd('IP14',,,,,,,,,,)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InitEquipData('IP14',,"",,,,,'','','','','','',"ReplaceableTextures\\CommandButtons\\BTNIT01.blp")</v>
      </c>
      <c r="CU220" s="95" t="str">
        <f t="shared" ref="CU220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" si="3762">T220</f>
        <v>使用后|Cffffc926重置|r当前|Cffff0000觉醒神通【R】|r|Cfff0f0f0。|r</v>
      </c>
      <c r="CW220" s="60"/>
      <c r="CX220" s="60"/>
      <c r="CY220" s="60"/>
      <c r="CZ220" s="60"/>
      <c r="DA220" s="60"/>
      <c r="DB220" s="71" t="str">
        <f t="shared" ref="DB220:FM220" si="3763">IF(V220="","","|n"&amp;DB$2&amp;"+"&amp;V220&amp;DB$1)</f>
        <v/>
      </c>
      <c r="DC220" s="71" t="str">
        <f t="shared" si="3763"/>
        <v/>
      </c>
      <c r="DD220" s="71" t="str">
        <f t="shared" si="3763"/>
        <v/>
      </c>
      <c r="DE220" s="71" t="str">
        <f t="shared" si="3763"/>
        <v/>
      </c>
      <c r="DF220" s="71" t="str">
        <f t="shared" si="3763"/>
        <v/>
      </c>
      <c r="DG220" s="71" t="str">
        <f t="shared" si="3763"/>
        <v/>
      </c>
      <c r="DH220" s="71" t="str">
        <f t="shared" si="3763"/>
        <v/>
      </c>
      <c r="DI220" s="71" t="str">
        <f t="shared" si="3763"/>
        <v/>
      </c>
      <c r="DJ220" s="71" t="str">
        <f t="shared" si="3763"/>
        <v/>
      </c>
      <c r="DK220" s="71" t="str">
        <f t="shared" si="3763"/>
        <v/>
      </c>
      <c r="DL220" s="71" t="str">
        <f t="shared" si="3763"/>
        <v/>
      </c>
      <c r="DM220" s="71" t="str">
        <f t="shared" si="3763"/>
        <v/>
      </c>
      <c r="DN220" s="71" t="str">
        <f t="shared" si="3763"/>
        <v/>
      </c>
      <c r="DO220" s="71" t="str">
        <f t="shared" si="3763"/>
        <v/>
      </c>
      <c r="DP220" s="71" t="str">
        <f t="shared" si="3763"/>
        <v/>
      </c>
      <c r="DQ220" s="71" t="str">
        <f t="shared" si="3763"/>
        <v/>
      </c>
      <c r="DR220" s="71" t="str">
        <f t="shared" si="3763"/>
        <v/>
      </c>
      <c r="DS220" s="71" t="str">
        <f t="shared" si="3763"/>
        <v/>
      </c>
      <c r="DT220" s="71" t="str">
        <f t="shared" si="3763"/>
        <v/>
      </c>
      <c r="DU220" s="71" t="str">
        <f t="shared" si="3763"/>
        <v/>
      </c>
      <c r="DV220" s="71" t="str">
        <f t="shared" si="3763"/>
        <v/>
      </c>
      <c r="DW220" s="71" t="str">
        <f t="shared" si="3763"/>
        <v/>
      </c>
      <c r="DX220" s="71" t="str">
        <f t="shared" si="3763"/>
        <v/>
      </c>
      <c r="DY220" s="71" t="str">
        <f t="shared" si="3763"/>
        <v/>
      </c>
      <c r="DZ220" s="71" t="str">
        <f t="shared" si="3763"/>
        <v/>
      </c>
      <c r="EA220" s="71" t="str">
        <f t="shared" si="3763"/>
        <v/>
      </c>
      <c r="EB220" s="71" t="str">
        <f t="shared" si="3763"/>
        <v/>
      </c>
      <c r="EC220" s="71" t="str">
        <f t="shared" si="3763"/>
        <v/>
      </c>
      <c r="ED220" s="71" t="str">
        <f t="shared" si="3763"/>
        <v/>
      </c>
      <c r="EE220" s="71" t="str">
        <f t="shared" si="3763"/>
        <v/>
      </c>
      <c r="EF220" s="71" t="str">
        <f t="shared" si="3763"/>
        <v/>
      </c>
      <c r="EG220" s="71" t="str">
        <f t="shared" si="3763"/>
        <v/>
      </c>
      <c r="EH220" s="71" t="str">
        <f t="shared" si="3763"/>
        <v/>
      </c>
      <c r="EI220" s="71" t="str">
        <f t="shared" si="3763"/>
        <v/>
      </c>
      <c r="EJ220" s="71" t="str">
        <f t="shared" si="3763"/>
        <v/>
      </c>
      <c r="EK220" s="71" t="str">
        <f t="shared" si="3763"/>
        <v/>
      </c>
      <c r="EL220" s="71" t="str">
        <f t="shared" si="3763"/>
        <v/>
      </c>
      <c r="EM220" s="71" t="str">
        <f t="shared" si="3763"/>
        <v/>
      </c>
      <c r="EN220" s="71" t="str">
        <f t="shared" si="3763"/>
        <v/>
      </c>
      <c r="EO220" s="71" t="str">
        <f t="shared" si="3763"/>
        <v/>
      </c>
      <c r="EP220" s="71" t="str">
        <f t="shared" si="3763"/>
        <v/>
      </c>
      <c r="EQ220" s="71" t="str">
        <f t="shared" si="3763"/>
        <v/>
      </c>
      <c r="ER220" s="71" t="str">
        <f t="shared" si="3763"/>
        <v/>
      </c>
      <c r="ES220" s="71" t="str">
        <f t="shared" si="3763"/>
        <v/>
      </c>
      <c r="ET220" s="71" t="str">
        <f t="shared" si="3763"/>
        <v/>
      </c>
      <c r="EU220" s="71" t="str">
        <f t="shared" si="3763"/>
        <v/>
      </c>
      <c r="EV220" s="71" t="str">
        <f t="shared" si="3763"/>
        <v/>
      </c>
      <c r="EW220" s="71" t="str">
        <f t="shared" si="3763"/>
        <v/>
      </c>
      <c r="EX220" s="71" t="str">
        <f t="shared" si="3763"/>
        <v/>
      </c>
      <c r="EY220" s="71" t="str">
        <f t="shared" si="3763"/>
        <v/>
      </c>
      <c r="EZ220" s="71" t="str">
        <f t="shared" si="3763"/>
        <v/>
      </c>
      <c r="FA220" s="71" t="str">
        <f t="shared" si="3763"/>
        <v/>
      </c>
      <c r="FB220" s="71" t="str">
        <f t="shared" si="3763"/>
        <v/>
      </c>
      <c r="FC220" s="71" t="str">
        <f t="shared" si="3763"/>
        <v/>
      </c>
      <c r="FD220" s="71" t="str">
        <f t="shared" si="3763"/>
        <v/>
      </c>
      <c r="FE220" s="71" t="str">
        <f t="shared" si="3763"/>
        <v/>
      </c>
      <c r="FF220" s="71" t="str">
        <f t="shared" si="3763"/>
        <v/>
      </c>
      <c r="FG220" s="71" t="str">
        <f t="shared" si="3763"/>
        <v/>
      </c>
      <c r="FH220" s="71" t="str">
        <f t="shared" si="3763"/>
        <v/>
      </c>
      <c r="FI220" s="71" t="str">
        <f t="shared" si="3763"/>
        <v/>
      </c>
      <c r="FJ220" s="71" t="str">
        <f t="shared" si="3763"/>
        <v/>
      </c>
      <c r="FK220" s="71" t="str">
        <f t="shared" si="3763"/>
        <v/>
      </c>
      <c r="FL220" s="71" t="str">
        <f t="shared" si="3763"/>
        <v/>
      </c>
      <c r="FM220" s="71" t="str">
        <f t="shared" si="3763"/>
        <v/>
      </c>
      <c r="FN220" s="71" t="str">
        <f t="shared" ref="FN220:FS220" si="3764">IF(CH220="","","|n"&amp;FN$2&amp;"+"&amp;CH220&amp;FN$1)</f>
        <v/>
      </c>
      <c r="FO220" s="71" t="str">
        <f t="shared" si="3764"/>
        <v/>
      </c>
      <c r="FP220" s="71" t="str">
        <f t="shared" si="3764"/>
        <v/>
      </c>
      <c r="FQ220" s="71" t="str">
        <f t="shared" si="3764"/>
        <v/>
      </c>
      <c r="FR220" s="71" t="str">
        <f t="shared" si="3764"/>
        <v/>
      </c>
      <c r="FS220" s="71" t="str">
        <f t="shared" si="3764"/>
        <v/>
      </c>
    </row>
    <row r="221" spans="1:175" ht="20.25" customHeight="1">
      <c r="A221" s="79"/>
      <c r="B221" s="101" t="s">
        <v>719</v>
      </c>
      <c r="C221" s="79" t="s">
        <v>720</v>
      </c>
      <c r="R221" s="64">
        <v>-8086</v>
      </c>
      <c r="S221" s="64">
        <v>-3245</v>
      </c>
      <c r="T221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1" s="85" t="str">
        <f t="shared" ref="U221:U235" si="3765">"ReplaceableTextures\\CommandButtons\\BTN"&amp;B221&amp;".blp"</f>
        <v>ReplaceableTextures\\CommandButtons\\BTNIT01.blp</v>
      </c>
      <c r="CN221" s="70" t="str">
        <f t="shared" ref="CN221:CN234" si="3766">"InitUnitState('"&amp;B221&amp;"',"&amp;V221&amp;","&amp;W221&amp;","&amp;X221&amp;","&amp;Y221&amp;","&amp;Z221&amp;","&amp;AA221&amp;","&amp;AB221&amp;","&amp;AC221&amp;","&amp;AD221&amp;","&amp;AE221&amp;")"</f>
        <v>InitUnitState('IT01',,,,,,,,,,)</v>
      </c>
      <c r="CO221" s="70" t="str">
        <f t="shared" ref="CO221:CO234" si="3767">"InitUnitNormal('"&amp;B221&amp;"',"&amp;AF221&amp;","&amp;AG221&amp;","&amp;AH221&amp;","&amp;AI221&amp;","&amp;AJ221&amp;","&amp;AK221&amp;","&amp;AL221&amp;","&amp;AM221&amp;","&amp;AN221&amp;","&amp;AO221&amp;")"</f>
        <v>InitUnitNormal('IT01',,,,,,,,,,)</v>
      </c>
      <c r="CP221" s="70" t="str">
        <f t="shared" ref="CP221:CP234" si="3768">"InitUnitMagic('"&amp;B221&amp;"',"&amp;AP221&amp;","&amp;AQ221&amp;","&amp;AR221&amp;","&amp;AS221&amp;","&amp;AT221&amp;","&amp;AU221&amp;","&amp;AV221&amp;","&amp;AW221&amp;","&amp;BI221&amp;","&amp;BJ221&amp;")"</f>
        <v>InitUnitMagic('IT01',,,,,,,,,,)</v>
      </c>
      <c r="CQ221" s="70" t="str">
        <f t="shared" ref="CQ221:CQ234" si="3769">"InitUnitAdd('"&amp;B221&amp;"',"&amp;BK221&amp;","&amp;BL221&amp;","&amp;BM221&amp;","&amp;BN221&amp;","&amp;BO221&amp;","&amp;BP221&amp;","&amp;BQ221&amp;","&amp;BR221&amp;","&amp;BS221&amp;","&amp;BT221&amp;")"</f>
        <v>InitUnitAdd('IT01',,,,,,,,,,)</v>
      </c>
      <c r="CR221" s="70" t="str">
        <f t="shared" ref="CR221:CR229" si="3770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InitEquipData('IT01',,"",,,,,'','','','','','',"ReplaceableTextures\\CommandButtons\\BTNIT02.blp")</v>
      </c>
      <c r="CU221" s="95" t="str">
        <f t="shared" ref="CU221" si="3771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1" t="str">
        <f t="shared" ref="CV221:CV222" si="3772">T221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1" s="60"/>
      <c r="CX221" s="60"/>
      <c r="CY221" s="60"/>
      <c r="CZ221" s="60"/>
      <c r="DA221" s="60"/>
      <c r="DB221" s="71" t="str">
        <f t="shared" ref="DB221" si="3773">IF(V221="","","|n"&amp;DB$2&amp;"+"&amp;V221&amp;DB$1)</f>
        <v/>
      </c>
      <c r="DC221" s="71" t="str">
        <f t="shared" ref="DC221" si="3774">IF(W221="","","|n"&amp;DC$2&amp;"+"&amp;W221&amp;DC$1)</f>
        <v/>
      </c>
      <c r="DD221" s="71" t="str">
        <f t="shared" ref="DD221" si="3775">IF(X221="","","|n"&amp;DD$2&amp;"+"&amp;X221&amp;DD$1)</f>
        <v/>
      </c>
      <c r="DE221" s="71" t="str">
        <f t="shared" ref="DE221" si="3776">IF(Y221="","","|n"&amp;DE$2&amp;"+"&amp;Y221&amp;DE$1)</f>
        <v/>
      </c>
      <c r="DF221" s="71" t="str">
        <f t="shared" ref="DF221" si="3777">IF(Z221="","","|n"&amp;DF$2&amp;"+"&amp;Z221&amp;DF$1)</f>
        <v/>
      </c>
      <c r="DG221" s="71" t="str">
        <f t="shared" ref="DG221" si="3778">IF(AA221="","","|n"&amp;DG$2&amp;"+"&amp;AA221&amp;DG$1)</f>
        <v/>
      </c>
      <c r="DH221" s="71" t="str">
        <f t="shared" ref="DH221" si="3779">IF(AB221="","","|n"&amp;DH$2&amp;"+"&amp;AB221&amp;DH$1)</f>
        <v/>
      </c>
      <c r="DI221" s="71" t="str">
        <f t="shared" ref="DI221" si="3780">IF(AC221="","","|n"&amp;DI$2&amp;"+"&amp;AC221&amp;DI$1)</f>
        <v/>
      </c>
      <c r="DJ221" s="71" t="str">
        <f t="shared" ref="DJ221" si="3781">IF(AD221="","","|n"&amp;DJ$2&amp;"+"&amp;AD221&amp;DJ$1)</f>
        <v/>
      </c>
      <c r="DK221" s="71" t="str">
        <f t="shared" ref="DK221" si="3782">IF(AE221="","","|n"&amp;DK$2&amp;"+"&amp;AE221&amp;DK$1)</f>
        <v/>
      </c>
      <c r="DL221" s="71" t="str">
        <f t="shared" ref="DL221" si="3783">IF(AF221="","","|n"&amp;DL$2&amp;"+"&amp;AF221&amp;DL$1)</f>
        <v/>
      </c>
      <c r="DM221" s="71" t="str">
        <f t="shared" ref="DM221" si="3784">IF(AG221="","","|n"&amp;DM$2&amp;"+"&amp;AG221&amp;DM$1)</f>
        <v/>
      </c>
      <c r="DN221" s="71" t="str">
        <f t="shared" ref="DN221" si="3785">IF(AH221="","","|n"&amp;DN$2&amp;"+"&amp;AH221&amp;DN$1)</f>
        <v/>
      </c>
      <c r="DO221" s="71" t="str">
        <f t="shared" ref="DO221" si="3786">IF(AI221="","","|n"&amp;DO$2&amp;"+"&amp;AI221&amp;DO$1)</f>
        <v/>
      </c>
      <c r="DP221" s="71" t="str">
        <f t="shared" ref="DP221" si="3787">IF(AJ221="","","|n"&amp;DP$2&amp;"+"&amp;AJ221&amp;DP$1)</f>
        <v/>
      </c>
      <c r="DQ221" s="71" t="str">
        <f t="shared" ref="DQ221" si="3788">IF(AK221="","","|n"&amp;DQ$2&amp;"+"&amp;AK221&amp;DQ$1)</f>
        <v/>
      </c>
      <c r="DR221" s="71" t="str">
        <f t="shared" ref="DR221" si="3789">IF(AL221="","","|n"&amp;DR$2&amp;"+"&amp;AL221&amp;DR$1)</f>
        <v/>
      </c>
      <c r="DS221" s="71" t="str">
        <f t="shared" ref="DS221" si="3790">IF(AM221="","","|n"&amp;DS$2&amp;"+"&amp;AM221&amp;DS$1)</f>
        <v/>
      </c>
      <c r="DT221" s="71" t="str">
        <f t="shared" ref="DT221" si="3791">IF(AN221="","","|n"&amp;DT$2&amp;"+"&amp;AN221&amp;DT$1)</f>
        <v/>
      </c>
      <c r="DU221" s="71" t="str">
        <f t="shared" ref="DU221" si="3792">IF(AO221="","","|n"&amp;DU$2&amp;"+"&amp;AO221&amp;DU$1)</f>
        <v/>
      </c>
      <c r="DV221" s="71" t="str">
        <f t="shared" ref="DV221" si="3793">IF(AP221="","","|n"&amp;DV$2&amp;"+"&amp;AP221&amp;DV$1)</f>
        <v/>
      </c>
      <c r="DW221" s="71" t="str">
        <f t="shared" ref="DW221" si="3794">IF(AQ221="","","|n"&amp;DW$2&amp;"+"&amp;AQ221&amp;DW$1)</f>
        <v/>
      </c>
      <c r="DX221" s="71" t="str">
        <f t="shared" ref="DX221" si="3795">IF(AR221="","","|n"&amp;DX$2&amp;"+"&amp;AR221&amp;DX$1)</f>
        <v/>
      </c>
      <c r="DY221" s="71" t="str">
        <f t="shared" ref="DY221" si="3796">IF(AS221="","","|n"&amp;DY$2&amp;"+"&amp;AS221&amp;DY$1)</f>
        <v/>
      </c>
      <c r="DZ221" s="71" t="str">
        <f t="shared" ref="DZ221" si="3797">IF(AT221="","","|n"&amp;DZ$2&amp;"+"&amp;AT221&amp;DZ$1)</f>
        <v/>
      </c>
      <c r="EA221" s="71" t="str">
        <f t="shared" ref="EA221" si="3798">IF(AU221="","","|n"&amp;EA$2&amp;"+"&amp;AU221&amp;EA$1)</f>
        <v/>
      </c>
      <c r="EB221" s="71" t="str">
        <f t="shared" ref="EB221" si="3799">IF(AV221="","","|n"&amp;EB$2&amp;"+"&amp;AV221&amp;EB$1)</f>
        <v/>
      </c>
      <c r="EC221" s="71" t="str">
        <f t="shared" ref="EC221" si="3800">IF(AW221="","","|n"&amp;EC$2&amp;"+"&amp;AW221&amp;EC$1)</f>
        <v/>
      </c>
      <c r="ED221" s="71" t="str">
        <f t="shared" ref="ED221" si="3801">IF(AX221="","","|n"&amp;ED$2&amp;"+"&amp;AX221&amp;ED$1)</f>
        <v/>
      </c>
      <c r="EE221" s="71" t="str">
        <f t="shared" ref="EE221" si="3802">IF(AY221="","","|n"&amp;EE$2&amp;"+"&amp;AY221&amp;EE$1)</f>
        <v/>
      </c>
      <c r="EF221" s="71" t="str">
        <f t="shared" ref="EF221" si="3803">IF(AZ221="","","|n"&amp;EF$2&amp;"+"&amp;AZ221&amp;EF$1)</f>
        <v/>
      </c>
      <c r="EG221" s="71" t="str">
        <f t="shared" ref="EG221" si="3804">IF(BA221="","","|n"&amp;EG$2&amp;"+"&amp;BA221&amp;EG$1)</f>
        <v/>
      </c>
      <c r="EH221" s="71" t="str">
        <f t="shared" ref="EH221" si="3805">IF(BB221="","","|n"&amp;EH$2&amp;"+"&amp;BB221&amp;EH$1)</f>
        <v/>
      </c>
      <c r="EI221" s="71" t="str">
        <f t="shared" ref="EI221" si="3806">IF(BC221="","","|n"&amp;EI$2&amp;"+"&amp;BC221&amp;EI$1)</f>
        <v/>
      </c>
      <c r="EJ221" s="71" t="str">
        <f t="shared" ref="EJ221" si="3807">IF(BD221="","","|n"&amp;EJ$2&amp;"+"&amp;BD221&amp;EJ$1)</f>
        <v/>
      </c>
      <c r="EK221" s="71" t="str">
        <f t="shared" ref="EK221" si="3808">IF(BE221="","","|n"&amp;EK$2&amp;"+"&amp;BE221&amp;EK$1)</f>
        <v/>
      </c>
      <c r="EL221" s="71" t="str">
        <f t="shared" ref="EL221" si="3809">IF(BF221="","","|n"&amp;EL$2&amp;"+"&amp;BF221&amp;EL$1)</f>
        <v/>
      </c>
      <c r="EM221" s="71" t="str">
        <f t="shared" ref="EM221" si="3810">IF(BG221="","","|n"&amp;EM$2&amp;"+"&amp;BG221&amp;EM$1)</f>
        <v/>
      </c>
      <c r="EN221" s="71" t="str">
        <f t="shared" ref="EN221" si="3811">IF(BH221="","","|n"&amp;EN$2&amp;"+"&amp;BH221&amp;EN$1)</f>
        <v/>
      </c>
      <c r="EO221" s="71" t="str">
        <f t="shared" ref="EO221" si="3812">IF(BI221="","","|n"&amp;EO$2&amp;"+"&amp;BI221&amp;EO$1)</f>
        <v/>
      </c>
      <c r="EP221" s="71" t="str">
        <f t="shared" ref="EP221" si="3813">IF(BJ221="","","|n"&amp;EP$2&amp;"+"&amp;BJ221&amp;EP$1)</f>
        <v/>
      </c>
      <c r="EQ221" s="71" t="str">
        <f t="shared" ref="EQ221" si="3814">IF(BK221="","","|n"&amp;EQ$2&amp;"+"&amp;BK221&amp;EQ$1)</f>
        <v/>
      </c>
      <c r="ER221" s="71" t="str">
        <f t="shared" ref="ER221" si="3815">IF(BL221="","","|n"&amp;ER$2&amp;"+"&amp;BL221&amp;ER$1)</f>
        <v/>
      </c>
      <c r="ES221" s="71" t="str">
        <f t="shared" ref="ES221" si="3816">IF(BM221="","","|n"&amp;ES$2&amp;"+"&amp;BM221&amp;ES$1)</f>
        <v/>
      </c>
      <c r="ET221" s="71" t="str">
        <f t="shared" ref="ET221" si="3817">IF(BN221="","","|n"&amp;ET$2&amp;"+"&amp;BN221&amp;ET$1)</f>
        <v/>
      </c>
      <c r="EU221" s="71" t="str">
        <f t="shared" ref="EU221" si="3818">IF(BO221="","","|n"&amp;EU$2&amp;"+"&amp;BO221&amp;EU$1)</f>
        <v/>
      </c>
      <c r="EV221" s="71" t="str">
        <f t="shared" ref="EV221" si="3819">IF(BP221="","","|n"&amp;EV$2&amp;"+"&amp;BP221&amp;EV$1)</f>
        <v/>
      </c>
      <c r="EW221" s="71" t="str">
        <f t="shared" ref="EW221" si="3820">IF(BQ221="","","|n"&amp;EW$2&amp;"+"&amp;BQ221&amp;EW$1)</f>
        <v/>
      </c>
      <c r="EX221" s="71" t="str">
        <f t="shared" ref="EX221" si="3821">IF(BR221="","","|n"&amp;EX$2&amp;"+"&amp;BR221&amp;EX$1)</f>
        <v/>
      </c>
      <c r="EY221" s="71" t="str">
        <f t="shared" ref="EY221" si="3822">IF(BS221="","","|n"&amp;EY$2&amp;"+"&amp;BS221&amp;EY$1)</f>
        <v/>
      </c>
      <c r="EZ221" s="71" t="str">
        <f t="shared" ref="EZ221" si="3823">IF(BT221="","","|n"&amp;EZ$2&amp;"+"&amp;BT221&amp;EZ$1)</f>
        <v/>
      </c>
      <c r="FA221" s="71" t="str">
        <f t="shared" ref="FA221" si="3824">IF(BU221="","","|n"&amp;FA$2&amp;"+"&amp;BU221&amp;FA$1)</f>
        <v/>
      </c>
      <c r="FB221" s="71" t="str">
        <f t="shared" ref="FB221" si="3825">IF(BV221="","","|n"&amp;FB$2&amp;"+"&amp;BV221&amp;FB$1)</f>
        <v/>
      </c>
      <c r="FC221" s="71" t="str">
        <f t="shared" ref="FC221" si="3826">IF(BW221="","","|n"&amp;FC$2&amp;"+"&amp;BW221&amp;FC$1)</f>
        <v/>
      </c>
      <c r="FD221" s="71" t="str">
        <f t="shared" ref="FD221" si="3827">IF(BX221="","","|n"&amp;FD$2&amp;"+"&amp;BX221&amp;FD$1)</f>
        <v/>
      </c>
      <c r="FE221" s="71" t="str">
        <f t="shared" ref="FE221" si="3828">IF(BY221="","","|n"&amp;FE$2&amp;"+"&amp;BY221&amp;FE$1)</f>
        <v/>
      </c>
      <c r="FF221" s="71" t="str">
        <f t="shared" ref="FF221" si="3829">IF(BZ221="","","|n"&amp;FF$2&amp;"+"&amp;BZ221&amp;FF$1)</f>
        <v/>
      </c>
      <c r="FG221" s="71" t="str">
        <f t="shared" ref="FG221" si="3830">IF(CA221="","","|n"&amp;FG$2&amp;"+"&amp;CA221&amp;FG$1)</f>
        <v/>
      </c>
      <c r="FH221" s="71" t="str">
        <f t="shared" ref="FH221" si="3831">IF(CB221="","","|n"&amp;FH$2&amp;"+"&amp;CB221&amp;FH$1)</f>
        <v/>
      </c>
      <c r="FI221" s="71" t="str">
        <f t="shared" ref="FI221" si="3832">IF(CC221="","","|n"&amp;FI$2&amp;"+"&amp;CC221&amp;FI$1)</f>
        <v/>
      </c>
      <c r="FJ221" s="71" t="str">
        <f t="shared" ref="FJ221" si="3833">IF(CD221="","","|n"&amp;FJ$2&amp;"+"&amp;CD221&amp;FJ$1)</f>
        <v/>
      </c>
      <c r="FK221" s="71" t="str">
        <f t="shared" ref="FK221" si="3834">IF(CE221="","","|n"&amp;FK$2&amp;"+"&amp;CE221&amp;FK$1)</f>
        <v/>
      </c>
      <c r="FL221" s="71" t="str">
        <f t="shared" ref="FL221" si="3835">IF(CF221="","","|n"&amp;FL$2&amp;"+"&amp;CF221&amp;FL$1)</f>
        <v/>
      </c>
      <c r="FM221" s="71" t="str">
        <f t="shared" ref="FM221" si="3836">IF(CG221="","","|n"&amp;FM$2&amp;"+"&amp;CG221&amp;FM$1)</f>
        <v/>
      </c>
      <c r="FN221" s="71" t="str">
        <f t="shared" ref="FN221" si="3837">IF(CH221="","","|n"&amp;FN$2&amp;"+"&amp;CH221&amp;FN$1)</f>
        <v/>
      </c>
      <c r="FO221" s="71" t="str">
        <f t="shared" ref="FO221" si="3838">IF(CI221="","","|n"&amp;FO$2&amp;"+"&amp;CI221&amp;FO$1)</f>
        <v/>
      </c>
      <c r="FP221" s="71" t="str">
        <f t="shared" ref="FP221" si="3839">IF(CJ221="","","|n"&amp;FP$2&amp;"+"&amp;CJ221&amp;FP$1)</f>
        <v/>
      </c>
      <c r="FQ221" s="71" t="str">
        <f t="shared" ref="FQ221" si="3840">IF(CK221="","","|n"&amp;FQ$2&amp;"+"&amp;CK221&amp;FQ$1)</f>
        <v/>
      </c>
      <c r="FR221" s="71" t="str">
        <f t="shared" ref="FR221" si="3841">IF(CL221="","","|n"&amp;FR$2&amp;"+"&amp;CL221&amp;FR$1)</f>
        <v/>
      </c>
      <c r="FS221" s="71" t="str">
        <f t="shared" ref="FS221" si="3842">IF(CM221="","","|n"&amp;FS$2&amp;"+"&amp;CM221&amp;FS$1)</f>
        <v/>
      </c>
    </row>
    <row r="222" spans="1:175" ht="18" customHeight="1">
      <c r="A222" s="79"/>
      <c r="B222" s="101" t="s">
        <v>721</v>
      </c>
      <c r="C222" s="79" t="s">
        <v>722</v>
      </c>
      <c r="R222" s="64">
        <v>-7991</v>
      </c>
      <c r="S222" s="64">
        <v>-2312</v>
      </c>
      <c r="T222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2" s="85" t="str">
        <f t="shared" si="3765"/>
        <v>ReplaceableTextures\\CommandButtons\\BTNIT02.blp</v>
      </c>
      <c r="CN222" s="70" t="str">
        <f t="shared" si="3766"/>
        <v>InitUnitState('IT02',,,,,,,,,,)</v>
      </c>
      <c r="CO222" s="70" t="str">
        <f t="shared" si="3767"/>
        <v>InitUnitNormal('IT02',,,,,,,,,,)</v>
      </c>
      <c r="CP222" s="70" t="str">
        <f t="shared" si="3768"/>
        <v>InitUnitMagic('IT02',,,,,,,,,,)</v>
      </c>
      <c r="CQ222" s="70" t="str">
        <f t="shared" si="3769"/>
        <v>InitUnitAdd('IT02',,,,,,,,,,)</v>
      </c>
      <c r="CR222" s="70" t="str">
        <f t="shared" si="3770"/>
        <v>InitEquipData('IT02',,"",,,,,'','','','','','',"ReplaceableTextures\\CommandButtons\\BTNIT03.blp")</v>
      </c>
      <c r="CU222" s="95" t="str">
        <f t="shared" ref="CU222:CU234" si="3843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si="3772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2" s="60"/>
      <c r="CX222" s="60"/>
      <c r="CY222" s="60"/>
      <c r="CZ222" s="60"/>
      <c r="DA222" s="60"/>
      <c r="DB222" s="71" t="str">
        <f t="shared" ref="DB222:DB230" si="3844">IF(V222="","","|n"&amp;DB$2&amp;"+"&amp;V222&amp;DB$1)</f>
        <v/>
      </c>
      <c r="DC222" s="71" t="str">
        <f t="shared" ref="DC222:DC230" si="3845">IF(W222="","","|n"&amp;DC$2&amp;"+"&amp;W222&amp;DC$1)</f>
        <v/>
      </c>
      <c r="DD222" s="71" t="str">
        <f t="shared" ref="DD222:DD230" si="3846">IF(X222="","","|n"&amp;DD$2&amp;"+"&amp;X222&amp;DD$1)</f>
        <v/>
      </c>
      <c r="DE222" s="71" t="str">
        <f t="shared" ref="DE222:DE230" si="3847">IF(Y222="","","|n"&amp;DE$2&amp;"+"&amp;Y222&amp;DE$1)</f>
        <v/>
      </c>
      <c r="DF222" s="71" t="str">
        <f t="shared" ref="DF222:DF230" si="3848">IF(Z222="","","|n"&amp;DF$2&amp;"+"&amp;Z222&amp;DF$1)</f>
        <v/>
      </c>
      <c r="DG222" s="71" t="str">
        <f t="shared" ref="DG222:DG230" si="3849">IF(AA222="","","|n"&amp;DG$2&amp;"+"&amp;AA222&amp;DG$1)</f>
        <v/>
      </c>
      <c r="DH222" s="71" t="str">
        <f t="shared" ref="DH222:DH230" si="3850">IF(AB222="","","|n"&amp;DH$2&amp;"+"&amp;AB222&amp;DH$1)</f>
        <v/>
      </c>
      <c r="DI222" s="71" t="str">
        <f t="shared" ref="DI222:DI230" si="3851">IF(AC222="","","|n"&amp;DI$2&amp;"+"&amp;AC222&amp;DI$1)</f>
        <v/>
      </c>
      <c r="DJ222" s="71" t="str">
        <f t="shared" ref="DJ222:DJ230" si="3852">IF(AD222="","","|n"&amp;DJ$2&amp;"+"&amp;AD222&amp;DJ$1)</f>
        <v/>
      </c>
      <c r="DK222" s="71" t="str">
        <f t="shared" ref="DK222:DK230" si="3853">IF(AE222="","","|n"&amp;DK$2&amp;"+"&amp;AE222&amp;DK$1)</f>
        <v/>
      </c>
      <c r="DL222" s="71" t="str">
        <f t="shared" ref="DL222:DL230" si="3854">IF(AF222="","","|n"&amp;DL$2&amp;"+"&amp;AF222&amp;DL$1)</f>
        <v/>
      </c>
      <c r="DM222" s="71" t="str">
        <f t="shared" ref="DM222:DM230" si="3855">IF(AG222="","","|n"&amp;DM$2&amp;"+"&amp;AG222&amp;DM$1)</f>
        <v/>
      </c>
      <c r="DN222" s="71" t="str">
        <f t="shared" ref="DN222:DN230" si="3856">IF(AH222="","","|n"&amp;DN$2&amp;"+"&amp;AH222&amp;DN$1)</f>
        <v/>
      </c>
      <c r="DO222" s="71" t="str">
        <f t="shared" ref="DO222:DO230" si="3857">IF(AI222="","","|n"&amp;DO$2&amp;"+"&amp;AI222&amp;DO$1)</f>
        <v/>
      </c>
      <c r="DP222" s="71" t="str">
        <f t="shared" ref="DP222:DP230" si="3858">IF(AJ222="","","|n"&amp;DP$2&amp;"+"&amp;AJ222&amp;DP$1)</f>
        <v/>
      </c>
      <c r="DQ222" s="71" t="str">
        <f t="shared" ref="DQ222:DQ230" si="3859">IF(AK222="","","|n"&amp;DQ$2&amp;"+"&amp;AK222&amp;DQ$1)</f>
        <v/>
      </c>
      <c r="DR222" s="71" t="str">
        <f t="shared" ref="DR222:DR230" si="3860">IF(AL222="","","|n"&amp;DR$2&amp;"+"&amp;AL222&amp;DR$1)</f>
        <v/>
      </c>
      <c r="DS222" s="71" t="str">
        <f t="shared" ref="DS222:DS230" si="3861">IF(AM222="","","|n"&amp;DS$2&amp;"+"&amp;AM222&amp;DS$1)</f>
        <v/>
      </c>
      <c r="DT222" s="71" t="str">
        <f t="shared" ref="DT222:DT230" si="3862">IF(AN222="","","|n"&amp;DT$2&amp;"+"&amp;AN222&amp;DT$1)</f>
        <v/>
      </c>
      <c r="DU222" s="71" t="str">
        <f t="shared" ref="DU222:DU230" si="3863">IF(AO222="","","|n"&amp;DU$2&amp;"+"&amp;AO222&amp;DU$1)</f>
        <v/>
      </c>
      <c r="DV222" s="71" t="str">
        <f t="shared" ref="DV222:DV230" si="3864">IF(AP222="","","|n"&amp;DV$2&amp;"+"&amp;AP222&amp;DV$1)</f>
        <v/>
      </c>
      <c r="DW222" s="71" t="str">
        <f t="shared" ref="DW222:DW230" si="3865">IF(AQ222="","","|n"&amp;DW$2&amp;"+"&amp;AQ222&amp;DW$1)</f>
        <v/>
      </c>
      <c r="DX222" s="71" t="str">
        <f t="shared" ref="DX222:DX230" si="3866">IF(AR222="","","|n"&amp;DX$2&amp;"+"&amp;AR222&amp;DX$1)</f>
        <v/>
      </c>
      <c r="DY222" s="71" t="str">
        <f t="shared" ref="DY222:DY230" si="3867">IF(AS222="","","|n"&amp;DY$2&amp;"+"&amp;AS222&amp;DY$1)</f>
        <v/>
      </c>
      <c r="DZ222" s="71" t="str">
        <f t="shared" ref="DZ222:DZ230" si="3868">IF(AT222="","","|n"&amp;DZ$2&amp;"+"&amp;AT222&amp;DZ$1)</f>
        <v/>
      </c>
      <c r="EA222" s="71" t="str">
        <f t="shared" ref="EA222:EA230" si="3869">IF(AU222="","","|n"&amp;EA$2&amp;"+"&amp;AU222&amp;EA$1)</f>
        <v/>
      </c>
      <c r="EB222" s="71" t="str">
        <f t="shared" ref="EB222:EB230" si="3870">IF(AV222="","","|n"&amp;EB$2&amp;"+"&amp;AV222&amp;EB$1)</f>
        <v/>
      </c>
      <c r="EC222" s="71" t="str">
        <f t="shared" ref="EC222:EC230" si="3871">IF(AW222="","","|n"&amp;EC$2&amp;"+"&amp;AW222&amp;EC$1)</f>
        <v/>
      </c>
      <c r="ED222" s="71" t="str">
        <f t="shared" ref="ED222:ED230" si="3872">IF(AX222="","","|n"&amp;ED$2&amp;"+"&amp;AX222&amp;ED$1)</f>
        <v/>
      </c>
      <c r="EE222" s="71" t="str">
        <f t="shared" ref="EE222:EE230" si="3873">IF(AY222="","","|n"&amp;EE$2&amp;"+"&amp;AY222&amp;EE$1)</f>
        <v/>
      </c>
      <c r="EF222" s="71" t="str">
        <f t="shared" ref="EF222:EF230" si="3874">IF(AZ222="","","|n"&amp;EF$2&amp;"+"&amp;AZ222&amp;EF$1)</f>
        <v/>
      </c>
      <c r="EG222" s="71" t="str">
        <f t="shared" ref="EG222:EG230" si="3875">IF(BA222="","","|n"&amp;EG$2&amp;"+"&amp;BA222&amp;EG$1)</f>
        <v/>
      </c>
      <c r="EH222" s="71" t="str">
        <f t="shared" ref="EH222:EH230" si="3876">IF(BB222="","","|n"&amp;EH$2&amp;"+"&amp;BB222&amp;EH$1)</f>
        <v/>
      </c>
      <c r="EI222" s="71" t="str">
        <f t="shared" ref="EI222:EI230" si="3877">IF(BC222="","","|n"&amp;EI$2&amp;"+"&amp;BC222&amp;EI$1)</f>
        <v/>
      </c>
      <c r="EJ222" s="71" t="str">
        <f t="shared" ref="EJ222:EJ230" si="3878">IF(BD222="","","|n"&amp;EJ$2&amp;"+"&amp;BD222&amp;EJ$1)</f>
        <v/>
      </c>
      <c r="EK222" s="71" t="str">
        <f t="shared" ref="EK222:EK230" si="3879">IF(BE222="","","|n"&amp;EK$2&amp;"+"&amp;BE222&amp;EK$1)</f>
        <v/>
      </c>
      <c r="EL222" s="71" t="str">
        <f t="shared" ref="EL222:EL230" si="3880">IF(BF222="","","|n"&amp;EL$2&amp;"+"&amp;BF222&amp;EL$1)</f>
        <v/>
      </c>
      <c r="EM222" s="71" t="str">
        <f t="shared" ref="EM222:EM230" si="3881">IF(BG222="","","|n"&amp;EM$2&amp;"+"&amp;BG222&amp;EM$1)</f>
        <v/>
      </c>
      <c r="EN222" s="71" t="str">
        <f t="shared" ref="EN222:EN230" si="3882">IF(BH222="","","|n"&amp;EN$2&amp;"+"&amp;BH222&amp;EN$1)</f>
        <v/>
      </c>
      <c r="EO222" s="71" t="str">
        <f t="shared" ref="EO222:EO230" si="3883">IF(BI222="","","|n"&amp;EO$2&amp;"+"&amp;BI222&amp;EO$1)</f>
        <v/>
      </c>
      <c r="EP222" s="71" t="str">
        <f t="shared" ref="EP222:EP230" si="3884">IF(BJ222="","","|n"&amp;EP$2&amp;"+"&amp;BJ222&amp;EP$1)</f>
        <v/>
      </c>
      <c r="EQ222" s="71" t="str">
        <f t="shared" ref="EQ222:EQ230" si="3885">IF(BK222="","","|n"&amp;EQ$2&amp;"+"&amp;BK222&amp;EQ$1)</f>
        <v/>
      </c>
      <c r="ER222" s="71" t="str">
        <f t="shared" ref="ER222:ER230" si="3886">IF(BL222="","","|n"&amp;ER$2&amp;"+"&amp;BL222&amp;ER$1)</f>
        <v/>
      </c>
      <c r="ES222" s="71" t="str">
        <f t="shared" ref="ES222:ES230" si="3887">IF(BM222="","","|n"&amp;ES$2&amp;"+"&amp;BM222&amp;ES$1)</f>
        <v/>
      </c>
      <c r="ET222" s="71" t="str">
        <f t="shared" ref="ET222:ET230" si="3888">IF(BN222="","","|n"&amp;ET$2&amp;"+"&amp;BN222&amp;ET$1)</f>
        <v/>
      </c>
      <c r="EU222" s="71" t="str">
        <f t="shared" ref="EU222:EU230" si="3889">IF(BO222="","","|n"&amp;EU$2&amp;"+"&amp;BO222&amp;EU$1)</f>
        <v/>
      </c>
      <c r="EV222" s="71" t="str">
        <f t="shared" ref="EV222:EV230" si="3890">IF(BP222="","","|n"&amp;EV$2&amp;"+"&amp;BP222&amp;EV$1)</f>
        <v/>
      </c>
      <c r="EW222" s="71" t="str">
        <f t="shared" ref="EW222:EW230" si="3891">IF(BQ222="","","|n"&amp;EW$2&amp;"+"&amp;BQ222&amp;EW$1)</f>
        <v/>
      </c>
      <c r="EX222" s="71" t="str">
        <f t="shared" ref="EX222:EX230" si="3892">IF(BR222="","","|n"&amp;EX$2&amp;"+"&amp;BR222&amp;EX$1)</f>
        <v/>
      </c>
      <c r="EY222" s="71" t="str">
        <f t="shared" ref="EY222:EY230" si="3893">IF(BS222="","","|n"&amp;EY$2&amp;"+"&amp;BS222&amp;EY$1)</f>
        <v/>
      </c>
      <c r="EZ222" s="71" t="str">
        <f t="shared" ref="EZ222:EZ230" si="3894">IF(BT222="","","|n"&amp;EZ$2&amp;"+"&amp;BT222&amp;EZ$1)</f>
        <v/>
      </c>
      <c r="FA222" s="71" t="str">
        <f t="shared" ref="FA222:FA230" si="3895">IF(BU222="","","|n"&amp;FA$2&amp;"+"&amp;BU222&amp;FA$1)</f>
        <v/>
      </c>
      <c r="FB222" s="71" t="str">
        <f t="shared" ref="FB222:FB230" si="3896">IF(BV222="","","|n"&amp;FB$2&amp;"+"&amp;BV222&amp;FB$1)</f>
        <v/>
      </c>
      <c r="FC222" s="71" t="str">
        <f t="shared" ref="FC222:FC230" si="3897">IF(BW222="","","|n"&amp;FC$2&amp;"+"&amp;BW222&amp;FC$1)</f>
        <v/>
      </c>
      <c r="FD222" s="71" t="str">
        <f t="shared" ref="FD222:FD230" si="3898">IF(BX222="","","|n"&amp;FD$2&amp;"+"&amp;BX222&amp;FD$1)</f>
        <v/>
      </c>
      <c r="FE222" s="71" t="str">
        <f t="shared" ref="FE222:FE230" si="3899">IF(BY222="","","|n"&amp;FE$2&amp;"+"&amp;BY222&amp;FE$1)</f>
        <v/>
      </c>
      <c r="FF222" s="71" t="str">
        <f t="shared" ref="FF222:FF230" si="3900">IF(BZ222="","","|n"&amp;FF$2&amp;"+"&amp;BZ222&amp;FF$1)</f>
        <v/>
      </c>
      <c r="FG222" s="71" t="str">
        <f t="shared" ref="FG222:FG230" si="3901">IF(CA222="","","|n"&amp;FG$2&amp;"+"&amp;CA222&amp;FG$1)</f>
        <v/>
      </c>
      <c r="FH222" s="71" t="str">
        <f t="shared" ref="FH222:FH230" si="3902">IF(CB222="","","|n"&amp;FH$2&amp;"+"&amp;CB222&amp;FH$1)</f>
        <v/>
      </c>
      <c r="FI222" s="71" t="str">
        <f t="shared" ref="FI222:FI230" si="3903">IF(CC222="","","|n"&amp;FI$2&amp;"+"&amp;CC222&amp;FI$1)</f>
        <v/>
      </c>
      <c r="FJ222" s="71" t="str">
        <f t="shared" ref="FJ222:FJ230" si="3904">IF(CD222="","","|n"&amp;FJ$2&amp;"+"&amp;CD222&amp;FJ$1)</f>
        <v/>
      </c>
      <c r="FK222" s="71" t="str">
        <f t="shared" ref="FK222:FK230" si="3905">IF(CE222="","","|n"&amp;FK$2&amp;"+"&amp;CE222&amp;FK$1)</f>
        <v/>
      </c>
      <c r="FL222" s="71" t="str">
        <f t="shared" ref="FL222:FL230" si="3906">IF(CF222="","","|n"&amp;FL$2&amp;"+"&amp;CF222&amp;FL$1)</f>
        <v/>
      </c>
      <c r="FM222" s="71" t="str">
        <f t="shared" ref="FM222:FM230" si="3907">IF(CG222="","","|n"&amp;FM$2&amp;"+"&amp;CG222&amp;FM$1)</f>
        <v/>
      </c>
      <c r="FN222" s="71" t="str">
        <f t="shared" ref="FN222:FN230" si="3908">IF(CH222="","","|n"&amp;FN$2&amp;"+"&amp;CH222&amp;FN$1)</f>
        <v/>
      </c>
      <c r="FO222" s="71" t="str">
        <f t="shared" ref="FO222:FO230" si="3909">IF(CI222="","","|n"&amp;FO$2&amp;"+"&amp;CI222&amp;FO$1)</f>
        <v/>
      </c>
      <c r="FP222" s="71" t="str">
        <f t="shared" ref="FP222:FP230" si="3910">IF(CJ222="","","|n"&amp;FP$2&amp;"+"&amp;CJ222&amp;FP$1)</f>
        <v/>
      </c>
      <c r="FQ222" s="71" t="str">
        <f t="shared" ref="FQ222:FQ230" si="3911">IF(CK222="","","|n"&amp;FQ$2&amp;"+"&amp;CK222&amp;FQ$1)</f>
        <v/>
      </c>
      <c r="FR222" s="71" t="str">
        <f t="shared" ref="FR222:FR230" si="3912">IF(CL222="","","|n"&amp;FR$2&amp;"+"&amp;CL222&amp;FR$1)</f>
        <v/>
      </c>
      <c r="FS222" s="71" t="str">
        <f t="shared" ref="FS222:FS230" si="3913">IF(CM222="","","|n"&amp;FS$2&amp;"+"&amp;CM222&amp;FS$1)</f>
        <v/>
      </c>
    </row>
    <row r="223" spans="1:175" ht="16.5">
      <c r="A223" s="79"/>
      <c r="B223" s="101" t="s">
        <v>723</v>
      </c>
      <c r="C223" s="79" t="s">
        <v>724</v>
      </c>
      <c r="R223" s="64">
        <v>-8089</v>
      </c>
      <c r="S223" s="64">
        <v>-1230</v>
      </c>
      <c r="T223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3" s="85" t="str">
        <f t="shared" si="3765"/>
        <v>ReplaceableTextures\\CommandButtons\\BTNIT03.blp</v>
      </c>
      <c r="CN223" s="70" t="str">
        <f t="shared" si="3766"/>
        <v>InitUnitState('IT03',,,,,,,,,,)</v>
      </c>
      <c r="CO223" s="70" t="str">
        <f t="shared" si="3767"/>
        <v>InitUnitNormal('IT03',,,,,,,,,,)</v>
      </c>
      <c r="CP223" s="70" t="str">
        <f t="shared" si="3768"/>
        <v>InitUnitMagic('IT03',,,,,,,,,,)</v>
      </c>
      <c r="CQ223" s="70" t="str">
        <f t="shared" si="3769"/>
        <v>InitUnitAdd('IT03',,,,,,,,,,)</v>
      </c>
      <c r="CR223" s="70" t="str">
        <f t="shared" si="3770"/>
        <v>InitEquipData('IT03',,"",,,,,'','','','','','',"ReplaceableTextures\\CommandButtons\\BTNIT04.blp")</v>
      </c>
      <c r="CU223" s="95" t="str">
        <f t="shared" si="3843"/>
        <v>|n</v>
      </c>
      <c r="CV223" s="61" t="str">
        <f t="shared" ref="CV223:CV234" si="3914">T223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si="3844"/>
        <v/>
      </c>
      <c r="DC223" s="71" t="str">
        <f t="shared" si="3845"/>
        <v/>
      </c>
      <c r="DD223" s="71" t="str">
        <f t="shared" si="3846"/>
        <v/>
      </c>
      <c r="DE223" s="71" t="str">
        <f t="shared" si="3847"/>
        <v/>
      </c>
      <c r="DF223" s="71" t="str">
        <f t="shared" si="3848"/>
        <v/>
      </c>
      <c r="DG223" s="71" t="str">
        <f t="shared" si="3849"/>
        <v/>
      </c>
      <c r="DH223" s="71" t="str">
        <f t="shared" si="3850"/>
        <v/>
      </c>
      <c r="DI223" s="71" t="str">
        <f t="shared" si="3851"/>
        <v/>
      </c>
      <c r="DJ223" s="71" t="str">
        <f t="shared" si="3852"/>
        <v/>
      </c>
      <c r="DK223" s="71" t="str">
        <f t="shared" si="3853"/>
        <v/>
      </c>
      <c r="DL223" s="71" t="str">
        <f t="shared" si="3854"/>
        <v/>
      </c>
      <c r="DM223" s="71" t="str">
        <f t="shared" si="3855"/>
        <v/>
      </c>
      <c r="DN223" s="71" t="str">
        <f t="shared" si="3856"/>
        <v/>
      </c>
      <c r="DO223" s="71" t="str">
        <f t="shared" si="3857"/>
        <v/>
      </c>
      <c r="DP223" s="71" t="str">
        <f t="shared" si="3858"/>
        <v/>
      </c>
      <c r="DQ223" s="71" t="str">
        <f t="shared" si="3859"/>
        <v/>
      </c>
      <c r="DR223" s="71" t="str">
        <f t="shared" si="3860"/>
        <v/>
      </c>
      <c r="DS223" s="71" t="str">
        <f t="shared" si="3861"/>
        <v/>
      </c>
      <c r="DT223" s="71" t="str">
        <f t="shared" si="3862"/>
        <v/>
      </c>
      <c r="DU223" s="71" t="str">
        <f t="shared" si="3863"/>
        <v/>
      </c>
      <c r="DV223" s="71" t="str">
        <f t="shared" si="3864"/>
        <v/>
      </c>
      <c r="DW223" s="71" t="str">
        <f t="shared" si="3865"/>
        <v/>
      </c>
      <c r="DX223" s="71" t="str">
        <f t="shared" si="3866"/>
        <v/>
      </c>
      <c r="DY223" s="71" t="str">
        <f t="shared" si="3867"/>
        <v/>
      </c>
      <c r="DZ223" s="71" t="str">
        <f t="shared" si="3868"/>
        <v/>
      </c>
      <c r="EA223" s="71" t="str">
        <f t="shared" si="3869"/>
        <v/>
      </c>
      <c r="EB223" s="71" t="str">
        <f t="shared" si="3870"/>
        <v/>
      </c>
      <c r="EC223" s="71" t="str">
        <f t="shared" si="3871"/>
        <v/>
      </c>
      <c r="ED223" s="71" t="str">
        <f t="shared" si="3872"/>
        <v/>
      </c>
      <c r="EE223" s="71" t="str">
        <f t="shared" si="3873"/>
        <v/>
      </c>
      <c r="EF223" s="71" t="str">
        <f t="shared" si="3874"/>
        <v/>
      </c>
      <c r="EG223" s="71" t="str">
        <f t="shared" si="3875"/>
        <v/>
      </c>
      <c r="EH223" s="71" t="str">
        <f t="shared" si="3876"/>
        <v/>
      </c>
      <c r="EI223" s="71" t="str">
        <f t="shared" si="3877"/>
        <v/>
      </c>
      <c r="EJ223" s="71" t="str">
        <f t="shared" si="3878"/>
        <v/>
      </c>
      <c r="EK223" s="71" t="str">
        <f t="shared" si="3879"/>
        <v/>
      </c>
      <c r="EL223" s="71" t="str">
        <f t="shared" si="3880"/>
        <v/>
      </c>
      <c r="EM223" s="71" t="str">
        <f t="shared" si="3881"/>
        <v/>
      </c>
      <c r="EN223" s="71" t="str">
        <f t="shared" si="3882"/>
        <v/>
      </c>
      <c r="EO223" s="71" t="str">
        <f t="shared" si="3883"/>
        <v/>
      </c>
      <c r="EP223" s="71" t="str">
        <f t="shared" si="3884"/>
        <v/>
      </c>
      <c r="EQ223" s="71" t="str">
        <f t="shared" si="3885"/>
        <v/>
      </c>
      <c r="ER223" s="71" t="str">
        <f t="shared" si="3886"/>
        <v/>
      </c>
      <c r="ES223" s="71" t="str">
        <f t="shared" si="3887"/>
        <v/>
      </c>
      <c r="ET223" s="71" t="str">
        <f t="shared" si="3888"/>
        <v/>
      </c>
      <c r="EU223" s="71" t="str">
        <f t="shared" si="3889"/>
        <v/>
      </c>
      <c r="EV223" s="71" t="str">
        <f t="shared" si="3890"/>
        <v/>
      </c>
      <c r="EW223" s="71" t="str">
        <f t="shared" si="3891"/>
        <v/>
      </c>
      <c r="EX223" s="71" t="str">
        <f t="shared" si="3892"/>
        <v/>
      </c>
      <c r="EY223" s="71" t="str">
        <f t="shared" si="3893"/>
        <v/>
      </c>
      <c r="EZ223" s="71" t="str">
        <f t="shared" si="3894"/>
        <v/>
      </c>
      <c r="FA223" s="71" t="str">
        <f t="shared" si="3895"/>
        <v/>
      </c>
      <c r="FB223" s="71" t="str">
        <f t="shared" si="3896"/>
        <v/>
      </c>
      <c r="FC223" s="71" t="str">
        <f t="shared" si="3897"/>
        <v/>
      </c>
      <c r="FD223" s="71" t="str">
        <f t="shared" si="3898"/>
        <v/>
      </c>
      <c r="FE223" s="71" t="str">
        <f t="shared" si="3899"/>
        <v/>
      </c>
      <c r="FF223" s="71" t="str">
        <f t="shared" si="3900"/>
        <v/>
      </c>
      <c r="FG223" s="71" t="str">
        <f t="shared" si="3901"/>
        <v/>
      </c>
      <c r="FH223" s="71" t="str">
        <f t="shared" si="3902"/>
        <v/>
      </c>
      <c r="FI223" s="71" t="str">
        <f t="shared" si="3903"/>
        <v/>
      </c>
      <c r="FJ223" s="71" t="str">
        <f t="shared" si="3904"/>
        <v/>
      </c>
      <c r="FK223" s="71" t="str">
        <f t="shared" si="3905"/>
        <v/>
      </c>
      <c r="FL223" s="71" t="str">
        <f t="shared" si="3906"/>
        <v/>
      </c>
      <c r="FM223" s="71" t="str">
        <f t="shared" si="3907"/>
        <v/>
      </c>
      <c r="FN223" s="71" t="str">
        <f t="shared" si="3908"/>
        <v/>
      </c>
      <c r="FO223" s="71" t="str">
        <f t="shared" si="3909"/>
        <v/>
      </c>
      <c r="FP223" s="71" t="str">
        <f t="shared" si="3910"/>
        <v/>
      </c>
      <c r="FQ223" s="71" t="str">
        <f t="shared" si="3911"/>
        <v/>
      </c>
      <c r="FR223" s="71" t="str">
        <f t="shared" si="3912"/>
        <v/>
      </c>
      <c r="FS223" s="71" t="str">
        <f t="shared" si="3913"/>
        <v/>
      </c>
    </row>
    <row r="224" spans="1:175" ht="16.5">
      <c r="A224" s="79"/>
      <c r="B224" s="101" t="s">
        <v>725</v>
      </c>
      <c r="C224" s="79" t="s">
        <v>726</v>
      </c>
      <c r="R224" s="64">
        <v>-7794</v>
      </c>
      <c r="S224" s="64">
        <v>195</v>
      </c>
      <c r="T224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4" s="85" t="str">
        <f t="shared" si="3765"/>
        <v>ReplaceableTextures\\CommandButtons\\BTNIT04.blp</v>
      </c>
      <c r="CN224" s="70" t="str">
        <f t="shared" si="3766"/>
        <v>InitUnitState('IT04',,,,,,,,,,)</v>
      </c>
      <c r="CO224" s="70" t="str">
        <f t="shared" si="3767"/>
        <v>InitUnitNormal('IT04',,,,,,,,,,)</v>
      </c>
      <c r="CP224" s="70" t="str">
        <f t="shared" si="3768"/>
        <v>InitUnitMagic('IT04',,,,,,,,,,)</v>
      </c>
      <c r="CQ224" s="70" t="str">
        <f t="shared" si="3769"/>
        <v>InitUnitAdd('IT04',,,,,,,,,,)</v>
      </c>
      <c r="CR224" s="70" t="str">
        <f t="shared" si="3770"/>
        <v>InitEquipData('IT04',,"",,,,,'','','','','','',"ReplaceableTextures\\CommandButtons\\BTNIT05.blp")</v>
      </c>
      <c r="CU224" s="95" t="str">
        <f t="shared" si="3843"/>
        <v>|n</v>
      </c>
      <c r="CV224" s="61" t="str">
        <f t="shared" si="391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4" s="60"/>
      <c r="CX224" s="60"/>
      <c r="CY224" s="60"/>
      <c r="CZ224" s="60"/>
      <c r="DA224" s="60"/>
      <c r="DB224" s="71" t="str">
        <f t="shared" si="3844"/>
        <v/>
      </c>
      <c r="DC224" s="71" t="str">
        <f t="shared" si="3845"/>
        <v/>
      </c>
      <c r="DD224" s="71" t="str">
        <f t="shared" si="3846"/>
        <v/>
      </c>
      <c r="DE224" s="71" t="str">
        <f t="shared" si="3847"/>
        <v/>
      </c>
      <c r="DF224" s="71" t="str">
        <f t="shared" si="3848"/>
        <v/>
      </c>
      <c r="DG224" s="71" t="str">
        <f t="shared" si="3849"/>
        <v/>
      </c>
      <c r="DH224" s="71" t="str">
        <f t="shared" si="3850"/>
        <v/>
      </c>
      <c r="DI224" s="71" t="str">
        <f t="shared" si="3851"/>
        <v/>
      </c>
      <c r="DJ224" s="71" t="str">
        <f t="shared" si="3852"/>
        <v/>
      </c>
      <c r="DK224" s="71" t="str">
        <f t="shared" si="3853"/>
        <v/>
      </c>
      <c r="DL224" s="71" t="str">
        <f t="shared" si="3854"/>
        <v/>
      </c>
      <c r="DM224" s="71" t="str">
        <f t="shared" si="3855"/>
        <v/>
      </c>
      <c r="DN224" s="71" t="str">
        <f t="shared" si="3856"/>
        <v/>
      </c>
      <c r="DO224" s="71" t="str">
        <f t="shared" si="3857"/>
        <v/>
      </c>
      <c r="DP224" s="71" t="str">
        <f t="shared" si="3858"/>
        <v/>
      </c>
      <c r="DQ224" s="71" t="str">
        <f t="shared" si="3859"/>
        <v/>
      </c>
      <c r="DR224" s="71" t="str">
        <f t="shared" si="3860"/>
        <v/>
      </c>
      <c r="DS224" s="71" t="str">
        <f t="shared" si="3861"/>
        <v/>
      </c>
      <c r="DT224" s="71" t="str">
        <f t="shared" si="3862"/>
        <v/>
      </c>
      <c r="DU224" s="71" t="str">
        <f t="shared" si="3863"/>
        <v/>
      </c>
      <c r="DV224" s="71" t="str">
        <f t="shared" si="3864"/>
        <v/>
      </c>
      <c r="DW224" s="71" t="str">
        <f t="shared" si="3865"/>
        <v/>
      </c>
      <c r="DX224" s="71" t="str">
        <f t="shared" si="3866"/>
        <v/>
      </c>
      <c r="DY224" s="71" t="str">
        <f t="shared" si="3867"/>
        <v/>
      </c>
      <c r="DZ224" s="71" t="str">
        <f t="shared" si="3868"/>
        <v/>
      </c>
      <c r="EA224" s="71" t="str">
        <f t="shared" si="3869"/>
        <v/>
      </c>
      <c r="EB224" s="71" t="str">
        <f t="shared" si="3870"/>
        <v/>
      </c>
      <c r="EC224" s="71" t="str">
        <f t="shared" si="3871"/>
        <v/>
      </c>
      <c r="ED224" s="71" t="str">
        <f t="shared" si="3872"/>
        <v/>
      </c>
      <c r="EE224" s="71" t="str">
        <f t="shared" si="3873"/>
        <v/>
      </c>
      <c r="EF224" s="71" t="str">
        <f t="shared" si="3874"/>
        <v/>
      </c>
      <c r="EG224" s="71" t="str">
        <f t="shared" si="3875"/>
        <v/>
      </c>
      <c r="EH224" s="71" t="str">
        <f t="shared" si="3876"/>
        <v/>
      </c>
      <c r="EI224" s="71" t="str">
        <f t="shared" si="3877"/>
        <v/>
      </c>
      <c r="EJ224" s="71" t="str">
        <f t="shared" si="3878"/>
        <v/>
      </c>
      <c r="EK224" s="71" t="str">
        <f t="shared" si="3879"/>
        <v/>
      </c>
      <c r="EL224" s="71" t="str">
        <f t="shared" si="3880"/>
        <v/>
      </c>
      <c r="EM224" s="71" t="str">
        <f t="shared" si="3881"/>
        <v/>
      </c>
      <c r="EN224" s="71" t="str">
        <f t="shared" si="3882"/>
        <v/>
      </c>
      <c r="EO224" s="71" t="str">
        <f t="shared" si="3883"/>
        <v/>
      </c>
      <c r="EP224" s="71" t="str">
        <f t="shared" si="3884"/>
        <v/>
      </c>
      <c r="EQ224" s="71" t="str">
        <f t="shared" si="3885"/>
        <v/>
      </c>
      <c r="ER224" s="71" t="str">
        <f t="shared" si="3886"/>
        <v/>
      </c>
      <c r="ES224" s="71" t="str">
        <f t="shared" si="3887"/>
        <v/>
      </c>
      <c r="ET224" s="71" t="str">
        <f t="shared" si="3888"/>
        <v/>
      </c>
      <c r="EU224" s="71" t="str">
        <f t="shared" si="3889"/>
        <v/>
      </c>
      <c r="EV224" s="71" t="str">
        <f t="shared" si="3890"/>
        <v/>
      </c>
      <c r="EW224" s="71" t="str">
        <f t="shared" si="3891"/>
        <v/>
      </c>
      <c r="EX224" s="71" t="str">
        <f t="shared" si="3892"/>
        <v/>
      </c>
      <c r="EY224" s="71" t="str">
        <f t="shared" si="3893"/>
        <v/>
      </c>
      <c r="EZ224" s="71" t="str">
        <f t="shared" si="3894"/>
        <v/>
      </c>
      <c r="FA224" s="71" t="str">
        <f t="shared" si="3895"/>
        <v/>
      </c>
      <c r="FB224" s="71" t="str">
        <f t="shared" si="3896"/>
        <v/>
      </c>
      <c r="FC224" s="71" t="str">
        <f t="shared" si="3897"/>
        <v/>
      </c>
      <c r="FD224" s="71" t="str">
        <f t="shared" si="3898"/>
        <v/>
      </c>
      <c r="FE224" s="71" t="str">
        <f t="shared" si="3899"/>
        <v/>
      </c>
      <c r="FF224" s="71" t="str">
        <f t="shared" si="3900"/>
        <v/>
      </c>
      <c r="FG224" s="71" t="str">
        <f t="shared" si="3901"/>
        <v/>
      </c>
      <c r="FH224" s="71" t="str">
        <f t="shared" si="3902"/>
        <v/>
      </c>
      <c r="FI224" s="71" t="str">
        <f t="shared" si="3903"/>
        <v/>
      </c>
      <c r="FJ224" s="71" t="str">
        <f t="shared" si="3904"/>
        <v/>
      </c>
      <c r="FK224" s="71" t="str">
        <f t="shared" si="3905"/>
        <v/>
      </c>
      <c r="FL224" s="71" t="str">
        <f t="shared" si="3906"/>
        <v/>
      </c>
      <c r="FM224" s="71" t="str">
        <f t="shared" si="3907"/>
        <v/>
      </c>
      <c r="FN224" s="71" t="str">
        <f t="shared" si="3908"/>
        <v/>
      </c>
      <c r="FO224" s="71" t="str">
        <f t="shared" si="3909"/>
        <v/>
      </c>
      <c r="FP224" s="71" t="str">
        <f t="shared" si="3910"/>
        <v/>
      </c>
      <c r="FQ224" s="71" t="str">
        <f t="shared" si="3911"/>
        <v/>
      </c>
      <c r="FR224" s="71" t="str">
        <f t="shared" si="3912"/>
        <v/>
      </c>
      <c r="FS224" s="71" t="str">
        <f t="shared" si="3913"/>
        <v/>
      </c>
    </row>
    <row r="225" spans="1:175" ht="16.5">
      <c r="A225" s="79"/>
      <c r="B225" s="101" t="s">
        <v>727</v>
      </c>
      <c r="C225" s="79" t="s">
        <v>728</v>
      </c>
      <c r="R225" s="64">
        <v>-8110</v>
      </c>
      <c r="S225" s="64">
        <v>1810</v>
      </c>
      <c r="T225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5" s="85" t="str">
        <f t="shared" si="3765"/>
        <v>ReplaceableTextures\\CommandButtons\\BTNIT05.blp</v>
      </c>
      <c r="CN225" s="70" t="str">
        <f t="shared" si="3766"/>
        <v>InitUnitState('IT05',,,,,,,,,,)</v>
      </c>
      <c r="CO225" s="70" t="str">
        <f t="shared" si="3767"/>
        <v>InitUnitNormal('IT05',,,,,,,,,,)</v>
      </c>
      <c r="CP225" s="70" t="str">
        <f t="shared" si="3768"/>
        <v>InitUnitMagic('IT05',,,,,,,,,,)</v>
      </c>
      <c r="CQ225" s="70" t="str">
        <f t="shared" si="3769"/>
        <v>InitUnitAdd('IT05',,,,,,,,,,)</v>
      </c>
      <c r="CR225" s="70" t="str">
        <f t="shared" si="3770"/>
        <v>InitEquipData('IT05',,"",,,,,'','','','','','',"ReplaceableTextures\\CommandButtons\\BTNIT06.blp")</v>
      </c>
      <c r="CU225" s="95" t="str">
        <f t="shared" si="3843"/>
        <v>|n</v>
      </c>
      <c r="CV225" s="61" t="str">
        <f t="shared" si="391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5" s="60"/>
      <c r="CX225" s="60"/>
      <c r="CY225" s="60"/>
      <c r="CZ225" s="60"/>
      <c r="DA225" s="60"/>
      <c r="DB225" s="71" t="str">
        <f t="shared" si="3844"/>
        <v/>
      </c>
      <c r="DC225" s="71" t="str">
        <f t="shared" si="3845"/>
        <v/>
      </c>
      <c r="DD225" s="71" t="str">
        <f t="shared" si="3846"/>
        <v/>
      </c>
      <c r="DE225" s="71" t="str">
        <f t="shared" si="3847"/>
        <v/>
      </c>
      <c r="DF225" s="71" t="str">
        <f t="shared" si="3848"/>
        <v/>
      </c>
      <c r="DG225" s="71" t="str">
        <f t="shared" si="3849"/>
        <v/>
      </c>
      <c r="DH225" s="71" t="str">
        <f t="shared" si="3850"/>
        <v/>
      </c>
      <c r="DI225" s="71" t="str">
        <f t="shared" si="3851"/>
        <v/>
      </c>
      <c r="DJ225" s="71" t="str">
        <f t="shared" si="3852"/>
        <v/>
      </c>
      <c r="DK225" s="71" t="str">
        <f t="shared" si="3853"/>
        <v/>
      </c>
      <c r="DL225" s="71" t="str">
        <f t="shared" si="3854"/>
        <v/>
      </c>
      <c r="DM225" s="71" t="str">
        <f t="shared" si="3855"/>
        <v/>
      </c>
      <c r="DN225" s="71" t="str">
        <f t="shared" si="3856"/>
        <v/>
      </c>
      <c r="DO225" s="71" t="str">
        <f t="shared" si="3857"/>
        <v/>
      </c>
      <c r="DP225" s="71" t="str">
        <f t="shared" si="3858"/>
        <v/>
      </c>
      <c r="DQ225" s="71" t="str">
        <f t="shared" si="3859"/>
        <v/>
      </c>
      <c r="DR225" s="71" t="str">
        <f t="shared" si="3860"/>
        <v/>
      </c>
      <c r="DS225" s="71" t="str">
        <f t="shared" si="3861"/>
        <v/>
      </c>
      <c r="DT225" s="71" t="str">
        <f t="shared" si="3862"/>
        <v/>
      </c>
      <c r="DU225" s="71" t="str">
        <f t="shared" si="3863"/>
        <v/>
      </c>
      <c r="DV225" s="71" t="str">
        <f t="shared" si="3864"/>
        <v/>
      </c>
      <c r="DW225" s="71" t="str">
        <f t="shared" si="3865"/>
        <v/>
      </c>
      <c r="DX225" s="71" t="str">
        <f t="shared" si="3866"/>
        <v/>
      </c>
      <c r="DY225" s="71" t="str">
        <f t="shared" si="3867"/>
        <v/>
      </c>
      <c r="DZ225" s="71" t="str">
        <f t="shared" si="3868"/>
        <v/>
      </c>
      <c r="EA225" s="71" t="str">
        <f t="shared" si="3869"/>
        <v/>
      </c>
      <c r="EB225" s="71" t="str">
        <f t="shared" si="3870"/>
        <v/>
      </c>
      <c r="EC225" s="71" t="str">
        <f t="shared" si="3871"/>
        <v/>
      </c>
      <c r="ED225" s="71" t="str">
        <f t="shared" si="3872"/>
        <v/>
      </c>
      <c r="EE225" s="71" t="str">
        <f t="shared" si="3873"/>
        <v/>
      </c>
      <c r="EF225" s="71" t="str">
        <f t="shared" si="3874"/>
        <v/>
      </c>
      <c r="EG225" s="71" t="str">
        <f t="shared" si="3875"/>
        <v/>
      </c>
      <c r="EH225" s="71" t="str">
        <f t="shared" si="3876"/>
        <v/>
      </c>
      <c r="EI225" s="71" t="str">
        <f t="shared" si="3877"/>
        <v/>
      </c>
      <c r="EJ225" s="71" t="str">
        <f t="shared" si="3878"/>
        <v/>
      </c>
      <c r="EK225" s="71" t="str">
        <f t="shared" si="3879"/>
        <v/>
      </c>
      <c r="EL225" s="71" t="str">
        <f t="shared" si="3880"/>
        <v/>
      </c>
      <c r="EM225" s="71" t="str">
        <f t="shared" si="3881"/>
        <v/>
      </c>
      <c r="EN225" s="71" t="str">
        <f t="shared" si="3882"/>
        <v/>
      </c>
      <c r="EO225" s="71" t="str">
        <f t="shared" si="3883"/>
        <v/>
      </c>
      <c r="EP225" s="71" t="str">
        <f t="shared" si="3884"/>
        <v/>
      </c>
      <c r="EQ225" s="71" t="str">
        <f t="shared" si="3885"/>
        <v/>
      </c>
      <c r="ER225" s="71" t="str">
        <f t="shared" si="3886"/>
        <v/>
      </c>
      <c r="ES225" s="71" t="str">
        <f t="shared" si="3887"/>
        <v/>
      </c>
      <c r="ET225" s="71" t="str">
        <f t="shared" si="3888"/>
        <v/>
      </c>
      <c r="EU225" s="71" t="str">
        <f t="shared" si="3889"/>
        <v/>
      </c>
      <c r="EV225" s="71" t="str">
        <f t="shared" si="3890"/>
        <v/>
      </c>
      <c r="EW225" s="71" t="str">
        <f t="shared" si="3891"/>
        <v/>
      </c>
      <c r="EX225" s="71" t="str">
        <f t="shared" si="3892"/>
        <v/>
      </c>
      <c r="EY225" s="71" t="str">
        <f t="shared" si="3893"/>
        <v/>
      </c>
      <c r="EZ225" s="71" t="str">
        <f t="shared" si="3894"/>
        <v/>
      </c>
      <c r="FA225" s="71" t="str">
        <f t="shared" si="3895"/>
        <v/>
      </c>
      <c r="FB225" s="71" t="str">
        <f t="shared" si="3896"/>
        <v/>
      </c>
      <c r="FC225" s="71" t="str">
        <f t="shared" si="3897"/>
        <v/>
      </c>
      <c r="FD225" s="71" t="str">
        <f t="shared" si="3898"/>
        <v/>
      </c>
      <c r="FE225" s="71" t="str">
        <f t="shared" si="3899"/>
        <v/>
      </c>
      <c r="FF225" s="71" t="str">
        <f t="shared" si="3900"/>
        <v/>
      </c>
      <c r="FG225" s="71" t="str">
        <f t="shared" si="3901"/>
        <v/>
      </c>
      <c r="FH225" s="71" t="str">
        <f t="shared" si="3902"/>
        <v/>
      </c>
      <c r="FI225" s="71" t="str">
        <f t="shared" si="3903"/>
        <v/>
      </c>
      <c r="FJ225" s="71" t="str">
        <f t="shared" si="3904"/>
        <v/>
      </c>
      <c r="FK225" s="71" t="str">
        <f t="shared" si="3905"/>
        <v/>
      </c>
      <c r="FL225" s="71" t="str">
        <f t="shared" si="3906"/>
        <v/>
      </c>
      <c r="FM225" s="71" t="str">
        <f t="shared" si="3907"/>
        <v/>
      </c>
      <c r="FN225" s="71" t="str">
        <f t="shared" si="3908"/>
        <v/>
      </c>
      <c r="FO225" s="71" t="str">
        <f t="shared" si="3909"/>
        <v/>
      </c>
      <c r="FP225" s="71" t="str">
        <f t="shared" si="3910"/>
        <v/>
      </c>
      <c r="FQ225" s="71" t="str">
        <f t="shared" si="3911"/>
        <v/>
      </c>
      <c r="FR225" s="71" t="str">
        <f t="shared" si="3912"/>
        <v/>
      </c>
      <c r="FS225" s="71" t="str">
        <f t="shared" si="3913"/>
        <v/>
      </c>
    </row>
    <row r="226" spans="1:175" ht="16.5">
      <c r="A226" s="79"/>
      <c r="B226" s="101" t="s">
        <v>729</v>
      </c>
      <c r="C226" s="79" t="s">
        <v>730</v>
      </c>
      <c r="R226" s="64">
        <v>-7896</v>
      </c>
      <c r="S226" s="64">
        <v>3839</v>
      </c>
      <c r="T226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6" s="85" t="str">
        <f t="shared" si="3765"/>
        <v>ReplaceableTextures\\CommandButtons\\BTNIT06.blp</v>
      </c>
      <c r="CN226" s="70" t="str">
        <f t="shared" si="3766"/>
        <v>InitUnitState('IT06',,,,,,,,,,)</v>
      </c>
      <c r="CO226" s="70" t="str">
        <f t="shared" si="3767"/>
        <v>InitUnitNormal('IT06',,,,,,,,,,)</v>
      </c>
      <c r="CP226" s="70" t="str">
        <f t="shared" si="3768"/>
        <v>InitUnitMagic('IT06',,,,,,,,,,)</v>
      </c>
      <c r="CQ226" s="70" t="str">
        <f t="shared" si="3769"/>
        <v>InitUnitAdd('IT06',,,,,,,,,,)</v>
      </c>
      <c r="CR226" s="70" t="str">
        <f t="shared" si="3770"/>
        <v>InitEquipData('IT06',,"",,,,,'','','','','','',"ReplaceableTextures\\CommandButtons\\BTNIT07.blp")</v>
      </c>
      <c r="CU226" s="95" t="str">
        <f t="shared" si="3843"/>
        <v>|n</v>
      </c>
      <c r="CV226" s="61" t="str">
        <f t="shared" si="391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844"/>
        <v/>
      </c>
      <c r="DC226" s="71" t="str">
        <f t="shared" si="3845"/>
        <v/>
      </c>
      <c r="DD226" s="71" t="str">
        <f t="shared" si="3846"/>
        <v/>
      </c>
      <c r="DE226" s="71" t="str">
        <f t="shared" si="3847"/>
        <v/>
      </c>
      <c r="DF226" s="71" t="str">
        <f t="shared" si="3848"/>
        <v/>
      </c>
      <c r="DG226" s="71" t="str">
        <f t="shared" si="3849"/>
        <v/>
      </c>
      <c r="DH226" s="71" t="str">
        <f t="shared" si="3850"/>
        <v/>
      </c>
      <c r="DI226" s="71" t="str">
        <f t="shared" si="3851"/>
        <v/>
      </c>
      <c r="DJ226" s="71" t="str">
        <f t="shared" si="3852"/>
        <v/>
      </c>
      <c r="DK226" s="71" t="str">
        <f t="shared" si="3853"/>
        <v/>
      </c>
      <c r="DL226" s="71" t="str">
        <f t="shared" si="3854"/>
        <v/>
      </c>
      <c r="DM226" s="71" t="str">
        <f t="shared" si="3855"/>
        <v/>
      </c>
      <c r="DN226" s="71" t="str">
        <f t="shared" si="3856"/>
        <v/>
      </c>
      <c r="DO226" s="71" t="str">
        <f t="shared" si="3857"/>
        <v/>
      </c>
      <c r="DP226" s="71" t="str">
        <f t="shared" si="3858"/>
        <v/>
      </c>
      <c r="DQ226" s="71" t="str">
        <f t="shared" si="3859"/>
        <v/>
      </c>
      <c r="DR226" s="71" t="str">
        <f t="shared" si="3860"/>
        <v/>
      </c>
      <c r="DS226" s="71" t="str">
        <f t="shared" si="3861"/>
        <v/>
      </c>
      <c r="DT226" s="71" t="str">
        <f t="shared" si="3862"/>
        <v/>
      </c>
      <c r="DU226" s="71" t="str">
        <f t="shared" si="3863"/>
        <v/>
      </c>
      <c r="DV226" s="71" t="str">
        <f t="shared" si="3864"/>
        <v/>
      </c>
      <c r="DW226" s="71" t="str">
        <f t="shared" si="3865"/>
        <v/>
      </c>
      <c r="DX226" s="71" t="str">
        <f t="shared" si="3866"/>
        <v/>
      </c>
      <c r="DY226" s="71" t="str">
        <f t="shared" si="3867"/>
        <v/>
      </c>
      <c r="DZ226" s="71" t="str">
        <f t="shared" si="3868"/>
        <v/>
      </c>
      <c r="EA226" s="71" t="str">
        <f t="shared" si="3869"/>
        <v/>
      </c>
      <c r="EB226" s="71" t="str">
        <f t="shared" si="3870"/>
        <v/>
      </c>
      <c r="EC226" s="71" t="str">
        <f t="shared" si="3871"/>
        <v/>
      </c>
      <c r="ED226" s="71" t="str">
        <f t="shared" si="3872"/>
        <v/>
      </c>
      <c r="EE226" s="71" t="str">
        <f t="shared" si="3873"/>
        <v/>
      </c>
      <c r="EF226" s="71" t="str">
        <f t="shared" si="3874"/>
        <v/>
      </c>
      <c r="EG226" s="71" t="str">
        <f t="shared" si="3875"/>
        <v/>
      </c>
      <c r="EH226" s="71" t="str">
        <f t="shared" si="3876"/>
        <v/>
      </c>
      <c r="EI226" s="71" t="str">
        <f t="shared" si="3877"/>
        <v/>
      </c>
      <c r="EJ226" s="71" t="str">
        <f t="shared" si="3878"/>
        <v/>
      </c>
      <c r="EK226" s="71" t="str">
        <f t="shared" si="3879"/>
        <v/>
      </c>
      <c r="EL226" s="71" t="str">
        <f t="shared" si="3880"/>
        <v/>
      </c>
      <c r="EM226" s="71" t="str">
        <f t="shared" si="3881"/>
        <v/>
      </c>
      <c r="EN226" s="71" t="str">
        <f t="shared" si="3882"/>
        <v/>
      </c>
      <c r="EO226" s="71" t="str">
        <f t="shared" si="3883"/>
        <v/>
      </c>
      <c r="EP226" s="71" t="str">
        <f t="shared" si="3884"/>
        <v/>
      </c>
      <c r="EQ226" s="71" t="str">
        <f t="shared" si="3885"/>
        <v/>
      </c>
      <c r="ER226" s="71" t="str">
        <f t="shared" si="3886"/>
        <v/>
      </c>
      <c r="ES226" s="71" t="str">
        <f t="shared" si="3887"/>
        <v/>
      </c>
      <c r="ET226" s="71" t="str">
        <f t="shared" si="3888"/>
        <v/>
      </c>
      <c r="EU226" s="71" t="str">
        <f t="shared" si="3889"/>
        <v/>
      </c>
      <c r="EV226" s="71" t="str">
        <f t="shared" si="3890"/>
        <v/>
      </c>
      <c r="EW226" s="71" t="str">
        <f t="shared" si="3891"/>
        <v/>
      </c>
      <c r="EX226" s="71" t="str">
        <f t="shared" si="3892"/>
        <v/>
      </c>
      <c r="EY226" s="71" t="str">
        <f t="shared" si="3893"/>
        <v/>
      </c>
      <c r="EZ226" s="71" t="str">
        <f t="shared" si="3894"/>
        <v/>
      </c>
      <c r="FA226" s="71" t="str">
        <f t="shared" si="3895"/>
        <v/>
      </c>
      <c r="FB226" s="71" t="str">
        <f t="shared" si="3896"/>
        <v/>
      </c>
      <c r="FC226" s="71" t="str">
        <f t="shared" si="3897"/>
        <v/>
      </c>
      <c r="FD226" s="71" t="str">
        <f t="shared" si="3898"/>
        <v/>
      </c>
      <c r="FE226" s="71" t="str">
        <f t="shared" si="3899"/>
        <v/>
      </c>
      <c r="FF226" s="71" t="str">
        <f t="shared" si="3900"/>
        <v/>
      </c>
      <c r="FG226" s="71" t="str">
        <f t="shared" si="3901"/>
        <v/>
      </c>
      <c r="FH226" s="71" t="str">
        <f t="shared" si="3902"/>
        <v/>
      </c>
      <c r="FI226" s="71" t="str">
        <f t="shared" si="3903"/>
        <v/>
      </c>
      <c r="FJ226" s="71" t="str">
        <f t="shared" si="3904"/>
        <v/>
      </c>
      <c r="FK226" s="71" t="str">
        <f t="shared" si="3905"/>
        <v/>
      </c>
      <c r="FL226" s="71" t="str">
        <f t="shared" si="3906"/>
        <v/>
      </c>
      <c r="FM226" s="71" t="str">
        <f t="shared" si="3907"/>
        <v/>
      </c>
      <c r="FN226" s="71" t="str">
        <f t="shared" si="3908"/>
        <v/>
      </c>
      <c r="FO226" s="71" t="str">
        <f t="shared" si="3909"/>
        <v/>
      </c>
      <c r="FP226" s="71" t="str">
        <f t="shared" si="3910"/>
        <v/>
      </c>
      <c r="FQ226" s="71" t="str">
        <f t="shared" si="3911"/>
        <v/>
      </c>
      <c r="FR226" s="71" t="str">
        <f t="shared" si="3912"/>
        <v/>
      </c>
      <c r="FS226" s="71" t="str">
        <f t="shared" si="3913"/>
        <v/>
      </c>
    </row>
    <row r="227" spans="1:175" ht="16.5">
      <c r="A227" s="79"/>
      <c r="B227" s="101" t="s">
        <v>731</v>
      </c>
      <c r="C227" s="79" t="s">
        <v>732</v>
      </c>
      <c r="R227" s="64">
        <v>-7896</v>
      </c>
      <c r="S227" s="64">
        <v>5906</v>
      </c>
      <c r="T227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7" s="85" t="str">
        <f t="shared" si="3765"/>
        <v>ReplaceableTextures\\CommandButtons\\BTNIT07.blp</v>
      </c>
      <c r="CN227" s="70" t="str">
        <f t="shared" si="3766"/>
        <v>InitUnitState('IT07',,,,,,,,,,)</v>
      </c>
      <c r="CO227" s="70" t="str">
        <f t="shared" si="3767"/>
        <v>InitUnitNormal('IT07',,,,,,,,,,)</v>
      </c>
      <c r="CP227" s="70" t="str">
        <f t="shared" si="3768"/>
        <v>InitUnitMagic('IT07',,,,,,,,,,)</v>
      </c>
      <c r="CQ227" s="70" t="str">
        <f t="shared" si="3769"/>
        <v>InitUnitAdd('IT07',,,,,,,,,,)</v>
      </c>
      <c r="CR227" s="70" t="str">
        <f t="shared" si="3770"/>
        <v>InitEquipData('IT07',,"",,,,,'','','','','','',"ReplaceableTextures\\CommandButtons\\BTNIT08.blp")</v>
      </c>
      <c r="CU227" s="95" t="str">
        <f t="shared" si="3843"/>
        <v>|n</v>
      </c>
      <c r="CV227" s="61" t="str">
        <f t="shared" si="391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7" s="60"/>
      <c r="CX227" s="60"/>
      <c r="CY227" s="60"/>
      <c r="CZ227" s="60"/>
      <c r="DA227" s="60"/>
      <c r="DB227" s="71" t="str">
        <f t="shared" si="3844"/>
        <v/>
      </c>
      <c r="DC227" s="71" t="str">
        <f t="shared" si="3845"/>
        <v/>
      </c>
      <c r="DD227" s="71" t="str">
        <f t="shared" si="3846"/>
        <v/>
      </c>
      <c r="DE227" s="71" t="str">
        <f t="shared" si="3847"/>
        <v/>
      </c>
      <c r="DF227" s="71" t="str">
        <f t="shared" si="3848"/>
        <v/>
      </c>
      <c r="DG227" s="71" t="str">
        <f t="shared" si="3849"/>
        <v/>
      </c>
      <c r="DH227" s="71" t="str">
        <f t="shared" si="3850"/>
        <v/>
      </c>
      <c r="DI227" s="71" t="str">
        <f t="shared" si="3851"/>
        <v/>
      </c>
      <c r="DJ227" s="71" t="str">
        <f t="shared" si="3852"/>
        <v/>
      </c>
      <c r="DK227" s="71" t="str">
        <f t="shared" si="3853"/>
        <v/>
      </c>
      <c r="DL227" s="71" t="str">
        <f t="shared" si="3854"/>
        <v/>
      </c>
      <c r="DM227" s="71" t="str">
        <f t="shared" si="3855"/>
        <v/>
      </c>
      <c r="DN227" s="71" t="str">
        <f t="shared" si="3856"/>
        <v/>
      </c>
      <c r="DO227" s="71" t="str">
        <f t="shared" si="3857"/>
        <v/>
      </c>
      <c r="DP227" s="71" t="str">
        <f t="shared" si="3858"/>
        <v/>
      </c>
      <c r="DQ227" s="71" t="str">
        <f t="shared" si="3859"/>
        <v/>
      </c>
      <c r="DR227" s="71" t="str">
        <f t="shared" si="3860"/>
        <v/>
      </c>
      <c r="DS227" s="71" t="str">
        <f t="shared" si="3861"/>
        <v/>
      </c>
      <c r="DT227" s="71" t="str">
        <f t="shared" si="3862"/>
        <v/>
      </c>
      <c r="DU227" s="71" t="str">
        <f t="shared" si="3863"/>
        <v/>
      </c>
      <c r="DV227" s="71" t="str">
        <f t="shared" si="3864"/>
        <v/>
      </c>
      <c r="DW227" s="71" t="str">
        <f t="shared" si="3865"/>
        <v/>
      </c>
      <c r="DX227" s="71" t="str">
        <f t="shared" si="3866"/>
        <v/>
      </c>
      <c r="DY227" s="71" t="str">
        <f t="shared" si="3867"/>
        <v/>
      </c>
      <c r="DZ227" s="71" t="str">
        <f t="shared" si="3868"/>
        <v/>
      </c>
      <c r="EA227" s="71" t="str">
        <f t="shared" si="3869"/>
        <v/>
      </c>
      <c r="EB227" s="71" t="str">
        <f t="shared" si="3870"/>
        <v/>
      </c>
      <c r="EC227" s="71" t="str">
        <f t="shared" si="3871"/>
        <v/>
      </c>
      <c r="ED227" s="71" t="str">
        <f t="shared" si="3872"/>
        <v/>
      </c>
      <c r="EE227" s="71" t="str">
        <f t="shared" si="3873"/>
        <v/>
      </c>
      <c r="EF227" s="71" t="str">
        <f t="shared" si="3874"/>
        <v/>
      </c>
      <c r="EG227" s="71" t="str">
        <f t="shared" si="3875"/>
        <v/>
      </c>
      <c r="EH227" s="71" t="str">
        <f t="shared" si="3876"/>
        <v/>
      </c>
      <c r="EI227" s="71" t="str">
        <f t="shared" si="3877"/>
        <v/>
      </c>
      <c r="EJ227" s="71" t="str">
        <f t="shared" si="3878"/>
        <v/>
      </c>
      <c r="EK227" s="71" t="str">
        <f t="shared" si="3879"/>
        <v/>
      </c>
      <c r="EL227" s="71" t="str">
        <f t="shared" si="3880"/>
        <v/>
      </c>
      <c r="EM227" s="71" t="str">
        <f t="shared" si="3881"/>
        <v/>
      </c>
      <c r="EN227" s="71" t="str">
        <f t="shared" si="3882"/>
        <v/>
      </c>
      <c r="EO227" s="71" t="str">
        <f t="shared" si="3883"/>
        <v/>
      </c>
      <c r="EP227" s="71" t="str">
        <f t="shared" si="3884"/>
        <v/>
      </c>
      <c r="EQ227" s="71" t="str">
        <f t="shared" si="3885"/>
        <v/>
      </c>
      <c r="ER227" s="71" t="str">
        <f t="shared" si="3886"/>
        <v/>
      </c>
      <c r="ES227" s="71" t="str">
        <f t="shared" si="3887"/>
        <v/>
      </c>
      <c r="ET227" s="71" t="str">
        <f t="shared" si="3888"/>
        <v/>
      </c>
      <c r="EU227" s="71" t="str">
        <f t="shared" si="3889"/>
        <v/>
      </c>
      <c r="EV227" s="71" t="str">
        <f t="shared" si="3890"/>
        <v/>
      </c>
      <c r="EW227" s="71" t="str">
        <f t="shared" si="3891"/>
        <v/>
      </c>
      <c r="EX227" s="71" t="str">
        <f t="shared" si="3892"/>
        <v/>
      </c>
      <c r="EY227" s="71" t="str">
        <f t="shared" si="3893"/>
        <v/>
      </c>
      <c r="EZ227" s="71" t="str">
        <f t="shared" si="3894"/>
        <v/>
      </c>
      <c r="FA227" s="71" t="str">
        <f t="shared" si="3895"/>
        <v/>
      </c>
      <c r="FB227" s="71" t="str">
        <f t="shared" si="3896"/>
        <v/>
      </c>
      <c r="FC227" s="71" t="str">
        <f t="shared" si="3897"/>
        <v/>
      </c>
      <c r="FD227" s="71" t="str">
        <f t="shared" si="3898"/>
        <v/>
      </c>
      <c r="FE227" s="71" t="str">
        <f t="shared" si="3899"/>
        <v/>
      </c>
      <c r="FF227" s="71" t="str">
        <f t="shared" si="3900"/>
        <v/>
      </c>
      <c r="FG227" s="71" t="str">
        <f t="shared" si="3901"/>
        <v/>
      </c>
      <c r="FH227" s="71" t="str">
        <f t="shared" si="3902"/>
        <v/>
      </c>
      <c r="FI227" s="71" t="str">
        <f t="shared" si="3903"/>
        <v/>
      </c>
      <c r="FJ227" s="71" t="str">
        <f t="shared" si="3904"/>
        <v/>
      </c>
      <c r="FK227" s="71" t="str">
        <f t="shared" si="3905"/>
        <v/>
      </c>
      <c r="FL227" s="71" t="str">
        <f t="shared" si="3906"/>
        <v/>
      </c>
      <c r="FM227" s="71" t="str">
        <f t="shared" si="3907"/>
        <v/>
      </c>
      <c r="FN227" s="71" t="str">
        <f t="shared" si="3908"/>
        <v/>
      </c>
      <c r="FO227" s="71" t="str">
        <f t="shared" si="3909"/>
        <v/>
      </c>
      <c r="FP227" s="71" t="str">
        <f t="shared" si="3910"/>
        <v/>
      </c>
      <c r="FQ227" s="71" t="str">
        <f t="shared" si="3911"/>
        <v/>
      </c>
      <c r="FR227" s="71" t="str">
        <f t="shared" si="3912"/>
        <v/>
      </c>
      <c r="FS227" s="71" t="str">
        <f t="shared" si="3913"/>
        <v/>
      </c>
    </row>
    <row r="228" spans="1:175" ht="16.5">
      <c r="A228" s="79" t="s">
        <v>733</v>
      </c>
      <c r="B228" s="101" t="s">
        <v>734</v>
      </c>
      <c r="C228" s="79" t="s">
        <v>735</v>
      </c>
      <c r="R228" s="64">
        <v>-7970</v>
      </c>
      <c r="S228" s="64">
        <v>7965</v>
      </c>
      <c r="T228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8" s="85" t="str">
        <f t="shared" si="3765"/>
        <v>ReplaceableTextures\\CommandButtons\\BTNIT08.blp</v>
      </c>
      <c r="CN228" s="70" t="str">
        <f t="shared" si="3766"/>
        <v>InitUnitState('IT08',,,,,,,,,,)</v>
      </c>
      <c r="CO228" s="70" t="str">
        <f t="shared" si="3767"/>
        <v>InitUnitNormal('IT08',,,,,,,,,,)</v>
      </c>
      <c r="CP228" s="70" t="str">
        <f t="shared" si="3768"/>
        <v>InitUnitMagic('IT08',,,,,,,,,,)</v>
      </c>
      <c r="CQ228" s="70" t="str">
        <f t="shared" si="3769"/>
        <v>InitUnitAdd('IT08',,,,,,,,,,)</v>
      </c>
      <c r="CR228" s="70" t="str">
        <f t="shared" si="3770"/>
        <v>InitEquipData('IT08',,".",,,,,'','','','','','',"ReplaceableTextures\\CommandButtons\\BTNIT09.blp")</v>
      </c>
      <c r="CU228" s="95" t="str">
        <f t="shared" si="3843"/>
        <v>|n</v>
      </c>
      <c r="CV228" s="61" t="str">
        <f t="shared" si="391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736</v>
      </c>
      <c r="C229" s="79" t="s">
        <v>737</v>
      </c>
      <c r="R229" s="64">
        <v>2100</v>
      </c>
      <c r="S229" s="64">
        <v>-5120</v>
      </c>
      <c r="T229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9" s="85" t="str">
        <f t="shared" si="3765"/>
        <v>ReplaceableTextures\\CommandButtons\\BTNIT09.blp</v>
      </c>
      <c r="CN229" s="70" t="str">
        <f t="shared" si="3766"/>
        <v>InitUnitState('IT09',,,,,,,,,,)</v>
      </c>
      <c r="CO229" s="70" t="str">
        <f t="shared" si="3767"/>
        <v>InitUnitNormal('IT09',,,,,,,,,,)</v>
      </c>
      <c r="CP229" s="70" t="str">
        <f t="shared" si="3768"/>
        <v>InitUnitMagic('IT09',,,,,,,,,,)</v>
      </c>
      <c r="CQ229" s="70" t="str">
        <f t="shared" si="3769"/>
        <v>InitUnitAdd('IT09',,,,,,,,,,)</v>
      </c>
      <c r="CR229" s="70" t="str">
        <f t="shared" si="3770"/>
        <v>InitEquipData('IT09',,"",,,,,'','','','','','',"ReplaceableTextures\\CommandButtons\\BTNIT10.blp")</v>
      </c>
      <c r="CU229" s="95" t="str">
        <f t="shared" si="3843"/>
        <v>|n</v>
      </c>
      <c r="CV229" s="61" t="str">
        <f t="shared" si="391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738</v>
      </c>
      <c r="C230" s="79" t="s">
        <v>739</v>
      </c>
      <c r="R230" s="64">
        <v>2268</v>
      </c>
      <c r="S230" s="64">
        <v>-8065</v>
      </c>
      <c r="T230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0" s="85" t="str">
        <f t="shared" si="3765"/>
        <v>ReplaceableTextures\\CommandButtons\\BTNIT10.blp</v>
      </c>
      <c r="CN230" s="70" t="str">
        <f t="shared" si="3766"/>
        <v>InitUnitState('IT10',,,,,,,,,,)</v>
      </c>
      <c r="CO230" s="70" t="str">
        <f t="shared" si="3767"/>
        <v>InitUnitNormal('IT10',,,,,,,,,,)</v>
      </c>
      <c r="CP230" s="70" t="str">
        <f t="shared" si="3768"/>
        <v>InitUnitMagic('IT10',,,,,,,,,,)</v>
      </c>
      <c r="CQ230" s="70" t="str">
        <f t="shared" si="3769"/>
        <v>InitUnitAdd('IT10',,,,,,,,,,)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InitEquipData('IT10',,"",,,,,'','','','','','',"ReplaceableTextures\\CommandButtons\\BTN020.blp")</v>
      </c>
      <c r="CU230" s="95" t="str">
        <f t="shared" si="3843"/>
        <v>|n</v>
      </c>
      <c r="CV230" s="61" t="str">
        <f t="shared" si="391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0" s="60"/>
      <c r="CX230" s="60"/>
      <c r="CY230" s="60"/>
      <c r="CZ230" s="60"/>
      <c r="DA230" s="60"/>
      <c r="DB230" s="71" t="str">
        <f t="shared" si="3844"/>
        <v/>
      </c>
      <c r="DC230" s="71" t="str">
        <f t="shared" si="3845"/>
        <v/>
      </c>
      <c r="DD230" s="71" t="str">
        <f t="shared" si="3846"/>
        <v/>
      </c>
      <c r="DE230" s="71" t="str">
        <f t="shared" si="3847"/>
        <v/>
      </c>
      <c r="DF230" s="71" t="str">
        <f t="shared" si="3848"/>
        <v/>
      </c>
      <c r="DG230" s="71" t="str">
        <f t="shared" si="3849"/>
        <v/>
      </c>
      <c r="DH230" s="71" t="str">
        <f t="shared" si="3850"/>
        <v/>
      </c>
      <c r="DI230" s="71" t="str">
        <f t="shared" si="3851"/>
        <v/>
      </c>
      <c r="DJ230" s="71" t="str">
        <f t="shared" si="3852"/>
        <v/>
      </c>
      <c r="DK230" s="71" t="str">
        <f t="shared" si="3853"/>
        <v/>
      </c>
      <c r="DL230" s="71" t="str">
        <f t="shared" si="3854"/>
        <v/>
      </c>
      <c r="DM230" s="71" t="str">
        <f t="shared" si="3855"/>
        <v/>
      </c>
      <c r="DN230" s="71" t="str">
        <f t="shared" si="3856"/>
        <v/>
      </c>
      <c r="DO230" s="71" t="str">
        <f t="shared" si="3857"/>
        <v/>
      </c>
      <c r="DP230" s="71" t="str">
        <f t="shared" si="3858"/>
        <v/>
      </c>
      <c r="DQ230" s="71" t="str">
        <f t="shared" si="3859"/>
        <v/>
      </c>
      <c r="DR230" s="71" t="str">
        <f t="shared" si="3860"/>
        <v/>
      </c>
      <c r="DS230" s="71" t="str">
        <f t="shared" si="3861"/>
        <v/>
      </c>
      <c r="DT230" s="71" t="str">
        <f t="shared" si="3862"/>
        <v/>
      </c>
      <c r="DU230" s="71" t="str">
        <f t="shared" si="3863"/>
        <v/>
      </c>
      <c r="DV230" s="71" t="str">
        <f t="shared" si="3864"/>
        <v/>
      </c>
      <c r="DW230" s="71" t="str">
        <f t="shared" si="3865"/>
        <v/>
      </c>
      <c r="DX230" s="71" t="str">
        <f t="shared" si="3866"/>
        <v/>
      </c>
      <c r="DY230" s="71" t="str">
        <f t="shared" si="3867"/>
        <v/>
      </c>
      <c r="DZ230" s="71" t="str">
        <f t="shared" si="3868"/>
        <v/>
      </c>
      <c r="EA230" s="71" t="str">
        <f t="shared" si="3869"/>
        <v/>
      </c>
      <c r="EB230" s="71" t="str">
        <f t="shared" si="3870"/>
        <v/>
      </c>
      <c r="EC230" s="71" t="str">
        <f t="shared" si="3871"/>
        <v/>
      </c>
      <c r="ED230" s="71" t="str">
        <f t="shared" si="3872"/>
        <v/>
      </c>
      <c r="EE230" s="71" t="str">
        <f t="shared" si="3873"/>
        <v/>
      </c>
      <c r="EF230" s="71" t="str">
        <f t="shared" si="3874"/>
        <v/>
      </c>
      <c r="EG230" s="71" t="str">
        <f t="shared" si="3875"/>
        <v/>
      </c>
      <c r="EH230" s="71" t="str">
        <f t="shared" si="3876"/>
        <v/>
      </c>
      <c r="EI230" s="71" t="str">
        <f t="shared" si="3877"/>
        <v/>
      </c>
      <c r="EJ230" s="71" t="str">
        <f t="shared" si="3878"/>
        <v/>
      </c>
      <c r="EK230" s="71" t="str">
        <f t="shared" si="3879"/>
        <v/>
      </c>
      <c r="EL230" s="71" t="str">
        <f t="shared" si="3880"/>
        <v/>
      </c>
      <c r="EM230" s="71" t="str">
        <f t="shared" si="3881"/>
        <v/>
      </c>
      <c r="EN230" s="71" t="str">
        <f t="shared" si="3882"/>
        <v/>
      </c>
      <c r="EO230" s="71" t="str">
        <f t="shared" si="3883"/>
        <v/>
      </c>
      <c r="EP230" s="71" t="str">
        <f t="shared" si="3884"/>
        <v/>
      </c>
      <c r="EQ230" s="71" t="str">
        <f t="shared" si="3885"/>
        <v/>
      </c>
      <c r="ER230" s="71" t="str">
        <f t="shared" si="3886"/>
        <v/>
      </c>
      <c r="ES230" s="71" t="str">
        <f t="shared" si="3887"/>
        <v/>
      </c>
      <c r="ET230" s="71" t="str">
        <f t="shared" si="3888"/>
        <v/>
      </c>
      <c r="EU230" s="71" t="str">
        <f t="shared" si="3889"/>
        <v/>
      </c>
      <c r="EV230" s="71" t="str">
        <f t="shared" si="3890"/>
        <v/>
      </c>
      <c r="EW230" s="71" t="str">
        <f t="shared" si="3891"/>
        <v/>
      </c>
      <c r="EX230" s="71" t="str">
        <f t="shared" si="3892"/>
        <v/>
      </c>
      <c r="EY230" s="71" t="str">
        <f t="shared" si="3893"/>
        <v/>
      </c>
      <c r="EZ230" s="71" t="str">
        <f t="shared" si="3894"/>
        <v/>
      </c>
      <c r="FA230" s="71" t="str">
        <f t="shared" si="3895"/>
        <v/>
      </c>
      <c r="FB230" s="71" t="str">
        <f t="shared" si="3896"/>
        <v/>
      </c>
      <c r="FC230" s="71" t="str">
        <f t="shared" si="3897"/>
        <v/>
      </c>
      <c r="FD230" s="71" t="str">
        <f t="shared" si="3898"/>
        <v/>
      </c>
      <c r="FE230" s="71" t="str">
        <f t="shared" si="3899"/>
        <v/>
      </c>
      <c r="FF230" s="71" t="str">
        <f t="shared" si="3900"/>
        <v/>
      </c>
      <c r="FG230" s="71" t="str">
        <f t="shared" si="3901"/>
        <v/>
      </c>
      <c r="FH230" s="71" t="str">
        <f t="shared" si="3902"/>
        <v/>
      </c>
      <c r="FI230" s="71" t="str">
        <f t="shared" si="3903"/>
        <v/>
      </c>
      <c r="FJ230" s="71" t="str">
        <f t="shared" si="3904"/>
        <v/>
      </c>
      <c r="FK230" s="71" t="str">
        <f t="shared" si="3905"/>
        <v/>
      </c>
      <c r="FL230" s="71" t="str">
        <f t="shared" si="3906"/>
        <v/>
      </c>
      <c r="FM230" s="71" t="str">
        <f t="shared" si="3907"/>
        <v/>
      </c>
      <c r="FN230" s="71" t="str">
        <f t="shared" si="3908"/>
        <v/>
      </c>
      <c r="FO230" s="71" t="str">
        <f t="shared" si="3909"/>
        <v/>
      </c>
      <c r="FP230" s="71" t="str">
        <f t="shared" si="3910"/>
        <v/>
      </c>
      <c r="FQ230" s="71" t="str">
        <f t="shared" si="3911"/>
        <v/>
      </c>
      <c r="FR230" s="71" t="str">
        <f t="shared" si="3912"/>
        <v/>
      </c>
      <c r="FS230" s="71" t="str">
        <f t="shared" si="3913"/>
        <v/>
      </c>
    </row>
    <row r="231" spans="1:175" ht="16.5">
      <c r="A231" s="79" t="s">
        <v>733</v>
      </c>
      <c r="B231" s="101" t="s">
        <v>740</v>
      </c>
      <c r="C231" s="79" t="s">
        <v>1402</v>
      </c>
      <c r="R231" s="64">
        <v>3539</v>
      </c>
      <c r="S231" s="64">
        <v>-8927</v>
      </c>
      <c r="T231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1" s="85" t="str">
        <f t="shared" si="3765"/>
        <v>ReplaceableTextures\\CommandButtons\\BTNIT11.blp</v>
      </c>
      <c r="CN231" s="70" t="str">
        <f t="shared" si="3766"/>
        <v>InitUnitState('IT11',,,,,,,,,,)</v>
      </c>
      <c r="CO231" s="70" t="str">
        <f t="shared" si="3767"/>
        <v>InitUnitNormal('IT11',,,,,,,,,,)</v>
      </c>
      <c r="CP231" s="70" t="str">
        <f t="shared" si="3768"/>
        <v>InitUnitMagic('IT11',,,,,,,,,,)</v>
      </c>
      <c r="CQ231" s="70" t="str">
        <f t="shared" si="3769"/>
        <v>InitUnitAdd('IT11',,,,,,,,,,)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InitEquipData('IT11',,".",,,,,'','','','','','',"ReplaceableTextures\\CommandButtons\\BTNIT12.blp")</v>
      </c>
      <c r="CU231" s="95" t="str">
        <f t="shared" si="3843"/>
        <v>|n</v>
      </c>
      <c r="CV231" s="61" t="str">
        <f t="shared" si="391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1" s="60"/>
      <c r="CX231" s="60"/>
      <c r="CY231" s="60"/>
      <c r="CZ231" s="60"/>
      <c r="DA231" s="60"/>
      <c r="DB231" s="71" t="str">
        <f t="shared" ref="DB231:DB233" si="3915">IF(V231="","","|n"&amp;DB$2&amp;"+"&amp;V231&amp;DB$1)</f>
        <v/>
      </c>
      <c r="DC231" s="71" t="str">
        <f t="shared" ref="DC231:DC233" si="3916">IF(W231="","","|n"&amp;DC$2&amp;"+"&amp;W231&amp;DC$1)</f>
        <v/>
      </c>
      <c r="DD231" s="71" t="str">
        <f t="shared" ref="DD231:DD233" si="3917">IF(X231="","","|n"&amp;DD$2&amp;"+"&amp;X231&amp;DD$1)</f>
        <v/>
      </c>
      <c r="DE231" s="71" t="str">
        <f t="shared" ref="DE231:DE233" si="3918">IF(Y231="","","|n"&amp;DE$2&amp;"+"&amp;Y231&amp;DE$1)</f>
        <v/>
      </c>
      <c r="DF231" s="71" t="str">
        <f t="shared" ref="DF231:DF233" si="3919">IF(Z231="","","|n"&amp;DF$2&amp;"+"&amp;Z231&amp;DF$1)</f>
        <v/>
      </c>
      <c r="DG231" s="71" t="str">
        <f t="shared" ref="DG231:DG233" si="3920">IF(AA231="","","|n"&amp;DG$2&amp;"+"&amp;AA231&amp;DG$1)</f>
        <v/>
      </c>
      <c r="DH231" s="71" t="str">
        <f t="shared" ref="DH231:DH233" si="3921">IF(AB231="","","|n"&amp;DH$2&amp;"+"&amp;AB231&amp;DH$1)</f>
        <v/>
      </c>
      <c r="DI231" s="71" t="str">
        <f t="shared" ref="DI231:DI233" si="3922">IF(AC231="","","|n"&amp;DI$2&amp;"+"&amp;AC231&amp;DI$1)</f>
        <v/>
      </c>
      <c r="DJ231" s="71" t="str">
        <f t="shared" ref="DJ231:DJ233" si="3923">IF(AD231="","","|n"&amp;DJ$2&amp;"+"&amp;AD231&amp;DJ$1)</f>
        <v/>
      </c>
      <c r="DK231" s="71" t="str">
        <f t="shared" ref="DK231:DK233" si="3924">IF(AE231="","","|n"&amp;DK$2&amp;"+"&amp;AE231&amp;DK$1)</f>
        <v/>
      </c>
      <c r="DL231" s="71" t="str">
        <f t="shared" ref="DL231:DL233" si="3925">IF(AF231="","","|n"&amp;DL$2&amp;"+"&amp;AF231&amp;DL$1)</f>
        <v/>
      </c>
      <c r="DM231" s="71" t="str">
        <f t="shared" ref="DM231:DM233" si="3926">IF(AG231="","","|n"&amp;DM$2&amp;"+"&amp;AG231&amp;DM$1)</f>
        <v/>
      </c>
      <c r="DN231" s="71" t="str">
        <f t="shared" ref="DN231:DN233" si="3927">IF(AH231="","","|n"&amp;DN$2&amp;"+"&amp;AH231&amp;DN$1)</f>
        <v/>
      </c>
      <c r="DO231" s="71" t="str">
        <f t="shared" ref="DO231:DO233" si="3928">IF(AI231="","","|n"&amp;DO$2&amp;"+"&amp;AI231&amp;DO$1)</f>
        <v/>
      </c>
      <c r="DP231" s="71" t="str">
        <f t="shared" ref="DP231:DP233" si="3929">IF(AJ231="","","|n"&amp;DP$2&amp;"+"&amp;AJ231&amp;DP$1)</f>
        <v/>
      </c>
      <c r="DQ231" s="71" t="str">
        <f t="shared" ref="DQ231:DQ233" si="3930">IF(AK231="","","|n"&amp;DQ$2&amp;"+"&amp;AK231&amp;DQ$1)</f>
        <v/>
      </c>
      <c r="DR231" s="71" t="str">
        <f t="shared" ref="DR231:DR233" si="3931">IF(AL231="","","|n"&amp;DR$2&amp;"+"&amp;AL231&amp;DR$1)</f>
        <v/>
      </c>
      <c r="DS231" s="71" t="str">
        <f t="shared" ref="DS231:DS233" si="3932">IF(AM231="","","|n"&amp;DS$2&amp;"+"&amp;AM231&amp;DS$1)</f>
        <v/>
      </c>
      <c r="DT231" s="71" t="str">
        <f t="shared" ref="DT231:DT233" si="3933">IF(AN231="","","|n"&amp;DT$2&amp;"+"&amp;AN231&amp;DT$1)</f>
        <v/>
      </c>
      <c r="DU231" s="71" t="str">
        <f t="shared" ref="DU231:DU233" si="3934">IF(AO231="","","|n"&amp;DU$2&amp;"+"&amp;AO231&amp;DU$1)</f>
        <v/>
      </c>
      <c r="DV231" s="71" t="str">
        <f t="shared" ref="DV231:DV233" si="3935">IF(AP231="","","|n"&amp;DV$2&amp;"+"&amp;AP231&amp;DV$1)</f>
        <v/>
      </c>
      <c r="DW231" s="71" t="str">
        <f t="shared" ref="DW231:DW233" si="3936">IF(AQ231="","","|n"&amp;DW$2&amp;"+"&amp;AQ231&amp;DW$1)</f>
        <v/>
      </c>
      <c r="DX231" s="71" t="str">
        <f t="shared" ref="DX231:DX233" si="3937">IF(AR231="","","|n"&amp;DX$2&amp;"+"&amp;AR231&amp;DX$1)</f>
        <v/>
      </c>
      <c r="DY231" s="71" t="str">
        <f t="shared" ref="DY231:DY233" si="3938">IF(AS231="","","|n"&amp;DY$2&amp;"+"&amp;AS231&amp;DY$1)</f>
        <v/>
      </c>
      <c r="DZ231" s="71" t="str">
        <f t="shared" ref="DZ231:DZ233" si="3939">IF(AT231="","","|n"&amp;DZ$2&amp;"+"&amp;AT231&amp;DZ$1)</f>
        <v/>
      </c>
      <c r="EA231" s="71" t="str">
        <f t="shared" ref="EA231:EA233" si="3940">IF(AU231="","","|n"&amp;EA$2&amp;"+"&amp;AU231&amp;EA$1)</f>
        <v/>
      </c>
      <c r="EB231" s="71" t="str">
        <f t="shared" ref="EB231:EB233" si="3941">IF(AV231="","","|n"&amp;EB$2&amp;"+"&amp;AV231&amp;EB$1)</f>
        <v/>
      </c>
      <c r="EC231" s="71" t="str">
        <f t="shared" ref="EC231:EC233" si="3942">IF(AW231="","","|n"&amp;EC$2&amp;"+"&amp;AW231&amp;EC$1)</f>
        <v/>
      </c>
      <c r="ED231" s="71" t="str">
        <f t="shared" ref="ED231:ED233" si="3943">IF(AX231="","","|n"&amp;ED$2&amp;"+"&amp;AX231&amp;ED$1)</f>
        <v/>
      </c>
      <c r="EE231" s="71" t="str">
        <f t="shared" ref="EE231:EE233" si="3944">IF(AY231="","","|n"&amp;EE$2&amp;"+"&amp;AY231&amp;EE$1)</f>
        <v/>
      </c>
      <c r="EF231" s="71" t="str">
        <f t="shared" ref="EF231:EF233" si="3945">IF(AZ231="","","|n"&amp;EF$2&amp;"+"&amp;AZ231&amp;EF$1)</f>
        <v/>
      </c>
      <c r="EG231" s="71" t="str">
        <f t="shared" ref="EG231:EG233" si="3946">IF(BA231="","","|n"&amp;EG$2&amp;"+"&amp;BA231&amp;EG$1)</f>
        <v/>
      </c>
      <c r="EH231" s="71" t="str">
        <f t="shared" ref="EH231:EH233" si="3947">IF(BB231="","","|n"&amp;EH$2&amp;"+"&amp;BB231&amp;EH$1)</f>
        <v/>
      </c>
      <c r="EI231" s="71" t="str">
        <f t="shared" ref="EI231:EI233" si="3948">IF(BC231="","","|n"&amp;EI$2&amp;"+"&amp;BC231&amp;EI$1)</f>
        <v/>
      </c>
      <c r="EJ231" s="71" t="str">
        <f t="shared" ref="EJ231:EJ233" si="3949">IF(BD231="","","|n"&amp;EJ$2&amp;"+"&amp;BD231&amp;EJ$1)</f>
        <v/>
      </c>
      <c r="EK231" s="71" t="str">
        <f t="shared" ref="EK231:EK233" si="3950">IF(BE231="","","|n"&amp;EK$2&amp;"+"&amp;BE231&amp;EK$1)</f>
        <v/>
      </c>
      <c r="EL231" s="71" t="str">
        <f t="shared" ref="EL231:EL233" si="3951">IF(BF231="","","|n"&amp;EL$2&amp;"+"&amp;BF231&amp;EL$1)</f>
        <v/>
      </c>
      <c r="EM231" s="71" t="str">
        <f t="shared" ref="EM231:EM233" si="3952">IF(BG231="","","|n"&amp;EM$2&amp;"+"&amp;BG231&amp;EM$1)</f>
        <v/>
      </c>
      <c r="EN231" s="71" t="str">
        <f t="shared" ref="EN231:EN233" si="3953">IF(BH231="","","|n"&amp;EN$2&amp;"+"&amp;BH231&amp;EN$1)</f>
        <v/>
      </c>
      <c r="EO231" s="71" t="str">
        <f t="shared" ref="EO231:EO233" si="3954">IF(BI231="","","|n"&amp;EO$2&amp;"+"&amp;BI231&amp;EO$1)</f>
        <v/>
      </c>
      <c r="EP231" s="71" t="str">
        <f t="shared" ref="EP231:EP233" si="3955">IF(BJ231="","","|n"&amp;EP$2&amp;"+"&amp;BJ231&amp;EP$1)</f>
        <v/>
      </c>
      <c r="EQ231" s="71" t="str">
        <f t="shared" ref="EQ231:EQ233" si="3956">IF(BK231="","","|n"&amp;EQ$2&amp;"+"&amp;BK231&amp;EQ$1)</f>
        <v/>
      </c>
      <c r="ER231" s="71" t="str">
        <f t="shared" ref="ER231:ER233" si="3957">IF(BL231="","","|n"&amp;ER$2&amp;"+"&amp;BL231&amp;ER$1)</f>
        <v/>
      </c>
      <c r="ES231" s="71" t="str">
        <f t="shared" ref="ES231:ES233" si="3958">IF(BM231="","","|n"&amp;ES$2&amp;"+"&amp;BM231&amp;ES$1)</f>
        <v/>
      </c>
      <c r="ET231" s="71" t="str">
        <f t="shared" ref="ET231:ET233" si="3959">IF(BN231="","","|n"&amp;ET$2&amp;"+"&amp;BN231&amp;ET$1)</f>
        <v/>
      </c>
      <c r="EU231" s="71" t="str">
        <f t="shared" ref="EU231:EU233" si="3960">IF(BO231="","","|n"&amp;EU$2&amp;"+"&amp;BO231&amp;EU$1)</f>
        <v/>
      </c>
      <c r="EV231" s="71" t="str">
        <f t="shared" ref="EV231:EV233" si="3961">IF(BP231="","","|n"&amp;EV$2&amp;"+"&amp;BP231&amp;EV$1)</f>
        <v/>
      </c>
      <c r="EW231" s="71" t="str">
        <f t="shared" ref="EW231:EW233" si="3962">IF(BQ231="","","|n"&amp;EW$2&amp;"+"&amp;BQ231&amp;EW$1)</f>
        <v/>
      </c>
      <c r="EX231" s="71" t="str">
        <f t="shared" ref="EX231:EX233" si="3963">IF(BR231="","","|n"&amp;EX$2&amp;"+"&amp;BR231&amp;EX$1)</f>
        <v/>
      </c>
      <c r="EY231" s="71" t="str">
        <f t="shared" ref="EY231:EY233" si="3964">IF(BS231="","","|n"&amp;EY$2&amp;"+"&amp;BS231&amp;EY$1)</f>
        <v/>
      </c>
      <c r="EZ231" s="71" t="str">
        <f t="shared" ref="EZ231:EZ233" si="3965">IF(BT231="","","|n"&amp;EZ$2&amp;"+"&amp;BT231&amp;EZ$1)</f>
        <v/>
      </c>
      <c r="FA231" s="71" t="str">
        <f t="shared" ref="FA231:FA233" si="3966">IF(BU231="","","|n"&amp;FA$2&amp;"+"&amp;BU231&amp;FA$1)</f>
        <v/>
      </c>
      <c r="FB231" s="71" t="str">
        <f t="shared" ref="FB231:FB233" si="3967">IF(BV231="","","|n"&amp;FB$2&amp;"+"&amp;BV231&amp;FB$1)</f>
        <v/>
      </c>
      <c r="FC231" s="71" t="str">
        <f t="shared" ref="FC231:FC233" si="3968">IF(BW231="","","|n"&amp;FC$2&amp;"+"&amp;BW231&amp;FC$1)</f>
        <v/>
      </c>
      <c r="FD231" s="71" t="str">
        <f t="shared" ref="FD231:FD233" si="3969">IF(BX231="","","|n"&amp;FD$2&amp;"+"&amp;BX231&amp;FD$1)</f>
        <v/>
      </c>
      <c r="FE231" s="71" t="str">
        <f t="shared" ref="FE231:FE233" si="3970">IF(BY231="","","|n"&amp;FE$2&amp;"+"&amp;BY231&amp;FE$1)</f>
        <v/>
      </c>
      <c r="FF231" s="71" t="str">
        <f t="shared" ref="FF231:FF233" si="3971">IF(BZ231="","","|n"&amp;FF$2&amp;"+"&amp;BZ231&amp;FF$1)</f>
        <v/>
      </c>
      <c r="FG231" s="71" t="str">
        <f t="shared" ref="FG231:FG233" si="3972">IF(CA231="","","|n"&amp;FG$2&amp;"+"&amp;CA231&amp;FG$1)</f>
        <v/>
      </c>
      <c r="FH231" s="71" t="str">
        <f t="shared" ref="FH231:FH233" si="3973">IF(CB231="","","|n"&amp;FH$2&amp;"+"&amp;CB231&amp;FH$1)</f>
        <v/>
      </c>
      <c r="FI231" s="71" t="str">
        <f t="shared" ref="FI231:FI233" si="3974">IF(CC231="","","|n"&amp;FI$2&amp;"+"&amp;CC231&amp;FI$1)</f>
        <v/>
      </c>
      <c r="FJ231" s="71" t="str">
        <f t="shared" ref="FJ231:FJ233" si="3975">IF(CD231="","","|n"&amp;FJ$2&amp;"+"&amp;CD231&amp;FJ$1)</f>
        <v/>
      </c>
      <c r="FK231" s="71" t="str">
        <f t="shared" ref="FK231:FK233" si="3976">IF(CE231="","","|n"&amp;FK$2&amp;"+"&amp;CE231&amp;FK$1)</f>
        <v/>
      </c>
      <c r="FL231" s="71" t="str">
        <f t="shared" ref="FL231:FL233" si="3977">IF(CF231="","","|n"&amp;FL$2&amp;"+"&amp;CF231&amp;FL$1)</f>
        <v/>
      </c>
      <c r="FM231" s="71" t="str">
        <f t="shared" ref="FM231:FM233" si="3978">IF(CG231="","","|n"&amp;FM$2&amp;"+"&amp;CG231&amp;FM$1)</f>
        <v/>
      </c>
      <c r="FN231" s="71" t="str">
        <f t="shared" ref="FN231:FN233" si="3979">IF(CH231="","","|n"&amp;FN$2&amp;"+"&amp;CH231&amp;FN$1)</f>
        <v/>
      </c>
      <c r="FO231" s="71" t="str">
        <f t="shared" ref="FO231:FO233" si="3980">IF(CI231="","","|n"&amp;FO$2&amp;"+"&amp;CI231&amp;FO$1)</f>
        <v/>
      </c>
      <c r="FP231" s="71" t="str">
        <f t="shared" ref="FP231:FP233" si="3981">IF(CJ231="","","|n"&amp;FP$2&amp;"+"&amp;CJ231&amp;FP$1)</f>
        <v/>
      </c>
      <c r="FQ231" s="71" t="str">
        <f t="shared" ref="FQ231:FQ233" si="3982">IF(CK231="","","|n"&amp;FQ$2&amp;"+"&amp;CK231&amp;FQ$1)</f>
        <v/>
      </c>
      <c r="FR231" s="71" t="str">
        <f t="shared" ref="FR231:FR233" si="3983">IF(CL231="","","|n"&amp;FR$2&amp;"+"&amp;CL231&amp;FR$1)</f>
        <v/>
      </c>
      <c r="FS231" s="71" t="str">
        <f t="shared" ref="FS231:FS233" si="3984">IF(CM231="","","|n"&amp;FS$2&amp;"+"&amp;CM231&amp;FS$1)</f>
        <v/>
      </c>
    </row>
    <row r="232" spans="1:175" ht="16.5">
      <c r="A232" s="79"/>
      <c r="B232" s="101" t="s">
        <v>742</v>
      </c>
      <c r="C232" s="79" t="s">
        <v>743</v>
      </c>
      <c r="T232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2" s="85" t="str">
        <f t="shared" si="3765"/>
        <v>ReplaceableTextures\\CommandButtons\\BTNIT12.blp</v>
      </c>
      <c r="CN232" s="70" t="str">
        <f t="shared" si="3766"/>
        <v>InitUnitState('IT12',,,,,,,,,,)</v>
      </c>
      <c r="CO232" s="70" t="str">
        <f t="shared" si="3767"/>
        <v>InitUnitNormal('IT12',,,,,,,,,,)</v>
      </c>
      <c r="CP232" s="70" t="str">
        <f t="shared" si="3768"/>
        <v>InitUnitMagic('IT12',,,,,,,,,,)</v>
      </c>
      <c r="CQ232" s="70" t="str">
        <f t="shared" si="3769"/>
        <v>InitUnitAdd('IT12',,,,,,,,,,)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InitEquipData('IT12',,"",,,,,'','','','','','',"ReplaceableTextures\\CommandButtons\\BTNIT13.blp")</v>
      </c>
      <c r="CU232" s="95" t="str">
        <f t="shared" si="3843"/>
        <v>|n</v>
      </c>
      <c r="CV232" s="61" t="str">
        <f t="shared" si="3914"/>
        <v>渡过该劫后可结成|Cffff0000圣人本源|r。|n|n|Cffff0000圣人本源：|r|n攻击+312500|n业力+250000|n生命值+6250000|n生命回复+125000|n攻击伤害+36%|n技能伤害+30%|n</v>
      </c>
      <c r="CW232" s="60"/>
      <c r="CX232" s="60"/>
      <c r="CY232" s="60"/>
      <c r="CZ232" s="60"/>
      <c r="DA232" s="60"/>
      <c r="DB232" s="71" t="str">
        <f t="shared" si="3915"/>
        <v/>
      </c>
      <c r="DC232" s="71" t="str">
        <f t="shared" si="3916"/>
        <v/>
      </c>
      <c r="DD232" s="71" t="str">
        <f t="shared" si="3917"/>
        <v/>
      </c>
      <c r="DE232" s="71" t="str">
        <f t="shared" si="3918"/>
        <v/>
      </c>
      <c r="DF232" s="71" t="str">
        <f t="shared" si="3919"/>
        <v/>
      </c>
      <c r="DG232" s="71" t="str">
        <f t="shared" si="3920"/>
        <v/>
      </c>
      <c r="DH232" s="71" t="str">
        <f t="shared" si="3921"/>
        <v/>
      </c>
      <c r="DI232" s="71" t="str">
        <f t="shared" si="3922"/>
        <v/>
      </c>
      <c r="DJ232" s="71" t="str">
        <f t="shared" si="3923"/>
        <v/>
      </c>
      <c r="DK232" s="71" t="str">
        <f t="shared" si="3924"/>
        <v/>
      </c>
      <c r="DL232" s="71" t="str">
        <f t="shared" si="3925"/>
        <v/>
      </c>
      <c r="DM232" s="71" t="str">
        <f t="shared" si="3926"/>
        <v/>
      </c>
      <c r="DN232" s="71" t="str">
        <f t="shared" si="3927"/>
        <v/>
      </c>
      <c r="DO232" s="71" t="str">
        <f t="shared" si="3928"/>
        <v/>
      </c>
      <c r="DP232" s="71" t="str">
        <f t="shared" si="3929"/>
        <v/>
      </c>
      <c r="DQ232" s="71" t="str">
        <f t="shared" si="3930"/>
        <v/>
      </c>
      <c r="DR232" s="71" t="str">
        <f t="shared" si="3931"/>
        <v/>
      </c>
      <c r="DS232" s="71" t="str">
        <f t="shared" si="3932"/>
        <v/>
      </c>
      <c r="DT232" s="71" t="str">
        <f t="shared" si="3933"/>
        <v/>
      </c>
      <c r="DU232" s="71" t="str">
        <f t="shared" si="3934"/>
        <v/>
      </c>
      <c r="DV232" s="71" t="str">
        <f t="shared" si="3935"/>
        <v/>
      </c>
      <c r="DW232" s="71" t="str">
        <f t="shared" si="3936"/>
        <v/>
      </c>
      <c r="DX232" s="71" t="str">
        <f t="shared" si="3937"/>
        <v/>
      </c>
      <c r="DY232" s="71" t="str">
        <f t="shared" si="3938"/>
        <v/>
      </c>
      <c r="DZ232" s="71" t="str">
        <f t="shared" si="3939"/>
        <v/>
      </c>
      <c r="EA232" s="71" t="str">
        <f t="shared" si="3940"/>
        <v/>
      </c>
      <c r="EB232" s="71" t="str">
        <f t="shared" si="3941"/>
        <v/>
      </c>
      <c r="EC232" s="71" t="str">
        <f t="shared" si="3942"/>
        <v/>
      </c>
      <c r="ED232" s="71" t="str">
        <f t="shared" si="3943"/>
        <v/>
      </c>
      <c r="EE232" s="71" t="str">
        <f t="shared" si="3944"/>
        <v/>
      </c>
      <c r="EF232" s="71" t="str">
        <f t="shared" si="3945"/>
        <v/>
      </c>
      <c r="EG232" s="71" t="str">
        <f t="shared" si="3946"/>
        <v/>
      </c>
      <c r="EH232" s="71" t="str">
        <f t="shared" si="3947"/>
        <v/>
      </c>
      <c r="EI232" s="71" t="str">
        <f t="shared" si="3948"/>
        <v/>
      </c>
      <c r="EJ232" s="71" t="str">
        <f t="shared" si="3949"/>
        <v/>
      </c>
      <c r="EK232" s="71" t="str">
        <f t="shared" si="3950"/>
        <v/>
      </c>
      <c r="EL232" s="71" t="str">
        <f t="shared" si="3951"/>
        <v/>
      </c>
      <c r="EM232" s="71" t="str">
        <f t="shared" si="3952"/>
        <v/>
      </c>
      <c r="EN232" s="71" t="str">
        <f t="shared" si="3953"/>
        <v/>
      </c>
      <c r="EO232" s="71" t="str">
        <f t="shared" si="3954"/>
        <v/>
      </c>
      <c r="EP232" s="71" t="str">
        <f t="shared" si="3955"/>
        <v/>
      </c>
      <c r="EQ232" s="71" t="str">
        <f t="shared" si="3956"/>
        <v/>
      </c>
      <c r="ER232" s="71" t="str">
        <f t="shared" si="3957"/>
        <v/>
      </c>
      <c r="ES232" s="71" t="str">
        <f t="shared" si="3958"/>
        <v/>
      </c>
      <c r="ET232" s="71" t="str">
        <f t="shared" si="3959"/>
        <v/>
      </c>
      <c r="EU232" s="71" t="str">
        <f t="shared" si="3960"/>
        <v/>
      </c>
      <c r="EV232" s="71" t="str">
        <f t="shared" si="3961"/>
        <v/>
      </c>
      <c r="EW232" s="71" t="str">
        <f t="shared" si="3962"/>
        <v/>
      </c>
      <c r="EX232" s="71" t="str">
        <f t="shared" si="3963"/>
        <v/>
      </c>
      <c r="EY232" s="71" t="str">
        <f t="shared" si="3964"/>
        <v/>
      </c>
      <c r="EZ232" s="71" t="str">
        <f t="shared" si="3965"/>
        <v/>
      </c>
      <c r="FA232" s="71" t="str">
        <f t="shared" si="3966"/>
        <v/>
      </c>
      <c r="FB232" s="71" t="str">
        <f t="shared" si="3967"/>
        <v/>
      </c>
      <c r="FC232" s="71" t="str">
        <f t="shared" si="3968"/>
        <v/>
      </c>
      <c r="FD232" s="71" t="str">
        <f t="shared" si="3969"/>
        <v/>
      </c>
      <c r="FE232" s="71" t="str">
        <f t="shared" si="3970"/>
        <v/>
      </c>
      <c r="FF232" s="71" t="str">
        <f t="shared" si="3971"/>
        <v/>
      </c>
      <c r="FG232" s="71" t="str">
        <f t="shared" si="3972"/>
        <v/>
      </c>
      <c r="FH232" s="71" t="str">
        <f t="shared" si="3973"/>
        <v/>
      </c>
      <c r="FI232" s="71" t="str">
        <f t="shared" si="3974"/>
        <v/>
      </c>
      <c r="FJ232" s="71" t="str">
        <f t="shared" si="3975"/>
        <v/>
      </c>
      <c r="FK232" s="71" t="str">
        <f t="shared" si="3976"/>
        <v/>
      </c>
      <c r="FL232" s="71" t="str">
        <f t="shared" si="3977"/>
        <v/>
      </c>
      <c r="FM232" s="71" t="str">
        <f t="shared" si="3978"/>
        <v/>
      </c>
      <c r="FN232" s="71" t="str">
        <f t="shared" si="3979"/>
        <v/>
      </c>
      <c r="FO232" s="71" t="str">
        <f t="shared" si="3980"/>
        <v/>
      </c>
      <c r="FP232" s="71" t="str">
        <f t="shared" si="3981"/>
        <v/>
      </c>
      <c r="FQ232" s="71" t="str">
        <f t="shared" si="3982"/>
        <v/>
      </c>
      <c r="FR232" s="71" t="str">
        <f t="shared" si="3983"/>
        <v/>
      </c>
      <c r="FS232" s="71" t="str">
        <f t="shared" si="3984"/>
        <v/>
      </c>
    </row>
    <row r="233" spans="1:175" ht="16.5">
      <c r="A233" s="79"/>
      <c r="B233" s="101" t="s">
        <v>744</v>
      </c>
      <c r="C233" s="79" t="s">
        <v>745</v>
      </c>
      <c r="T233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3" s="85" t="str">
        <f t="shared" si="3765"/>
        <v>ReplaceableTextures\\CommandButtons\\BTNIT13.blp</v>
      </c>
      <c r="CN233" s="70" t="str">
        <f t="shared" si="3766"/>
        <v>InitUnitState('IT13',,,,,,,,,,)</v>
      </c>
      <c r="CO233" s="70" t="str">
        <f t="shared" si="3767"/>
        <v>InitUnitNormal('IT13',,,,,,,,,,)</v>
      </c>
      <c r="CP233" s="70" t="str">
        <f t="shared" si="3768"/>
        <v>InitUnitMagic('IT13',,,,,,,,,,)</v>
      </c>
      <c r="CQ233" s="70" t="str">
        <f t="shared" si="3769"/>
        <v>InitUnitAdd('IT13',,,,,,,,,,)</v>
      </c>
      <c r="CR233" s="70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843"/>
        <v>|n</v>
      </c>
      <c r="CV233" s="61" t="str">
        <f t="shared" si="3914"/>
        <v>渡过该劫后可结成|Cffff0000道祖传承|r。|n|n|Cffff0000道祖传承：|r|n攻击+382500|n业力+306000|n生命值+7650000|n生命回复+153000|n攻击伤害+48%|n技能伤害+36%|n</v>
      </c>
      <c r="CW233" s="60"/>
      <c r="CX233" s="60"/>
      <c r="CY233" s="60"/>
      <c r="CZ233" s="60"/>
      <c r="DA233" s="60"/>
      <c r="DB233" s="71" t="str">
        <f t="shared" si="3915"/>
        <v/>
      </c>
      <c r="DC233" s="71" t="str">
        <f t="shared" si="3916"/>
        <v/>
      </c>
      <c r="DD233" s="71" t="str">
        <f t="shared" si="3917"/>
        <v/>
      </c>
      <c r="DE233" s="71" t="str">
        <f t="shared" si="3918"/>
        <v/>
      </c>
      <c r="DF233" s="71" t="str">
        <f t="shared" si="3919"/>
        <v/>
      </c>
      <c r="DG233" s="71" t="str">
        <f t="shared" si="3920"/>
        <v/>
      </c>
      <c r="DH233" s="71" t="str">
        <f t="shared" si="3921"/>
        <v/>
      </c>
      <c r="DI233" s="71" t="str">
        <f t="shared" si="3922"/>
        <v/>
      </c>
      <c r="DJ233" s="71" t="str">
        <f t="shared" si="3923"/>
        <v/>
      </c>
      <c r="DK233" s="71" t="str">
        <f t="shared" si="3924"/>
        <v/>
      </c>
      <c r="DL233" s="71" t="str">
        <f t="shared" si="3925"/>
        <v/>
      </c>
      <c r="DM233" s="71" t="str">
        <f t="shared" si="3926"/>
        <v/>
      </c>
      <c r="DN233" s="71" t="str">
        <f t="shared" si="3927"/>
        <v/>
      </c>
      <c r="DO233" s="71" t="str">
        <f t="shared" si="3928"/>
        <v/>
      </c>
      <c r="DP233" s="71" t="str">
        <f t="shared" si="3929"/>
        <v/>
      </c>
      <c r="DQ233" s="71" t="str">
        <f t="shared" si="3930"/>
        <v/>
      </c>
      <c r="DR233" s="71" t="str">
        <f t="shared" si="3931"/>
        <v/>
      </c>
      <c r="DS233" s="71" t="str">
        <f t="shared" si="3932"/>
        <v/>
      </c>
      <c r="DT233" s="71" t="str">
        <f t="shared" si="3933"/>
        <v/>
      </c>
      <c r="DU233" s="71" t="str">
        <f t="shared" si="3934"/>
        <v/>
      </c>
      <c r="DV233" s="71" t="str">
        <f t="shared" si="3935"/>
        <v/>
      </c>
      <c r="DW233" s="71" t="str">
        <f t="shared" si="3936"/>
        <v/>
      </c>
      <c r="DX233" s="71" t="str">
        <f t="shared" si="3937"/>
        <v/>
      </c>
      <c r="DY233" s="71" t="str">
        <f t="shared" si="3938"/>
        <v/>
      </c>
      <c r="DZ233" s="71" t="str">
        <f t="shared" si="3939"/>
        <v/>
      </c>
      <c r="EA233" s="71" t="str">
        <f t="shared" si="3940"/>
        <v/>
      </c>
      <c r="EB233" s="71" t="str">
        <f t="shared" si="3941"/>
        <v/>
      </c>
      <c r="EC233" s="71" t="str">
        <f t="shared" si="3942"/>
        <v/>
      </c>
      <c r="ED233" s="71" t="str">
        <f t="shared" si="3943"/>
        <v/>
      </c>
      <c r="EE233" s="71" t="str">
        <f t="shared" si="3944"/>
        <v/>
      </c>
      <c r="EF233" s="71" t="str">
        <f t="shared" si="3945"/>
        <v/>
      </c>
      <c r="EG233" s="71" t="str">
        <f t="shared" si="3946"/>
        <v/>
      </c>
      <c r="EH233" s="71" t="str">
        <f t="shared" si="3947"/>
        <v/>
      </c>
      <c r="EI233" s="71" t="str">
        <f t="shared" si="3948"/>
        <v/>
      </c>
      <c r="EJ233" s="71" t="str">
        <f t="shared" si="3949"/>
        <v/>
      </c>
      <c r="EK233" s="71" t="str">
        <f t="shared" si="3950"/>
        <v/>
      </c>
      <c r="EL233" s="71" t="str">
        <f t="shared" si="3951"/>
        <v/>
      </c>
      <c r="EM233" s="71" t="str">
        <f t="shared" si="3952"/>
        <v/>
      </c>
      <c r="EN233" s="71" t="str">
        <f t="shared" si="3953"/>
        <v/>
      </c>
      <c r="EO233" s="71" t="str">
        <f t="shared" si="3954"/>
        <v/>
      </c>
      <c r="EP233" s="71" t="str">
        <f t="shared" si="3955"/>
        <v/>
      </c>
      <c r="EQ233" s="71" t="str">
        <f t="shared" si="3956"/>
        <v/>
      </c>
      <c r="ER233" s="71" t="str">
        <f t="shared" si="3957"/>
        <v/>
      </c>
      <c r="ES233" s="71" t="str">
        <f t="shared" si="3958"/>
        <v/>
      </c>
      <c r="ET233" s="71" t="str">
        <f t="shared" si="3959"/>
        <v/>
      </c>
      <c r="EU233" s="71" t="str">
        <f t="shared" si="3960"/>
        <v/>
      </c>
      <c r="EV233" s="71" t="str">
        <f t="shared" si="3961"/>
        <v/>
      </c>
      <c r="EW233" s="71" t="str">
        <f t="shared" si="3962"/>
        <v/>
      </c>
      <c r="EX233" s="71" t="str">
        <f t="shared" si="3963"/>
        <v/>
      </c>
      <c r="EY233" s="71" t="str">
        <f t="shared" si="3964"/>
        <v/>
      </c>
      <c r="EZ233" s="71" t="str">
        <f t="shared" si="3965"/>
        <v/>
      </c>
      <c r="FA233" s="71" t="str">
        <f t="shared" si="3966"/>
        <v/>
      </c>
      <c r="FB233" s="71" t="str">
        <f t="shared" si="3967"/>
        <v/>
      </c>
      <c r="FC233" s="71" t="str">
        <f t="shared" si="3968"/>
        <v/>
      </c>
      <c r="FD233" s="71" t="str">
        <f t="shared" si="3969"/>
        <v/>
      </c>
      <c r="FE233" s="71" t="str">
        <f t="shared" si="3970"/>
        <v/>
      </c>
      <c r="FF233" s="71" t="str">
        <f t="shared" si="3971"/>
        <v/>
      </c>
      <c r="FG233" s="71" t="str">
        <f t="shared" si="3972"/>
        <v/>
      </c>
      <c r="FH233" s="71" t="str">
        <f t="shared" si="3973"/>
        <v/>
      </c>
      <c r="FI233" s="71" t="str">
        <f t="shared" si="3974"/>
        <v/>
      </c>
      <c r="FJ233" s="71" t="str">
        <f t="shared" si="3975"/>
        <v/>
      </c>
      <c r="FK233" s="71" t="str">
        <f t="shared" si="3976"/>
        <v/>
      </c>
      <c r="FL233" s="71" t="str">
        <f t="shared" si="3977"/>
        <v/>
      </c>
      <c r="FM233" s="71" t="str">
        <f t="shared" si="3978"/>
        <v/>
      </c>
      <c r="FN233" s="71" t="str">
        <f t="shared" si="3979"/>
        <v/>
      </c>
      <c r="FO233" s="71" t="str">
        <f t="shared" si="3980"/>
        <v/>
      </c>
      <c r="FP233" s="71" t="str">
        <f t="shared" si="3981"/>
        <v/>
      </c>
      <c r="FQ233" s="71" t="str">
        <f t="shared" si="3982"/>
        <v/>
      </c>
      <c r="FR233" s="71" t="str">
        <f t="shared" si="3983"/>
        <v/>
      </c>
      <c r="FS233" s="71" t="str">
        <f t="shared" si="3984"/>
        <v/>
      </c>
    </row>
    <row r="234" spans="1:175" ht="16.5">
      <c r="A234" s="79"/>
      <c r="B234" s="101" t="s">
        <v>746</v>
      </c>
      <c r="C234" s="79" t="s">
        <v>747</v>
      </c>
      <c r="T234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4" s="85" t="str">
        <f t="shared" si="3765"/>
        <v>ReplaceableTextures\\CommandButtons\\BTNIT14.blp</v>
      </c>
      <c r="CN234" s="70" t="str">
        <f t="shared" si="3766"/>
        <v>InitUnitState('IT14',,,,,,,,,,)</v>
      </c>
      <c r="CO234" s="70" t="str">
        <f t="shared" si="3767"/>
        <v>InitUnitNormal('IT14',,,,,,,,,,)</v>
      </c>
      <c r="CP234" s="70" t="str">
        <f t="shared" si="3768"/>
        <v>InitUnitMagic('IT14',,,,,,,,,,)</v>
      </c>
      <c r="CQ234" s="70" t="str">
        <f t="shared" si="3769"/>
        <v>InitUnitAdd('IT14',,,,,,,,,,)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263&amp;CR$1&amp;")"</f>
        <v>InitEquipData('IT14',,"",,,,,'','','','','','',"ReplaceableTextures\\CommandButtons\\BTNIH00.blp")</v>
      </c>
      <c r="CU234" s="95" t="str">
        <f t="shared" si="3843"/>
        <v>|n</v>
      </c>
      <c r="CV234" s="61" t="str">
        <f t="shared" si="3914"/>
        <v>渡过该劫后可结成|Cffff0000创世之证|r。|n|n|Cffff0000创世之证：|r|n攻击+462500|n业力+370000|n生命值+9250000|n生命回复+185000|n攻击伤害+48%|n技能伤害+36%|n</v>
      </c>
      <c r="CW234" s="60"/>
      <c r="CX234" s="60"/>
      <c r="CY234" s="60"/>
      <c r="CZ234" s="60"/>
      <c r="DA234" s="60"/>
      <c r="DB234" s="71" t="str">
        <f t="shared" ref="DB234:EG235" si="3985">IF(V234="","","|n"&amp;DB$2&amp;"+"&amp;V234&amp;DB$1)</f>
        <v/>
      </c>
      <c r="DC234" s="71" t="str">
        <f t="shared" si="3985"/>
        <v/>
      </c>
      <c r="DD234" s="71" t="str">
        <f t="shared" si="3985"/>
        <v/>
      </c>
      <c r="DE234" s="71" t="str">
        <f t="shared" si="3985"/>
        <v/>
      </c>
      <c r="DF234" s="71" t="str">
        <f t="shared" si="3985"/>
        <v/>
      </c>
      <c r="DG234" s="71" t="str">
        <f t="shared" si="3985"/>
        <v/>
      </c>
      <c r="DH234" s="71" t="str">
        <f t="shared" si="3985"/>
        <v/>
      </c>
      <c r="DI234" s="71" t="str">
        <f t="shared" si="3985"/>
        <v/>
      </c>
      <c r="DJ234" s="71" t="str">
        <f t="shared" si="3985"/>
        <v/>
      </c>
      <c r="DK234" s="71" t="str">
        <f t="shared" si="3985"/>
        <v/>
      </c>
      <c r="DL234" s="71" t="str">
        <f t="shared" si="3985"/>
        <v/>
      </c>
      <c r="DM234" s="71" t="str">
        <f t="shared" si="3985"/>
        <v/>
      </c>
      <c r="DN234" s="71" t="str">
        <f t="shared" si="3985"/>
        <v/>
      </c>
      <c r="DO234" s="71" t="str">
        <f t="shared" si="3985"/>
        <v/>
      </c>
      <c r="DP234" s="71" t="str">
        <f t="shared" si="3985"/>
        <v/>
      </c>
      <c r="DQ234" s="71" t="str">
        <f t="shared" si="3985"/>
        <v/>
      </c>
      <c r="DR234" s="71" t="str">
        <f t="shared" si="3985"/>
        <v/>
      </c>
      <c r="DS234" s="71" t="str">
        <f t="shared" si="3985"/>
        <v/>
      </c>
      <c r="DT234" s="71" t="str">
        <f t="shared" si="3985"/>
        <v/>
      </c>
      <c r="DU234" s="71" t="str">
        <f t="shared" si="3985"/>
        <v/>
      </c>
      <c r="DV234" s="71" t="str">
        <f t="shared" si="3985"/>
        <v/>
      </c>
      <c r="DW234" s="71" t="str">
        <f t="shared" si="3985"/>
        <v/>
      </c>
      <c r="DX234" s="71" t="str">
        <f t="shared" si="3985"/>
        <v/>
      </c>
      <c r="DY234" s="71" t="str">
        <f t="shared" si="3985"/>
        <v/>
      </c>
      <c r="DZ234" s="71" t="str">
        <f t="shared" si="3985"/>
        <v/>
      </c>
      <c r="EA234" s="71" t="str">
        <f t="shared" si="3985"/>
        <v/>
      </c>
      <c r="EB234" s="71" t="str">
        <f t="shared" si="3985"/>
        <v/>
      </c>
      <c r="EC234" s="71" t="str">
        <f t="shared" si="3985"/>
        <v/>
      </c>
      <c r="ED234" s="71" t="str">
        <f t="shared" si="3985"/>
        <v/>
      </c>
      <c r="EE234" s="71" t="str">
        <f t="shared" si="3985"/>
        <v/>
      </c>
      <c r="EF234" s="71" t="str">
        <f t="shared" si="3985"/>
        <v/>
      </c>
      <c r="EG234" s="71" t="str">
        <f t="shared" si="3985"/>
        <v/>
      </c>
      <c r="EH234" s="71" t="str">
        <f t="shared" ref="EH234:FM235" si="3986">IF(BB234="","","|n"&amp;EH$2&amp;"+"&amp;BB234&amp;EH$1)</f>
        <v/>
      </c>
      <c r="EI234" s="71" t="str">
        <f t="shared" si="3986"/>
        <v/>
      </c>
      <c r="EJ234" s="71" t="str">
        <f t="shared" si="3986"/>
        <v/>
      </c>
      <c r="EK234" s="71" t="str">
        <f t="shared" si="3986"/>
        <v/>
      </c>
      <c r="EL234" s="71" t="str">
        <f t="shared" si="3986"/>
        <v/>
      </c>
      <c r="EM234" s="71" t="str">
        <f t="shared" si="3986"/>
        <v/>
      </c>
      <c r="EN234" s="71" t="str">
        <f t="shared" si="3986"/>
        <v/>
      </c>
      <c r="EO234" s="71" t="str">
        <f t="shared" si="3986"/>
        <v/>
      </c>
      <c r="EP234" s="71" t="str">
        <f t="shared" si="3986"/>
        <v/>
      </c>
      <c r="EQ234" s="71" t="str">
        <f t="shared" si="3986"/>
        <v/>
      </c>
      <c r="ER234" s="71" t="str">
        <f t="shared" si="3986"/>
        <v/>
      </c>
      <c r="ES234" s="71" t="str">
        <f t="shared" si="3986"/>
        <v/>
      </c>
      <c r="ET234" s="71" t="str">
        <f t="shared" si="3986"/>
        <v/>
      </c>
      <c r="EU234" s="71" t="str">
        <f t="shared" si="3986"/>
        <v/>
      </c>
      <c r="EV234" s="71" t="str">
        <f t="shared" si="3986"/>
        <v/>
      </c>
      <c r="EW234" s="71" t="str">
        <f t="shared" si="3986"/>
        <v/>
      </c>
      <c r="EX234" s="71" t="str">
        <f t="shared" si="3986"/>
        <v/>
      </c>
      <c r="EY234" s="71" t="str">
        <f t="shared" si="3986"/>
        <v/>
      </c>
      <c r="EZ234" s="71" t="str">
        <f t="shared" si="3986"/>
        <v/>
      </c>
      <c r="FA234" s="71" t="str">
        <f t="shared" si="3986"/>
        <v/>
      </c>
      <c r="FB234" s="71" t="str">
        <f t="shared" si="3986"/>
        <v/>
      </c>
      <c r="FC234" s="71" t="str">
        <f t="shared" si="3986"/>
        <v/>
      </c>
      <c r="FD234" s="71" t="str">
        <f t="shared" si="3986"/>
        <v/>
      </c>
      <c r="FE234" s="71" t="str">
        <f t="shared" si="3986"/>
        <v/>
      </c>
      <c r="FF234" s="71" t="str">
        <f t="shared" si="3986"/>
        <v/>
      </c>
      <c r="FG234" s="71" t="str">
        <f t="shared" si="3986"/>
        <v/>
      </c>
      <c r="FH234" s="71" t="str">
        <f t="shared" si="3986"/>
        <v/>
      </c>
      <c r="FI234" s="71" t="str">
        <f t="shared" si="3986"/>
        <v/>
      </c>
      <c r="FJ234" s="71" t="str">
        <f t="shared" si="3986"/>
        <v/>
      </c>
      <c r="FK234" s="71" t="str">
        <f t="shared" si="3986"/>
        <v/>
      </c>
      <c r="FL234" s="71" t="str">
        <f t="shared" si="3986"/>
        <v/>
      </c>
      <c r="FM234" s="71" t="str">
        <f t="shared" si="3986"/>
        <v/>
      </c>
      <c r="FN234" s="71" t="str">
        <f t="shared" ref="FN234:FS235" si="3987">IF(CH234="","","|n"&amp;FN$2&amp;"+"&amp;CH234&amp;FN$1)</f>
        <v/>
      </c>
      <c r="FO234" s="71" t="str">
        <f t="shared" si="3987"/>
        <v/>
      </c>
      <c r="FP234" s="71" t="str">
        <f t="shared" si="3987"/>
        <v/>
      </c>
      <c r="FQ234" s="71" t="str">
        <f t="shared" si="3987"/>
        <v/>
      </c>
      <c r="FR234" s="71" t="str">
        <f t="shared" si="3987"/>
        <v/>
      </c>
      <c r="FS234" s="71" t="str">
        <f t="shared" si="3987"/>
        <v/>
      </c>
    </row>
    <row r="235" spans="1:175" ht="16.5">
      <c r="A235" s="79"/>
      <c r="B235" s="101" t="s">
        <v>748</v>
      </c>
      <c r="C235" s="79" t="s">
        <v>749</v>
      </c>
      <c r="T235" s="120" t="s">
        <v>750</v>
      </c>
      <c r="U235" s="85" t="str">
        <f t="shared" si="3765"/>
        <v>ReplaceableTextures\\CommandButtons\\BTNIZ0A.blp</v>
      </c>
      <c r="CN235" s="70" t="str">
        <f t="shared" ref="CN235" si="3988">"InitUnitState('"&amp;B235&amp;"',"&amp;V235&amp;","&amp;W235&amp;","&amp;X235&amp;","&amp;Y235&amp;","&amp;Z235&amp;","&amp;AA235&amp;","&amp;AB235&amp;","&amp;AC235&amp;","&amp;AD235&amp;","&amp;AE235&amp;")"</f>
        <v>InitUnitState('IZ0A',,,,,,,,,,)</v>
      </c>
      <c r="CO235" s="70" t="str">
        <f t="shared" ref="CO235" si="3989">"InitUnitNormal('"&amp;B235&amp;"',"&amp;AF235&amp;","&amp;AG235&amp;","&amp;AH235&amp;","&amp;AI235&amp;","&amp;AJ235&amp;","&amp;AK235&amp;","&amp;AL235&amp;","&amp;AM235&amp;","&amp;AN235&amp;","&amp;AO235&amp;")"</f>
        <v>InitUnitNormal('IZ0A',,,,,,,,,,)</v>
      </c>
      <c r="CP235" s="70" t="str">
        <f t="shared" ref="CP235" si="3990">"InitUnitMagic('"&amp;B235&amp;"',"&amp;AP235&amp;","&amp;AQ235&amp;","&amp;AR235&amp;","&amp;AS235&amp;","&amp;AT235&amp;","&amp;AU235&amp;","&amp;AV235&amp;","&amp;AW235&amp;","&amp;BI235&amp;","&amp;BJ235&amp;")"</f>
        <v>InitUnitMagic('IZ0A',,,,,,,,,,)</v>
      </c>
      <c r="CQ235" s="70" t="str">
        <f t="shared" ref="CQ235" si="3991">"InitUnitAdd('"&amp;B235&amp;"',"&amp;BK235&amp;","&amp;BL235&amp;","&amp;BM235&amp;","&amp;BN235&amp;","&amp;BO235&amp;","&amp;BP235&amp;","&amp;BQ235&amp;","&amp;BR235&amp;","&amp;BS235&amp;","&amp;BT235&amp;")"</f>
        <v>InitUnitAdd('IZ0A',,,,,,,,,,)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245&amp;CR$1&amp;")"</f>
        <v>InitEquipData('IZ0A',,"",,,,,'','','','','','',"ReplaceableTextures\\CommandButtons\\BTNIZ03.blp")</v>
      </c>
      <c r="CU235" s="95" t="str">
        <f t="shared" ref="CU235" si="3992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1" t="str">
        <f t="shared" ref="CV235" si="3993">T235</f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si="3985"/>
        <v/>
      </c>
      <c r="DC235" s="71" t="str">
        <f t="shared" si="3985"/>
        <v/>
      </c>
      <c r="DD235" s="71" t="str">
        <f t="shared" si="3985"/>
        <v/>
      </c>
      <c r="DE235" s="71" t="str">
        <f t="shared" si="3985"/>
        <v/>
      </c>
      <c r="DF235" s="71" t="str">
        <f t="shared" si="3985"/>
        <v/>
      </c>
      <c r="DG235" s="71" t="str">
        <f t="shared" si="3985"/>
        <v/>
      </c>
      <c r="DH235" s="71" t="str">
        <f t="shared" si="3985"/>
        <v/>
      </c>
      <c r="DI235" s="71" t="str">
        <f t="shared" si="3985"/>
        <v/>
      </c>
      <c r="DJ235" s="71" t="str">
        <f t="shared" si="3985"/>
        <v/>
      </c>
      <c r="DK235" s="71" t="str">
        <f t="shared" si="3985"/>
        <v/>
      </c>
      <c r="DL235" s="71" t="str">
        <f t="shared" si="3985"/>
        <v/>
      </c>
      <c r="DM235" s="71" t="str">
        <f t="shared" si="3985"/>
        <v/>
      </c>
      <c r="DN235" s="71" t="str">
        <f t="shared" si="3985"/>
        <v/>
      </c>
      <c r="DO235" s="71" t="str">
        <f t="shared" si="3985"/>
        <v/>
      </c>
      <c r="DP235" s="71" t="str">
        <f t="shared" si="3985"/>
        <v/>
      </c>
      <c r="DQ235" s="71" t="str">
        <f t="shared" si="3985"/>
        <v/>
      </c>
      <c r="DR235" s="71" t="str">
        <f t="shared" si="3985"/>
        <v/>
      </c>
      <c r="DS235" s="71" t="str">
        <f t="shared" si="3985"/>
        <v/>
      </c>
      <c r="DT235" s="71" t="str">
        <f t="shared" si="3985"/>
        <v/>
      </c>
      <c r="DU235" s="71" t="str">
        <f t="shared" si="3985"/>
        <v/>
      </c>
      <c r="DV235" s="71" t="str">
        <f t="shared" si="3985"/>
        <v/>
      </c>
      <c r="DW235" s="71" t="str">
        <f t="shared" si="3985"/>
        <v/>
      </c>
      <c r="DX235" s="71" t="str">
        <f t="shared" si="3985"/>
        <v/>
      </c>
      <c r="DY235" s="71" t="str">
        <f t="shared" si="3985"/>
        <v/>
      </c>
      <c r="DZ235" s="71" t="str">
        <f t="shared" si="3985"/>
        <v/>
      </c>
      <c r="EA235" s="71" t="str">
        <f t="shared" si="3985"/>
        <v/>
      </c>
      <c r="EB235" s="71" t="str">
        <f t="shared" si="3985"/>
        <v/>
      </c>
      <c r="EC235" s="71" t="str">
        <f t="shared" si="3985"/>
        <v/>
      </c>
      <c r="ED235" s="71" t="str">
        <f t="shared" si="3985"/>
        <v/>
      </c>
      <c r="EE235" s="71" t="str">
        <f t="shared" si="3985"/>
        <v/>
      </c>
      <c r="EF235" s="71" t="str">
        <f t="shared" si="3985"/>
        <v/>
      </c>
      <c r="EG235" s="71" t="str">
        <f t="shared" si="3985"/>
        <v/>
      </c>
      <c r="EH235" s="71" t="str">
        <f t="shared" si="3986"/>
        <v/>
      </c>
      <c r="EI235" s="71" t="str">
        <f t="shared" si="3986"/>
        <v/>
      </c>
      <c r="EJ235" s="71" t="str">
        <f t="shared" si="3986"/>
        <v/>
      </c>
      <c r="EK235" s="71" t="str">
        <f t="shared" si="3986"/>
        <v/>
      </c>
      <c r="EL235" s="71" t="str">
        <f t="shared" si="3986"/>
        <v/>
      </c>
      <c r="EM235" s="71" t="str">
        <f t="shared" si="3986"/>
        <v/>
      </c>
      <c r="EN235" s="71" t="str">
        <f t="shared" si="3986"/>
        <v/>
      </c>
      <c r="EO235" s="71" t="str">
        <f t="shared" si="3986"/>
        <v/>
      </c>
      <c r="EP235" s="71" t="str">
        <f t="shared" si="3986"/>
        <v/>
      </c>
      <c r="EQ235" s="71" t="str">
        <f t="shared" si="3986"/>
        <v/>
      </c>
      <c r="ER235" s="71" t="str">
        <f t="shared" si="3986"/>
        <v/>
      </c>
      <c r="ES235" s="71" t="str">
        <f t="shared" si="3986"/>
        <v/>
      </c>
      <c r="ET235" s="71" t="str">
        <f t="shared" si="3986"/>
        <v/>
      </c>
      <c r="EU235" s="71" t="str">
        <f t="shared" si="3986"/>
        <v/>
      </c>
      <c r="EV235" s="71" t="str">
        <f t="shared" si="3986"/>
        <v/>
      </c>
      <c r="EW235" s="71" t="str">
        <f t="shared" si="3986"/>
        <v/>
      </c>
      <c r="EX235" s="71" t="str">
        <f t="shared" si="3986"/>
        <v/>
      </c>
      <c r="EY235" s="71" t="str">
        <f t="shared" si="3986"/>
        <v/>
      </c>
      <c r="EZ235" s="71" t="str">
        <f t="shared" si="3986"/>
        <v/>
      </c>
      <c r="FA235" s="71" t="str">
        <f t="shared" si="3986"/>
        <v/>
      </c>
      <c r="FB235" s="71" t="str">
        <f t="shared" si="3986"/>
        <v/>
      </c>
      <c r="FC235" s="71" t="str">
        <f t="shared" si="3986"/>
        <v/>
      </c>
      <c r="FD235" s="71" t="str">
        <f t="shared" si="3986"/>
        <v/>
      </c>
      <c r="FE235" s="71" t="str">
        <f t="shared" si="3986"/>
        <v/>
      </c>
      <c r="FF235" s="71" t="str">
        <f t="shared" si="3986"/>
        <v/>
      </c>
      <c r="FG235" s="71" t="str">
        <f t="shared" si="3986"/>
        <v/>
      </c>
      <c r="FH235" s="71" t="str">
        <f t="shared" si="3986"/>
        <v/>
      </c>
      <c r="FI235" s="71" t="str">
        <f t="shared" si="3986"/>
        <v/>
      </c>
      <c r="FJ235" s="71" t="str">
        <f t="shared" si="3986"/>
        <v/>
      </c>
      <c r="FK235" s="71" t="str">
        <f t="shared" si="3986"/>
        <v/>
      </c>
      <c r="FL235" s="71" t="str">
        <f t="shared" si="3986"/>
        <v/>
      </c>
      <c r="FM235" s="71" t="str">
        <f t="shared" si="3986"/>
        <v/>
      </c>
      <c r="FN235" s="71" t="str">
        <f t="shared" si="3987"/>
        <v/>
      </c>
      <c r="FO235" s="71" t="str">
        <f t="shared" si="3987"/>
        <v/>
      </c>
      <c r="FP235" s="71" t="str">
        <f t="shared" si="3987"/>
        <v/>
      </c>
      <c r="FQ235" s="71" t="str">
        <f t="shared" si="3987"/>
        <v/>
      </c>
      <c r="FR235" s="71" t="str">
        <f t="shared" si="3987"/>
        <v/>
      </c>
      <c r="FS235" s="71" t="str">
        <f t="shared" si="3987"/>
        <v/>
      </c>
    </row>
    <row r="236" spans="1:175" ht="16.5">
      <c r="A236" s="79"/>
      <c r="B236" s="101" t="s">
        <v>751</v>
      </c>
      <c r="C236" s="79" t="s">
        <v>752</v>
      </c>
      <c r="T236" s="120" t="s">
        <v>753</v>
      </c>
      <c r="U236" s="85" t="str">
        <f t="shared" ref="U236:U245" si="3994">"ReplaceableTextures\\CommandButtons\\BTN"&amp;B236&amp;".blp"</f>
        <v>ReplaceableTextures\\CommandButtons\\BTNIZ0B.blp</v>
      </c>
      <c r="CN236" s="70" t="str">
        <f t="shared" ref="CN236:CN246" si="3995">"InitUnitState('"&amp;B236&amp;"',"&amp;V236&amp;","&amp;W236&amp;","&amp;X236&amp;","&amp;Y236&amp;","&amp;Z236&amp;","&amp;AA236&amp;","&amp;AB236&amp;","&amp;AC236&amp;","&amp;AD236&amp;","&amp;AE236&amp;")"</f>
        <v>InitUnitState('IZ0B',,,,,,,,,,)</v>
      </c>
      <c r="CO236" s="70" t="str">
        <f t="shared" ref="CO236:CO246" si="3996">"InitUnitNormal('"&amp;B236&amp;"',"&amp;AF236&amp;","&amp;AG236&amp;","&amp;AH236&amp;","&amp;AI236&amp;","&amp;AJ236&amp;","&amp;AK236&amp;","&amp;AL236&amp;","&amp;AM236&amp;","&amp;AN236&amp;","&amp;AO236&amp;")"</f>
        <v>InitUnitNormal('IZ0B',,,,,,,,,,)</v>
      </c>
      <c r="CP236" s="70" t="str">
        <f t="shared" ref="CP236:CP246" si="3997">"InitUnitMagic('"&amp;B236&amp;"',"&amp;AP236&amp;","&amp;AQ236&amp;","&amp;AR236&amp;","&amp;AS236&amp;","&amp;AT236&amp;","&amp;AU236&amp;","&amp;AV236&amp;","&amp;AW236&amp;","&amp;BI236&amp;","&amp;BJ236&amp;")"</f>
        <v>InitUnitMagic('IZ0B',,,,,,,,,,)</v>
      </c>
      <c r="CQ236" s="70" t="str">
        <f t="shared" ref="CQ236:CQ246" si="3998">"InitUnitAdd('"&amp;B236&amp;"',"&amp;BK236&amp;","&amp;BL236&amp;","&amp;BM236&amp;","&amp;BN236&amp;","&amp;BO236&amp;","&amp;BP236&amp;","&amp;BQ236&amp;","&amp;BR236&amp;","&amp;BS236&amp;","&amp;BT236&amp;")"</f>
        <v>InitUnitAdd('IZ0B',,,,,,,,,,)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250&amp;CR$1&amp;")"</f>
        <v>InitEquipData('IZ0B',,"",,,,,'','','','','','',"ReplaceableTextures\\CommandButtons\\BTN023.blp")</v>
      </c>
      <c r="CU236" s="95" t="str">
        <f t="shared" ref="CU236:CU246" si="3999">CONCATENATE(DB236,DC236,DD236,DE236,DF236,DG236,DH236,DI236,DJ236,DK236,DL236,DM236,DN236,DO236,DP236,DQ236,DR236,DS236,DT236,DU236,DV236,DW236,DX236,DY236,DZ236,EA236,EB236,EC236,ED236,EE236,EF236,EG236,EH236,EI236,EJ236,EK236,EL236,EM236,EN236,EO236,EP236&amp;"|n")</f>
        <v>|n</v>
      </c>
      <c r="CV236" s="61" t="str">
        <f t="shared" ref="CV236:CV246" si="4000">T236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6" s="60"/>
      <c r="CX236" s="60"/>
      <c r="CY236" s="60"/>
      <c r="CZ236" s="60"/>
      <c r="DA236" s="60"/>
      <c r="DB236" s="71" t="str">
        <f t="shared" ref="DB236" si="4001">IF(V236="","","|n"&amp;DB$2&amp;"+"&amp;V236&amp;DB$1)</f>
        <v/>
      </c>
      <c r="DC236" s="71" t="str">
        <f t="shared" ref="DC236" si="4002">IF(W236="","","|n"&amp;DC$2&amp;"+"&amp;W236&amp;DC$1)</f>
        <v/>
      </c>
      <c r="DD236" s="71" t="str">
        <f t="shared" ref="DD236" si="4003">IF(X236="","","|n"&amp;DD$2&amp;"+"&amp;X236&amp;DD$1)</f>
        <v/>
      </c>
      <c r="DE236" s="71" t="str">
        <f t="shared" ref="DE236" si="4004">IF(Y236="","","|n"&amp;DE$2&amp;"+"&amp;Y236&amp;DE$1)</f>
        <v/>
      </c>
      <c r="DF236" s="71" t="str">
        <f t="shared" ref="DF236" si="4005">IF(Z236="","","|n"&amp;DF$2&amp;"+"&amp;Z236&amp;DF$1)</f>
        <v/>
      </c>
      <c r="DG236" s="71" t="str">
        <f t="shared" ref="DG236" si="4006">IF(AA236="","","|n"&amp;DG$2&amp;"+"&amp;AA236&amp;DG$1)</f>
        <v/>
      </c>
      <c r="DH236" s="71" t="str">
        <f t="shared" ref="DH236" si="4007">IF(AB236="","","|n"&amp;DH$2&amp;"+"&amp;AB236&amp;DH$1)</f>
        <v/>
      </c>
      <c r="DI236" s="71" t="str">
        <f t="shared" ref="DI236" si="4008">IF(AC236="","","|n"&amp;DI$2&amp;"+"&amp;AC236&amp;DI$1)</f>
        <v/>
      </c>
      <c r="DJ236" s="71" t="str">
        <f t="shared" ref="DJ236" si="4009">IF(AD236="","","|n"&amp;DJ$2&amp;"+"&amp;AD236&amp;DJ$1)</f>
        <v/>
      </c>
      <c r="DK236" s="71" t="str">
        <f t="shared" ref="DK236" si="4010">IF(AE236="","","|n"&amp;DK$2&amp;"+"&amp;AE236&amp;DK$1)</f>
        <v/>
      </c>
      <c r="DL236" s="71" t="str">
        <f t="shared" ref="DL236" si="4011">IF(AF236="","","|n"&amp;DL$2&amp;"+"&amp;AF236&amp;DL$1)</f>
        <v/>
      </c>
      <c r="DM236" s="71" t="str">
        <f t="shared" ref="DM236" si="4012">IF(AG236="","","|n"&amp;DM$2&amp;"+"&amp;AG236&amp;DM$1)</f>
        <v/>
      </c>
      <c r="DN236" s="71" t="str">
        <f t="shared" ref="DN236" si="4013">IF(AH236="","","|n"&amp;DN$2&amp;"+"&amp;AH236&amp;DN$1)</f>
        <v/>
      </c>
      <c r="DO236" s="71" t="str">
        <f t="shared" ref="DO236" si="4014">IF(AI236="","","|n"&amp;DO$2&amp;"+"&amp;AI236&amp;DO$1)</f>
        <v/>
      </c>
      <c r="DP236" s="71" t="str">
        <f t="shared" ref="DP236" si="4015">IF(AJ236="","","|n"&amp;DP$2&amp;"+"&amp;AJ236&amp;DP$1)</f>
        <v/>
      </c>
      <c r="DQ236" s="71" t="str">
        <f t="shared" ref="DQ236" si="4016">IF(AK236="","","|n"&amp;DQ$2&amp;"+"&amp;AK236&amp;DQ$1)</f>
        <v/>
      </c>
      <c r="DR236" s="71" t="str">
        <f t="shared" ref="DR236" si="4017">IF(AL236="","","|n"&amp;DR$2&amp;"+"&amp;AL236&amp;DR$1)</f>
        <v/>
      </c>
      <c r="DS236" s="71" t="str">
        <f t="shared" ref="DS236" si="4018">IF(AM236="","","|n"&amp;DS$2&amp;"+"&amp;AM236&amp;DS$1)</f>
        <v/>
      </c>
      <c r="DT236" s="71" t="str">
        <f t="shared" ref="DT236" si="4019">IF(AN236="","","|n"&amp;DT$2&amp;"+"&amp;AN236&amp;DT$1)</f>
        <v/>
      </c>
      <c r="DU236" s="71" t="str">
        <f t="shared" ref="DU236" si="4020">IF(AO236="","","|n"&amp;DU$2&amp;"+"&amp;AO236&amp;DU$1)</f>
        <v/>
      </c>
      <c r="DV236" s="71" t="str">
        <f t="shared" ref="DV236" si="4021">IF(AP236="","","|n"&amp;DV$2&amp;"+"&amp;AP236&amp;DV$1)</f>
        <v/>
      </c>
      <c r="DW236" s="71" t="str">
        <f t="shared" ref="DW236" si="4022">IF(AQ236="","","|n"&amp;DW$2&amp;"+"&amp;AQ236&amp;DW$1)</f>
        <v/>
      </c>
      <c r="DX236" s="71" t="str">
        <f t="shared" ref="DX236" si="4023">IF(AR236="","","|n"&amp;DX$2&amp;"+"&amp;AR236&amp;DX$1)</f>
        <v/>
      </c>
      <c r="DY236" s="71" t="str">
        <f t="shared" ref="DY236" si="4024">IF(AS236="","","|n"&amp;DY$2&amp;"+"&amp;AS236&amp;DY$1)</f>
        <v/>
      </c>
      <c r="DZ236" s="71" t="str">
        <f t="shared" ref="DZ236" si="4025">IF(AT236="","","|n"&amp;DZ$2&amp;"+"&amp;AT236&amp;DZ$1)</f>
        <v/>
      </c>
      <c r="EA236" s="71" t="str">
        <f t="shared" ref="EA236" si="4026">IF(AU236="","","|n"&amp;EA$2&amp;"+"&amp;AU236&amp;EA$1)</f>
        <v/>
      </c>
      <c r="EB236" s="71" t="str">
        <f t="shared" ref="EB236" si="4027">IF(AV236="","","|n"&amp;EB$2&amp;"+"&amp;AV236&amp;EB$1)</f>
        <v/>
      </c>
      <c r="EC236" s="71" t="str">
        <f t="shared" ref="EC236" si="4028">IF(AW236="","","|n"&amp;EC$2&amp;"+"&amp;AW236&amp;EC$1)</f>
        <v/>
      </c>
      <c r="ED236" s="71" t="str">
        <f t="shared" ref="ED236" si="4029">IF(AX236="","","|n"&amp;ED$2&amp;"+"&amp;AX236&amp;ED$1)</f>
        <v/>
      </c>
      <c r="EE236" s="71" t="str">
        <f t="shared" ref="EE236" si="4030">IF(AY236="","","|n"&amp;EE$2&amp;"+"&amp;AY236&amp;EE$1)</f>
        <v/>
      </c>
      <c r="EF236" s="71" t="str">
        <f t="shared" ref="EF236" si="4031">IF(AZ236="","","|n"&amp;EF$2&amp;"+"&amp;AZ236&amp;EF$1)</f>
        <v/>
      </c>
      <c r="EG236" s="71" t="str">
        <f t="shared" ref="EG236" si="4032">IF(BA236="","","|n"&amp;EG$2&amp;"+"&amp;BA236&amp;EG$1)</f>
        <v/>
      </c>
      <c r="EH236" s="71" t="str">
        <f t="shared" ref="EH236" si="4033">IF(BB236="","","|n"&amp;EH$2&amp;"+"&amp;BB236&amp;EH$1)</f>
        <v/>
      </c>
      <c r="EI236" s="71" t="str">
        <f t="shared" ref="EI236" si="4034">IF(BC236="","","|n"&amp;EI$2&amp;"+"&amp;BC236&amp;EI$1)</f>
        <v/>
      </c>
      <c r="EJ236" s="71" t="str">
        <f t="shared" ref="EJ236" si="4035">IF(BD236="","","|n"&amp;EJ$2&amp;"+"&amp;BD236&amp;EJ$1)</f>
        <v/>
      </c>
      <c r="EK236" s="71" t="str">
        <f t="shared" ref="EK236" si="4036">IF(BE236="","","|n"&amp;EK$2&amp;"+"&amp;BE236&amp;EK$1)</f>
        <v/>
      </c>
      <c r="EL236" s="71" t="str">
        <f t="shared" ref="EL236" si="4037">IF(BF236="","","|n"&amp;EL$2&amp;"+"&amp;BF236&amp;EL$1)</f>
        <v/>
      </c>
      <c r="EM236" s="71" t="str">
        <f t="shared" ref="EM236" si="4038">IF(BG236="","","|n"&amp;EM$2&amp;"+"&amp;BG236&amp;EM$1)</f>
        <v/>
      </c>
      <c r="EN236" s="71" t="str">
        <f t="shared" ref="EN236" si="4039">IF(BH236="","","|n"&amp;EN$2&amp;"+"&amp;BH236&amp;EN$1)</f>
        <v/>
      </c>
      <c r="EO236" s="71" t="str">
        <f t="shared" ref="EO236" si="4040">IF(BI236="","","|n"&amp;EO$2&amp;"+"&amp;BI236&amp;EO$1)</f>
        <v/>
      </c>
      <c r="EP236" s="71" t="str">
        <f t="shared" ref="EP236" si="4041">IF(BJ236="","","|n"&amp;EP$2&amp;"+"&amp;BJ236&amp;EP$1)</f>
        <v/>
      </c>
      <c r="EQ236" s="71" t="str">
        <f t="shared" ref="EQ236" si="4042">IF(BK236="","","|n"&amp;EQ$2&amp;"+"&amp;BK236&amp;EQ$1)</f>
        <v/>
      </c>
      <c r="ER236" s="71" t="str">
        <f t="shared" ref="ER236" si="4043">IF(BL236="","","|n"&amp;ER$2&amp;"+"&amp;BL236&amp;ER$1)</f>
        <v/>
      </c>
      <c r="ES236" s="71" t="str">
        <f t="shared" ref="ES236" si="4044">IF(BM236="","","|n"&amp;ES$2&amp;"+"&amp;BM236&amp;ES$1)</f>
        <v/>
      </c>
      <c r="ET236" s="71" t="str">
        <f t="shared" ref="ET236" si="4045">IF(BN236="","","|n"&amp;ET$2&amp;"+"&amp;BN236&amp;ET$1)</f>
        <v/>
      </c>
      <c r="EU236" s="71" t="str">
        <f t="shared" ref="EU236" si="4046">IF(BO236="","","|n"&amp;EU$2&amp;"+"&amp;BO236&amp;EU$1)</f>
        <v/>
      </c>
      <c r="EV236" s="71" t="str">
        <f t="shared" ref="EV236" si="4047">IF(BP236="","","|n"&amp;EV$2&amp;"+"&amp;BP236&amp;EV$1)</f>
        <v/>
      </c>
      <c r="EW236" s="71" t="str">
        <f t="shared" ref="EW236" si="4048">IF(BQ236="","","|n"&amp;EW$2&amp;"+"&amp;BQ236&amp;EW$1)</f>
        <v/>
      </c>
      <c r="EX236" s="71" t="str">
        <f t="shared" ref="EX236" si="4049">IF(BR236="","","|n"&amp;EX$2&amp;"+"&amp;BR236&amp;EX$1)</f>
        <v/>
      </c>
      <c r="EY236" s="71" t="str">
        <f t="shared" ref="EY236" si="4050">IF(BS236="","","|n"&amp;EY$2&amp;"+"&amp;BS236&amp;EY$1)</f>
        <v/>
      </c>
      <c r="EZ236" s="71" t="str">
        <f t="shared" ref="EZ236" si="4051">IF(BT236="","","|n"&amp;EZ$2&amp;"+"&amp;BT236&amp;EZ$1)</f>
        <v/>
      </c>
      <c r="FA236" s="71" t="str">
        <f t="shared" ref="FA236" si="4052">IF(BU236="","","|n"&amp;FA$2&amp;"+"&amp;BU236&amp;FA$1)</f>
        <v/>
      </c>
      <c r="FB236" s="71" t="str">
        <f t="shared" ref="FB236" si="4053">IF(BV236="","","|n"&amp;FB$2&amp;"+"&amp;BV236&amp;FB$1)</f>
        <v/>
      </c>
      <c r="FC236" s="71" t="str">
        <f t="shared" ref="FC236" si="4054">IF(BW236="","","|n"&amp;FC$2&amp;"+"&amp;BW236&amp;FC$1)</f>
        <v/>
      </c>
      <c r="FD236" s="71" t="str">
        <f t="shared" ref="FD236" si="4055">IF(BX236="","","|n"&amp;FD$2&amp;"+"&amp;BX236&amp;FD$1)</f>
        <v/>
      </c>
      <c r="FE236" s="71" t="str">
        <f t="shared" ref="FE236" si="4056">IF(BY236="","","|n"&amp;FE$2&amp;"+"&amp;BY236&amp;FE$1)</f>
        <v/>
      </c>
      <c r="FF236" s="71" t="str">
        <f t="shared" ref="FF236" si="4057">IF(BZ236="","","|n"&amp;FF$2&amp;"+"&amp;BZ236&amp;FF$1)</f>
        <v/>
      </c>
      <c r="FG236" s="71" t="str">
        <f t="shared" ref="FG236" si="4058">IF(CA236="","","|n"&amp;FG$2&amp;"+"&amp;CA236&amp;FG$1)</f>
        <v/>
      </c>
      <c r="FH236" s="71" t="str">
        <f t="shared" ref="FH236" si="4059">IF(CB236="","","|n"&amp;FH$2&amp;"+"&amp;CB236&amp;FH$1)</f>
        <v/>
      </c>
      <c r="FI236" s="71" t="str">
        <f t="shared" ref="FI236" si="4060">IF(CC236="","","|n"&amp;FI$2&amp;"+"&amp;CC236&amp;FI$1)</f>
        <v/>
      </c>
      <c r="FJ236" s="71" t="str">
        <f t="shared" ref="FJ236" si="4061">IF(CD236="","","|n"&amp;FJ$2&amp;"+"&amp;CD236&amp;FJ$1)</f>
        <v/>
      </c>
      <c r="FK236" s="71" t="str">
        <f t="shared" ref="FK236" si="4062">IF(CE236="","","|n"&amp;FK$2&amp;"+"&amp;CE236&amp;FK$1)</f>
        <v/>
      </c>
      <c r="FL236" s="71" t="str">
        <f t="shared" ref="FL236" si="4063">IF(CF236="","","|n"&amp;FL$2&amp;"+"&amp;CF236&amp;FL$1)</f>
        <v/>
      </c>
      <c r="FM236" s="71" t="str">
        <f t="shared" ref="FM236" si="4064">IF(CG236="","","|n"&amp;FM$2&amp;"+"&amp;CG236&amp;FM$1)</f>
        <v/>
      </c>
      <c r="FN236" s="71" t="str">
        <f t="shared" ref="FN236" si="4065">IF(CH236="","","|n"&amp;FN$2&amp;"+"&amp;CH236&amp;FN$1)</f>
        <v/>
      </c>
      <c r="FO236" s="71" t="str">
        <f t="shared" ref="FO236" si="4066">IF(CI236="","","|n"&amp;FO$2&amp;"+"&amp;CI236&amp;FO$1)</f>
        <v/>
      </c>
      <c r="FP236" s="71" t="str">
        <f t="shared" ref="FP236" si="4067">IF(CJ236="","","|n"&amp;FP$2&amp;"+"&amp;CJ236&amp;FP$1)</f>
        <v/>
      </c>
      <c r="FQ236" s="71" t="str">
        <f t="shared" ref="FQ236" si="4068">IF(CK236="","","|n"&amp;FQ$2&amp;"+"&amp;CK236&amp;FQ$1)</f>
        <v/>
      </c>
      <c r="FR236" s="71" t="str">
        <f t="shared" ref="FR236" si="4069">IF(CL236="","","|n"&amp;FR$2&amp;"+"&amp;CL236&amp;FR$1)</f>
        <v/>
      </c>
      <c r="FS236" s="71" t="str">
        <f t="shared" ref="FS236" si="4070">IF(CM236="","","|n"&amp;FS$2&amp;"+"&amp;CM236&amp;FS$1)</f>
        <v/>
      </c>
    </row>
    <row r="237" spans="1:175" ht="16.5">
      <c r="A237" s="79"/>
      <c r="B237" s="101" t="s">
        <v>754</v>
      </c>
      <c r="C237" s="79"/>
      <c r="T237" s="120" t="s">
        <v>750</v>
      </c>
      <c r="U237" s="85" t="str">
        <f t="shared" si="3994"/>
        <v>ReplaceableTextures\\CommandButtons\\BTNIZ0D.blp</v>
      </c>
      <c r="CN237" s="70" t="str">
        <f t="shared" si="3995"/>
        <v>InitUnitState('IZ0D',,,,,,,,,,)</v>
      </c>
      <c r="CO237" s="70" t="str">
        <f t="shared" si="3996"/>
        <v>InitUnitNormal('IZ0D',,,,,,,,,,)</v>
      </c>
      <c r="CP237" s="70" t="str">
        <f t="shared" si="3997"/>
        <v>InitUnitMagic('IZ0D',,,,,,,,,,)</v>
      </c>
      <c r="CQ237" s="70" t="str">
        <f t="shared" si="3998"/>
        <v>InitUnitAdd('IZ0D',,,,,,,,,,)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251&amp;CR$1&amp;")"</f>
        <v>InitEquipData('IZ0D',,"",,,,,'','','','','','',"ReplaceableTextures\\CommandButtons\\BTN020.blp")</v>
      </c>
      <c r="CU237" s="95" t="str">
        <f t="shared" si="3999"/>
        <v>|n</v>
      </c>
      <c r="CV237" s="61" t="str">
        <f t="shared" si="4000"/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ref="DB237:FM237" si="4071">IF(V237="","","|n"&amp;DB$2&amp;"+"&amp;V237&amp;DB$1)</f>
        <v/>
      </c>
      <c r="DC237" s="71" t="str">
        <f t="shared" si="4071"/>
        <v/>
      </c>
      <c r="DD237" s="71" t="str">
        <f t="shared" si="4071"/>
        <v/>
      </c>
      <c r="DE237" s="71" t="str">
        <f t="shared" si="4071"/>
        <v/>
      </c>
      <c r="DF237" s="71" t="str">
        <f t="shared" si="4071"/>
        <v/>
      </c>
      <c r="DG237" s="71" t="str">
        <f t="shared" si="4071"/>
        <v/>
      </c>
      <c r="DH237" s="71" t="str">
        <f t="shared" si="4071"/>
        <v/>
      </c>
      <c r="DI237" s="71" t="str">
        <f t="shared" si="4071"/>
        <v/>
      </c>
      <c r="DJ237" s="71" t="str">
        <f t="shared" si="4071"/>
        <v/>
      </c>
      <c r="DK237" s="71" t="str">
        <f t="shared" si="4071"/>
        <v/>
      </c>
      <c r="DL237" s="71" t="str">
        <f t="shared" si="4071"/>
        <v/>
      </c>
      <c r="DM237" s="71" t="str">
        <f t="shared" si="4071"/>
        <v/>
      </c>
      <c r="DN237" s="71" t="str">
        <f t="shared" si="4071"/>
        <v/>
      </c>
      <c r="DO237" s="71" t="str">
        <f t="shared" si="4071"/>
        <v/>
      </c>
      <c r="DP237" s="71" t="str">
        <f t="shared" si="4071"/>
        <v/>
      </c>
      <c r="DQ237" s="71" t="str">
        <f t="shared" si="4071"/>
        <v/>
      </c>
      <c r="DR237" s="71" t="str">
        <f t="shared" si="4071"/>
        <v/>
      </c>
      <c r="DS237" s="71" t="str">
        <f t="shared" si="4071"/>
        <v/>
      </c>
      <c r="DT237" s="71" t="str">
        <f t="shared" si="4071"/>
        <v/>
      </c>
      <c r="DU237" s="71" t="str">
        <f t="shared" si="4071"/>
        <v/>
      </c>
      <c r="DV237" s="71" t="str">
        <f t="shared" si="4071"/>
        <v/>
      </c>
      <c r="DW237" s="71" t="str">
        <f t="shared" si="4071"/>
        <v/>
      </c>
      <c r="DX237" s="71" t="str">
        <f t="shared" si="4071"/>
        <v/>
      </c>
      <c r="DY237" s="71" t="str">
        <f t="shared" si="4071"/>
        <v/>
      </c>
      <c r="DZ237" s="71" t="str">
        <f t="shared" si="4071"/>
        <v/>
      </c>
      <c r="EA237" s="71" t="str">
        <f t="shared" si="4071"/>
        <v/>
      </c>
      <c r="EB237" s="71" t="str">
        <f t="shared" si="4071"/>
        <v/>
      </c>
      <c r="EC237" s="71" t="str">
        <f t="shared" si="4071"/>
        <v/>
      </c>
      <c r="ED237" s="71" t="str">
        <f t="shared" si="4071"/>
        <v/>
      </c>
      <c r="EE237" s="71" t="str">
        <f t="shared" si="4071"/>
        <v/>
      </c>
      <c r="EF237" s="71" t="str">
        <f t="shared" si="4071"/>
        <v/>
      </c>
      <c r="EG237" s="71" t="str">
        <f t="shared" si="4071"/>
        <v/>
      </c>
      <c r="EH237" s="71" t="str">
        <f t="shared" si="4071"/>
        <v/>
      </c>
      <c r="EI237" s="71" t="str">
        <f t="shared" si="4071"/>
        <v/>
      </c>
      <c r="EJ237" s="71" t="str">
        <f t="shared" si="4071"/>
        <v/>
      </c>
      <c r="EK237" s="71" t="str">
        <f t="shared" si="4071"/>
        <v/>
      </c>
      <c r="EL237" s="71" t="str">
        <f t="shared" si="4071"/>
        <v/>
      </c>
      <c r="EM237" s="71" t="str">
        <f t="shared" si="4071"/>
        <v/>
      </c>
      <c r="EN237" s="71" t="str">
        <f t="shared" si="4071"/>
        <v/>
      </c>
      <c r="EO237" s="71" t="str">
        <f t="shared" si="4071"/>
        <v/>
      </c>
      <c r="EP237" s="71" t="str">
        <f t="shared" si="4071"/>
        <v/>
      </c>
      <c r="EQ237" s="71" t="str">
        <f t="shared" si="4071"/>
        <v/>
      </c>
      <c r="ER237" s="71" t="str">
        <f t="shared" si="4071"/>
        <v/>
      </c>
      <c r="ES237" s="71" t="str">
        <f t="shared" si="4071"/>
        <v/>
      </c>
      <c r="ET237" s="71" t="str">
        <f t="shared" si="4071"/>
        <v/>
      </c>
      <c r="EU237" s="71" t="str">
        <f t="shared" si="4071"/>
        <v/>
      </c>
      <c r="EV237" s="71" t="str">
        <f t="shared" si="4071"/>
        <v/>
      </c>
      <c r="EW237" s="71" t="str">
        <f t="shared" si="4071"/>
        <v/>
      </c>
      <c r="EX237" s="71" t="str">
        <f t="shared" si="4071"/>
        <v/>
      </c>
      <c r="EY237" s="71" t="str">
        <f t="shared" si="4071"/>
        <v/>
      </c>
      <c r="EZ237" s="71" t="str">
        <f t="shared" si="4071"/>
        <v/>
      </c>
      <c r="FA237" s="71" t="str">
        <f t="shared" si="4071"/>
        <v/>
      </c>
      <c r="FB237" s="71" t="str">
        <f t="shared" si="4071"/>
        <v/>
      </c>
      <c r="FC237" s="71" t="str">
        <f t="shared" si="4071"/>
        <v/>
      </c>
      <c r="FD237" s="71" t="str">
        <f t="shared" si="4071"/>
        <v/>
      </c>
      <c r="FE237" s="71" t="str">
        <f t="shared" si="4071"/>
        <v/>
      </c>
      <c r="FF237" s="71" t="str">
        <f t="shared" si="4071"/>
        <v/>
      </c>
      <c r="FG237" s="71" t="str">
        <f t="shared" si="4071"/>
        <v/>
      </c>
      <c r="FH237" s="71" t="str">
        <f t="shared" si="4071"/>
        <v/>
      </c>
      <c r="FI237" s="71" t="str">
        <f t="shared" si="4071"/>
        <v/>
      </c>
      <c r="FJ237" s="71" t="str">
        <f t="shared" si="4071"/>
        <v/>
      </c>
      <c r="FK237" s="71" t="str">
        <f t="shared" si="4071"/>
        <v/>
      </c>
      <c r="FL237" s="71" t="str">
        <f t="shared" si="4071"/>
        <v/>
      </c>
      <c r="FM237" s="71" t="str">
        <f t="shared" si="4071"/>
        <v/>
      </c>
      <c r="FN237" s="71" t="str">
        <f t="shared" ref="FN237:FS237" si="4072">IF(CH237="","","|n"&amp;FN$2&amp;"+"&amp;CH237&amp;FN$1)</f>
        <v/>
      </c>
      <c r="FO237" s="71" t="str">
        <f t="shared" si="4072"/>
        <v/>
      </c>
      <c r="FP237" s="71" t="str">
        <f t="shared" si="4072"/>
        <v/>
      </c>
      <c r="FQ237" s="71" t="str">
        <f t="shared" si="4072"/>
        <v/>
      </c>
      <c r="FR237" s="71" t="str">
        <f t="shared" si="4072"/>
        <v/>
      </c>
      <c r="FS237" s="71" t="str">
        <f t="shared" si="4072"/>
        <v/>
      </c>
    </row>
    <row r="238" spans="1:175" ht="16.5">
      <c r="A238" s="79"/>
      <c r="B238" s="101" t="s">
        <v>755</v>
      </c>
      <c r="C238" s="79"/>
      <c r="T238" s="120" t="s">
        <v>750</v>
      </c>
      <c r="U238" s="85" t="str">
        <f t="shared" si="3994"/>
        <v>ReplaceableTextures\\CommandButtons\\BTNIZ0E.blp</v>
      </c>
      <c r="CN238" s="70" t="str">
        <f t="shared" si="3995"/>
        <v>InitUnitState('IZ0E',,,,,,,,,,)</v>
      </c>
      <c r="CO238" s="70" t="str">
        <f t="shared" si="3996"/>
        <v>InitUnitNormal('IZ0E',,,,,,,,,,)</v>
      </c>
      <c r="CP238" s="70" t="str">
        <f t="shared" si="3997"/>
        <v>InitUnitMagic('IZ0E',,,,,,,,,,)</v>
      </c>
      <c r="CQ238" s="70" t="str">
        <f t="shared" si="3998"/>
        <v>InitUnitAdd('IZ0E',,,,,,,,,,)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252&amp;CR$1&amp;")"</f>
        <v>InitEquipData('IZ0E',,"",,,,,'','','','','','',"ReplaceableTextures\\CommandButtons\\BTN001.blp")</v>
      </c>
      <c r="CU238" s="95" t="str">
        <f t="shared" si="3999"/>
        <v>|n</v>
      </c>
      <c r="CV238" s="61" t="str">
        <f t="shared" si="4000"/>
        <v>延缓敌军2分钟进攻时间。|n|n|Cff999999狗策划一直不想做这个功能，你们就省着点用吧~（逃|r</v>
      </c>
      <c r="CW238" s="60"/>
      <c r="CX238" s="60"/>
      <c r="CY238" s="60"/>
      <c r="CZ238" s="60"/>
      <c r="DA238" s="60"/>
      <c r="DB238" s="71" t="str">
        <f t="shared" ref="DB238:FM238" si="4073">IF(V238="","","|n"&amp;DB$2&amp;"+"&amp;V238&amp;DB$1)</f>
        <v/>
      </c>
      <c r="DC238" s="71" t="str">
        <f t="shared" si="4073"/>
        <v/>
      </c>
      <c r="DD238" s="71" t="str">
        <f t="shared" si="4073"/>
        <v/>
      </c>
      <c r="DE238" s="71" t="str">
        <f t="shared" si="4073"/>
        <v/>
      </c>
      <c r="DF238" s="71" t="str">
        <f t="shared" si="4073"/>
        <v/>
      </c>
      <c r="DG238" s="71" t="str">
        <f t="shared" si="4073"/>
        <v/>
      </c>
      <c r="DH238" s="71" t="str">
        <f t="shared" si="4073"/>
        <v/>
      </c>
      <c r="DI238" s="71" t="str">
        <f t="shared" si="4073"/>
        <v/>
      </c>
      <c r="DJ238" s="71" t="str">
        <f t="shared" si="4073"/>
        <v/>
      </c>
      <c r="DK238" s="71" t="str">
        <f t="shared" si="4073"/>
        <v/>
      </c>
      <c r="DL238" s="71" t="str">
        <f t="shared" si="4073"/>
        <v/>
      </c>
      <c r="DM238" s="71" t="str">
        <f t="shared" si="4073"/>
        <v/>
      </c>
      <c r="DN238" s="71" t="str">
        <f t="shared" si="4073"/>
        <v/>
      </c>
      <c r="DO238" s="71" t="str">
        <f t="shared" si="4073"/>
        <v/>
      </c>
      <c r="DP238" s="71" t="str">
        <f t="shared" si="4073"/>
        <v/>
      </c>
      <c r="DQ238" s="71" t="str">
        <f t="shared" si="4073"/>
        <v/>
      </c>
      <c r="DR238" s="71" t="str">
        <f t="shared" si="4073"/>
        <v/>
      </c>
      <c r="DS238" s="71" t="str">
        <f t="shared" si="4073"/>
        <v/>
      </c>
      <c r="DT238" s="71" t="str">
        <f t="shared" si="4073"/>
        <v/>
      </c>
      <c r="DU238" s="71" t="str">
        <f t="shared" si="4073"/>
        <v/>
      </c>
      <c r="DV238" s="71" t="str">
        <f t="shared" si="4073"/>
        <v/>
      </c>
      <c r="DW238" s="71" t="str">
        <f t="shared" si="4073"/>
        <v/>
      </c>
      <c r="DX238" s="71" t="str">
        <f t="shared" si="4073"/>
        <v/>
      </c>
      <c r="DY238" s="71" t="str">
        <f t="shared" si="4073"/>
        <v/>
      </c>
      <c r="DZ238" s="71" t="str">
        <f t="shared" si="4073"/>
        <v/>
      </c>
      <c r="EA238" s="71" t="str">
        <f t="shared" si="4073"/>
        <v/>
      </c>
      <c r="EB238" s="71" t="str">
        <f t="shared" si="4073"/>
        <v/>
      </c>
      <c r="EC238" s="71" t="str">
        <f t="shared" si="4073"/>
        <v/>
      </c>
      <c r="ED238" s="71" t="str">
        <f t="shared" si="4073"/>
        <v/>
      </c>
      <c r="EE238" s="71" t="str">
        <f t="shared" si="4073"/>
        <v/>
      </c>
      <c r="EF238" s="71" t="str">
        <f t="shared" si="4073"/>
        <v/>
      </c>
      <c r="EG238" s="71" t="str">
        <f t="shared" si="4073"/>
        <v/>
      </c>
      <c r="EH238" s="71" t="str">
        <f t="shared" si="4073"/>
        <v/>
      </c>
      <c r="EI238" s="71" t="str">
        <f t="shared" si="4073"/>
        <v/>
      </c>
      <c r="EJ238" s="71" t="str">
        <f t="shared" si="4073"/>
        <v/>
      </c>
      <c r="EK238" s="71" t="str">
        <f t="shared" si="4073"/>
        <v/>
      </c>
      <c r="EL238" s="71" t="str">
        <f t="shared" si="4073"/>
        <v/>
      </c>
      <c r="EM238" s="71" t="str">
        <f t="shared" si="4073"/>
        <v/>
      </c>
      <c r="EN238" s="71" t="str">
        <f t="shared" si="4073"/>
        <v/>
      </c>
      <c r="EO238" s="71" t="str">
        <f t="shared" si="4073"/>
        <v/>
      </c>
      <c r="EP238" s="71" t="str">
        <f t="shared" si="4073"/>
        <v/>
      </c>
      <c r="EQ238" s="71" t="str">
        <f t="shared" si="4073"/>
        <v/>
      </c>
      <c r="ER238" s="71" t="str">
        <f t="shared" si="4073"/>
        <v/>
      </c>
      <c r="ES238" s="71" t="str">
        <f t="shared" si="4073"/>
        <v/>
      </c>
      <c r="ET238" s="71" t="str">
        <f t="shared" si="4073"/>
        <v/>
      </c>
      <c r="EU238" s="71" t="str">
        <f t="shared" si="4073"/>
        <v/>
      </c>
      <c r="EV238" s="71" t="str">
        <f t="shared" si="4073"/>
        <v/>
      </c>
      <c r="EW238" s="71" t="str">
        <f t="shared" si="4073"/>
        <v/>
      </c>
      <c r="EX238" s="71" t="str">
        <f t="shared" si="4073"/>
        <v/>
      </c>
      <c r="EY238" s="71" t="str">
        <f t="shared" si="4073"/>
        <v/>
      </c>
      <c r="EZ238" s="71" t="str">
        <f t="shared" si="4073"/>
        <v/>
      </c>
      <c r="FA238" s="71" t="str">
        <f t="shared" si="4073"/>
        <v/>
      </c>
      <c r="FB238" s="71" t="str">
        <f t="shared" si="4073"/>
        <v/>
      </c>
      <c r="FC238" s="71" t="str">
        <f t="shared" si="4073"/>
        <v/>
      </c>
      <c r="FD238" s="71" t="str">
        <f t="shared" si="4073"/>
        <v/>
      </c>
      <c r="FE238" s="71" t="str">
        <f t="shared" si="4073"/>
        <v/>
      </c>
      <c r="FF238" s="71" t="str">
        <f t="shared" si="4073"/>
        <v/>
      </c>
      <c r="FG238" s="71" t="str">
        <f t="shared" si="4073"/>
        <v/>
      </c>
      <c r="FH238" s="71" t="str">
        <f t="shared" si="4073"/>
        <v/>
      </c>
      <c r="FI238" s="71" t="str">
        <f t="shared" si="4073"/>
        <v/>
      </c>
      <c r="FJ238" s="71" t="str">
        <f t="shared" si="4073"/>
        <v/>
      </c>
      <c r="FK238" s="71" t="str">
        <f t="shared" si="4073"/>
        <v/>
      </c>
      <c r="FL238" s="71" t="str">
        <f t="shared" si="4073"/>
        <v/>
      </c>
      <c r="FM238" s="71" t="str">
        <f t="shared" si="4073"/>
        <v/>
      </c>
      <c r="FN238" s="71" t="str">
        <f t="shared" ref="FN238:FS238" si="4074">IF(CH238="","","|n"&amp;FN$2&amp;"+"&amp;CH238&amp;FN$1)</f>
        <v/>
      </c>
      <c r="FO238" s="71" t="str">
        <f t="shared" si="4074"/>
        <v/>
      </c>
      <c r="FP238" s="71" t="str">
        <f t="shared" si="4074"/>
        <v/>
      </c>
      <c r="FQ238" s="71" t="str">
        <f t="shared" si="4074"/>
        <v/>
      </c>
      <c r="FR238" s="71" t="str">
        <f t="shared" si="4074"/>
        <v/>
      </c>
      <c r="FS238" s="71" t="str">
        <f t="shared" si="4074"/>
        <v/>
      </c>
    </row>
    <row r="239" spans="1:175" ht="16.5">
      <c r="A239" s="79"/>
      <c r="B239" s="101" t="s">
        <v>756</v>
      </c>
      <c r="C239" s="79"/>
      <c r="T239" s="120" t="s">
        <v>750</v>
      </c>
      <c r="U239" s="85" t="str">
        <f t="shared" si="3994"/>
        <v>ReplaceableTextures\\CommandButtons\\BTNIZ0F.blp</v>
      </c>
      <c r="CN239" s="70" t="str">
        <f t="shared" si="3995"/>
        <v>InitUnitState('IZ0F',,,,,,,,,,)</v>
      </c>
      <c r="CO239" s="70" t="str">
        <f t="shared" si="3996"/>
        <v>InitUnitNormal('IZ0F',,,,,,,,,,)</v>
      </c>
      <c r="CP239" s="70" t="str">
        <f t="shared" si="3997"/>
        <v>InitUnitMagic('IZ0F',,,,,,,,,,)</v>
      </c>
      <c r="CQ239" s="70" t="str">
        <f t="shared" si="3998"/>
        <v>InitUnitAdd('IZ0F',,,,,,,,,,)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256&amp;CR$1&amp;")"</f>
        <v>InitEquipData('IZ0F',,"",,,,,'','','','','','',"ReplaceableTextures\\CommandButtons\\BTNIN01.blp")</v>
      </c>
      <c r="CU239" s="95" t="str">
        <f t="shared" si="3999"/>
        <v>|n</v>
      </c>
      <c r="CV239" s="61" t="str">
        <f t="shared" si="4000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075">IF(V239="","","|n"&amp;DB$2&amp;"+"&amp;V239&amp;DB$1)</f>
        <v/>
      </c>
      <c r="DC239" s="71" t="str">
        <f t="shared" si="4075"/>
        <v/>
      </c>
      <c r="DD239" s="71" t="str">
        <f t="shared" si="4075"/>
        <v/>
      </c>
      <c r="DE239" s="71" t="str">
        <f t="shared" si="4075"/>
        <v/>
      </c>
      <c r="DF239" s="71" t="str">
        <f t="shared" si="4075"/>
        <v/>
      </c>
      <c r="DG239" s="71" t="str">
        <f t="shared" si="4075"/>
        <v/>
      </c>
      <c r="DH239" s="71" t="str">
        <f t="shared" si="4075"/>
        <v/>
      </c>
      <c r="DI239" s="71" t="str">
        <f t="shared" si="4075"/>
        <v/>
      </c>
      <c r="DJ239" s="71" t="str">
        <f t="shared" si="4075"/>
        <v/>
      </c>
      <c r="DK239" s="71" t="str">
        <f t="shared" si="4075"/>
        <v/>
      </c>
      <c r="DL239" s="71" t="str">
        <f t="shared" si="4075"/>
        <v/>
      </c>
      <c r="DM239" s="71" t="str">
        <f t="shared" si="4075"/>
        <v/>
      </c>
      <c r="DN239" s="71" t="str">
        <f t="shared" si="4075"/>
        <v/>
      </c>
      <c r="DO239" s="71" t="str">
        <f t="shared" si="4075"/>
        <v/>
      </c>
      <c r="DP239" s="71" t="str">
        <f t="shared" si="4075"/>
        <v/>
      </c>
      <c r="DQ239" s="71" t="str">
        <f t="shared" si="4075"/>
        <v/>
      </c>
      <c r="DR239" s="71" t="str">
        <f t="shared" si="4075"/>
        <v/>
      </c>
      <c r="DS239" s="71" t="str">
        <f t="shared" si="4075"/>
        <v/>
      </c>
      <c r="DT239" s="71" t="str">
        <f t="shared" si="4075"/>
        <v/>
      </c>
      <c r="DU239" s="71" t="str">
        <f t="shared" si="4075"/>
        <v/>
      </c>
      <c r="DV239" s="71" t="str">
        <f t="shared" si="4075"/>
        <v/>
      </c>
      <c r="DW239" s="71" t="str">
        <f t="shared" si="4075"/>
        <v/>
      </c>
      <c r="DX239" s="71" t="str">
        <f t="shared" si="4075"/>
        <v/>
      </c>
      <c r="DY239" s="71" t="str">
        <f t="shared" si="4075"/>
        <v/>
      </c>
      <c r="DZ239" s="71" t="str">
        <f t="shared" si="4075"/>
        <v/>
      </c>
      <c r="EA239" s="71" t="str">
        <f t="shared" si="4075"/>
        <v/>
      </c>
      <c r="EB239" s="71" t="str">
        <f t="shared" si="4075"/>
        <v/>
      </c>
      <c r="EC239" s="71" t="str">
        <f t="shared" si="4075"/>
        <v/>
      </c>
      <c r="ED239" s="71" t="str">
        <f t="shared" si="4075"/>
        <v/>
      </c>
      <c r="EE239" s="71" t="str">
        <f t="shared" si="4075"/>
        <v/>
      </c>
      <c r="EF239" s="71" t="str">
        <f t="shared" si="4075"/>
        <v/>
      </c>
      <c r="EG239" s="71" t="str">
        <f t="shared" si="4075"/>
        <v/>
      </c>
      <c r="EH239" s="71" t="str">
        <f t="shared" si="4075"/>
        <v/>
      </c>
      <c r="EI239" s="71" t="str">
        <f t="shared" si="4075"/>
        <v/>
      </c>
      <c r="EJ239" s="71" t="str">
        <f t="shared" si="4075"/>
        <v/>
      </c>
      <c r="EK239" s="71" t="str">
        <f t="shared" si="4075"/>
        <v/>
      </c>
      <c r="EL239" s="71" t="str">
        <f t="shared" si="4075"/>
        <v/>
      </c>
      <c r="EM239" s="71" t="str">
        <f t="shared" si="4075"/>
        <v/>
      </c>
      <c r="EN239" s="71" t="str">
        <f t="shared" si="4075"/>
        <v/>
      </c>
      <c r="EO239" s="71" t="str">
        <f t="shared" si="4075"/>
        <v/>
      </c>
      <c r="EP239" s="71" t="str">
        <f t="shared" si="4075"/>
        <v/>
      </c>
      <c r="EQ239" s="71" t="str">
        <f t="shared" si="4075"/>
        <v/>
      </c>
      <c r="ER239" s="71" t="str">
        <f t="shared" si="4075"/>
        <v/>
      </c>
      <c r="ES239" s="71" t="str">
        <f t="shared" si="4075"/>
        <v/>
      </c>
      <c r="ET239" s="71" t="str">
        <f t="shared" si="4075"/>
        <v/>
      </c>
      <c r="EU239" s="71" t="str">
        <f t="shared" si="4075"/>
        <v/>
      </c>
      <c r="EV239" s="71" t="str">
        <f t="shared" si="4075"/>
        <v/>
      </c>
      <c r="EW239" s="71" t="str">
        <f t="shared" si="4075"/>
        <v/>
      </c>
      <c r="EX239" s="71" t="str">
        <f t="shared" si="4075"/>
        <v/>
      </c>
      <c r="EY239" s="71" t="str">
        <f t="shared" si="4075"/>
        <v/>
      </c>
      <c r="EZ239" s="71" t="str">
        <f t="shared" si="4075"/>
        <v/>
      </c>
      <c r="FA239" s="71" t="str">
        <f t="shared" si="4075"/>
        <v/>
      </c>
      <c r="FB239" s="71" t="str">
        <f t="shared" si="4075"/>
        <v/>
      </c>
      <c r="FC239" s="71" t="str">
        <f t="shared" si="4075"/>
        <v/>
      </c>
      <c r="FD239" s="71" t="str">
        <f t="shared" si="4075"/>
        <v/>
      </c>
      <c r="FE239" s="71" t="str">
        <f t="shared" si="4075"/>
        <v/>
      </c>
      <c r="FF239" s="71" t="str">
        <f t="shared" si="4075"/>
        <v/>
      </c>
      <c r="FG239" s="71" t="str">
        <f t="shared" si="4075"/>
        <v/>
      </c>
      <c r="FH239" s="71" t="str">
        <f t="shared" si="4075"/>
        <v/>
      </c>
      <c r="FI239" s="71" t="str">
        <f t="shared" si="4075"/>
        <v/>
      </c>
      <c r="FJ239" s="71" t="str">
        <f t="shared" si="4075"/>
        <v/>
      </c>
      <c r="FK239" s="71" t="str">
        <f t="shared" si="4075"/>
        <v/>
      </c>
      <c r="FL239" s="71" t="str">
        <f t="shared" si="4075"/>
        <v/>
      </c>
      <c r="FM239" s="71" t="str">
        <f t="shared" si="4075"/>
        <v/>
      </c>
      <c r="FN239" s="71" t="str">
        <f t="shared" ref="FN239:FS239" si="4076">IF(CH239="","","|n"&amp;FN$2&amp;"+"&amp;CH239&amp;FN$1)</f>
        <v/>
      </c>
      <c r="FO239" s="71" t="str">
        <f t="shared" si="4076"/>
        <v/>
      </c>
      <c r="FP239" s="71" t="str">
        <f t="shared" si="4076"/>
        <v/>
      </c>
      <c r="FQ239" s="71" t="str">
        <f t="shared" si="4076"/>
        <v/>
      </c>
      <c r="FR239" s="71" t="str">
        <f t="shared" si="4076"/>
        <v/>
      </c>
      <c r="FS239" s="71" t="str">
        <f t="shared" si="4076"/>
        <v/>
      </c>
    </row>
    <row r="240" spans="1:175" ht="16.5">
      <c r="A240" s="79"/>
      <c r="B240" s="101" t="s">
        <v>757</v>
      </c>
      <c r="C240" s="79"/>
      <c r="T240" s="120" t="s">
        <v>750</v>
      </c>
      <c r="U240" s="85" t="str">
        <f t="shared" si="3994"/>
        <v>ReplaceableTextures\\CommandButtons\\BTNIZ0G.blp</v>
      </c>
      <c r="CN240" s="70" t="str">
        <f t="shared" si="3995"/>
        <v>InitUnitState('IZ0G',,,,,,,,,,)</v>
      </c>
      <c r="CO240" s="70" t="str">
        <f t="shared" si="3996"/>
        <v>InitUnitNormal('IZ0G',,,,,,,,,,)</v>
      </c>
      <c r="CP240" s="70" t="str">
        <f t="shared" si="3997"/>
        <v>InitUnitMagic('IZ0G',,,,,,,,,,)</v>
      </c>
      <c r="CQ240" s="70" t="str">
        <f t="shared" si="3998"/>
        <v>InitUnitAdd('IZ0G',,,,,,,,,,)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257&amp;CR$1&amp;")"</f>
        <v>InitEquipData('IZ0G',,"",,,,,'','','','','','',"ReplaceableTextures\\CommandButtons\\BTNIN02.blp")</v>
      </c>
      <c r="CU240" s="95" t="str">
        <f t="shared" si="3999"/>
        <v>|n</v>
      </c>
      <c r="CV240" s="61" t="str">
        <f t="shared" si="4000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2" si="4077">IF(V240="","","|n"&amp;DB$2&amp;"+"&amp;V240&amp;DB$1)</f>
        <v/>
      </c>
      <c r="DC240" s="71" t="str">
        <f t="shared" si="4077"/>
        <v/>
      </c>
      <c r="DD240" s="71" t="str">
        <f t="shared" si="4077"/>
        <v/>
      </c>
      <c r="DE240" s="71" t="str">
        <f t="shared" si="4077"/>
        <v/>
      </c>
      <c r="DF240" s="71" t="str">
        <f t="shared" si="4077"/>
        <v/>
      </c>
      <c r="DG240" s="71" t="str">
        <f t="shared" si="4077"/>
        <v/>
      </c>
      <c r="DH240" s="71" t="str">
        <f t="shared" si="4077"/>
        <v/>
      </c>
      <c r="DI240" s="71" t="str">
        <f t="shared" si="4077"/>
        <v/>
      </c>
      <c r="DJ240" s="71" t="str">
        <f t="shared" si="4077"/>
        <v/>
      </c>
      <c r="DK240" s="71" t="str">
        <f t="shared" si="4077"/>
        <v/>
      </c>
      <c r="DL240" s="71" t="str">
        <f t="shared" si="4077"/>
        <v/>
      </c>
      <c r="DM240" s="71" t="str">
        <f t="shared" si="4077"/>
        <v/>
      </c>
      <c r="DN240" s="71" t="str">
        <f t="shared" si="4077"/>
        <v/>
      </c>
      <c r="DO240" s="71" t="str">
        <f t="shared" si="4077"/>
        <v/>
      </c>
      <c r="DP240" s="71" t="str">
        <f t="shared" si="4077"/>
        <v/>
      </c>
      <c r="DQ240" s="71" t="str">
        <f t="shared" si="4077"/>
        <v/>
      </c>
      <c r="DR240" s="71" t="str">
        <f t="shared" si="4077"/>
        <v/>
      </c>
      <c r="DS240" s="71" t="str">
        <f t="shared" si="4077"/>
        <v/>
      </c>
      <c r="DT240" s="71" t="str">
        <f t="shared" si="4077"/>
        <v/>
      </c>
      <c r="DU240" s="71" t="str">
        <f t="shared" si="4077"/>
        <v/>
      </c>
      <c r="DV240" s="71" t="str">
        <f t="shared" si="4077"/>
        <v/>
      </c>
      <c r="DW240" s="71" t="str">
        <f t="shared" si="4077"/>
        <v/>
      </c>
      <c r="DX240" s="71" t="str">
        <f t="shared" si="4077"/>
        <v/>
      </c>
      <c r="DY240" s="71" t="str">
        <f t="shared" si="4077"/>
        <v/>
      </c>
      <c r="DZ240" s="71" t="str">
        <f t="shared" si="4077"/>
        <v/>
      </c>
      <c r="EA240" s="71" t="str">
        <f t="shared" si="4077"/>
        <v/>
      </c>
      <c r="EB240" s="71" t="str">
        <f t="shared" si="4077"/>
        <v/>
      </c>
      <c r="EC240" s="71" t="str">
        <f t="shared" si="4077"/>
        <v/>
      </c>
      <c r="ED240" s="71" t="str">
        <f t="shared" si="4077"/>
        <v/>
      </c>
      <c r="EE240" s="71" t="str">
        <f t="shared" si="4077"/>
        <v/>
      </c>
      <c r="EF240" s="71" t="str">
        <f t="shared" si="4077"/>
        <v/>
      </c>
      <c r="EG240" s="71" t="str">
        <f t="shared" si="4077"/>
        <v/>
      </c>
      <c r="EH240" s="71" t="str">
        <f t="shared" si="4077"/>
        <v/>
      </c>
      <c r="EI240" s="71" t="str">
        <f t="shared" si="4077"/>
        <v/>
      </c>
      <c r="EJ240" s="71" t="str">
        <f t="shared" si="4077"/>
        <v/>
      </c>
      <c r="EK240" s="71" t="str">
        <f t="shared" si="4077"/>
        <v/>
      </c>
      <c r="EL240" s="71" t="str">
        <f t="shared" si="4077"/>
        <v/>
      </c>
      <c r="EM240" s="71" t="str">
        <f t="shared" si="4077"/>
        <v/>
      </c>
      <c r="EN240" s="71" t="str">
        <f t="shared" si="4077"/>
        <v/>
      </c>
      <c r="EO240" s="71" t="str">
        <f t="shared" si="4077"/>
        <v/>
      </c>
      <c r="EP240" s="71" t="str">
        <f t="shared" si="4077"/>
        <v/>
      </c>
      <c r="EQ240" s="71" t="str">
        <f t="shared" si="4077"/>
        <v/>
      </c>
      <c r="ER240" s="71" t="str">
        <f t="shared" si="4077"/>
        <v/>
      </c>
      <c r="ES240" s="71" t="str">
        <f t="shared" si="4077"/>
        <v/>
      </c>
      <c r="ET240" s="71" t="str">
        <f t="shared" si="4077"/>
        <v/>
      </c>
      <c r="EU240" s="71" t="str">
        <f t="shared" si="4077"/>
        <v/>
      </c>
      <c r="EV240" s="71" t="str">
        <f t="shared" si="4077"/>
        <v/>
      </c>
      <c r="EW240" s="71" t="str">
        <f t="shared" si="4077"/>
        <v/>
      </c>
      <c r="EX240" s="71" t="str">
        <f t="shared" si="4077"/>
        <v/>
      </c>
      <c r="EY240" s="71" t="str">
        <f t="shared" si="4077"/>
        <v/>
      </c>
      <c r="EZ240" s="71" t="str">
        <f t="shared" si="4077"/>
        <v/>
      </c>
      <c r="FA240" s="71" t="str">
        <f t="shared" si="4077"/>
        <v/>
      </c>
      <c r="FB240" s="71" t="str">
        <f t="shared" si="4077"/>
        <v/>
      </c>
      <c r="FC240" s="71" t="str">
        <f t="shared" si="4077"/>
        <v/>
      </c>
      <c r="FD240" s="71" t="str">
        <f t="shared" si="4077"/>
        <v/>
      </c>
      <c r="FE240" s="71" t="str">
        <f t="shared" si="4077"/>
        <v/>
      </c>
      <c r="FF240" s="71" t="str">
        <f t="shared" si="4077"/>
        <v/>
      </c>
      <c r="FG240" s="71" t="str">
        <f t="shared" si="4077"/>
        <v/>
      </c>
      <c r="FH240" s="71" t="str">
        <f t="shared" si="4077"/>
        <v/>
      </c>
      <c r="FI240" s="71" t="str">
        <f t="shared" si="4077"/>
        <v/>
      </c>
      <c r="FJ240" s="71" t="str">
        <f t="shared" si="4077"/>
        <v/>
      </c>
      <c r="FK240" s="71" t="str">
        <f t="shared" si="4077"/>
        <v/>
      </c>
      <c r="FL240" s="71" t="str">
        <f t="shared" si="4077"/>
        <v/>
      </c>
      <c r="FM240" s="71" t="str">
        <f t="shared" si="4077"/>
        <v/>
      </c>
      <c r="FN240" s="71" t="str">
        <f t="shared" ref="FN240:FS242" si="4078">IF(CH240="","","|n"&amp;FN$2&amp;"+"&amp;CH240&amp;FN$1)</f>
        <v/>
      </c>
      <c r="FO240" s="71" t="str">
        <f t="shared" si="4078"/>
        <v/>
      </c>
      <c r="FP240" s="71" t="str">
        <f t="shared" si="4078"/>
        <v/>
      </c>
      <c r="FQ240" s="71" t="str">
        <f t="shared" si="4078"/>
        <v/>
      </c>
      <c r="FR240" s="71" t="str">
        <f t="shared" si="4078"/>
        <v/>
      </c>
      <c r="FS240" s="71" t="str">
        <f t="shared" si="4078"/>
        <v/>
      </c>
    </row>
    <row r="241" spans="1:175" ht="16.5">
      <c r="A241" s="79"/>
      <c r="B241" s="101" t="s">
        <v>1415</v>
      </c>
      <c r="C241" s="189" t="s">
        <v>1416</v>
      </c>
      <c r="T241" s="189" t="s">
        <v>1417</v>
      </c>
      <c r="U241" s="85" t="s">
        <v>1418</v>
      </c>
      <c r="CN241" s="70" t="str">
        <f t="shared" ref="CN241" si="4079">"InitUnitState('"&amp;B241&amp;"',"&amp;V241&amp;","&amp;W241&amp;","&amp;X241&amp;","&amp;Y241&amp;","&amp;Z241&amp;","&amp;AA241&amp;","&amp;AB241&amp;","&amp;AC241&amp;","&amp;AD241&amp;","&amp;AE241&amp;")"</f>
        <v>InitUnitState('IZ87',,,,,,,,,,)</v>
      </c>
      <c r="CO241" s="70" t="str">
        <f t="shared" ref="CO241" si="4080">"InitUnitNormal('"&amp;B241&amp;"',"&amp;AF241&amp;","&amp;AG241&amp;","&amp;AH241&amp;","&amp;AI241&amp;","&amp;AJ241&amp;","&amp;AK241&amp;","&amp;AL241&amp;","&amp;AM241&amp;","&amp;AN241&amp;","&amp;AO241&amp;")"</f>
        <v>InitUnitNormal('IZ87',,,,,,,,,,)</v>
      </c>
      <c r="CP241" s="70" t="str">
        <f t="shared" ref="CP241" si="4081">"InitUnitMagic('"&amp;B241&amp;"',"&amp;AP241&amp;","&amp;AQ241&amp;","&amp;AR241&amp;","&amp;AS241&amp;","&amp;AT241&amp;","&amp;AU241&amp;","&amp;AV241&amp;","&amp;AW241&amp;","&amp;BI241&amp;","&amp;BJ241&amp;")"</f>
        <v>InitUnitMagic('IZ87',,,,,,,,,,)</v>
      </c>
      <c r="CQ241" s="70" t="str">
        <f t="shared" ref="CQ241" si="4082">"InitUnitAdd('"&amp;B241&amp;"',"&amp;BK241&amp;","&amp;BL241&amp;","&amp;BM241&amp;","&amp;BN241&amp;","&amp;BO241&amp;","&amp;BP241&amp;","&amp;BQ241&amp;","&amp;BR241&amp;","&amp;BS241&amp;","&amp;BT241&amp;")"</f>
        <v>InitUnitAdd('IZ87',,,,,,,,,,)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InitEquipData('IZ87',,"",,,,,'','','','','','',"ReplaceableTextures\\CommandButtons\\BTNHornOfFog.blp")</v>
      </c>
      <c r="CU241" s="95" t="str">
        <f t="shared" ref="CU241" si="4083">CONCATENATE(DB241,DC241,DD241,DE241,DF241,DG241,DH241,DI241,DJ241,DK241,DL241,DM241,DN241,DO241,DP241,DQ241,DR241,DS241,DT241,DU241,DV241,DW241,DX241,DY241,DZ241,EA241,EB241,EC241,ED241,EE241,EF241,EG241,EH241,EI241,EJ241,EK241,EL241,EM241,EN241,EO241,EP241&amp;"|n")</f>
        <v>|n</v>
      </c>
      <c r="CV241" s="61" t="str">
        <f t="shared" ref="CV241" si="4084">T241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1" s="60"/>
      <c r="CX241" s="60"/>
      <c r="CY241" s="60"/>
      <c r="CZ241" s="60"/>
      <c r="DA241" s="60"/>
      <c r="DB241" s="71" t="str">
        <f t="shared" ref="DB241" si="4085">IF(V241="","","|n"&amp;DB$2&amp;"+"&amp;V241&amp;DB$1)</f>
        <v/>
      </c>
      <c r="DC241" s="71" t="str">
        <f t="shared" ref="DC241" si="4086">IF(W241="","","|n"&amp;DC$2&amp;"+"&amp;W241&amp;DC$1)</f>
        <v/>
      </c>
      <c r="DD241" s="71" t="str">
        <f t="shared" ref="DD241" si="4087">IF(X241="","","|n"&amp;DD$2&amp;"+"&amp;X241&amp;DD$1)</f>
        <v/>
      </c>
      <c r="DE241" s="71" t="str">
        <f t="shared" ref="DE241" si="4088">IF(Y241="","","|n"&amp;DE$2&amp;"+"&amp;Y241&amp;DE$1)</f>
        <v/>
      </c>
      <c r="DF241" s="71" t="str">
        <f t="shared" ref="DF241" si="4089">IF(Z241="","","|n"&amp;DF$2&amp;"+"&amp;Z241&amp;DF$1)</f>
        <v/>
      </c>
      <c r="DG241" s="71" t="str">
        <f t="shared" ref="DG241" si="4090">IF(AA241="","","|n"&amp;DG$2&amp;"+"&amp;AA241&amp;DG$1)</f>
        <v/>
      </c>
      <c r="DH241" s="71" t="str">
        <f t="shared" ref="DH241" si="4091">IF(AB241="","","|n"&amp;DH$2&amp;"+"&amp;AB241&amp;DH$1)</f>
        <v/>
      </c>
      <c r="DI241" s="71" t="str">
        <f t="shared" ref="DI241" si="4092">IF(AC241="","","|n"&amp;DI$2&amp;"+"&amp;AC241&amp;DI$1)</f>
        <v/>
      </c>
      <c r="DJ241" s="71" t="str">
        <f t="shared" ref="DJ241" si="4093">IF(AD241="","","|n"&amp;DJ$2&amp;"+"&amp;AD241&amp;DJ$1)</f>
        <v/>
      </c>
      <c r="DK241" s="71" t="str">
        <f t="shared" ref="DK241" si="4094">IF(AE241="","","|n"&amp;DK$2&amp;"+"&amp;AE241&amp;DK$1)</f>
        <v/>
      </c>
      <c r="DL241" s="71" t="str">
        <f t="shared" ref="DL241" si="4095">IF(AF241="","","|n"&amp;DL$2&amp;"+"&amp;AF241&amp;DL$1)</f>
        <v/>
      </c>
      <c r="DM241" s="71" t="str">
        <f t="shared" ref="DM241" si="4096">IF(AG241="","","|n"&amp;DM$2&amp;"+"&amp;AG241&amp;DM$1)</f>
        <v/>
      </c>
      <c r="DN241" s="71" t="str">
        <f t="shared" ref="DN241" si="4097">IF(AH241="","","|n"&amp;DN$2&amp;"+"&amp;AH241&amp;DN$1)</f>
        <v/>
      </c>
      <c r="DO241" s="71" t="str">
        <f t="shared" ref="DO241" si="4098">IF(AI241="","","|n"&amp;DO$2&amp;"+"&amp;AI241&amp;DO$1)</f>
        <v/>
      </c>
      <c r="DP241" s="71" t="str">
        <f t="shared" ref="DP241" si="4099">IF(AJ241="","","|n"&amp;DP$2&amp;"+"&amp;AJ241&amp;DP$1)</f>
        <v/>
      </c>
      <c r="DQ241" s="71" t="str">
        <f t="shared" ref="DQ241" si="4100">IF(AK241="","","|n"&amp;DQ$2&amp;"+"&amp;AK241&amp;DQ$1)</f>
        <v/>
      </c>
      <c r="DR241" s="71" t="str">
        <f t="shared" ref="DR241" si="4101">IF(AL241="","","|n"&amp;DR$2&amp;"+"&amp;AL241&amp;DR$1)</f>
        <v/>
      </c>
      <c r="DS241" s="71" t="str">
        <f t="shared" ref="DS241" si="4102">IF(AM241="","","|n"&amp;DS$2&amp;"+"&amp;AM241&amp;DS$1)</f>
        <v/>
      </c>
      <c r="DT241" s="71" t="str">
        <f t="shared" ref="DT241" si="4103">IF(AN241="","","|n"&amp;DT$2&amp;"+"&amp;AN241&amp;DT$1)</f>
        <v/>
      </c>
      <c r="DU241" s="71" t="str">
        <f t="shared" ref="DU241" si="4104">IF(AO241="","","|n"&amp;DU$2&amp;"+"&amp;AO241&amp;DU$1)</f>
        <v/>
      </c>
      <c r="DV241" s="71" t="str">
        <f t="shared" ref="DV241" si="4105">IF(AP241="","","|n"&amp;DV$2&amp;"+"&amp;AP241&amp;DV$1)</f>
        <v/>
      </c>
      <c r="DW241" s="71" t="str">
        <f t="shared" ref="DW241" si="4106">IF(AQ241="","","|n"&amp;DW$2&amp;"+"&amp;AQ241&amp;DW$1)</f>
        <v/>
      </c>
      <c r="DX241" s="71" t="str">
        <f t="shared" ref="DX241" si="4107">IF(AR241="","","|n"&amp;DX$2&amp;"+"&amp;AR241&amp;DX$1)</f>
        <v/>
      </c>
      <c r="DY241" s="71" t="str">
        <f t="shared" ref="DY241" si="4108">IF(AS241="","","|n"&amp;DY$2&amp;"+"&amp;AS241&amp;DY$1)</f>
        <v/>
      </c>
      <c r="DZ241" s="71" t="str">
        <f t="shared" ref="DZ241" si="4109">IF(AT241="","","|n"&amp;DZ$2&amp;"+"&amp;AT241&amp;DZ$1)</f>
        <v/>
      </c>
      <c r="EA241" s="71" t="str">
        <f t="shared" ref="EA241" si="4110">IF(AU241="","","|n"&amp;EA$2&amp;"+"&amp;AU241&amp;EA$1)</f>
        <v/>
      </c>
      <c r="EB241" s="71" t="str">
        <f t="shared" ref="EB241" si="4111">IF(AV241="","","|n"&amp;EB$2&amp;"+"&amp;AV241&amp;EB$1)</f>
        <v/>
      </c>
      <c r="EC241" s="71" t="str">
        <f t="shared" ref="EC241" si="4112">IF(AW241="","","|n"&amp;EC$2&amp;"+"&amp;AW241&amp;EC$1)</f>
        <v/>
      </c>
      <c r="ED241" s="71" t="str">
        <f t="shared" ref="ED241" si="4113">IF(AX241="","","|n"&amp;ED$2&amp;"+"&amp;AX241&amp;ED$1)</f>
        <v/>
      </c>
      <c r="EE241" s="71" t="str">
        <f t="shared" ref="EE241" si="4114">IF(AY241="","","|n"&amp;EE$2&amp;"+"&amp;AY241&amp;EE$1)</f>
        <v/>
      </c>
      <c r="EF241" s="71" t="str">
        <f t="shared" ref="EF241" si="4115">IF(AZ241="","","|n"&amp;EF$2&amp;"+"&amp;AZ241&amp;EF$1)</f>
        <v/>
      </c>
      <c r="EG241" s="71" t="str">
        <f t="shared" ref="EG241" si="4116">IF(BA241="","","|n"&amp;EG$2&amp;"+"&amp;BA241&amp;EG$1)</f>
        <v/>
      </c>
      <c r="EH241" s="71" t="str">
        <f t="shared" ref="EH241" si="4117">IF(BB241="","","|n"&amp;EH$2&amp;"+"&amp;BB241&amp;EH$1)</f>
        <v/>
      </c>
      <c r="EI241" s="71" t="str">
        <f t="shared" ref="EI241" si="4118">IF(BC241="","","|n"&amp;EI$2&amp;"+"&amp;BC241&amp;EI$1)</f>
        <v/>
      </c>
      <c r="EJ241" s="71" t="str">
        <f t="shared" ref="EJ241" si="4119">IF(BD241="","","|n"&amp;EJ$2&amp;"+"&amp;BD241&amp;EJ$1)</f>
        <v/>
      </c>
      <c r="EK241" s="71" t="str">
        <f t="shared" ref="EK241" si="4120">IF(BE241="","","|n"&amp;EK$2&amp;"+"&amp;BE241&amp;EK$1)</f>
        <v/>
      </c>
      <c r="EL241" s="71" t="str">
        <f t="shared" ref="EL241" si="4121">IF(BF241="","","|n"&amp;EL$2&amp;"+"&amp;BF241&amp;EL$1)</f>
        <v/>
      </c>
      <c r="EM241" s="71" t="str">
        <f t="shared" ref="EM241" si="4122">IF(BG241="","","|n"&amp;EM$2&amp;"+"&amp;BG241&amp;EM$1)</f>
        <v/>
      </c>
      <c r="EN241" s="71" t="str">
        <f t="shared" ref="EN241" si="4123">IF(BH241="","","|n"&amp;EN$2&amp;"+"&amp;BH241&amp;EN$1)</f>
        <v/>
      </c>
      <c r="EO241" s="71" t="str">
        <f t="shared" ref="EO241" si="4124">IF(BI241="","","|n"&amp;EO$2&amp;"+"&amp;BI241&amp;EO$1)</f>
        <v/>
      </c>
      <c r="EP241" s="71" t="str">
        <f t="shared" ref="EP241" si="4125">IF(BJ241="","","|n"&amp;EP$2&amp;"+"&amp;BJ241&amp;EP$1)</f>
        <v/>
      </c>
      <c r="EQ241" s="71" t="str">
        <f t="shared" ref="EQ241" si="4126">IF(BK241="","","|n"&amp;EQ$2&amp;"+"&amp;BK241&amp;EQ$1)</f>
        <v/>
      </c>
      <c r="ER241" s="71" t="str">
        <f t="shared" ref="ER241" si="4127">IF(BL241="","","|n"&amp;ER$2&amp;"+"&amp;BL241&amp;ER$1)</f>
        <v/>
      </c>
      <c r="ES241" s="71" t="str">
        <f t="shared" ref="ES241" si="4128">IF(BM241="","","|n"&amp;ES$2&amp;"+"&amp;BM241&amp;ES$1)</f>
        <v/>
      </c>
      <c r="ET241" s="71" t="str">
        <f t="shared" ref="ET241" si="4129">IF(BN241="","","|n"&amp;ET$2&amp;"+"&amp;BN241&amp;ET$1)</f>
        <v/>
      </c>
      <c r="EU241" s="71" t="str">
        <f t="shared" ref="EU241" si="4130">IF(BO241="","","|n"&amp;EU$2&amp;"+"&amp;BO241&amp;EU$1)</f>
        <v/>
      </c>
      <c r="EV241" s="71" t="str">
        <f t="shared" ref="EV241" si="4131">IF(BP241="","","|n"&amp;EV$2&amp;"+"&amp;BP241&amp;EV$1)</f>
        <v/>
      </c>
      <c r="EW241" s="71" t="str">
        <f t="shared" ref="EW241" si="4132">IF(BQ241="","","|n"&amp;EW$2&amp;"+"&amp;BQ241&amp;EW$1)</f>
        <v/>
      </c>
      <c r="EX241" s="71" t="str">
        <f t="shared" ref="EX241" si="4133">IF(BR241="","","|n"&amp;EX$2&amp;"+"&amp;BR241&amp;EX$1)</f>
        <v/>
      </c>
      <c r="EY241" s="71" t="str">
        <f t="shared" ref="EY241" si="4134">IF(BS241="","","|n"&amp;EY$2&amp;"+"&amp;BS241&amp;EY$1)</f>
        <v/>
      </c>
      <c r="EZ241" s="71" t="str">
        <f t="shared" ref="EZ241" si="4135">IF(BT241="","","|n"&amp;EZ$2&amp;"+"&amp;BT241&amp;EZ$1)</f>
        <v/>
      </c>
      <c r="FA241" s="71" t="str">
        <f t="shared" ref="FA241" si="4136">IF(BU241="","","|n"&amp;FA$2&amp;"+"&amp;BU241&amp;FA$1)</f>
        <v/>
      </c>
      <c r="FB241" s="71" t="str">
        <f t="shared" ref="FB241" si="4137">IF(BV241="","","|n"&amp;FB$2&amp;"+"&amp;BV241&amp;FB$1)</f>
        <v/>
      </c>
      <c r="FC241" s="71" t="str">
        <f t="shared" ref="FC241" si="4138">IF(BW241="","","|n"&amp;FC$2&amp;"+"&amp;BW241&amp;FC$1)</f>
        <v/>
      </c>
      <c r="FD241" s="71" t="str">
        <f t="shared" ref="FD241" si="4139">IF(BX241="","","|n"&amp;FD$2&amp;"+"&amp;BX241&amp;FD$1)</f>
        <v/>
      </c>
      <c r="FE241" s="71" t="str">
        <f t="shared" ref="FE241" si="4140">IF(BY241="","","|n"&amp;FE$2&amp;"+"&amp;BY241&amp;FE$1)</f>
        <v/>
      </c>
      <c r="FF241" s="71" t="str">
        <f t="shared" ref="FF241" si="4141">IF(BZ241="","","|n"&amp;FF$2&amp;"+"&amp;BZ241&amp;FF$1)</f>
        <v/>
      </c>
      <c r="FG241" s="71" t="str">
        <f t="shared" ref="FG241" si="4142">IF(CA241="","","|n"&amp;FG$2&amp;"+"&amp;CA241&amp;FG$1)</f>
        <v/>
      </c>
      <c r="FH241" s="71" t="str">
        <f t="shared" ref="FH241" si="4143">IF(CB241="","","|n"&amp;FH$2&amp;"+"&amp;CB241&amp;FH$1)</f>
        <v/>
      </c>
      <c r="FI241" s="71" t="str">
        <f t="shared" ref="FI241" si="4144">IF(CC241="","","|n"&amp;FI$2&amp;"+"&amp;CC241&amp;FI$1)</f>
        <v/>
      </c>
      <c r="FJ241" s="71" t="str">
        <f t="shared" ref="FJ241" si="4145">IF(CD241="","","|n"&amp;FJ$2&amp;"+"&amp;CD241&amp;FJ$1)</f>
        <v/>
      </c>
      <c r="FK241" s="71" t="str">
        <f t="shared" ref="FK241" si="4146">IF(CE241="","","|n"&amp;FK$2&amp;"+"&amp;CE241&amp;FK$1)</f>
        <v/>
      </c>
      <c r="FL241" s="71" t="str">
        <f t="shared" ref="FL241" si="4147">IF(CF241="","","|n"&amp;FL$2&amp;"+"&amp;CF241&amp;FL$1)</f>
        <v/>
      </c>
      <c r="FM241" s="71" t="str">
        <f t="shared" ref="FM241" si="4148">IF(CG241="","","|n"&amp;FM$2&amp;"+"&amp;CG241&amp;FM$1)</f>
        <v/>
      </c>
      <c r="FN241" s="71" t="str">
        <f t="shared" ref="FN241" si="4149">IF(CH241="","","|n"&amp;FN$2&amp;"+"&amp;CH241&amp;FN$1)</f>
        <v/>
      </c>
      <c r="FO241" s="71" t="str">
        <f t="shared" ref="FO241" si="4150">IF(CI241="","","|n"&amp;FO$2&amp;"+"&amp;CI241&amp;FO$1)</f>
        <v/>
      </c>
      <c r="FP241" s="71" t="str">
        <f t="shared" ref="FP241" si="4151">IF(CJ241="","","|n"&amp;FP$2&amp;"+"&amp;CJ241&amp;FP$1)</f>
        <v/>
      </c>
      <c r="FQ241" s="71" t="str">
        <f t="shared" ref="FQ241" si="4152">IF(CK241="","","|n"&amp;FQ$2&amp;"+"&amp;CK241&amp;FQ$1)</f>
        <v/>
      </c>
      <c r="FR241" s="71" t="str">
        <f t="shared" ref="FR241" si="4153">IF(CL241="","","|n"&amp;FR$2&amp;"+"&amp;CL241&amp;FR$1)</f>
        <v/>
      </c>
      <c r="FS241" s="71" t="str">
        <f t="shared" ref="FS241" si="4154">IF(CM241="","","|n"&amp;FS$2&amp;"+"&amp;CM241&amp;FS$1)</f>
        <v/>
      </c>
    </row>
    <row r="242" spans="1:175" ht="16.5">
      <c r="A242" s="79"/>
      <c r="B242" s="101" t="s">
        <v>758</v>
      </c>
      <c r="C242" s="121" t="s">
        <v>759</v>
      </c>
      <c r="T242" s="121" t="s">
        <v>760</v>
      </c>
      <c r="U242" s="85" t="s">
        <v>761</v>
      </c>
      <c r="CN242" s="70" t="str">
        <f t="shared" si="3995"/>
        <v>InitUnitState('IZ88',,,,,,,,,,)</v>
      </c>
      <c r="CO242" s="70" t="str">
        <f t="shared" si="3996"/>
        <v>InitUnitNormal('IZ88',,,,,,,,,,)</v>
      </c>
      <c r="CP242" s="70" t="str">
        <f t="shared" si="3997"/>
        <v>InitUnitMagic('IZ88',,,,,,,,,,)</v>
      </c>
      <c r="CQ242" s="70" t="str">
        <f t="shared" si="3998"/>
        <v>InitUnitAdd('IZ88',,,,,,,,,,)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InitEquipData('IZ88',,"",,,,,'','','','','','',"ReplaceableTextures\\CommandButtons\\BTNIZ01.blp")</v>
      </c>
      <c r="CU242" s="95" t="str">
        <f t="shared" si="3999"/>
        <v>|n</v>
      </c>
      <c r="CV242" s="61" t="str">
        <f t="shared" si="4000"/>
        <v>活动期间通关积分提高50%|n|n|cff00ff00活动时间：周六日14:00-21:00|n|n|r|cff808080积分什么的，肝就是了！|r</v>
      </c>
      <c r="CW242" s="60"/>
      <c r="CX242" s="60"/>
      <c r="CY242" s="60"/>
      <c r="CZ242" s="60"/>
      <c r="DA242" s="60"/>
      <c r="DB242" s="71" t="str">
        <f t="shared" si="4077"/>
        <v/>
      </c>
      <c r="DC242" s="71" t="str">
        <f t="shared" si="4077"/>
        <v/>
      </c>
      <c r="DD242" s="71" t="str">
        <f t="shared" si="4077"/>
        <v/>
      </c>
      <c r="DE242" s="71" t="str">
        <f t="shared" si="4077"/>
        <v/>
      </c>
      <c r="DF242" s="71" t="str">
        <f t="shared" si="4077"/>
        <v/>
      </c>
      <c r="DG242" s="71" t="str">
        <f t="shared" si="4077"/>
        <v/>
      </c>
      <c r="DH242" s="71" t="str">
        <f t="shared" si="4077"/>
        <v/>
      </c>
      <c r="DI242" s="71" t="str">
        <f t="shared" si="4077"/>
        <v/>
      </c>
      <c r="DJ242" s="71" t="str">
        <f t="shared" si="4077"/>
        <v/>
      </c>
      <c r="DK242" s="71" t="str">
        <f t="shared" si="4077"/>
        <v/>
      </c>
      <c r="DL242" s="71" t="str">
        <f t="shared" si="4077"/>
        <v/>
      </c>
      <c r="DM242" s="71" t="str">
        <f t="shared" si="4077"/>
        <v/>
      </c>
      <c r="DN242" s="71" t="str">
        <f t="shared" si="4077"/>
        <v/>
      </c>
      <c r="DO242" s="71" t="str">
        <f t="shared" si="4077"/>
        <v/>
      </c>
      <c r="DP242" s="71" t="str">
        <f t="shared" si="4077"/>
        <v/>
      </c>
      <c r="DQ242" s="71" t="str">
        <f t="shared" si="4077"/>
        <v/>
      </c>
      <c r="DR242" s="71" t="str">
        <f t="shared" si="4077"/>
        <v/>
      </c>
      <c r="DS242" s="71" t="str">
        <f t="shared" si="4077"/>
        <v/>
      </c>
      <c r="DT242" s="71" t="str">
        <f t="shared" si="4077"/>
        <v/>
      </c>
      <c r="DU242" s="71" t="str">
        <f t="shared" si="4077"/>
        <v/>
      </c>
      <c r="DV242" s="71" t="str">
        <f t="shared" si="4077"/>
        <v/>
      </c>
      <c r="DW242" s="71" t="str">
        <f t="shared" si="4077"/>
        <v/>
      </c>
      <c r="DX242" s="71" t="str">
        <f t="shared" si="4077"/>
        <v/>
      </c>
      <c r="DY242" s="71" t="str">
        <f t="shared" si="4077"/>
        <v/>
      </c>
      <c r="DZ242" s="71" t="str">
        <f t="shared" si="4077"/>
        <v/>
      </c>
      <c r="EA242" s="71" t="str">
        <f t="shared" si="4077"/>
        <v/>
      </c>
      <c r="EB242" s="71" t="str">
        <f t="shared" si="4077"/>
        <v/>
      </c>
      <c r="EC242" s="71" t="str">
        <f t="shared" si="4077"/>
        <v/>
      </c>
      <c r="ED242" s="71" t="str">
        <f t="shared" si="4077"/>
        <v/>
      </c>
      <c r="EE242" s="71" t="str">
        <f t="shared" si="4077"/>
        <v/>
      </c>
      <c r="EF242" s="71" t="str">
        <f t="shared" si="4077"/>
        <v/>
      </c>
      <c r="EG242" s="71" t="str">
        <f t="shared" si="4077"/>
        <v/>
      </c>
      <c r="EH242" s="71" t="str">
        <f t="shared" si="4077"/>
        <v/>
      </c>
      <c r="EI242" s="71" t="str">
        <f t="shared" si="4077"/>
        <v/>
      </c>
      <c r="EJ242" s="71" t="str">
        <f t="shared" si="4077"/>
        <v/>
      </c>
      <c r="EK242" s="71" t="str">
        <f t="shared" si="4077"/>
        <v/>
      </c>
      <c r="EL242" s="71" t="str">
        <f t="shared" si="4077"/>
        <v/>
      </c>
      <c r="EM242" s="71" t="str">
        <f t="shared" si="4077"/>
        <v/>
      </c>
      <c r="EN242" s="71" t="str">
        <f t="shared" si="4077"/>
        <v/>
      </c>
      <c r="EO242" s="71" t="str">
        <f t="shared" si="4077"/>
        <v/>
      </c>
      <c r="EP242" s="71" t="str">
        <f t="shared" si="4077"/>
        <v/>
      </c>
      <c r="EQ242" s="71" t="str">
        <f t="shared" si="4077"/>
        <v/>
      </c>
      <c r="ER242" s="71" t="str">
        <f t="shared" si="4077"/>
        <v/>
      </c>
      <c r="ES242" s="71" t="str">
        <f t="shared" si="4077"/>
        <v/>
      </c>
      <c r="ET242" s="71" t="str">
        <f t="shared" si="4077"/>
        <v/>
      </c>
      <c r="EU242" s="71" t="str">
        <f t="shared" si="4077"/>
        <v/>
      </c>
      <c r="EV242" s="71" t="str">
        <f t="shared" si="4077"/>
        <v/>
      </c>
      <c r="EW242" s="71" t="str">
        <f t="shared" si="4077"/>
        <v/>
      </c>
      <c r="EX242" s="71" t="str">
        <f t="shared" si="4077"/>
        <v/>
      </c>
      <c r="EY242" s="71" t="str">
        <f t="shared" si="4077"/>
        <v/>
      </c>
      <c r="EZ242" s="71" t="str">
        <f t="shared" si="4077"/>
        <v/>
      </c>
      <c r="FA242" s="71" t="str">
        <f t="shared" si="4077"/>
        <v/>
      </c>
      <c r="FB242" s="71" t="str">
        <f t="shared" si="4077"/>
        <v/>
      </c>
      <c r="FC242" s="71" t="str">
        <f t="shared" si="4077"/>
        <v/>
      </c>
      <c r="FD242" s="71" t="str">
        <f t="shared" si="4077"/>
        <v/>
      </c>
      <c r="FE242" s="71" t="str">
        <f t="shared" si="4077"/>
        <v/>
      </c>
      <c r="FF242" s="71" t="str">
        <f t="shared" si="4077"/>
        <v/>
      </c>
      <c r="FG242" s="71" t="str">
        <f t="shared" si="4077"/>
        <v/>
      </c>
      <c r="FH242" s="71" t="str">
        <f t="shared" si="4077"/>
        <v/>
      </c>
      <c r="FI242" s="71" t="str">
        <f t="shared" si="4077"/>
        <v/>
      </c>
      <c r="FJ242" s="71" t="str">
        <f t="shared" si="4077"/>
        <v/>
      </c>
      <c r="FK242" s="71" t="str">
        <f t="shared" si="4077"/>
        <v/>
      </c>
      <c r="FL242" s="71" t="str">
        <f t="shared" si="4077"/>
        <v/>
      </c>
      <c r="FM242" s="71" t="str">
        <f t="shared" si="4077"/>
        <v/>
      </c>
      <c r="FN242" s="71" t="str">
        <f t="shared" si="4078"/>
        <v/>
      </c>
      <c r="FO242" s="71" t="str">
        <f t="shared" si="4078"/>
        <v/>
      </c>
      <c r="FP242" s="71" t="str">
        <f t="shared" si="4078"/>
        <v/>
      </c>
      <c r="FQ242" s="71" t="str">
        <f t="shared" si="4078"/>
        <v/>
      </c>
      <c r="FR242" s="71" t="str">
        <f t="shared" si="4078"/>
        <v/>
      </c>
      <c r="FS242" s="71" t="str">
        <f t="shared" si="4078"/>
        <v/>
      </c>
    </row>
    <row r="243" spans="1:175" ht="16.5">
      <c r="A243" s="79"/>
      <c r="B243" s="101" t="s">
        <v>762</v>
      </c>
      <c r="C243" s="79" t="s">
        <v>763</v>
      </c>
      <c r="T243" s="9" t="s">
        <v>1353</v>
      </c>
      <c r="U243" s="85" t="str">
        <f t="shared" si="3994"/>
        <v>ReplaceableTextures\\CommandButtons\\BTNIZ01.blp</v>
      </c>
      <c r="CN243" s="70" t="str">
        <f t="shared" si="3995"/>
        <v>InitUnitState('IZ01',,,,,,,,,,)</v>
      </c>
      <c r="CO243" s="70" t="str">
        <f t="shared" si="3996"/>
        <v>InitUnitNormal('IZ01',,,,,,,,,,)</v>
      </c>
      <c r="CP243" s="70" t="str">
        <f t="shared" si="3997"/>
        <v>InitUnitMagic('IZ01',,,,,,,,,,)</v>
      </c>
      <c r="CQ243" s="70" t="str">
        <f t="shared" si="3998"/>
        <v>InitUnitAdd('IZ01',,,,,,,,,,)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InitEquipData('IZ01',,"",,,,,'','','','','','',"ReplaceableTextures\\CommandButtons\\BTNIZ03.blp")</v>
      </c>
      <c r="CU243" s="95" t="str">
        <f t="shared" si="3999"/>
        <v>|n</v>
      </c>
      <c r="CV243" s="61" t="str">
        <f t="shared" si="4000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155">IF(V243="","","|n"&amp;DB$2&amp;"+"&amp;V243&amp;DB$1)</f>
        <v/>
      </c>
      <c r="DC243" s="71" t="str">
        <f t="shared" si="4155"/>
        <v/>
      </c>
      <c r="DD243" s="71" t="str">
        <f t="shared" si="4155"/>
        <v/>
      </c>
      <c r="DE243" s="71" t="str">
        <f t="shared" si="4155"/>
        <v/>
      </c>
      <c r="DF243" s="71" t="str">
        <f t="shared" si="4155"/>
        <v/>
      </c>
      <c r="DG243" s="71" t="str">
        <f t="shared" si="4155"/>
        <v/>
      </c>
      <c r="DH243" s="71" t="str">
        <f t="shared" si="4155"/>
        <v/>
      </c>
      <c r="DI243" s="71" t="str">
        <f t="shared" si="4155"/>
        <v/>
      </c>
      <c r="DJ243" s="71" t="str">
        <f t="shared" si="4155"/>
        <v/>
      </c>
      <c r="DK243" s="71" t="str">
        <f t="shared" si="4155"/>
        <v/>
      </c>
      <c r="DL243" s="71" t="str">
        <f t="shared" si="4155"/>
        <v/>
      </c>
      <c r="DM243" s="71" t="str">
        <f t="shared" si="4155"/>
        <v/>
      </c>
      <c r="DN243" s="71" t="str">
        <f t="shared" si="4155"/>
        <v/>
      </c>
      <c r="DO243" s="71" t="str">
        <f t="shared" si="4155"/>
        <v/>
      </c>
      <c r="DP243" s="71" t="str">
        <f t="shared" si="4155"/>
        <v/>
      </c>
      <c r="DQ243" s="71" t="str">
        <f t="shared" si="4155"/>
        <v/>
      </c>
      <c r="DR243" s="71" t="str">
        <f t="shared" si="4155"/>
        <v/>
      </c>
      <c r="DS243" s="71" t="str">
        <f t="shared" si="4155"/>
        <v/>
      </c>
      <c r="DT243" s="71" t="str">
        <f t="shared" si="4155"/>
        <v/>
      </c>
      <c r="DU243" s="71" t="str">
        <f t="shared" si="4155"/>
        <v/>
      </c>
      <c r="DV243" s="71" t="str">
        <f t="shared" si="4155"/>
        <v/>
      </c>
      <c r="DW243" s="71" t="str">
        <f t="shared" si="4155"/>
        <v/>
      </c>
      <c r="DX243" s="71" t="str">
        <f t="shared" si="4155"/>
        <v/>
      </c>
      <c r="DY243" s="71" t="str">
        <f t="shared" si="4155"/>
        <v/>
      </c>
      <c r="DZ243" s="71" t="str">
        <f t="shared" si="4155"/>
        <v/>
      </c>
      <c r="EA243" s="71" t="str">
        <f t="shared" si="4155"/>
        <v/>
      </c>
      <c r="EB243" s="71" t="str">
        <f t="shared" si="4155"/>
        <v/>
      </c>
      <c r="EC243" s="71" t="str">
        <f t="shared" si="4155"/>
        <v/>
      </c>
      <c r="ED243" s="71" t="str">
        <f t="shared" si="4155"/>
        <v/>
      </c>
      <c r="EE243" s="71" t="str">
        <f t="shared" si="4155"/>
        <v/>
      </c>
      <c r="EF243" s="71" t="str">
        <f t="shared" si="4155"/>
        <v/>
      </c>
      <c r="EG243" s="71" t="str">
        <f t="shared" si="4155"/>
        <v/>
      </c>
      <c r="EH243" s="71" t="str">
        <f t="shared" si="4155"/>
        <v/>
      </c>
      <c r="EI243" s="71" t="str">
        <f t="shared" si="4155"/>
        <v/>
      </c>
      <c r="EJ243" s="71" t="str">
        <f t="shared" si="4155"/>
        <v/>
      </c>
      <c r="EK243" s="71" t="str">
        <f t="shared" si="4155"/>
        <v/>
      </c>
      <c r="EL243" s="71" t="str">
        <f t="shared" si="4155"/>
        <v/>
      </c>
      <c r="EM243" s="71" t="str">
        <f t="shared" si="4155"/>
        <v/>
      </c>
      <c r="EN243" s="71" t="str">
        <f t="shared" si="4155"/>
        <v/>
      </c>
      <c r="EO243" s="71" t="str">
        <f t="shared" si="4155"/>
        <v/>
      </c>
      <c r="EP243" s="71" t="str">
        <f t="shared" si="4155"/>
        <v/>
      </c>
      <c r="EQ243" s="71" t="str">
        <f t="shared" si="4155"/>
        <v/>
      </c>
      <c r="ER243" s="71" t="str">
        <f t="shared" si="4155"/>
        <v/>
      </c>
      <c r="ES243" s="71" t="str">
        <f t="shared" si="4155"/>
        <v/>
      </c>
      <c r="ET243" s="71" t="str">
        <f t="shared" si="4155"/>
        <v/>
      </c>
      <c r="EU243" s="71" t="str">
        <f t="shared" si="4155"/>
        <v/>
      </c>
      <c r="EV243" s="71" t="str">
        <f t="shared" si="4155"/>
        <v/>
      </c>
      <c r="EW243" s="71" t="str">
        <f t="shared" si="4155"/>
        <v/>
      </c>
      <c r="EX243" s="71" t="str">
        <f t="shared" si="4155"/>
        <v/>
      </c>
      <c r="EY243" s="71" t="str">
        <f t="shared" si="4155"/>
        <v/>
      </c>
      <c r="EZ243" s="71" t="str">
        <f t="shared" si="4155"/>
        <v/>
      </c>
      <c r="FA243" s="71" t="str">
        <f t="shared" si="4155"/>
        <v/>
      </c>
      <c r="FB243" s="71" t="str">
        <f t="shared" si="4155"/>
        <v/>
      </c>
      <c r="FC243" s="71" t="str">
        <f t="shared" si="4155"/>
        <v/>
      </c>
      <c r="FD243" s="71" t="str">
        <f t="shared" si="4155"/>
        <v/>
      </c>
      <c r="FE243" s="71" t="str">
        <f t="shared" si="4155"/>
        <v/>
      </c>
      <c r="FF243" s="71" t="str">
        <f t="shared" si="4155"/>
        <v/>
      </c>
      <c r="FG243" s="71" t="str">
        <f t="shared" si="4155"/>
        <v/>
      </c>
      <c r="FH243" s="71" t="str">
        <f t="shared" si="4155"/>
        <v/>
      </c>
      <c r="FI243" s="71" t="str">
        <f t="shared" si="4155"/>
        <v/>
      </c>
      <c r="FJ243" s="71" t="str">
        <f t="shared" si="4155"/>
        <v/>
      </c>
      <c r="FK243" s="71" t="str">
        <f t="shared" si="4155"/>
        <v/>
      </c>
      <c r="FL243" s="71" t="str">
        <f t="shared" si="4155"/>
        <v/>
      </c>
      <c r="FM243" s="71" t="str">
        <f t="shared" si="4155"/>
        <v/>
      </c>
      <c r="FN243" s="71" t="str">
        <f t="shared" ref="FN243:FS243" si="4156">IF(CH243="","","|n"&amp;FN$2&amp;"+"&amp;CH243&amp;FN$1)</f>
        <v/>
      </c>
      <c r="FO243" s="71" t="str">
        <f t="shared" si="4156"/>
        <v/>
      </c>
      <c r="FP243" s="71" t="str">
        <f t="shared" si="4156"/>
        <v/>
      </c>
      <c r="FQ243" s="71" t="str">
        <f t="shared" si="4156"/>
        <v/>
      </c>
      <c r="FR243" s="71" t="str">
        <f t="shared" si="4156"/>
        <v/>
      </c>
      <c r="FS243" s="71" t="str">
        <f t="shared" si="4156"/>
        <v/>
      </c>
    </row>
    <row r="244" spans="1:175" ht="16.5">
      <c r="A244" s="79"/>
      <c r="B244" s="101" t="s">
        <v>764</v>
      </c>
      <c r="C244" s="9" t="s">
        <v>765</v>
      </c>
      <c r="T244" s="9" t="s">
        <v>1403</v>
      </c>
      <c r="U244" s="85" t="str">
        <f t="shared" si="3994"/>
        <v>ReplaceableTextures\\CommandButtons\\BTNIZ02.blp</v>
      </c>
      <c r="CN244" s="70" t="str">
        <f t="shared" si="3995"/>
        <v>InitUnitState('IZ02',,,,,,,,,,)</v>
      </c>
      <c r="CO244" s="70" t="str">
        <f t="shared" si="3996"/>
        <v>InitUnitNormal('IZ02',,,,,,,,,,)</v>
      </c>
      <c r="CP244" s="70" t="str">
        <f t="shared" si="3997"/>
        <v>InitUnitMagic('IZ02',,,,,,,,,,)</v>
      </c>
      <c r="CQ244" s="70" t="str">
        <f t="shared" si="3998"/>
        <v>InitUnitAdd('IZ02',,,,,,,,,,)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InitEquipData('IZ02',,"",,,,,'','','','','','',"ReplaceableTextures\\CommandButtons\\BTNIZ03.blp")</v>
      </c>
      <c r="CU244" s="95" t="str">
        <f t="shared" si="3999"/>
        <v>|n</v>
      </c>
      <c r="CV244" s="61" t="str">
        <f t="shared" si="4000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4" s="60"/>
      <c r="CX244" s="60"/>
      <c r="CY244" s="60"/>
      <c r="CZ244" s="60"/>
      <c r="DA244" s="60"/>
      <c r="DB244" s="71" t="str">
        <f t="shared" ref="DB244:FM244" si="4157">IF(V244="","","|n"&amp;DB$2&amp;"+"&amp;V244&amp;DB$1)</f>
        <v/>
      </c>
      <c r="DC244" s="71" t="str">
        <f t="shared" si="4157"/>
        <v/>
      </c>
      <c r="DD244" s="71" t="str">
        <f t="shared" si="4157"/>
        <v/>
      </c>
      <c r="DE244" s="71" t="str">
        <f t="shared" si="4157"/>
        <v/>
      </c>
      <c r="DF244" s="71" t="str">
        <f t="shared" si="4157"/>
        <v/>
      </c>
      <c r="DG244" s="71" t="str">
        <f t="shared" si="4157"/>
        <v/>
      </c>
      <c r="DH244" s="71" t="str">
        <f t="shared" si="4157"/>
        <v/>
      </c>
      <c r="DI244" s="71" t="str">
        <f t="shared" si="4157"/>
        <v/>
      </c>
      <c r="DJ244" s="71" t="str">
        <f t="shared" si="4157"/>
        <v/>
      </c>
      <c r="DK244" s="71" t="str">
        <f t="shared" si="4157"/>
        <v/>
      </c>
      <c r="DL244" s="71" t="str">
        <f t="shared" si="4157"/>
        <v/>
      </c>
      <c r="DM244" s="71" t="str">
        <f t="shared" si="4157"/>
        <v/>
      </c>
      <c r="DN244" s="71" t="str">
        <f t="shared" si="4157"/>
        <v/>
      </c>
      <c r="DO244" s="71" t="str">
        <f t="shared" si="4157"/>
        <v/>
      </c>
      <c r="DP244" s="71" t="str">
        <f t="shared" si="4157"/>
        <v/>
      </c>
      <c r="DQ244" s="71" t="str">
        <f t="shared" si="4157"/>
        <v/>
      </c>
      <c r="DR244" s="71" t="str">
        <f t="shared" si="4157"/>
        <v/>
      </c>
      <c r="DS244" s="71" t="str">
        <f t="shared" si="4157"/>
        <v/>
      </c>
      <c r="DT244" s="71" t="str">
        <f t="shared" si="4157"/>
        <v/>
      </c>
      <c r="DU244" s="71" t="str">
        <f t="shared" si="4157"/>
        <v/>
      </c>
      <c r="DV244" s="71" t="str">
        <f t="shared" si="4157"/>
        <v/>
      </c>
      <c r="DW244" s="71" t="str">
        <f t="shared" si="4157"/>
        <v/>
      </c>
      <c r="DX244" s="71" t="str">
        <f t="shared" si="4157"/>
        <v/>
      </c>
      <c r="DY244" s="71" t="str">
        <f t="shared" si="4157"/>
        <v/>
      </c>
      <c r="DZ244" s="71" t="str">
        <f t="shared" si="4157"/>
        <v/>
      </c>
      <c r="EA244" s="71" t="str">
        <f t="shared" si="4157"/>
        <v/>
      </c>
      <c r="EB244" s="71" t="str">
        <f t="shared" si="4157"/>
        <v/>
      </c>
      <c r="EC244" s="71" t="str">
        <f t="shared" si="4157"/>
        <v/>
      </c>
      <c r="ED244" s="71" t="str">
        <f t="shared" si="4157"/>
        <v/>
      </c>
      <c r="EE244" s="71" t="str">
        <f t="shared" si="4157"/>
        <v/>
      </c>
      <c r="EF244" s="71" t="str">
        <f t="shared" si="4157"/>
        <v/>
      </c>
      <c r="EG244" s="71" t="str">
        <f t="shared" si="4157"/>
        <v/>
      </c>
      <c r="EH244" s="71" t="str">
        <f t="shared" si="4157"/>
        <v/>
      </c>
      <c r="EI244" s="71" t="str">
        <f t="shared" si="4157"/>
        <v/>
      </c>
      <c r="EJ244" s="71" t="str">
        <f t="shared" si="4157"/>
        <v/>
      </c>
      <c r="EK244" s="71" t="str">
        <f t="shared" si="4157"/>
        <v/>
      </c>
      <c r="EL244" s="71" t="str">
        <f t="shared" si="4157"/>
        <v/>
      </c>
      <c r="EM244" s="71" t="str">
        <f t="shared" si="4157"/>
        <v/>
      </c>
      <c r="EN244" s="71" t="str">
        <f t="shared" si="4157"/>
        <v/>
      </c>
      <c r="EO244" s="71" t="str">
        <f t="shared" si="4157"/>
        <v/>
      </c>
      <c r="EP244" s="71" t="str">
        <f t="shared" si="4157"/>
        <v/>
      </c>
      <c r="EQ244" s="71" t="str">
        <f t="shared" si="4157"/>
        <v/>
      </c>
      <c r="ER244" s="71" t="str">
        <f t="shared" si="4157"/>
        <v/>
      </c>
      <c r="ES244" s="71" t="str">
        <f t="shared" si="4157"/>
        <v/>
      </c>
      <c r="ET244" s="71" t="str">
        <f t="shared" si="4157"/>
        <v/>
      </c>
      <c r="EU244" s="71" t="str">
        <f t="shared" si="4157"/>
        <v/>
      </c>
      <c r="EV244" s="71" t="str">
        <f t="shared" si="4157"/>
        <v/>
      </c>
      <c r="EW244" s="71" t="str">
        <f t="shared" si="4157"/>
        <v/>
      </c>
      <c r="EX244" s="71" t="str">
        <f t="shared" si="4157"/>
        <v/>
      </c>
      <c r="EY244" s="71" t="str">
        <f t="shared" si="4157"/>
        <v/>
      </c>
      <c r="EZ244" s="71" t="str">
        <f t="shared" si="4157"/>
        <v/>
      </c>
      <c r="FA244" s="71" t="str">
        <f t="shared" si="4157"/>
        <v/>
      </c>
      <c r="FB244" s="71" t="str">
        <f t="shared" si="4157"/>
        <v/>
      </c>
      <c r="FC244" s="71" t="str">
        <f t="shared" si="4157"/>
        <v/>
      </c>
      <c r="FD244" s="71" t="str">
        <f t="shared" si="4157"/>
        <v/>
      </c>
      <c r="FE244" s="71" t="str">
        <f t="shared" si="4157"/>
        <v/>
      </c>
      <c r="FF244" s="71" t="str">
        <f t="shared" si="4157"/>
        <v/>
      </c>
      <c r="FG244" s="71" t="str">
        <f t="shared" si="4157"/>
        <v/>
      </c>
      <c r="FH244" s="71" t="str">
        <f t="shared" si="4157"/>
        <v/>
      </c>
      <c r="FI244" s="71" t="str">
        <f t="shared" si="4157"/>
        <v/>
      </c>
      <c r="FJ244" s="71" t="str">
        <f t="shared" si="4157"/>
        <v/>
      </c>
      <c r="FK244" s="71" t="str">
        <f t="shared" si="4157"/>
        <v/>
      </c>
      <c r="FL244" s="71" t="str">
        <f t="shared" si="4157"/>
        <v/>
      </c>
      <c r="FM244" s="71" t="str">
        <f t="shared" si="4157"/>
        <v/>
      </c>
      <c r="FN244" s="71" t="str">
        <f t="shared" ref="FN244:FS244" si="4158">IF(CH244="","","|n"&amp;FN$2&amp;"+"&amp;CH244&amp;FN$1)</f>
        <v/>
      </c>
      <c r="FO244" s="71" t="str">
        <f t="shared" si="4158"/>
        <v/>
      </c>
      <c r="FP244" s="71" t="str">
        <f t="shared" si="4158"/>
        <v/>
      </c>
      <c r="FQ244" s="71" t="str">
        <f t="shared" si="4158"/>
        <v/>
      </c>
      <c r="FR244" s="71" t="str">
        <f t="shared" si="4158"/>
        <v/>
      </c>
      <c r="FS244" s="71" t="str">
        <f t="shared" si="4158"/>
        <v/>
      </c>
    </row>
    <row r="245" spans="1:175" ht="16.5">
      <c r="A245" s="79"/>
      <c r="B245" s="101" t="s">
        <v>766</v>
      </c>
      <c r="C245" s="9" t="s">
        <v>767</v>
      </c>
      <c r="T245" s="9" t="s">
        <v>768</v>
      </c>
      <c r="U245" s="85" t="str">
        <f t="shared" si="3994"/>
        <v>ReplaceableTextures\\CommandButtons\\BTNIZ03.blp</v>
      </c>
      <c r="CN245" s="70" t="str">
        <f t="shared" si="3995"/>
        <v>InitUnitState('IZ03',,,,,,,,,,)</v>
      </c>
      <c r="CO245" s="70" t="str">
        <f t="shared" si="3996"/>
        <v>InitUnitNormal('IZ03',,,,,,,,,,)</v>
      </c>
      <c r="CP245" s="70" t="str">
        <f t="shared" si="3997"/>
        <v>InitUnitMagic('IZ03',,,,,,,,,,)</v>
      </c>
      <c r="CQ245" s="70" t="str">
        <f t="shared" si="3998"/>
        <v>InitUnitAdd('IZ03',,,,,,,,,,)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250&amp;CR$1&amp;")"</f>
        <v>InitEquipData('IZ03',,"",,,,,'','','','','','',"ReplaceableTextures\\CommandButtons\\BTN023.blp")</v>
      </c>
      <c r="CU245" s="95" t="str">
        <f t="shared" si="3999"/>
        <v>|n</v>
      </c>
      <c r="CV245" s="61" t="str">
        <f t="shared" si="4000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5" s="60"/>
      <c r="CX245" s="60"/>
      <c r="CY245" s="60"/>
      <c r="CZ245" s="60"/>
      <c r="DA245" s="60"/>
      <c r="DB245" s="71" t="str">
        <f t="shared" ref="DB245:FM245" si="4159">IF(V245="","","|n"&amp;DB$2&amp;"+"&amp;V245&amp;DB$1)</f>
        <v/>
      </c>
      <c r="DC245" s="71" t="str">
        <f t="shared" si="4159"/>
        <v/>
      </c>
      <c r="DD245" s="71" t="str">
        <f t="shared" si="4159"/>
        <v/>
      </c>
      <c r="DE245" s="71" t="str">
        <f t="shared" si="4159"/>
        <v/>
      </c>
      <c r="DF245" s="71" t="str">
        <f t="shared" si="4159"/>
        <v/>
      </c>
      <c r="DG245" s="71" t="str">
        <f t="shared" si="4159"/>
        <v/>
      </c>
      <c r="DH245" s="71" t="str">
        <f t="shared" si="4159"/>
        <v/>
      </c>
      <c r="DI245" s="71" t="str">
        <f t="shared" si="4159"/>
        <v/>
      </c>
      <c r="DJ245" s="71" t="str">
        <f t="shared" si="4159"/>
        <v/>
      </c>
      <c r="DK245" s="71" t="str">
        <f t="shared" si="4159"/>
        <v/>
      </c>
      <c r="DL245" s="71" t="str">
        <f t="shared" si="4159"/>
        <v/>
      </c>
      <c r="DM245" s="71" t="str">
        <f t="shared" si="4159"/>
        <v/>
      </c>
      <c r="DN245" s="71" t="str">
        <f t="shared" si="4159"/>
        <v/>
      </c>
      <c r="DO245" s="71" t="str">
        <f t="shared" si="4159"/>
        <v/>
      </c>
      <c r="DP245" s="71" t="str">
        <f t="shared" si="4159"/>
        <v/>
      </c>
      <c r="DQ245" s="71" t="str">
        <f t="shared" si="4159"/>
        <v/>
      </c>
      <c r="DR245" s="71" t="str">
        <f t="shared" si="4159"/>
        <v/>
      </c>
      <c r="DS245" s="71" t="str">
        <f t="shared" si="4159"/>
        <v/>
      </c>
      <c r="DT245" s="71" t="str">
        <f t="shared" si="4159"/>
        <v/>
      </c>
      <c r="DU245" s="71" t="str">
        <f t="shared" si="4159"/>
        <v/>
      </c>
      <c r="DV245" s="71" t="str">
        <f t="shared" si="4159"/>
        <v/>
      </c>
      <c r="DW245" s="71" t="str">
        <f t="shared" si="4159"/>
        <v/>
      </c>
      <c r="DX245" s="71" t="str">
        <f t="shared" si="4159"/>
        <v/>
      </c>
      <c r="DY245" s="71" t="str">
        <f t="shared" si="4159"/>
        <v/>
      </c>
      <c r="DZ245" s="71" t="str">
        <f t="shared" si="4159"/>
        <v/>
      </c>
      <c r="EA245" s="71" t="str">
        <f t="shared" si="4159"/>
        <v/>
      </c>
      <c r="EB245" s="71" t="str">
        <f t="shared" si="4159"/>
        <v/>
      </c>
      <c r="EC245" s="71" t="str">
        <f t="shared" si="4159"/>
        <v/>
      </c>
      <c r="ED245" s="71" t="str">
        <f t="shared" si="4159"/>
        <v/>
      </c>
      <c r="EE245" s="71" t="str">
        <f t="shared" si="4159"/>
        <v/>
      </c>
      <c r="EF245" s="71" t="str">
        <f t="shared" si="4159"/>
        <v/>
      </c>
      <c r="EG245" s="71" t="str">
        <f t="shared" si="4159"/>
        <v/>
      </c>
      <c r="EH245" s="71" t="str">
        <f t="shared" si="4159"/>
        <v/>
      </c>
      <c r="EI245" s="71" t="str">
        <f t="shared" si="4159"/>
        <v/>
      </c>
      <c r="EJ245" s="71" t="str">
        <f t="shared" si="4159"/>
        <v/>
      </c>
      <c r="EK245" s="71" t="str">
        <f t="shared" si="4159"/>
        <v/>
      </c>
      <c r="EL245" s="71" t="str">
        <f t="shared" si="4159"/>
        <v/>
      </c>
      <c r="EM245" s="71" t="str">
        <f t="shared" si="4159"/>
        <v/>
      </c>
      <c r="EN245" s="71" t="str">
        <f t="shared" si="4159"/>
        <v/>
      </c>
      <c r="EO245" s="71" t="str">
        <f t="shared" si="4159"/>
        <v/>
      </c>
      <c r="EP245" s="71" t="str">
        <f t="shared" si="4159"/>
        <v/>
      </c>
      <c r="EQ245" s="71" t="str">
        <f t="shared" si="4159"/>
        <v/>
      </c>
      <c r="ER245" s="71" t="str">
        <f t="shared" si="4159"/>
        <v/>
      </c>
      <c r="ES245" s="71" t="str">
        <f t="shared" si="4159"/>
        <v/>
      </c>
      <c r="ET245" s="71" t="str">
        <f t="shared" si="4159"/>
        <v/>
      </c>
      <c r="EU245" s="71" t="str">
        <f t="shared" si="4159"/>
        <v/>
      </c>
      <c r="EV245" s="71" t="str">
        <f t="shared" si="4159"/>
        <v/>
      </c>
      <c r="EW245" s="71" t="str">
        <f t="shared" si="4159"/>
        <v/>
      </c>
      <c r="EX245" s="71" t="str">
        <f t="shared" si="4159"/>
        <v/>
      </c>
      <c r="EY245" s="71" t="str">
        <f t="shared" si="4159"/>
        <v/>
      </c>
      <c r="EZ245" s="71" t="str">
        <f t="shared" si="4159"/>
        <v/>
      </c>
      <c r="FA245" s="71" t="str">
        <f t="shared" si="4159"/>
        <v/>
      </c>
      <c r="FB245" s="71" t="str">
        <f t="shared" si="4159"/>
        <v/>
      </c>
      <c r="FC245" s="71" t="str">
        <f t="shared" si="4159"/>
        <v/>
      </c>
      <c r="FD245" s="71" t="str">
        <f t="shared" si="4159"/>
        <v/>
      </c>
      <c r="FE245" s="71" t="str">
        <f t="shared" si="4159"/>
        <v/>
      </c>
      <c r="FF245" s="71" t="str">
        <f t="shared" si="4159"/>
        <v/>
      </c>
      <c r="FG245" s="71" t="str">
        <f t="shared" si="4159"/>
        <v/>
      </c>
      <c r="FH245" s="71" t="str">
        <f t="shared" si="4159"/>
        <v/>
      </c>
      <c r="FI245" s="71" t="str">
        <f t="shared" si="4159"/>
        <v/>
      </c>
      <c r="FJ245" s="71" t="str">
        <f t="shared" si="4159"/>
        <v/>
      </c>
      <c r="FK245" s="71" t="str">
        <f t="shared" si="4159"/>
        <v/>
      </c>
      <c r="FL245" s="71" t="str">
        <f t="shared" si="4159"/>
        <v/>
      </c>
      <c r="FM245" s="71" t="str">
        <f t="shared" si="4159"/>
        <v/>
      </c>
      <c r="FN245" s="71" t="str">
        <f t="shared" ref="FN245:FS245" si="4160">IF(CH245="","","|n"&amp;FN$2&amp;"+"&amp;CH245&amp;FN$1)</f>
        <v/>
      </c>
      <c r="FO245" s="71" t="str">
        <f t="shared" si="4160"/>
        <v/>
      </c>
      <c r="FP245" s="71" t="str">
        <f t="shared" si="4160"/>
        <v/>
      </c>
      <c r="FQ245" s="71" t="str">
        <f t="shared" si="4160"/>
        <v/>
      </c>
      <c r="FR245" s="71" t="str">
        <f t="shared" si="4160"/>
        <v/>
      </c>
      <c r="FS245" s="71" t="str">
        <f t="shared" si="4160"/>
        <v/>
      </c>
    </row>
    <row r="246" spans="1:175" ht="16.5">
      <c r="A246" s="79"/>
      <c r="B246" s="101" t="s">
        <v>769</v>
      </c>
      <c r="C246" s="79" t="s">
        <v>770</v>
      </c>
      <c r="T246" s="9" t="s">
        <v>771</v>
      </c>
      <c r="U246" s="85" t="s">
        <v>772</v>
      </c>
      <c r="CN246" s="70" t="str">
        <f t="shared" si="3995"/>
        <v>InitUnitState('IZ04',,,,,,,,,,)</v>
      </c>
      <c r="CO246" s="70" t="str">
        <f t="shared" si="3996"/>
        <v>InitUnitNormal('IZ04',,,,,,,,,,)</v>
      </c>
      <c r="CP246" s="70" t="str">
        <f t="shared" si="3997"/>
        <v>InitUnitMagic('IZ04',,,,,,,,,,)</v>
      </c>
      <c r="CQ246" s="70" t="str">
        <f t="shared" si="3998"/>
        <v>InitUnitAdd('IZ04',,,,,,,,,,)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251&amp;CR$1&amp;")"</f>
        <v>InitEquipData('IZ04',,"",,,,,'','','','','','',"ReplaceableTextures\\CommandButtons\\BTN020.blp")</v>
      </c>
      <c r="CU246" s="95" t="str">
        <f t="shared" si="3999"/>
        <v>|n</v>
      </c>
      <c r="CV246" s="61" t="str">
        <f t="shared" si="4000"/>
        <v>提前进入大决战。慎点哦！</v>
      </c>
      <c r="CW246" s="60"/>
      <c r="CX246" s="60"/>
      <c r="CY246" s="60"/>
      <c r="CZ246" s="60"/>
      <c r="DA246" s="60"/>
      <c r="DB246" s="71" t="str">
        <f t="shared" ref="DB246:FM246" si="4161">IF(V246="","","|n"&amp;DB$2&amp;"+"&amp;V246&amp;DB$1)</f>
        <v/>
      </c>
      <c r="DC246" s="71" t="str">
        <f t="shared" si="4161"/>
        <v/>
      </c>
      <c r="DD246" s="71" t="str">
        <f t="shared" si="4161"/>
        <v/>
      </c>
      <c r="DE246" s="71" t="str">
        <f t="shared" si="4161"/>
        <v/>
      </c>
      <c r="DF246" s="71" t="str">
        <f t="shared" si="4161"/>
        <v/>
      </c>
      <c r="DG246" s="71" t="str">
        <f t="shared" si="4161"/>
        <v/>
      </c>
      <c r="DH246" s="71" t="str">
        <f t="shared" si="4161"/>
        <v/>
      </c>
      <c r="DI246" s="71" t="str">
        <f t="shared" si="4161"/>
        <v/>
      </c>
      <c r="DJ246" s="71" t="str">
        <f t="shared" si="4161"/>
        <v/>
      </c>
      <c r="DK246" s="71" t="str">
        <f t="shared" si="4161"/>
        <v/>
      </c>
      <c r="DL246" s="71" t="str">
        <f t="shared" si="4161"/>
        <v/>
      </c>
      <c r="DM246" s="71" t="str">
        <f t="shared" si="4161"/>
        <v/>
      </c>
      <c r="DN246" s="71" t="str">
        <f t="shared" si="4161"/>
        <v/>
      </c>
      <c r="DO246" s="71" t="str">
        <f t="shared" si="4161"/>
        <v/>
      </c>
      <c r="DP246" s="71" t="str">
        <f t="shared" si="4161"/>
        <v/>
      </c>
      <c r="DQ246" s="71" t="str">
        <f t="shared" si="4161"/>
        <v/>
      </c>
      <c r="DR246" s="71" t="str">
        <f t="shared" si="4161"/>
        <v/>
      </c>
      <c r="DS246" s="71" t="str">
        <f t="shared" si="4161"/>
        <v/>
      </c>
      <c r="DT246" s="71" t="str">
        <f t="shared" si="4161"/>
        <v/>
      </c>
      <c r="DU246" s="71" t="str">
        <f t="shared" si="4161"/>
        <v/>
      </c>
      <c r="DV246" s="71" t="str">
        <f t="shared" si="4161"/>
        <v/>
      </c>
      <c r="DW246" s="71" t="str">
        <f t="shared" si="4161"/>
        <v/>
      </c>
      <c r="DX246" s="71" t="str">
        <f t="shared" si="4161"/>
        <v/>
      </c>
      <c r="DY246" s="71" t="str">
        <f t="shared" si="4161"/>
        <v/>
      </c>
      <c r="DZ246" s="71" t="str">
        <f t="shared" si="4161"/>
        <v/>
      </c>
      <c r="EA246" s="71" t="str">
        <f t="shared" si="4161"/>
        <v/>
      </c>
      <c r="EB246" s="71" t="str">
        <f t="shared" si="4161"/>
        <v/>
      </c>
      <c r="EC246" s="71" t="str">
        <f t="shared" si="4161"/>
        <v/>
      </c>
      <c r="ED246" s="71" t="str">
        <f t="shared" si="4161"/>
        <v/>
      </c>
      <c r="EE246" s="71" t="str">
        <f t="shared" si="4161"/>
        <v/>
      </c>
      <c r="EF246" s="71" t="str">
        <f t="shared" si="4161"/>
        <v/>
      </c>
      <c r="EG246" s="71" t="str">
        <f t="shared" si="4161"/>
        <v/>
      </c>
      <c r="EH246" s="71" t="str">
        <f t="shared" si="4161"/>
        <v/>
      </c>
      <c r="EI246" s="71" t="str">
        <f t="shared" si="4161"/>
        <v/>
      </c>
      <c r="EJ246" s="71" t="str">
        <f t="shared" si="4161"/>
        <v/>
      </c>
      <c r="EK246" s="71" t="str">
        <f t="shared" si="4161"/>
        <v/>
      </c>
      <c r="EL246" s="71" t="str">
        <f t="shared" si="4161"/>
        <v/>
      </c>
      <c r="EM246" s="71" t="str">
        <f t="shared" si="4161"/>
        <v/>
      </c>
      <c r="EN246" s="71" t="str">
        <f t="shared" si="4161"/>
        <v/>
      </c>
      <c r="EO246" s="71" t="str">
        <f t="shared" si="4161"/>
        <v/>
      </c>
      <c r="EP246" s="71" t="str">
        <f t="shared" si="4161"/>
        <v/>
      </c>
      <c r="EQ246" s="71" t="str">
        <f t="shared" si="4161"/>
        <v/>
      </c>
      <c r="ER246" s="71" t="str">
        <f t="shared" si="4161"/>
        <v/>
      </c>
      <c r="ES246" s="71" t="str">
        <f t="shared" si="4161"/>
        <v/>
      </c>
      <c r="ET246" s="71" t="str">
        <f t="shared" si="4161"/>
        <v/>
      </c>
      <c r="EU246" s="71" t="str">
        <f t="shared" si="4161"/>
        <v/>
      </c>
      <c r="EV246" s="71" t="str">
        <f t="shared" si="4161"/>
        <v/>
      </c>
      <c r="EW246" s="71" t="str">
        <f t="shared" si="4161"/>
        <v/>
      </c>
      <c r="EX246" s="71" t="str">
        <f t="shared" si="4161"/>
        <v/>
      </c>
      <c r="EY246" s="71" t="str">
        <f t="shared" si="4161"/>
        <v/>
      </c>
      <c r="EZ246" s="71" t="str">
        <f t="shared" si="4161"/>
        <v/>
      </c>
      <c r="FA246" s="71" t="str">
        <f t="shared" si="4161"/>
        <v/>
      </c>
      <c r="FB246" s="71" t="str">
        <f t="shared" si="4161"/>
        <v/>
      </c>
      <c r="FC246" s="71" t="str">
        <f t="shared" si="4161"/>
        <v/>
      </c>
      <c r="FD246" s="71" t="str">
        <f t="shared" si="4161"/>
        <v/>
      </c>
      <c r="FE246" s="71" t="str">
        <f t="shared" si="4161"/>
        <v/>
      </c>
      <c r="FF246" s="71" t="str">
        <f t="shared" si="4161"/>
        <v/>
      </c>
      <c r="FG246" s="71" t="str">
        <f t="shared" si="4161"/>
        <v/>
      </c>
      <c r="FH246" s="71" t="str">
        <f t="shared" si="4161"/>
        <v/>
      </c>
      <c r="FI246" s="71" t="str">
        <f t="shared" si="4161"/>
        <v/>
      </c>
      <c r="FJ246" s="71" t="str">
        <f t="shared" si="4161"/>
        <v/>
      </c>
      <c r="FK246" s="71" t="str">
        <f t="shared" si="4161"/>
        <v/>
      </c>
      <c r="FL246" s="71" t="str">
        <f t="shared" si="4161"/>
        <v/>
      </c>
      <c r="FM246" s="71" t="str">
        <f t="shared" si="4161"/>
        <v/>
      </c>
      <c r="FN246" s="71" t="str">
        <f t="shared" ref="FN246:FS246" si="4162">IF(CH246="","","|n"&amp;FN$2&amp;"+"&amp;CH246&amp;FN$1)</f>
        <v/>
      </c>
      <c r="FO246" s="71" t="str">
        <f t="shared" si="4162"/>
        <v/>
      </c>
      <c r="FP246" s="71" t="str">
        <f t="shared" si="4162"/>
        <v/>
      </c>
      <c r="FQ246" s="71" t="str">
        <f t="shared" si="4162"/>
        <v/>
      </c>
      <c r="FR246" s="71" t="str">
        <f t="shared" si="4162"/>
        <v/>
      </c>
      <c r="FS246" s="71" t="str">
        <f t="shared" si="4162"/>
        <v/>
      </c>
    </row>
    <row r="247" spans="1:175" ht="16.5">
      <c r="A247" s="79"/>
      <c r="B247" s="101" t="s">
        <v>773</v>
      </c>
      <c r="C247" s="79" t="s">
        <v>774</v>
      </c>
      <c r="T247" s="79" t="s">
        <v>775</v>
      </c>
      <c r="U247" s="116" t="s">
        <v>776</v>
      </c>
      <c r="CN247" s="70" t="str">
        <f t="shared" ref="CN247:CN248" si="4163">"InitUnitState('"&amp;B247&amp;"',"&amp;V247&amp;","&amp;W247&amp;","&amp;X247&amp;","&amp;Y247&amp;","&amp;Z247&amp;","&amp;AA247&amp;","&amp;AB247&amp;","&amp;AC247&amp;","&amp;AD247&amp;","&amp;AE247&amp;")"</f>
        <v>InitUnitState('IZ05',,,,,,,,,,)</v>
      </c>
      <c r="CO247" s="70" t="str">
        <f t="shared" ref="CO247:CO248" si="4164">"InitUnitNormal('"&amp;B247&amp;"',"&amp;AF247&amp;","&amp;AG247&amp;","&amp;AH247&amp;","&amp;AI247&amp;","&amp;AJ247&amp;","&amp;AK247&amp;","&amp;AL247&amp;","&amp;AM247&amp;","&amp;AN247&amp;","&amp;AO247&amp;")"</f>
        <v>InitUnitNormal('IZ05',,,,,,,,,,)</v>
      </c>
      <c r="CP247" s="70" t="str">
        <f t="shared" ref="CP247:CP248" si="4165">"InitUnitMagic('"&amp;B247&amp;"',"&amp;AP247&amp;","&amp;AQ247&amp;","&amp;AR247&amp;","&amp;AS247&amp;","&amp;AT247&amp;","&amp;AU247&amp;","&amp;AV247&amp;","&amp;AW247&amp;","&amp;BI247&amp;","&amp;BJ247&amp;")"</f>
        <v>InitUnitMagic('IZ05',,,,,,,,,,)</v>
      </c>
      <c r="CQ247" s="70" t="str">
        <f t="shared" ref="CQ247:CQ248" si="4166">"InitUnitAdd('"&amp;B247&amp;"',"&amp;BK247&amp;","&amp;BL247&amp;","&amp;BM247&amp;","&amp;BN247&amp;","&amp;BO247&amp;","&amp;BP247&amp;","&amp;BQ247&amp;","&amp;BR247&amp;","&amp;BS247&amp;","&amp;BT247&amp;")"</f>
        <v>InitUnitAdd('IZ05',,,,,,,,,,)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InitEquipData('IZ05',,"",,,,,'','','','','','',"ReplaceableTextures\\CommandButtons\\BTN001.blp")</v>
      </c>
      <c r="CU247" s="95" t="str">
        <f t="shared" ref="CU247:CU248" si="4167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8" si="4168">T247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7" s="60"/>
      <c r="CX247" s="60"/>
      <c r="CY247" s="60"/>
      <c r="CZ247" s="60"/>
      <c r="DA247" s="60"/>
      <c r="DB247" s="71" t="str">
        <f t="shared" ref="DB247" si="4169">IF(V247="","","|n"&amp;DB$2&amp;"+"&amp;V247&amp;DB$1)</f>
        <v/>
      </c>
      <c r="DC247" s="71" t="str">
        <f t="shared" ref="DC247" si="4170">IF(W247="","","|n"&amp;DC$2&amp;"+"&amp;W247&amp;DC$1)</f>
        <v/>
      </c>
      <c r="DD247" s="71" t="str">
        <f t="shared" ref="DD247" si="4171">IF(X247="","","|n"&amp;DD$2&amp;"+"&amp;X247&amp;DD$1)</f>
        <v/>
      </c>
      <c r="DE247" s="71" t="str">
        <f t="shared" ref="DE247" si="4172">IF(Y247="","","|n"&amp;DE$2&amp;"+"&amp;Y247&amp;DE$1)</f>
        <v/>
      </c>
      <c r="DF247" s="71" t="str">
        <f t="shared" ref="DF247" si="4173">IF(Z247="","","|n"&amp;DF$2&amp;"+"&amp;Z247&amp;DF$1)</f>
        <v/>
      </c>
      <c r="DG247" s="71" t="str">
        <f t="shared" ref="DG247" si="4174">IF(AA247="","","|n"&amp;DG$2&amp;"+"&amp;AA247&amp;DG$1)</f>
        <v/>
      </c>
      <c r="DH247" s="71" t="str">
        <f t="shared" ref="DH247" si="4175">IF(AB247="","","|n"&amp;DH$2&amp;"+"&amp;AB247&amp;DH$1)</f>
        <v/>
      </c>
      <c r="DI247" s="71" t="str">
        <f t="shared" ref="DI247" si="4176">IF(AC247="","","|n"&amp;DI$2&amp;"+"&amp;AC247&amp;DI$1)</f>
        <v/>
      </c>
      <c r="DJ247" s="71" t="str">
        <f t="shared" ref="DJ247" si="4177">IF(AD247="","","|n"&amp;DJ$2&amp;"+"&amp;AD247&amp;DJ$1)</f>
        <v/>
      </c>
      <c r="DK247" s="71" t="str">
        <f t="shared" ref="DK247" si="4178">IF(AE247="","","|n"&amp;DK$2&amp;"+"&amp;AE247&amp;DK$1)</f>
        <v/>
      </c>
      <c r="DL247" s="71" t="str">
        <f t="shared" ref="DL247" si="4179">IF(AF247="","","|n"&amp;DL$2&amp;"+"&amp;AF247&amp;DL$1)</f>
        <v/>
      </c>
      <c r="DM247" s="71" t="str">
        <f t="shared" ref="DM247" si="4180">IF(AG247="","","|n"&amp;DM$2&amp;"+"&amp;AG247&amp;DM$1)</f>
        <v/>
      </c>
      <c r="DN247" s="71" t="str">
        <f t="shared" ref="DN247" si="4181">IF(AH247="","","|n"&amp;DN$2&amp;"+"&amp;AH247&amp;DN$1)</f>
        <v/>
      </c>
      <c r="DO247" s="71" t="str">
        <f t="shared" ref="DO247" si="4182">IF(AI247="","","|n"&amp;DO$2&amp;"+"&amp;AI247&amp;DO$1)</f>
        <v/>
      </c>
      <c r="DP247" s="71" t="str">
        <f t="shared" ref="DP247" si="4183">IF(AJ247="","","|n"&amp;DP$2&amp;"+"&amp;AJ247&amp;DP$1)</f>
        <v/>
      </c>
      <c r="DQ247" s="71" t="str">
        <f t="shared" ref="DQ247" si="4184">IF(AK247="","","|n"&amp;DQ$2&amp;"+"&amp;AK247&amp;DQ$1)</f>
        <v/>
      </c>
      <c r="DR247" s="71" t="str">
        <f t="shared" ref="DR247" si="4185">IF(AL247="","","|n"&amp;DR$2&amp;"+"&amp;AL247&amp;DR$1)</f>
        <v/>
      </c>
      <c r="DS247" s="71" t="str">
        <f t="shared" ref="DS247" si="4186">IF(AM247="","","|n"&amp;DS$2&amp;"+"&amp;AM247&amp;DS$1)</f>
        <v/>
      </c>
      <c r="DT247" s="71" t="str">
        <f t="shared" ref="DT247" si="4187">IF(AN247="","","|n"&amp;DT$2&amp;"+"&amp;AN247&amp;DT$1)</f>
        <v/>
      </c>
      <c r="DU247" s="71" t="str">
        <f t="shared" ref="DU247" si="4188">IF(AO247="","","|n"&amp;DU$2&amp;"+"&amp;AO247&amp;DU$1)</f>
        <v/>
      </c>
      <c r="DV247" s="71" t="str">
        <f t="shared" ref="DV247" si="4189">IF(AP247="","","|n"&amp;DV$2&amp;"+"&amp;AP247&amp;DV$1)</f>
        <v/>
      </c>
      <c r="DW247" s="71" t="str">
        <f t="shared" ref="DW247" si="4190">IF(AQ247="","","|n"&amp;DW$2&amp;"+"&amp;AQ247&amp;DW$1)</f>
        <v/>
      </c>
      <c r="DX247" s="71" t="str">
        <f t="shared" ref="DX247" si="4191">IF(AR247="","","|n"&amp;DX$2&amp;"+"&amp;AR247&amp;DX$1)</f>
        <v/>
      </c>
      <c r="DY247" s="71" t="str">
        <f t="shared" ref="DY247" si="4192">IF(AS247="","","|n"&amp;DY$2&amp;"+"&amp;AS247&amp;DY$1)</f>
        <v/>
      </c>
      <c r="DZ247" s="71" t="str">
        <f t="shared" ref="DZ247" si="4193">IF(AT247="","","|n"&amp;DZ$2&amp;"+"&amp;AT247&amp;DZ$1)</f>
        <v/>
      </c>
      <c r="EA247" s="71" t="str">
        <f t="shared" ref="EA247" si="4194">IF(AU247="","","|n"&amp;EA$2&amp;"+"&amp;AU247&amp;EA$1)</f>
        <v/>
      </c>
      <c r="EB247" s="71" t="str">
        <f t="shared" ref="EB247" si="4195">IF(AV247="","","|n"&amp;EB$2&amp;"+"&amp;AV247&amp;EB$1)</f>
        <v/>
      </c>
      <c r="EC247" s="71" t="str">
        <f t="shared" ref="EC247" si="4196">IF(AW247="","","|n"&amp;EC$2&amp;"+"&amp;AW247&amp;EC$1)</f>
        <v/>
      </c>
      <c r="ED247" s="71" t="str">
        <f t="shared" ref="ED247" si="4197">IF(AX247="","","|n"&amp;ED$2&amp;"+"&amp;AX247&amp;ED$1)</f>
        <v/>
      </c>
      <c r="EE247" s="71" t="str">
        <f t="shared" ref="EE247" si="4198">IF(AY247="","","|n"&amp;EE$2&amp;"+"&amp;AY247&amp;EE$1)</f>
        <v/>
      </c>
      <c r="EF247" s="71" t="str">
        <f t="shared" ref="EF247" si="4199">IF(AZ247="","","|n"&amp;EF$2&amp;"+"&amp;AZ247&amp;EF$1)</f>
        <v/>
      </c>
      <c r="EG247" s="71" t="str">
        <f t="shared" ref="EG247" si="4200">IF(BA247="","","|n"&amp;EG$2&amp;"+"&amp;BA247&amp;EG$1)</f>
        <v/>
      </c>
      <c r="EH247" s="71" t="str">
        <f t="shared" ref="EH247" si="4201">IF(BB247="","","|n"&amp;EH$2&amp;"+"&amp;BB247&amp;EH$1)</f>
        <v/>
      </c>
      <c r="EI247" s="71" t="str">
        <f t="shared" ref="EI247" si="4202">IF(BC247="","","|n"&amp;EI$2&amp;"+"&amp;BC247&amp;EI$1)</f>
        <v/>
      </c>
      <c r="EJ247" s="71" t="str">
        <f t="shared" ref="EJ247" si="4203">IF(BD247="","","|n"&amp;EJ$2&amp;"+"&amp;BD247&amp;EJ$1)</f>
        <v/>
      </c>
      <c r="EK247" s="71" t="str">
        <f t="shared" ref="EK247" si="4204">IF(BE247="","","|n"&amp;EK$2&amp;"+"&amp;BE247&amp;EK$1)</f>
        <v/>
      </c>
      <c r="EL247" s="71" t="str">
        <f t="shared" ref="EL247" si="4205">IF(BF247="","","|n"&amp;EL$2&amp;"+"&amp;BF247&amp;EL$1)</f>
        <v/>
      </c>
      <c r="EM247" s="71" t="str">
        <f t="shared" ref="EM247" si="4206">IF(BG247="","","|n"&amp;EM$2&amp;"+"&amp;BG247&amp;EM$1)</f>
        <v/>
      </c>
      <c r="EN247" s="71" t="str">
        <f t="shared" ref="EN247" si="4207">IF(BH247="","","|n"&amp;EN$2&amp;"+"&amp;BH247&amp;EN$1)</f>
        <v/>
      </c>
      <c r="EO247" s="71" t="str">
        <f t="shared" ref="EO247" si="4208">IF(BI247="","","|n"&amp;EO$2&amp;"+"&amp;BI247&amp;EO$1)</f>
        <v/>
      </c>
      <c r="EP247" s="71" t="str">
        <f t="shared" ref="EP247" si="4209">IF(BJ247="","","|n"&amp;EP$2&amp;"+"&amp;BJ247&amp;EP$1)</f>
        <v/>
      </c>
      <c r="EQ247" s="71" t="str">
        <f t="shared" ref="EQ247" si="4210">IF(BK247="","","|n"&amp;EQ$2&amp;"+"&amp;BK247&amp;EQ$1)</f>
        <v/>
      </c>
      <c r="ER247" s="71" t="str">
        <f t="shared" ref="ER247" si="4211">IF(BL247="","","|n"&amp;ER$2&amp;"+"&amp;BL247&amp;ER$1)</f>
        <v/>
      </c>
      <c r="ES247" s="71" t="str">
        <f t="shared" ref="ES247" si="4212">IF(BM247="","","|n"&amp;ES$2&amp;"+"&amp;BM247&amp;ES$1)</f>
        <v/>
      </c>
      <c r="ET247" s="71" t="str">
        <f t="shared" ref="ET247" si="4213">IF(BN247="","","|n"&amp;ET$2&amp;"+"&amp;BN247&amp;ET$1)</f>
        <v/>
      </c>
      <c r="EU247" s="71" t="str">
        <f t="shared" ref="EU247" si="4214">IF(BO247="","","|n"&amp;EU$2&amp;"+"&amp;BO247&amp;EU$1)</f>
        <v/>
      </c>
      <c r="EV247" s="71" t="str">
        <f t="shared" ref="EV247" si="4215">IF(BP247="","","|n"&amp;EV$2&amp;"+"&amp;BP247&amp;EV$1)</f>
        <v/>
      </c>
      <c r="EW247" s="71" t="str">
        <f t="shared" ref="EW247" si="4216">IF(BQ247="","","|n"&amp;EW$2&amp;"+"&amp;BQ247&amp;EW$1)</f>
        <v/>
      </c>
      <c r="EX247" s="71" t="str">
        <f t="shared" ref="EX247" si="4217">IF(BR247="","","|n"&amp;EX$2&amp;"+"&amp;BR247&amp;EX$1)</f>
        <v/>
      </c>
      <c r="EY247" s="71" t="str">
        <f t="shared" ref="EY247" si="4218">IF(BS247="","","|n"&amp;EY$2&amp;"+"&amp;BS247&amp;EY$1)</f>
        <v/>
      </c>
      <c r="EZ247" s="71" t="str">
        <f t="shared" ref="EZ247" si="4219">IF(BT247="","","|n"&amp;EZ$2&amp;"+"&amp;BT247&amp;EZ$1)</f>
        <v/>
      </c>
      <c r="FA247" s="71" t="str">
        <f t="shared" ref="FA247" si="4220">IF(BU247="","","|n"&amp;FA$2&amp;"+"&amp;BU247&amp;FA$1)</f>
        <v/>
      </c>
      <c r="FB247" s="71" t="str">
        <f t="shared" ref="FB247" si="4221">IF(BV247="","","|n"&amp;FB$2&amp;"+"&amp;BV247&amp;FB$1)</f>
        <v/>
      </c>
      <c r="FC247" s="71" t="str">
        <f t="shared" ref="FC247" si="4222">IF(BW247="","","|n"&amp;FC$2&amp;"+"&amp;BW247&amp;FC$1)</f>
        <v/>
      </c>
      <c r="FD247" s="71" t="str">
        <f t="shared" ref="FD247" si="4223">IF(BX247="","","|n"&amp;FD$2&amp;"+"&amp;BX247&amp;FD$1)</f>
        <v/>
      </c>
      <c r="FE247" s="71" t="str">
        <f t="shared" ref="FE247" si="4224">IF(BY247="","","|n"&amp;FE$2&amp;"+"&amp;BY247&amp;FE$1)</f>
        <v/>
      </c>
      <c r="FF247" s="71" t="str">
        <f t="shared" ref="FF247" si="4225">IF(BZ247="","","|n"&amp;FF$2&amp;"+"&amp;BZ247&amp;FF$1)</f>
        <v/>
      </c>
      <c r="FG247" s="71" t="str">
        <f t="shared" ref="FG247" si="4226">IF(CA247="","","|n"&amp;FG$2&amp;"+"&amp;CA247&amp;FG$1)</f>
        <v/>
      </c>
      <c r="FH247" s="71" t="str">
        <f t="shared" ref="FH247" si="4227">IF(CB247="","","|n"&amp;FH$2&amp;"+"&amp;CB247&amp;FH$1)</f>
        <v/>
      </c>
      <c r="FI247" s="71" t="str">
        <f t="shared" ref="FI247" si="4228">IF(CC247="","","|n"&amp;FI$2&amp;"+"&amp;CC247&amp;FI$1)</f>
        <v/>
      </c>
      <c r="FJ247" s="71" t="str">
        <f t="shared" ref="FJ247" si="4229">IF(CD247="","","|n"&amp;FJ$2&amp;"+"&amp;CD247&amp;FJ$1)</f>
        <v/>
      </c>
      <c r="FK247" s="71" t="str">
        <f t="shared" ref="FK247" si="4230">IF(CE247="","","|n"&amp;FK$2&amp;"+"&amp;CE247&amp;FK$1)</f>
        <v/>
      </c>
      <c r="FL247" s="71" t="str">
        <f t="shared" ref="FL247" si="4231">IF(CF247="","","|n"&amp;FL$2&amp;"+"&amp;CF247&amp;FL$1)</f>
        <v/>
      </c>
      <c r="FM247" s="71" t="str">
        <f t="shared" ref="FM247" si="4232">IF(CG247="","","|n"&amp;FM$2&amp;"+"&amp;CG247&amp;FM$1)</f>
        <v/>
      </c>
      <c r="FN247" s="71" t="str">
        <f t="shared" ref="FN247" si="4233">IF(CH247="","","|n"&amp;FN$2&amp;"+"&amp;CH247&amp;FN$1)</f>
        <v/>
      </c>
      <c r="FO247" s="71" t="str">
        <f t="shared" ref="FO247" si="4234">IF(CI247="","","|n"&amp;FO$2&amp;"+"&amp;CI247&amp;FO$1)</f>
        <v/>
      </c>
      <c r="FP247" s="71" t="str">
        <f t="shared" ref="FP247" si="4235">IF(CJ247="","","|n"&amp;FP$2&amp;"+"&amp;CJ247&amp;FP$1)</f>
        <v/>
      </c>
      <c r="FQ247" s="71" t="str">
        <f t="shared" ref="FQ247" si="4236">IF(CK247="","","|n"&amp;FQ$2&amp;"+"&amp;CK247&amp;FQ$1)</f>
        <v/>
      </c>
      <c r="FR247" s="71" t="str">
        <f t="shared" ref="FR247" si="4237">IF(CL247="","","|n"&amp;FR$2&amp;"+"&amp;CL247&amp;FR$1)</f>
        <v/>
      </c>
      <c r="FS247" s="71" t="str">
        <f t="shared" ref="FS247" si="4238">IF(CM247="","","|n"&amp;FS$2&amp;"+"&amp;CM247&amp;FS$1)</f>
        <v/>
      </c>
    </row>
    <row r="248" spans="1:175" ht="16.5">
      <c r="A248" s="79"/>
      <c r="B248" s="101" t="s">
        <v>777</v>
      </c>
      <c r="C248" s="79" t="s">
        <v>778</v>
      </c>
      <c r="T248" s="189" t="s">
        <v>1404</v>
      </c>
      <c r="U248" s="85" t="str">
        <f t="shared" ref="U248:U249" si="4239">"ReplaceableTextures\\CommandButtons\\BTN"&amp;B248&amp;".blp"</f>
        <v>ReplaceableTextures\\CommandButtons\\BTNIZ06.blp</v>
      </c>
      <c r="CN248" s="70" t="str">
        <f t="shared" si="4163"/>
        <v>InitUnitState('IZ06',,,,,,,,,,)</v>
      </c>
      <c r="CO248" s="70" t="str">
        <f t="shared" si="4164"/>
        <v>InitUnitNormal('IZ06',,,,,,,,,,)</v>
      </c>
      <c r="CP248" s="70" t="str">
        <f t="shared" si="4165"/>
        <v>InitUnitMagic('IZ06',,,,,,,,,,)</v>
      </c>
      <c r="CQ248" s="70" t="str">
        <f t="shared" si="4166"/>
        <v>InitUnitAdd('IZ06',,,,,,,,,,)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251&amp;CR$1&amp;")"</f>
        <v>InitEquipData('IZ06',,"",,,,,'','','','','','',"ReplaceableTextures\\CommandButtons\\BTN020.blp")</v>
      </c>
      <c r="CU248" s="95" t="str">
        <f t="shared" si="4167"/>
        <v>|n</v>
      </c>
      <c r="CV248" s="61" t="str">
        <f t="shared" si="416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48" s="60"/>
      <c r="CX248" s="60"/>
      <c r="CY248" s="60"/>
      <c r="CZ248" s="60"/>
      <c r="DA248" s="60"/>
      <c r="DB248" s="71" t="str">
        <f t="shared" ref="DB248:FM248" si="4240">IF(V248="","","|n"&amp;DB$2&amp;"+"&amp;V248&amp;DB$1)</f>
        <v/>
      </c>
      <c r="DC248" s="71" t="str">
        <f t="shared" si="4240"/>
        <v/>
      </c>
      <c r="DD248" s="71" t="str">
        <f t="shared" si="4240"/>
        <v/>
      </c>
      <c r="DE248" s="71" t="str">
        <f t="shared" si="4240"/>
        <v/>
      </c>
      <c r="DF248" s="71" t="str">
        <f t="shared" si="4240"/>
        <v/>
      </c>
      <c r="DG248" s="71" t="str">
        <f t="shared" si="4240"/>
        <v/>
      </c>
      <c r="DH248" s="71" t="str">
        <f t="shared" si="4240"/>
        <v/>
      </c>
      <c r="DI248" s="71" t="str">
        <f t="shared" si="4240"/>
        <v/>
      </c>
      <c r="DJ248" s="71" t="str">
        <f t="shared" si="4240"/>
        <v/>
      </c>
      <c r="DK248" s="71" t="str">
        <f t="shared" si="4240"/>
        <v/>
      </c>
      <c r="DL248" s="71" t="str">
        <f t="shared" si="4240"/>
        <v/>
      </c>
      <c r="DM248" s="71" t="str">
        <f t="shared" si="4240"/>
        <v/>
      </c>
      <c r="DN248" s="71" t="str">
        <f t="shared" si="4240"/>
        <v/>
      </c>
      <c r="DO248" s="71" t="str">
        <f t="shared" si="4240"/>
        <v/>
      </c>
      <c r="DP248" s="71" t="str">
        <f t="shared" si="4240"/>
        <v/>
      </c>
      <c r="DQ248" s="71" t="str">
        <f t="shared" si="4240"/>
        <v/>
      </c>
      <c r="DR248" s="71" t="str">
        <f t="shared" si="4240"/>
        <v/>
      </c>
      <c r="DS248" s="71" t="str">
        <f t="shared" si="4240"/>
        <v/>
      </c>
      <c r="DT248" s="71" t="str">
        <f t="shared" si="4240"/>
        <v/>
      </c>
      <c r="DU248" s="71" t="str">
        <f t="shared" si="4240"/>
        <v/>
      </c>
      <c r="DV248" s="71" t="str">
        <f t="shared" si="4240"/>
        <v/>
      </c>
      <c r="DW248" s="71" t="str">
        <f t="shared" si="4240"/>
        <v/>
      </c>
      <c r="DX248" s="71" t="str">
        <f t="shared" si="4240"/>
        <v/>
      </c>
      <c r="DY248" s="71" t="str">
        <f t="shared" si="4240"/>
        <v/>
      </c>
      <c r="DZ248" s="71" t="str">
        <f t="shared" si="4240"/>
        <v/>
      </c>
      <c r="EA248" s="71" t="str">
        <f t="shared" si="4240"/>
        <v/>
      </c>
      <c r="EB248" s="71" t="str">
        <f t="shared" si="4240"/>
        <v/>
      </c>
      <c r="EC248" s="71" t="str">
        <f t="shared" si="4240"/>
        <v/>
      </c>
      <c r="ED248" s="71" t="str">
        <f t="shared" si="4240"/>
        <v/>
      </c>
      <c r="EE248" s="71" t="str">
        <f t="shared" si="4240"/>
        <v/>
      </c>
      <c r="EF248" s="71" t="str">
        <f t="shared" si="4240"/>
        <v/>
      </c>
      <c r="EG248" s="71" t="str">
        <f t="shared" si="4240"/>
        <v/>
      </c>
      <c r="EH248" s="71" t="str">
        <f t="shared" si="4240"/>
        <v/>
      </c>
      <c r="EI248" s="71" t="str">
        <f t="shared" si="4240"/>
        <v/>
      </c>
      <c r="EJ248" s="71" t="str">
        <f t="shared" si="4240"/>
        <v/>
      </c>
      <c r="EK248" s="71" t="str">
        <f t="shared" si="4240"/>
        <v/>
      </c>
      <c r="EL248" s="71" t="str">
        <f t="shared" si="4240"/>
        <v/>
      </c>
      <c r="EM248" s="71" t="str">
        <f t="shared" si="4240"/>
        <v/>
      </c>
      <c r="EN248" s="71" t="str">
        <f t="shared" si="4240"/>
        <v/>
      </c>
      <c r="EO248" s="71" t="str">
        <f t="shared" si="4240"/>
        <v/>
      </c>
      <c r="EP248" s="71" t="str">
        <f t="shared" si="4240"/>
        <v/>
      </c>
      <c r="EQ248" s="71" t="str">
        <f t="shared" si="4240"/>
        <v/>
      </c>
      <c r="ER248" s="71" t="str">
        <f t="shared" si="4240"/>
        <v/>
      </c>
      <c r="ES248" s="71" t="str">
        <f t="shared" si="4240"/>
        <v/>
      </c>
      <c r="ET248" s="71" t="str">
        <f t="shared" si="4240"/>
        <v/>
      </c>
      <c r="EU248" s="71" t="str">
        <f t="shared" si="4240"/>
        <v/>
      </c>
      <c r="EV248" s="71" t="str">
        <f t="shared" si="4240"/>
        <v/>
      </c>
      <c r="EW248" s="71" t="str">
        <f t="shared" si="4240"/>
        <v/>
      </c>
      <c r="EX248" s="71" t="str">
        <f t="shared" si="4240"/>
        <v/>
      </c>
      <c r="EY248" s="71" t="str">
        <f t="shared" si="4240"/>
        <v/>
      </c>
      <c r="EZ248" s="71" t="str">
        <f t="shared" si="4240"/>
        <v/>
      </c>
      <c r="FA248" s="71" t="str">
        <f t="shared" si="4240"/>
        <v/>
      </c>
      <c r="FB248" s="71" t="str">
        <f t="shared" si="4240"/>
        <v/>
      </c>
      <c r="FC248" s="71" t="str">
        <f t="shared" si="4240"/>
        <v/>
      </c>
      <c r="FD248" s="71" t="str">
        <f t="shared" si="4240"/>
        <v/>
      </c>
      <c r="FE248" s="71" t="str">
        <f t="shared" si="4240"/>
        <v/>
      </c>
      <c r="FF248" s="71" t="str">
        <f t="shared" si="4240"/>
        <v/>
      </c>
      <c r="FG248" s="71" t="str">
        <f t="shared" si="4240"/>
        <v/>
      </c>
      <c r="FH248" s="71" t="str">
        <f t="shared" si="4240"/>
        <v/>
      </c>
      <c r="FI248" s="71" t="str">
        <f t="shared" si="4240"/>
        <v/>
      </c>
      <c r="FJ248" s="71" t="str">
        <f t="shared" si="4240"/>
        <v/>
      </c>
      <c r="FK248" s="71" t="str">
        <f t="shared" si="4240"/>
        <v/>
      </c>
      <c r="FL248" s="71" t="str">
        <f t="shared" si="4240"/>
        <v/>
      </c>
      <c r="FM248" s="71" t="str">
        <f t="shared" si="4240"/>
        <v/>
      </c>
      <c r="FN248" s="71" t="str">
        <f t="shared" ref="FN248:FS248" si="4241">IF(CH248="","","|n"&amp;FN$2&amp;"+"&amp;CH248&amp;FN$1)</f>
        <v/>
      </c>
      <c r="FO248" s="71" t="str">
        <f t="shared" si="4241"/>
        <v/>
      </c>
      <c r="FP248" s="71" t="str">
        <f t="shared" si="4241"/>
        <v/>
      </c>
      <c r="FQ248" s="71" t="str">
        <f t="shared" si="4241"/>
        <v/>
      </c>
      <c r="FR248" s="71" t="str">
        <f t="shared" si="4241"/>
        <v/>
      </c>
      <c r="FS248" s="71" t="str">
        <f t="shared" si="4241"/>
        <v/>
      </c>
    </row>
    <row r="249" spans="1:175" ht="16.5">
      <c r="A249" s="79"/>
      <c r="B249" s="101" t="s">
        <v>1413</v>
      </c>
      <c r="C249" s="79" t="s">
        <v>1414</v>
      </c>
      <c r="T249" s="189" t="s">
        <v>1419</v>
      </c>
      <c r="U249" s="85" t="str">
        <f t="shared" si="4239"/>
        <v>ReplaceableTextures\\CommandButtons\\BTNIZ07.blp</v>
      </c>
      <c r="CN249" s="70" t="str">
        <f t="shared" ref="CN249" si="4242">"InitUnitState('"&amp;B249&amp;"',"&amp;V249&amp;","&amp;W249&amp;","&amp;X249&amp;","&amp;Y249&amp;","&amp;Z249&amp;","&amp;AA249&amp;","&amp;AB249&amp;","&amp;AC249&amp;","&amp;AD249&amp;","&amp;AE249&amp;")"</f>
        <v>InitUnitState('IZ07',,,,,,,,,,)</v>
      </c>
      <c r="CO249" s="70" t="str">
        <f t="shared" ref="CO249" si="4243">"InitUnitNormal('"&amp;B249&amp;"',"&amp;AF249&amp;","&amp;AG249&amp;","&amp;AH249&amp;","&amp;AI249&amp;","&amp;AJ249&amp;","&amp;AK249&amp;","&amp;AL249&amp;","&amp;AM249&amp;","&amp;AN249&amp;","&amp;AO249&amp;")"</f>
        <v>InitUnitNormal('IZ07',,,,,,,,,,)</v>
      </c>
      <c r="CP249" s="70" t="str">
        <f t="shared" ref="CP249" si="4244">"InitUnitMagic('"&amp;B249&amp;"',"&amp;AP249&amp;","&amp;AQ249&amp;","&amp;AR249&amp;","&amp;AS249&amp;","&amp;AT249&amp;","&amp;AU249&amp;","&amp;AV249&amp;","&amp;AW249&amp;","&amp;BI249&amp;","&amp;BJ249&amp;")"</f>
        <v>InitUnitMagic('IZ07',,,,,,,,,,)</v>
      </c>
      <c r="CQ249" s="70" t="str">
        <f t="shared" ref="CQ249" si="4245">"InitUnitAdd('"&amp;B249&amp;"',"&amp;BK249&amp;","&amp;BL249&amp;","&amp;BM249&amp;","&amp;BN249&amp;","&amp;BO249&amp;","&amp;BP249&amp;","&amp;BQ249&amp;","&amp;BR249&amp;","&amp;BS249&amp;","&amp;BT249&amp;")"</f>
        <v>InitUnitAdd('IZ07',,,,,,,,,,)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252&amp;CR$1&amp;")"</f>
        <v>InitEquipData('IZ07',,"",,,,,'','','','','','',"ReplaceableTextures\\CommandButtons\\BTN001.blp")</v>
      </c>
      <c r="CU249" s="95" t="str">
        <f t="shared" ref="CU249" si="4246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" si="4247">T249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49" s="60"/>
      <c r="CX249" s="60"/>
      <c r="CY249" s="60"/>
      <c r="CZ249" s="60"/>
      <c r="DA249" s="60"/>
      <c r="DB249" s="71" t="str">
        <f t="shared" ref="DB249" si="4248">IF(V249="","","|n"&amp;DB$2&amp;"+"&amp;V249&amp;DB$1)</f>
        <v/>
      </c>
      <c r="DC249" s="71" t="str">
        <f t="shared" ref="DC249" si="4249">IF(W249="","","|n"&amp;DC$2&amp;"+"&amp;W249&amp;DC$1)</f>
        <v/>
      </c>
      <c r="DD249" s="71" t="str">
        <f t="shared" ref="DD249" si="4250">IF(X249="","","|n"&amp;DD$2&amp;"+"&amp;X249&amp;DD$1)</f>
        <v/>
      </c>
      <c r="DE249" s="71" t="str">
        <f t="shared" ref="DE249" si="4251">IF(Y249="","","|n"&amp;DE$2&amp;"+"&amp;Y249&amp;DE$1)</f>
        <v/>
      </c>
      <c r="DF249" s="71" t="str">
        <f t="shared" ref="DF249" si="4252">IF(Z249="","","|n"&amp;DF$2&amp;"+"&amp;Z249&amp;DF$1)</f>
        <v/>
      </c>
      <c r="DG249" s="71" t="str">
        <f t="shared" ref="DG249" si="4253">IF(AA249="","","|n"&amp;DG$2&amp;"+"&amp;AA249&amp;DG$1)</f>
        <v/>
      </c>
      <c r="DH249" s="71" t="str">
        <f t="shared" ref="DH249" si="4254">IF(AB249="","","|n"&amp;DH$2&amp;"+"&amp;AB249&amp;DH$1)</f>
        <v/>
      </c>
      <c r="DI249" s="71" t="str">
        <f t="shared" ref="DI249" si="4255">IF(AC249="","","|n"&amp;DI$2&amp;"+"&amp;AC249&amp;DI$1)</f>
        <v/>
      </c>
      <c r="DJ249" s="71" t="str">
        <f t="shared" ref="DJ249" si="4256">IF(AD249="","","|n"&amp;DJ$2&amp;"+"&amp;AD249&amp;DJ$1)</f>
        <v/>
      </c>
      <c r="DK249" s="71" t="str">
        <f t="shared" ref="DK249" si="4257">IF(AE249="","","|n"&amp;DK$2&amp;"+"&amp;AE249&amp;DK$1)</f>
        <v/>
      </c>
      <c r="DL249" s="71" t="str">
        <f t="shared" ref="DL249" si="4258">IF(AF249="","","|n"&amp;DL$2&amp;"+"&amp;AF249&amp;DL$1)</f>
        <v/>
      </c>
      <c r="DM249" s="71" t="str">
        <f t="shared" ref="DM249" si="4259">IF(AG249="","","|n"&amp;DM$2&amp;"+"&amp;AG249&amp;DM$1)</f>
        <v/>
      </c>
      <c r="DN249" s="71" t="str">
        <f t="shared" ref="DN249" si="4260">IF(AH249="","","|n"&amp;DN$2&amp;"+"&amp;AH249&amp;DN$1)</f>
        <v/>
      </c>
      <c r="DO249" s="71" t="str">
        <f t="shared" ref="DO249" si="4261">IF(AI249="","","|n"&amp;DO$2&amp;"+"&amp;AI249&amp;DO$1)</f>
        <v/>
      </c>
      <c r="DP249" s="71" t="str">
        <f t="shared" ref="DP249" si="4262">IF(AJ249="","","|n"&amp;DP$2&amp;"+"&amp;AJ249&amp;DP$1)</f>
        <v/>
      </c>
      <c r="DQ249" s="71" t="str">
        <f t="shared" ref="DQ249" si="4263">IF(AK249="","","|n"&amp;DQ$2&amp;"+"&amp;AK249&amp;DQ$1)</f>
        <v/>
      </c>
      <c r="DR249" s="71" t="str">
        <f t="shared" ref="DR249" si="4264">IF(AL249="","","|n"&amp;DR$2&amp;"+"&amp;AL249&amp;DR$1)</f>
        <v/>
      </c>
      <c r="DS249" s="71" t="str">
        <f t="shared" ref="DS249" si="4265">IF(AM249="","","|n"&amp;DS$2&amp;"+"&amp;AM249&amp;DS$1)</f>
        <v/>
      </c>
      <c r="DT249" s="71" t="str">
        <f t="shared" ref="DT249" si="4266">IF(AN249="","","|n"&amp;DT$2&amp;"+"&amp;AN249&amp;DT$1)</f>
        <v/>
      </c>
      <c r="DU249" s="71" t="str">
        <f t="shared" ref="DU249" si="4267">IF(AO249="","","|n"&amp;DU$2&amp;"+"&amp;AO249&amp;DU$1)</f>
        <v/>
      </c>
      <c r="DV249" s="71" t="str">
        <f t="shared" ref="DV249" si="4268">IF(AP249="","","|n"&amp;DV$2&amp;"+"&amp;AP249&amp;DV$1)</f>
        <v/>
      </c>
      <c r="DW249" s="71" t="str">
        <f t="shared" ref="DW249" si="4269">IF(AQ249="","","|n"&amp;DW$2&amp;"+"&amp;AQ249&amp;DW$1)</f>
        <v/>
      </c>
      <c r="DX249" s="71" t="str">
        <f t="shared" ref="DX249" si="4270">IF(AR249="","","|n"&amp;DX$2&amp;"+"&amp;AR249&amp;DX$1)</f>
        <v/>
      </c>
      <c r="DY249" s="71" t="str">
        <f t="shared" ref="DY249" si="4271">IF(AS249="","","|n"&amp;DY$2&amp;"+"&amp;AS249&amp;DY$1)</f>
        <v/>
      </c>
      <c r="DZ249" s="71" t="str">
        <f t="shared" ref="DZ249" si="4272">IF(AT249="","","|n"&amp;DZ$2&amp;"+"&amp;AT249&amp;DZ$1)</f>
        <v/>
      </c>
      <c r="EA249" s="71" t="str">
        <f t="shared" ref="EA249" si="4273">IF(AU249="","","|n"&amp;EA$2&amp;"+"&amp;AU249&amp;EA$1)</f>
        <v/>
      </c>
      <c r="EB249" s="71" t="str">
        <f t="shared" ref="EB249" si="4274">IF(AV249="","","|n"&amp;EB$2&amp;"+"&amp;AV249&amp;EB$1)</f>
        <v/>
      </c>
      <c r="EC249" s="71" t="str">
        <f t="shared" ref="EC249" si="4275">IF(AW249="","","|n"&amp;EC$2&amp;"+"&amp;AW249&amp;EC$1)</f>
        <v/>
      </c>
      <c r="ED249" s="71" t="str">
        <f t="shared" ref="ED249" si="4276">IF(AX249="","","|n"&amp;ED$2&amp;"+"&amp;AX249&amp;ED$1)</f>
        <v/>
      </c>
      <c r="EE249" s="71" t="str">
        <f t="shared" ref="EE249" si="4277">IF(AY249="","","|n"&amp;EE$2&amp;"+"&amp;AY249&amp;EE$1)</f>
        <v/>
      </c>
      <c r="EF249" s="71" t="str">
        <f t="shared" ref="EF249" si="4278">IF(AZ249="","","|n"&amp;EF$2&amp;"+"&amp;AZ249&amp;EF$1)</f>
        <v/>
      </c>
      <c r="EG249" s="71" t="str">
        <f t="shared" ref="EG249" si="4279">IF(BA249="","","|n"&amp;EG$2&amp;"+"&amp;BA249&amp;EG$1)</f>
        <v/>
      </c>
      <c r="EH249" s="71" t="str">
        <f t="shared" ref="EH249" si="4280">IF(BB249="","","|n"&amp;EH$2&amp;"+"&amp;BB249&amp;EH$1)</f>
        <v/>
      </c>
      <c r="EI249" s="71" t="str">
        <f t="shared" ref="EI249" si="4281">IF(BC249="","","|n"&amp;EI$2&amp;"+"&amp;BC249&amp;EI$1)</f>
        <v/>
      </c>
      <c r="EJ249" s="71" t="str">
        <f t="shared" ref="EJ249" si="4282">IF(BD249="","","|n"&amp;EJ$2&amp;"+"&amp;BD249&amp;EJ$1)</f>
        <v/>
      </c>
      <c r="EK249" s="71" t="str">
        <f t="shared" ref="EK249" si="4283">IF(BE249="","","|n"&amp;EK$2&amp;"+"&amp;BE249&amp;EK$1)</f>
        <v/>
      </c>
      <c r="EL249" s="71" t="str">
        <f t="shared" ref="EL249" si="4284">IF(BF249="","","|n"&amp;EL$2&amp;"+"&amp;BF249&amp;EL$1)</f>
        <v/>
      </c>
      <c r="EM249" s="71" t="str">
        <f t="shared" ref="EM249" si="4285">IF(BG249="","","|n"&amp;EM$2&amp;"+"&amp;BG249&amp;EM$1)</f>
        <v/>
      </c>
      <c r="EN249" s="71" t="str">
        <f t="shared" ref="EN249" si="4286">IF(BH249="","","|n"&amp;EN$2&amp;"+"&amp;BH249&amp;EN$1)</f>
        <v/>
      </c>
      <c r="EO249" s="71" t="str">
        <f t="shared" ref="EO249" si="4287">IF(BI249="","","|n"&amp;EO$2&amp;"+"&amp;BI249&amp;EO$1)</f>
        <v/>
      </c>
      <c r="EP249" s="71" t="str">
        <f t="shared" ref="EP249" si="4288">IF(BJ249="","","|n"&amp;EP$2&amp;"+"&amp;BJ249&amp;EP$1)</f>
        <v/>
      </c>
      <c r="EQ249" s="71" t="str">
        <f t="shared" ref="EQ249" si="4289">IF(BK249="","","|n"&amp;EQ$2&amp;"+"&amp;BK249&amp;EQ$1)</f>
        <v/>
      </c>
      <c r="ER249" s="71" t="str">
        <f t="shared" ref="ER249" si="4290">IF(BL249="","","|n"&amp;ER$2&amp;"+"&amp;BL249&amp;ER$1)</f>
        <v/>
      </c>
      <c r="ES249" s="71" t="str">
        <f t="shared" ref="ES249" si="4291">IF(BM249="","","|n"&amp;ES$2&amp;"+"&amp;BM249&amp;ES$1)</f>
        <v/>
      </c>
      <c r="ET249" s="71" t="str">
        <f t="shared" ref="ET249" si="4292">IF(BN249="","","|n"&amp;ET$2&amp;"+"&amp;BN249&amp;ET$1)</f>
        <v/>
      </c>
      <c r="EU249" s="71" t="str">
        <f t="shared" ref="EU249" si="4293">IF(BO249="","","|n"&amp;EU$2&amp;"+"&amp;BO249&amp;EU$1)</f>
        <v/>
      </c>
      <c r="EV249" s="71" t="str">
        <f t="shared" ref="EV249" si="4294">IF(BP249="","","|n"&amp;EV$2&amp;"+"&amp;BP249&amp;EV$1)</f>
        <v/>
      </c>
      <c r="EW249" s="71" t="str">
        <f t="shared" ref="EW249" si="4295">IF(BQ249="","","|n"&amp;EW$2&amp;"+"&amp;BQ249&amp;EW$1)</f>
        <v/>
      </c>
      <c r="EX249" s="71" t="str">
        <f t="shared" ref="EX249" si="4296">IF(BR249="","","|n"&amp;EX$2&amp;"+"&amp;BR249&amp;EX$1)</f>
        <v/>
      </c>
      <c r="EY249" s="71" t="str">
        <f t="shared" ref="EY249" si="4297">IF(BS249="","","|n"&amp;EY$2&amp;"+"&amp;BS249&amp;EY$1)</f>
        <v/>
      </c>
      <c r="EZ249" s="71" t="str">
        <f t="shared" ref="EZ249" si="4298">IF(BT249="","","|n"&amp;EZ$2&amp;"+"&amp;BT249&amp;EZ$1)</f>
        <v/>
      </c>
      <c r="FA249" s="71" t="str">
        <f t="shared" ref="FA249" si="4299">IF(BU249="","","|n"&amp;FA$2&amp;"+"&amp;BU249&amp;FA$1)</f>
        <v/>
      </c>
      <c r="FB249" s="71" t="str">
        <f t="shared" ref="FB249" si="4300">IF(BV249="","","|n"&amp;FB$2&amp;"+"&amp;BV249&amp;FB$1)</f>
        <v/>
      </c>
      <c r="FC249" s="71" t="str">
        <f t="shared" ref="FC249" si="4301">IF(BW249="","","|n"&amp;FC$2&amp;"+"&amp;BW249&amp;FC$1)</f>
        <v/>
      </c>
      <c r="FD249" s="71" t="str">
        <f t="shared" ref="FD249" si="4302">IF(BX249="","","|n"&amp;FD$2&amp;"+"&amp;BX249&amp;FD$1)</f>
        <v/>
      </c>
      <c r="FE249" s="71" t="str">
        <f t="shared" ref="FE249" si="4303">IF(BY249="","","|n"&amp;FE$2&amp;"+"&amp;BY249&amp;FE$1)</f>
        <v/>
      </c>
      <c r="FF249" s="71" t="str">
        <f t="shared" ref="FF249" si="4304">IF(BZ249="","","|n"&amp;FF$2&amp;"+"&amp;BZ249&amp;FF$1)</f>
        <v/>
      </c>
      <c r="FG249" s="71" t="str">
        <f t="shared" ref="FG249" si="4305">IF(CA249="","","|n"&amp;FG$2&amp;"+"&amp;CA249&amp;FG$1)</f>
        <v/>
      </c>
      <c r="FH249" s="71" t="str">
        <f t="shared" ref="FH249" si="4306">IF(CB249="","","|n"&amp;FH$2&amp;"+"&amp;CB249&amp;FH$1)</f>
        <v/>
      </c>
      <c r="FI249" s="71" t="str">
        <f t="shared" ref="FI249" si="4307">IF(CC249="","","|n"&amp;FI$2&amp;"+"&amp;CC249&amp;FI$1)</f>
        <v/>
      </c>
      <c r="FJ249" s="71" t="str">
        <f t="shared" ref="FJ249" si="4308">IF(CD249="","","|n"&amp;FJ$2&amp;"+"&amp;CD249&amp;FJ$1)</f>
        <v/>
      </c>
      <c r="FK249" s="71" t="str">
        <f t="shared" ref="FK249" si="4309">IF(CE249="","","|n"&amp;FK$2&amp;"+"&amp;CE249&amp;FK$1)</f>
        <v/>
      </c>
      <c r="FL249" s="71" t="str">
        <f t="shared" ref="FL249" si="4310">IF(CF249="","","|n"&amp;FL$2&amp;"+"&amp;CF249&amp;FL$1)</f>
        <v/>
      </c>
      <c r="FM249" s="71" t="str">
        <f t="shared" ref="FM249" si="4311">IF(CG249="","","|n"&amp;FM$2&amp;"+"&amp;CG249&amp;FM$1)</f>
        <v/>
      </c>
      <c r="FN249" s="71" t="str">
        <f t="shared" ref="FN249" si="4312">IF(CH249="","","|n"&amp;FN$2&amp;"+"&amp;CH249&amp;FN$1)</f>
        <v/>
      </c>
      <c r="FO249" s="71" t="str">
        <f t="shared" ref="FO249" si="4313">IF(CI249="","","|n"&amp;FO$2&amp;"+"&amp;CI249&amp;FO$1)</f>
        <v/>
      </c>
      <c r="FP249" s="71" t="str">
        <f t="shared" ref="FP249" si="4314">IF(CJ249="","","|n"&amp;FP$2&amp;"+"&amp;CJ249&amp;FP$1)</f>
        <v/>
      </c>
      <c r="FQ249" s="71" t="str">
        <f t="shared" ref="FQ249" si="4315">IF(CK249="","","|n"&amp;FQ$2&amp;"+"&amp;CK249&amp;FQ$1)</f>
        <v/>
      </c>
      <c r="FR249" s="71" t="str">
        <f t="shared" ref="FR249" si="4316">IF(CL249="","","|n"&amp;FR$2&amp;"+"&amp;CL249&amp;FR$1)</f>
        <v/>
      </c>
      <c r="FS249" s="71" t="str">
        <f t="shared" ref="FS249" si="4317">IF(CM249="","","|n"&amp;FS$2&amp;"+"&amp;CM249&amp;FS$1)</f>
        <v/>
      </c>
    </row>
    <row r="250" spans="1:175" ht="16.5">
      <c r="A250" s="79"/>
      <c r="B250" s="101" t="s">
        <v>779</v>
      </c>
      <c r="C250" s="79" t="s">
        <v>780</v>
      </c>
      <c r="T250" s="108" t="s">
        <v>491</v>
      </c>
      <c r="U250" s="85" t="s">
        <v>781</v>
      </c>
      <c r="CN250" s="70" t="str">
        <f t="shared" ref="CN250:CN266" si="4318">"InitUnitState('"&amp;B250&amp;"',"&amp;V250&amp;","&amp;W250&amp;","&amp;X250&amp;","&amp;Y250&amp;","&amp;Z250&amp;","&amp;AA250&amp;","&amp;AB250&amp;","&amp;AC250&amp;","&amp;AD250&amp;","&amp;AE250&amp;")"</f>
        <v>InitUnitState('IS01',,,,,,,,,,)</v>
      </c>
      <c r="CO250" s="70" t="str">
        <f t="shared" ref="CO250:CO266" si="4319">"InitUnitNormal('"&amp;B250&amp;"',"&amp;AF250&amp;","&amp;AG250&amp;","&amp;AH250&amp;","&amp;AI250&amp;","&amp;AJ250&amp;","&amp;AK250&amp;","&amp;AL250&amp;","&amp;AM250&amp;","&amp;AN250&amp;","&amp;AO250&amp;")"</f>
        <v>InitUnitNormal('IS01',,,,,,,,,,)</v>
      </c>
      <c r="CP250" s="70" t="str">
        <f t="shared" ref="CP250:CP266" si="4320">"InitUnitMagic('"&amp;B250&amp;"',"&amp;AP250&amp;","&amp;AQ250&amp;","&amp;AR250&amp;","&amp;AS250&amp;","&amp;AT250&amp;","&amp;AU250&amp;","&amp;AV250&amp;","&amp;AW250&amp;","&amp;BI250&amp;","&amp;BJ250&amp;")"</f>
        <v>InitUnitMagic('IS01',,,,,,,,,,)</v>
      </c>
      <c r="CQ250" s="70" t="str">
        <f t="shared" ref="CQ250:CQ266" si="4321">"InitUnitAdd('"&amp;B250&amp;"',"&amp;BK250&amp;","&amp;BL250&amp;","&amp;BM250&amp;","&amp;BN250&amp;","&amp;BO250&amp;","&amp;BP250&amp;","&amp;BQ250&amp;","&amp;BR250&amp;","&amp;BS250&amp;","&amp;BT250&amp;")"</f>
        <v>InitUnitAdd('IS01',,,,,,,,,,)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InitEquipData('IS01',,"",,,,,'','','','','','',"ReplaceableTextures\\CommandButtons\\BTN020.blp")</v>
      </c>
      <c r="CU250" s="95" t="str">
        <f t="shared" ref="CU250:CU257" si="4322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61" t="str">
        <f t="shared" ref="CV250:CV257" si="4323">T250</f>
        <v>高概率获得D级技能，低概率获得|Cff00ff7fC级技能|r</v>
      </c>
      <c r="CW250" s="60"/>
      <c r="CX250" s="60"/>
      <c r="CY250" s="60"/>
      <c r="CZ250" s="60"/>
      <c r="DA250" s="60"/>
      <c r="DB250" s="71" t="str">
        <f t="shared" ref="DB250:DK251" si="4324">IF(V250="","","|n"&amp;DB$2&amp;"+"&amp;V250&amp;DB$1)</f>
        <v/>
      </c>
      <c r="DC250" s="71" t="str">
        <f t="shared" si="4324"/>
        <v/>
      </c>
      <c r="DD250" s="71" t="str">
        <f t="shared" si="4324"/>
        <v/>
      </c>
      <c r="DE250" s="71" t="str">
        <f t="shared" si="4324"/>
        <v/>
      </c>
      <c r="DF250" s="71" t="str">
        <f t="shared" si="4324"/>
        <v/>
      </c>
      <c r="DG250" s="71" t="str">
        <f t="shared" si="4324"/>
        <v/>
      </c>
      <c r="DH250" s="71" t="str">
        <f t="shared" si="4324"/>
        <v/>
      </c>
      <c r="DI250" s="71" t="str">
        <f t="shared" si="4324"/>
        <v/>
      </c>
      <c r="DJ250" s="71" t="str">
        <f t="shared" si="4324"/>
        <v/>
      </c>
      <c r="DK250" s="71" t="str">
        <f t="shared" si="4324"/>
        <v/>
      </c>
      <c r="DL250" s="71" t="str">
        <f t="shared" ref="DL250:DU251" si="4325">IF(AF250="","","|n"&amp;DL$2&amp;"+"&amp;AF250&amp;DL$1)</f>
        <v/>
      </c>
      <c r="DM250" s="71" t="str">
        <f t="shared" si="4325"/>
        <v/>
      </c>
      <c r="DN250" s="71" t="str">
        <f t="shared" si="4325"/>
        <v/>
      </c>
      <c r="DO250" s="71" t="str">
        <f t="shared" si="4325"/>
        <v/>
      </c>
      <c r="DP250" s="71" t="str">
        <f t="shared" si="4325"/>
        <v/>
      </c>
      <c r="DQ250" s="71" t="str">
        <f t="shared" si="4325"/>
        <v/>
      </c>
      <c r="DR250" s="71" t="str">
        <f t="shared" si="4325"/>
        <v/>
      </c>
      <c r="DS250" s="71" t="str">
        <f t="shared" si="4325"/>
        <v/>
      </c>
      <c r="DT250" s="71" t="str">
        <f t="shared" si="4325"/>
        <v/>
      </c>
      <c r="DU250" s="71" t="str">
        <f t="shared" si="4325"/>
        <v/>
      </c>
      <c r="DV250" s="71" t="str">
        <f t="shared" ref="DV250:EE251" si="4326">IF(AP250="","","|n"&amp;DV$2&amp;"+"&amp;AP250&amp;DV$1)</f>
        <v/>
      </c>
      <c r="DW250" s="71" t="str">
        <f t="shared" si="4326"/>
        <v/>
      </c>
      <c r="DX250" s="71" t="str">
        <f t="shared" si="4326"/>
        <v/>
      </c>
      <c r="DY250" s="71" t="str">
        <f t="shared" si="4326"/>
        <v/>
      </c>
      <c r="DZ250" s="71" t="str">
        <f t="shared" si="4326"/>
        <v/>
      </c>
      <c r="EA250" s="71" t="str">
        <f t="shared" si="4326"/>
        <v/>
      </c>
      <c r="EB250" s="71" t="str">
        <f t="shared" si="4326"/>
        <v/>
      </c>
      <c r="EC250" s="71" t="str">
        <f t="shared" si="4326"/>
        <v/>
      </c>
      <c r="ED250" s="71" t="str">
        <f t="shared" si="4326"/>
        <v/>
      </c>
      <c r="EE250" s="71" t="str">
        <f t="shared" si="4326"/>
        <v/>
      </c>
      <c r="EF250" s="71" t="str">
        <f t="shared" ref="EF250:EO251" si="4327">IF(AZ250="","","|n"&amp;EF$2&amp;"+"&amp;AZ250&amp;EF$1)</f>
        <v/>
      </c>
      <c r="EG250" s="71" t="str">
        <f t="shared" si="4327"/>
        <v/>
      </c>
      <c r="EH250" s="71" t="str">
        <f t="shared" si="4327"/>
        <v/>
      </c>
      <c r="EI250" s="71" t="str">
        <f t="shared" si="4327"/>
        <v/>
      </c>
      <c r="EJ250" s="71" t="str">
        <f t="shared" si="4327"/>
        <v/>
      </c>
      <c r="EK250" s="71" t="str">
        <f t="shared" si="4327"/>
        <v/>
      </c>
      <c r="EL250" s="71" t="str">
        <f t="shared" si="4327"/>
        <v/>
      </c>
      <c r="EM250" s="71" t="str">
        <f t="shared" si="4327"/>
        <v/>
      </c>
      <c r="EN250" s="71" t="str">
        <f t="shared" si="4327"/>
        <v/>
      </c>
      <c r="EO250" s="71" t="str">
        <f t="shared" si="4327"/>
        <v/>
      </c>
      <c r="EP250" s="71" t="str">
        <f t="shared" ref="EP250:EY251" si="4328">IF(BJ250="","","|n"&amp;EP$2&amp;"+"&amp;BJ250&amp;EP$1)</f>
        <v/>
      </c>
      <c r="EQ250" s="71" t="str">
        <f t="shared" si="4328"/>
        <v/>
      </c>
      <c r="ER250" s="71" t="str">
        <f t="shared" si="4328"/>
        <v/>
      </c>
      <c r="ES250" s="71" t="str">
        <f t="shared" si="4328"/>
        <v/>
      </c>
      <c r="ET250" s="71" t="str">
        <f t="shared" si="4328"/>
        <v/>
      </c>
      <c r="EU250" s="71" t="str">
        <f t="shared" si="4328"/>
        <v/>
      </c>
      <c r="EV250" s="71" t="str">
        <f t="shared" si="4328"/>
        <v/>
      </c>
      <c r="EW250" s="71" t="str">
        <f t="shared" si="4328"/>
        <v/>
      </c>
      <c r="EX250" s="71" t="str">
        <f t="shared" si="4328"/>
        <v/>
      </c>
      <c r="EY250" s="71" t="str">
        <f t="shared" si="4328"/>
        <v/>
      </c>
      <c r="EZ250" s="71" t="str">
        <f t="shared" ref="EZ250:FI251" si="4329">IF(BT250="","","|n"&amp;EZ$2&amp;"+"&amp;BT250&amp;EZ$1)</f>
        <v/>
      </c>
      <c r="FA250" s="71" t="str">
        <f t="shared" si="4329"/>
        <v/>
      </c>
      <c r="FB250" s="71" t="str">
        <f t="shared" si="4329"/>
        <v/>
      </c>
      <c r="FC250" s="71" t="str">
        <f t="shared" si="4329"/>
        <v/>
      </c>
      <c r="FD250" s="71" t="str">
        <f t="shared" si="4329"/>
        <v/>
      </c>
      <c r="FE250" s="71" t="str">
        <f t="shared" si="4329"/>
        <v/>
      </c>
      <c r="FF250" s="71" t="str">
        <f t="shared" si="4329"/>
        <v/>
      </c>
      <c r="FG250" s="71" t="str">
        <f t="shared" si="4329"/>
        <v/>
      </c>
      <c r="FH250" s="71" t="str">
        <f t="shared" si="4329"/>
        <v/>
      </c>
      <c r="FI250" s="71" t="str">
        <f t="shared" si="4329"/>
        <v/>
      </c>
      <c r="FJ250" s="71" t="str">
        <f t="shared" ref="FJ250:FS251" si="4330">IF(CD250="","","|n"&amp;FJ$2&amp;"+"&amp;CD250&amp;FJ$1)</f>
        <v/>
      </c>
      <c r="FK250" s="71" t="str">
        <f t="shared" si="4330"/>
        <v/>
      </c>
      <c r="FL250" s="71" t="str">
        <f t="shared" si="4330"/>
        <v/>
      </c>
      <c r="FM250" s="71" t="str">
        <f t="shared" si="4330"/>
        <v/>
      </c>
      <c r="FN250" s="71" t="str">
        <f t="shared" si="4330"/>
        <v/>
      </c>
      <c r="FO250" s="71" t="str">
        <f t="shared" si="4330"/>
        <v/>
      </c>
      <c r="FP250" s="71" t="str">
        <f t="shared" si="4330"/>
        <v/>
      </c>
      <c r="FQ250" s="71" t="str">
        <f t="shared" si="4330"/>
        <v/>
      </c>
      <c r="FR250" s="71" t="str">
        <f t="shared" si="4330"/>
        <v/>
      </c>
      <c r="FS250" s="71" t="str">
        <f t="shared" si="4330"/>
        <v/>
      </c>
    </row>
    <row r="251" spans="1:175" ht="16.5">
      <c r="A251" s="79"/>
      <c r="B251" s="101" t="s">
        <v>782</v>
      </c>
      <c r="C251" s="79" t="s">
        <v>783</v>
      </c>
      <c r="T251" s="108" t="s">
        <v>495</v>
      </c>
      <c r="U251" s="85" t="s">
        <v>784</v>
      </c>
      <c r="CN251" s="70" t="str">
        <f t="shared" si="4318"/>
        <v>InitUnitState('IS02',,,,,,,,,,)</v>
      </c>
      <c r="CO251" s="70" t="str">
        <f t="shared" si="4319"/>
        <v>InitUnitNormal('IS02',,,,,,,,,,)</v>
      </c>
      <c r="CP251" s="70" t="str">
        <f t="shared" si="4320"/>
        <v>InitUnitMagic('IS02',,,,,,,,,,)</v>
      </c>
      <c r="CQ251" s="70" t="str">
        <f t="shared" si="4321"/>
        <v>InitUnitAdd('IS02',,,,,,,,,,)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InitEquipData('IS02',,"",,,,,'','','','','','',"ReplaceableTextures\\CommandButtons\\BTN001.blp")</v>
      </c>
      <c r="CU251" s="95" t="str">
        <f t="shared" si="4322"/>
        <v>|n</v>
      </c>
      <c r="CV251" s="61" t="str">
        <f t="shared" si="4323"/>
        <v>较高概率获得D级技能，高概率获得|Cff00ff7fC级技能|r，极低概率获得|Cff2693ffB级技能|r。</v>
      </c>
      <c r="CW251" s="60"/>
      <c r="CX251" s="60"/>
      <c r="CY251" s="60"/>
      <c r="CZ251" s="60"/>
      <c r="DA251" s="60"/>
      <c r="DB251" s="71" t="str">
        <f t="shared" si="4324"/>
        <v/>
      </c>
      <c r="DC251" s="71" t="str">
        <f t="shared" si="4324"/>
        <v/>
      </c>
      <c r="DD251" s="71" t="str">
        <f t="shared" si="4324"/>
        <v/>
      </c>
      <c r="DE251" s="71" t="str">
        <f t="shared" si="4324"/>
        <v/>
      </c>
      <c r="DF251" s="71" t="str">
        <f t="shared" si="4324"/>
        <v/>
      </c>
      <c r="DG251" s="71" t="str">
        <f t="shared" si="4324"/>
        <v/>
      </c>
      <c r="DH251" s="71" t="str">
        <f t="shared" si="4324"/>
        <v/>
      </c>
      <c r="DI251" s="71" t="str">
        <f t="shared" si="4324"/>
        <v/>
      </c>
      <c r="DJ251" s="71" t="str">
        <f t="shared" si="4324"/>
        <v/>
      </c>
      <c r="DK251" s="71" t="str">
        <f t="shared" si="4324"/>
        <v/>
      </c>
      <c r="DL251" s="71" t="str">
        <f t="shared" si="4325"/>
        <v/>
      </c>
      <c r="DM251" s="71" t="str">
        <f t="shared" si="4325"/>
        <v/>
      </c>
      <c r="DN251" s="71" t="str">
        <f t="shared" si="4325"/>
        <v/>
      </c>
      <c r="DO251" s="71" t="str">
        <f t="shared" si="4325"/>
        <v/>
      </c>
      <c r="DP251" s="71" t="str">
        <f t="shared" si="4325"/>
        <v/>
      </c>
      <c r="DQ251" s="71" t="str">
        <f t="shared" si="4325"/>
        <v/>
      </c>
      <c r="DR251" s="71" t="str">
        <f t="shared" si="4325"/>
        <v/>
      </c>
      <c r="DS251" s="71" t="str">
        <f t="shared" si="4325"/>
        <v/>
      </c>
      <c r="DT251" s="71" t="str">
        <f t="shared" si="4325"/>
        <v/>
      </c>
      <c r="DU251" s="71" t="str">
        <f t="shared" si="4325"/>
        <v/>
      </c>
      <c r="DV251" s="71" t="str">
        <f t="shared" si="4326"/>
        <v/>
      </c>
      <c r="DW251" s="71" t="str">
        <f t="shared" si="4326"/>
        <v/>
      </c>
      <c r="DX251" s="71" t="str">
        <f t="shared" si="4326"/>
        <v/>
      </c>
      <c r="DY251" s="71" t="str">
        <f t="shared" si="4326"/>
        <v/>
      </c>
      <c r="DZ251" s="71" t="str">
        <f t="shared" si="4326"/>
        <v/>
      </c>
      <c r="EA251" s="71" t="str">
        <f t="shared" si="4326"/>
        <v/>
      </c>
      <c r="EB251" s="71" t="str">
        <f t="shared" si="4326"/>
        <v/>
      </c>
      <c r="EC251" s="71" t="str">
        <f t="shared" si="4326"/>
        <v/>
      </c>
      <c r="ED251" s="71" t="str">
        <f t="shared" si="4326"/>
        <v/>
      </c>
      <c r="EE251" s="71" t="str">
        <f t="shared" si="4326"/>
        <v/>
      </c>
      <c r="EF251" s="71" t="str">
        <f t="shared" si="4327"/>
        <v/>
      </c>
      <c r="EG251" s="71" t="str">
        <f t="shared" si="4327"/>
        <v/>
      </c>
      <c r="EH251" s="71" t="str">
        <f t="shared" si="4327"/>
        <v/>
      </c>
      <c r="EI251" s="71" t="str">
        <f t="shared" si="4327"/>
        <v/>
      </c>
      <c r="EJ251" s="71" t="str">
        <f t="shared" si="4327"/>
        <v/>
      </c>
      <c r="EK251" s="71" t="str">
        <f t="shared" si="4327"/>
        <v/>
      </c>
      <c r="EL251" s="71" t="str">
        <f t="shared" si="4327"/>
        <v/>
      </c>
      <c r="EM251" s="71" t="str">
        <f t="shared" si="4327"/>
        <v/>
      </c>
      <c r="EN251" s="71" t="str">
        <f t="shared" si="4327"/>
        <v/>
      </c>
      <c r="EO251" s="71" t="str">
        <f t="shared" si="4327"/>
        <v/>
      </c>
      <c r="EP251" s="71" t="str">
        <f t="shared" si="4328"/>
        <v/>
      </c>
      <c r="EQ251" s="71" t="str">
        <f t="shared" si="4328"/>
        <v/>
      </c>
      <c r="ER251" s="71" t="str">
        <f t="shared" si="4328"/>
        <v/>
      </c>
      <c r="ES251" s="71" t="str">
        <f t="shared" si="4328"/>
        <v/>
      </c>
      <c r="ET251" s="71" t="str">
        <f t="shared" si="4328"/>
        <v/>
      </c>
      <c r="EU251" s="71" t="str">
        <f t="shared" si="4328"/>
        <v/>
      </c>
      <c r="EV251" s="71" t="str">
        <f t="shared" si="4328"/>
        <v/>
      </c>
      <c r="EW251" s="71" t="str">
        <f t="shared" si="4328"/>
        <v/>
      </c>
      <c r="EX251" s="71" t="str">
        <f t="shared" si="4328"/>
        <v/>
      </c>
      <c r="EY251" s="71" t="str">
        <f t="shared" si="4328"/>
        <v/>
      </c>
      <c r="EZ251" s="71" t="str">
        <f t="shared" si="4329"/>
        <v/>
      </c>
      <c r="FA251" s="71" t="str">
        <f t="shared" si="4329"/>
        <v/>
      </c>
      <c r="FB251" s="71" t="str">
        <f t="shared" si="4329"/>
        <v/>
      </c>
      <c r="FC251" s="71" t="str">
        <f t="shared" si="4329"/>
        <v/>
      </c>
      <c r="FD251" s="71" t="str">
        <f t="shared" si="4329"/>
        <v/>
      </c>
      <c r="FE251" s="71" t="str">
        <f t="shared" si="4329"/>
        <v/>
      </c>
      <c r="FF251" s="71" t="str">
        <f t="shared" si="4329"/>
        <v/>
      </c>
      <c r="FG251" s="71" t="str">
        <f t="shared" si="4329"/>
        <v/>
      </c>
      <c r="FH251" s="71" t="str">
        <f t="shared" si="4329"/>
        <v/>
      </c>
      <c r="FI251" s="71" t="str">
        <f t="shared" si="4329"/>
        <v/>
      </c>
      <c r="FJ251" s="71" t="str">
        <f t="shared" si="4330"/>
        <v/>
      </c>
      <c r="FK251" s="71" t="str">
        <f t="shared" si="4330"/>
        <v/>
      </c>
      <c r="FL251" s="71" t="str">
        <f t="shared" si="4330"/>
        <v/>
      </c>
      <c r="FM251" s="71" t="str">
        <f t="shared" si="4330"/>
        <v/>
      </c>
      <c r="FN251" s="71" t="str">
        <f t="shared" si="4330"/>
        <v/>
      </c>
      <c r="FO251" s="71" t="str">
        <f t="shared" si="4330"/>
        <v/>
      </c>
      <c r="FP251" s="71" t="str">
        <f t="shared" si="4330"/>
        <v/>
      </c>
      <c r="FQ251" s="71" t="str">
        <f t="shared" si="4330"/>
        <v/>
      </c>
      <c r="FR251" s="71" t="str">
        <f t="shared" si="4330"/>
        <v/>
      </c>
      <c r="FS251" s="71" t="str">
        <f t="shared" si="4330"/>
        <v/>
      </c>
    </row>
    <row r="252" spans="1:175" ht="16.5">
      <c r="A252" s="79"/>
      <c r="B252" s="101" t="s">
        <v>785</v>
      </c>
      <c r="C252" s="79" t="s">
        <v>786</v>
      </c>
      <c r="T252" s="108" t="s">
        <v>483</v>
      </c>
      <c r="U252" s="85" t="s">
        <v>787</v>
      </c>
      <c r="CN252" s="70" t="str">
        <f t="shared" si="4318"/>
        <v>InitUnitState('IS03',,,,,,,,,,)</v>
      </c>
      <c r="CO252" s="70" t="str">
        <f t="shared" si="4319"/>
        <v>InitUnitNormal('IS03',,,,,,,,,,)</v>
      </c>
      <c r="CP252" s="70" t="str">
        <f t="shared" si="4320"/>
        <v>InitUnitMagic('IS03',,,,,,,,,,)</v>
      </c>
      <c r="CQ252" s="70" t="str">
        <f t="shared" si="4321"/>
        <v>InitUnitAdd('IS03',,,,,,,,,,)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si="4322"/>
        <v>|n</v>
      </c>
      <c r="CV252" s="61" t="str">
        <f t="shared" si="4323"/>
        <v>低概率获得C级技能，高概率获得|Cff00ff7fB级技能|r，低概率获得|Cff2693ffA级技能|r。</v>
      </c>
      <c r="CW252" s="60"/>
      <c r="CX252" s="60"/>
      <c r="CY252" s="60"/>
      <c r="CZ252" s="60"/>
      <c r="DA252" s="60"/>
      <c r="DB252" s="71" t="str">
        <f t="shared" ref="DB252:DK257" si="4331">IF(V252="","","|n"&amp;DB$2&amp;"+"&amp;V252&amp;DB$1)</f>
        <v/>
      </c>
      <c r="DC252" s="71" t="str">
        <f t="shared" si="4331"/>
        <v/>
      </c>
      <c r="DD252" s="71" t="str">
        <f t="shared" si="4331"/>
        <v/>
      </c>
      <c r="DE252" s="71" t="str">
        <f t="shared" si="4331"/>
        <v/>
      </c>
      <c r="DF252" s="71" t="str">
        <f t="shared" si="4331"/>
        <v/>
      </c>
      <c r="DG252" s="71" t="str">
        <f t="shared" si="4331"/>
        <v/>
      </c>
      <c r="DH252" s="71" t="str">
        <f t="shared" si="4331"/>
        <v/>
      </c>
      <c r="DI252" s="71" t="str">
        <f t="shared" si="4331"/>
        <v/>
      </c>
      <c r="DJ252" s="71" t="str">
        <f t="shared" si="4331"/>
        <v/>
      </c>
      <c r="DK252" s="71" t="str">
        <f t="shared" si="4331"/>
        <v/>
      </c>
      <c r="DL252" s="71" t="str">
        <f t="shared" ref="DL252:DU257" si="4332">IF(AF252="","","|n"&amp;DL$2&amp;"+"&amp;AF252&amp;DL$1)</f>
        <v/>
      </c>
      <c r="DM252" s="71" t="str">
        <f t="shared" si="4332"/>
        <v/>
      </c>
      <c r="DN252" s="71" t="str">
        <f t="shared" si="4332"/>
        <v/>
      </c>
      <c r="DO252" s="71" t="str">
        <f t="shared" si="4332"/>
        <v/>
      </c>
      <c r="DP252" s="71" t="str">
        <f t="shared" si="4332"/>
        <v/>
      </c>
      <c r="DQ252" s="71" t="str">
        <f t="shared" si="4332"/>
        <v/>
      </c>
      <c r="DR252" s="71" t="str">
        <f t="shared" si="4332"/>
        <v/>
      </c>
      <c r="DS252" s="71" t="str">
        <f t="shared" si="4332"/>
        <v/>
      </c>
      <c r="DT252" s="71" t="str">
        <f t="shared" si="4332"/>
        <v/>
      </c>
      <c r="DU252" s="71" t="str">
        <f t="shared" si="4332"/>
        <v/>
      </c>
      <c r="DV252" s="71" t="str">
        <f t="shared" ref="DV252:EE257" si="4333">IF(AP252="","","|n"&amp;DV$2&amp;"+"&amp;AP252&amp;DV$1)</f>
        <v/>
      </c>
      <c r="DW252" s="71" t="str">
        <f t="shared" si="4333"/>
        <v/>
      </c>
      <c r="DX252" s="71" t="str">
        <f t="shared" si="4333"/>
        <v/>
      </c>
      <c r="DY252" s="71" t="str">
        <f t="shared" si="4333"/>
        <v/>
      </c>
      <c r="DZ252" s="71" t="str">
        <f t="shared" si="4333"/>
        <v/>
      </c>
      <c r="EA252" s="71" t="str">
        <f t="shared" si="4333"/>
        <v/>
      </c>
      <c r="EB252" s="71" t="str">
        <f t="shared" si="4333"/>
        <v/>
      </c>
      <c r="EC252" s="71" t="str">
        <f t="shared" si="4333"/>
        <v/>
      </c>
      <c r="ED252" s="71" t="str">
        <f t="shared" si="4333"/>
        <v/>
      </c>
      <c r="EE252" s="71" t="str">
        <f t="shared" si="4333"/>
        <v/>
      </c>
      <c r="EF252" s="71" t="str">
        <f t="shared" ref="EF252:EO257" si="4334">IF(AZ252="","","|n"&amp;EF$2&amp;"+"&amp;AZ252&amp;EF$1)</f>
        <v/>
      </c>
      <c r="EG252" s="71" t="str">
        <f t="shared" si="4334"/>
        <v/>
      </c>
      <c r="EH252" s="71" t="str">
        <f t="shared" si="4334"/>
        <v/>
      </c>
      <c r="EI252" s="71" t="str">
        <f t="shared" si="4334"/>
        <v/>
      </c>
      <c r="EJ252" s="71" t="str">
        <f t="shared" si="4334"/>
        <v/>
      </c>
      <c r="EK252" s="71" t="str">
        <f t="shared" si="4334"/>
        <v/>
      </c>
      <c r="EL252" s="71" t="str">
        <f t="shared" si="4334"/>
        <v/>
      </c>
      <c r="EM252" s="71" t="str">
        <f t="shared" si="4334"/>
        <v/>
      </c>
      <c r="EN252" s="71" t="str">
        <f t="shared" si="4334"/>
        <v/>
      </c>
      <c r="EO252" s="71" t="str">
        <f t="shared" si="4334"/>
        <v/>
      </c>
      <c r="EP252" s="71" t="str">
        <f t="shared" ref="EP252:EY257" si="4335">IF(BJ252="","","|n"&amp;EP$2&amp;"+"&amp;BJ252&amp;EP$1)</f>
        <v/>
      </c>
      <c r="EQ252" s="71" t="str">
        <f t="shared" si="4335"/>
        <v/>
      </c>
      <c r="ER252" s="71" t="str">
        <f t="shared" si="4335"/>
        <v/>
      </c>
      <c r="ES252" s="71" t="str">
        <f t="shared" si="4335"/>
        <v/>
      </c>
      <c r="ET252" s="71" t="str">
        <f t="shared" si="4335"/>
        <v/>
      </c>
      <c r="EU252" s="71" t="str">
        <f t="shared" si="4335"/>
        <v/>
      </c>
      <c r="EV252" s="71" t="str">
        <f t="shared" si="4335"/>
        <v/>
      </c>
      <c r="EW252" s="71" t="str">
        <f t="shared" si="4335"/>
        <v/>
      </c>
      <c r="EX252" s="71" t="str">
        <f t="shared" si="4335"/>
        <v/>
      </c>
      <c r="EY252" s="71" t="str">
        <f t="shared" si="4335"/>
        <v/>
      </c>
      <c r="EZ252" s="71" t="str">
        <f t="shared" ref="EZ252:FI257" si="4336">IF(BT252="","","|n"&amp;EZ$2&amp;"+"&amp;BT252&amp;EZ$1)</f>
        <v/>
      </c>
      <c r="FA252" s="71" t="str">
        <f t="shared" si="4336"/>
        <v/>
      </c>
      <c r="FB252" s="71" t="str">
        <f t="shared" si="4336"/>
        <v/>
      </c>
      <c r="FC252" s="71" t="str">
        <f t="shared" si="4336"/>
        <v/>
      </c>
      <c r="FD252" s="71" t="str">
        <f t="shared" si="4336"/>
        <v/>
      </c>
      <c r="FE252" s="71" t="str">
        <f t="shared" si="4336"/>
        <v/>
      </c>
      <c r="FF252" s="71" t="str">
        <f t="shared" si="4336"/>
        <v/>
      </c>
      <c r="FG252" s="71" t="str">
        <f t="shared" si="4336"/>
        <v/>
      </c>
      <c r="FH252" s="71" t="str">
        <f t="shared" si="4336"/>
        <v/>
      </c>
      <c r="FI252" s="71" t="str">
        <f t="shared" si="4336"/>
        <v/>
      </c>
      <c r="FJ252" s="71" t="str">
        <f t="shared" ref="FJ252:FS257" si="4337">IF(CD252="","","|n"&amp;FJ$2&amp;"+"&amp;CD252&amp;FJ$1)</f>
        <v/>
      </c>
      <c r="FK252" s="71" t="str">
        <f t="shared" si="4337"/>
        <v/>
      </c>
      <c r="FL252" s="71" t="str">
        <f t="shared" si="4337"/>
        <v/>
      </c>
      <c r="FM252" s="71" t="str">
        <f t="shared" si="4337"/>
        <v/>
      </c>
      <c r="FN252" s="71" t="str">
        <f t="shared" si="4337"/>
        <v/>
      </c>
      <c r="FO252" s="71" t="str">
        <f t="shared" si="4337"/>
        <v/>
      </c>
      <c r="FP252" s="71" t="str">
        <f t="shared" si="4337"/>
        <v/>
      </c>
      <c r="FQ252" s="71" t="str">
        <f t="shared" si="4337"/>
        <v/>
      </c>
      <c r="FR252" s="71" t="str">
        <f t="shared" si="4337"/>
        <v/>
      </c>
      <c r="FS252" s="71" t="str">
        <f t="shared" si="4337"/>
        <v/>
      </c>
    </row>
    <row r="253" spans="1:175" ht="16.5">
      <c r="A253" s="79"/>
      <c r="B253" s="101" t="s">
        <v>788</v>
      </c>
      <c r="C253" s="79" t="s">
        <v>789</v>
      </c>
      <c r="T253" s="108" t="s">
        <v>491</v>
      </c>
      <c r="U253" s="85" t="s">
        <v>790</v>
      </c>
      <c r="CN253" s="70" t="str">
        <f t="shared" ref="CN253:CN255" si="4338">"InitUnitState('"&amp;B253&amp;"',"&amp;V253&amp;","&amp;W253&amp;","&amp;X253&amp;","&amp;Y253&amp;","&amp;Z253&amp;","&amp;AA253&amp;","&amp;AB253&amp;","&amp;AC253&amp;","&amp;AD253&amp;","&amp;AE253&amp;")"</f>
        <v>InitUnitState('IS06',,,,,,,,,,)</v>
      </c>
      <c r="CO253" s="70" t="str">
        <f t="shared" ref="CO253:CO255" si="4339">"InitUnitNormal('"&amp;B253&amp;"',"&amp;AF253&amp;","&amp;AG253&amp;","&amp;AH253&amp;","&amp;AI253&amp;","&amp;AJ253&amp;","&amp;AK253&amp;","&amp;AL253&amp;","&amp;AM253&amp;","&amp;AN253&amp;","&amp;AO253&amp;")"</f>
        <v>InitUnitNormal('IS06',,,,,,,,,,)</v>
      </c>
      <c r="CP253" s="70" t="str">
        <f t="shared" ref="CP253:CP255" si="4340">"InitUnitMagic('"&amp;B253&amp;"',"&amp;AP253&amp;","&amp;AQ253&amp;","&amp;AR253&amp;","&amp;AS253&amp;","&amp;AT253&amp;","&amp;AU253&amp;","&amp;AV253&amp;","&amp;AW253&amp;","&amp;BI253&amp;","&amp;BJ253&amp;")"</f>
        <v>InitUnitMagic('IS06',,,,,,,,,,)</v>
      </c>
      <c r="CQ253" s="70" t="str">
        <f t="shared" ref="CQ253:CQ255" si="4341">"InitUnitAdd('"&amp;B253&amp;"',"&amp;BK253&amp;","&amp;BL253&amp;","&amp;BM253&amp;","&amp;BN253&amp;","&amp;BO253&amp;","&amp;BP253&amp;","&amp;BQ253&amp;","&amp;BR253&amp;","&amp;BS253&amp;","&amp;BT253&amp;")"</f>
        <v>InitUnitAdd('IS06',,,,,,,,,,)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InitEquipData('IS06',,"",,,,,'','','','','','',"ReplaceableTextures\\CommandButtons\\BTN021.blp")</v>
      </c>
      <c r="CU253" s="95" t="str">
        <f t="shared" ref="CU253:CU255" si="4342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V253" s="61" t="str">
        <f t="shared" ref="CV253:CV255" si="4343">T253</f>
        <v>高概率获得D级技能，低概率获得|Cff00ff7fC级技能|r</v>
      </c>
      <c r="CW253" s="60"/>
      <c r="CX253" s="60"/>
      <c r="CY253" s="60"/>
      <c r="CZ253" s="60"/>
      <c r="DA253" s="60"/>
      <c r="DB253" s="71" t="str">
        <f t="shared" si="4331"/>
        <v/>
      </c>
      <c r="DC253" s="71" t="str">
        <f t="shared" si="4331"/>
        <v/>
      </c>
      <c r="DD253" s="71" t="str">
        <f t="shared" si="4331"/>
        <v/>
      </c>
      <c r="DE253" s="71" t="str">
        <f t="shared" si="4331"/>
        <v/>
      </c>
      <c r="DF253" s="71" t="str">
        <f t="shared" si="4331"/>
        <v/>
      </c>
      <c r="DG253" s="71" t="str">
        <f t="shared" si="4331"/>
        <v/>
      </c>
      <c r="DH253" s="71" t="str">
        <f t="shared" si="4331"/>
        <v/>
      </c>
      <c r="DI253" s="71" t="str">
        <f t="shared" si="4331"/>
        <v/>
      </c>
      <c r="DJ253" s="71" t="str">
        <f t="shared" si="4331"/>
        <v/>
      </c>
      <c r="DK253" s="71" t="str">
        <f t="shared" si="4331"/>
        <v/>
      </c>
      <c r="DL253" s="71" t="str">
        <f t="shared" si="4332"/>
        <v/>
      </c>
      <c r="DM253" s="71" t="str">
        <f t="shared" si="4332"/>
        <v/>
      </c>
      <c r="DN253" s="71" t="str">
        <f t="shared" si="4332"/>
        <v/>
      </c>
      <c r="DO253" s="71" t="str">
        <f t="shared" si="4332"/>
        <v/>
      </c>
      <c r="DP253" s="71" t="str">
        <f t="shared" si="4332"/>
        <v/>
      </c>
      <c r="DQ253" s="71" t="str">
        <f t="shared" si="4332"/>
        <v/>
      </c>
      <c r="DR253" s="71" t="str">
        <f t="shared" si="4332"/>
        <v/>
      </c>
      <c r="DS253" s="71" t="str">
        <f t="shared" si="4332"/>
        <v/>
      </c>
      <c r="DT253" s="71" t="str">
        <f t="shared" si="4332"/>
        <v/>
      </c>
      <c r="DU253" s="71" t="str">
        <f t="shared" si="4332"/>
        <v/>
      </c>
      <c r="DV253" s="71" t="str">
        <f t="shared" si="4333"/>
        <v/>
      </c>
      <c r="DW253" s="71" t="str">
        <f t="shared" si="4333"/>
        <v/>
      </c>
      <c r="DX253" s="71" t="str">
        <f t="shared" si="4333"/>
        <v/>
      </c>
      <c r="DY253" s="71" t="str">
        <f t="shared" si="4333"/>
        <v/>
      </c>
      <c r="DZ253" s="71" t="str">
        <f t="shared" si="4333"/>
        <v/>
      </c>
      <c r="EA253" s="71" t="str">
        <f t="shared" si="4333"/>
        <v/>
      </c>
      <c r="EB253" s="71" t="str">
        <f t="shared" si="4333"/>
        <v/>
      </c>
      <c r="EC253" s="71" t="str">
        <f t="shared" si="4333"/>
        <v/>
      </c>
      <c r="ED253" s="71" t="str">
        <f t="shared" si="4333"/>
        <v/>
      </c>
      <c r="EE253" s="71" t="str">
        <f t="shared" si="4333"/>
        <v/>
      </c>
      <c r="EF253" s="71" t="str">
        <f t="shared" si="4334"/>
        <v/>
      </c>
      <c r="EG253" s="71" t="str">
        <f t="shared" si="4334"/>
        <v/>
      </c>
      <c r="EH253" s="71" t="str">
        <f t="shared" si="4334"/>
        <v/>
      </c>
      <c r="EI253" s="71" t="str">
        <f t="shared" si="4334"/>
        <v/>
      </c>
      <c r="EJ253" s="71" t="str">
        <f t="shared" si="4334"/>
        <v/>
      </c>
      <c r="EK253" s="71" t="str">
        <f t="shared" si="4334"/>
        <v/>
      </c>
      <c r="EL253" s="71" t="str">
        <f t="shared" si="4334"/>
        <v/>
      </c>
      <c r="EM253" s="71" t="str">
        <f t="shared" si="4334"/>
        <v/>
      </c>
      <c r="EN253" s="71" t="str">
        <f t="shared" si="4334"/>
        <v/>
      </c>
      <c r="EO253" s="71" t="str">
        <f t="shared" si="4334"/>
        <v/>
      </c>
      <c r="EP253" s="71" t="str">
        <f t="shared" si="4335"/>
        <v/>
      </c>
      <c r="EQ253" s="71" t="str">
        <f t="shared" si="4335"/>
        <v/>
      </c>
      <c r="ER253" s="71" t="str">
        <f t="shared" si="4335"/>
        <v/>
      </c>
      <c r="ES253" s="71" t="str">
        <f t="shared" si="4335"/>
        <v/>
      </c>
      <c r="ET253" s="71" t="str">
        <f t="shared" si="4335"/>
        <v/>
      </c>
      <c r="EU253" s="71" t="str">
        <f t="shared" si="4335"/>
        <v/>
      </c>
      <c r="EV253" s="71" t="str">
        <f t="shared" si="4335"/>
        <v/>
      </c>
      <c r="EW253" s="71" t="str">
        <f t="shared" si="4335"/>
        <v/>
      </c>
      <c r="EX253" s="71" t="str">
        <f t="shared" si="4335"/>
        <v/>
      </c>
      <c r="EY253" s="71" t="str">
        <f t="shared" si="4335"/>
        <v/>
      </c>
      <c r="EZ253" s="71" t="str">
        <f t="shared" si="4336"/>
        <v/>
      </c>
      <c r="FA253" s="71" t="str">
        <f t="shared" si="4336"/>
        <v/>
      </c>
      <c r="FB253" s="71" t="str">
        <f t="shared" si="4336"/>
        <v/>
      </c>
      <c r="FC253" s="71" t="str">
        <f t="shared" si="4336"/>
        <v/>
      </c>
      <c r="FD253" s="71" t="str">
        <f t="shared" si="4336"/>
        <v/>
      </c>
      <c r="FE253" s="71" t="str">
        <f t="shared" si="4336"/>
        <v/>
      </c>
      <c r="FF253" s="71" t="str">
        <f t="shared" si="4336"/>
        <v/>
      </c>
      <c r="FG253" s="71" t="str">
        <f t="shared" si="4336"/>
        <v/>
      </c>
      <c r="FH253" s="71" t="str">
        <f t="shared" si="4336"/>
        <v/>
      </c>
      <c r="FI253" s="71" t="str">
        <f t="shared" si="4336"/>
        <v/>
      </c>
      <c r="FJ253" s="71" t="str">
        <f t="shared" si="4337"/>
        <v/>
      </c>
      <c r="FK253" s="71" t="str">
        <f t="shared" si="4337"/>
        <v/>
      </c>
      <c r="FL253" s="71" t="str">
        <f t="shared" si="4337"/>
        <v/>
      </c>
      <c r="FM253" s="71" t="str">
        <f t="shared" si="4337"/>
        <v/>
      </c>
      <c r="FN253" s="71" t="str">
        <f t="shared" si="4337"/>
        <v/>
      </c>
      <c r="FO253" s="71" t="str">
        <f t="shared" si="4337"/>
        <v/>
      </c>
      <c r="FP253" s="71" t="str">
        <f t="shared" si="4337"/>
        <v/>
      </c>
      <c r="FQ253" s="71" t="str">
        <f t="shared" si="4337"/>
        <v/>
      </c>
      <c r="FR253" s="71" t="str">
        <f t="shared" si="4337"/>
        <v/>
      </c>
      <c r="FS253" s="71" t="str">
        <f t="shared" si="4337"/>
        <v/>
      </c>
    </row>
    <row r="254" spans="1:175" ht="16.5">
      <c r="A254" s="79"/>
      <c r="B254" s="101" t="s">
        <v>791</v>
      </c>
      <c r="C254" s="79" t="s">
        <v>792</v>
      </c>
      <c r="T254" s="108" t="s">
        <v>495</v>
      </c>
      <c r="U254" s="85" t="s">
        <v>793</v>
      </c>
      <c r="CN254" s="70" t="str">
        <f t="shared" si="4338"/>
        <v>InitUnitState('IS07',,,,,,,,,,)</v>
      </c>
      <c r="CO254" s="70" t="str">
        <f t="shared" si="4339"/>
        <v>InitUnitNormal('IS07',,,,,,,,,,)</v>
      </c>
      <c r="CP254" s="70" t="str">
        <f t="shared" si="4340"/>
        <v>InitUnitMagic('IS07',,,,,,,,,,)</v>
      </c>
      <c r="CQ254" s="70" t="str">
        <f t="shared" si="4341"/>
        <v>InitUnitAdd('IS07',,,,,,,,,,)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InitEquipData('IS07',,"",,,,,'','','','','','',"ReplaceableTextures\\CommandButtons\\BTN002.blp")</v>
      </c>
      <c r="CU254" s="95" t="str">
        <f t="shared" si="4342"/>
        <v>|n</v>
      </c>
      <c r="CV254" s="61" t="str">
        <f t="shared" si="4343"/>
        <v>较高概率获得D级技能，高概率获得|Cff00ff7fC级技能|r，极低概率获得|Cff2693ffB级技能|r。</v>
      </c>
      <c r="CW254" s="60"/>
      <c r="CX254" s="60"/>
      <c r="CY254" s="60"/>
      <c r="CZ254" s="60"/>
      <c r="DA254" s="60"/>
      <c r="DB254" s="71" t="str">
        <f t="shared" si="4331"/>
        <v/>
      </c>
      <c r="DC254" s="71" t="str">
        <f t="shared" si="4331"/>
        <v/>
      </c>
      <c r="DD254" s="71" t="str">
        <f t="shared" si="4331"/>
        <v/>
      </c>
      <c r="DE254" s="71" t="str">
        <f t="shared" si="4331"/>
        <v/>
      </c>
      <c r="DF254" s="71" t="str">
        <f t="shared" si="4331"/>
        <v/>
      </c>
      <c r="DG254" s="71" t="str">
        <f t="shared" si="4331"/>
        <v/>
      </c>
      <c r="DH254" s="71" t="str">
        <f t="shared" si="4331"/>
        <v/>
      </c>
      <c r="DI254" s="71" t="str">
        <f t="shared" si="4331"/>
        <v/>
      </c>
      <c r="DJ254" s="71" t="str">
        <f t="shared" si="4331"/>
        <v/>
      </c>
      <c r="DK254" s="71" t="str">
        <f t="shared" si="4331"/>
        <v/>
      </c>
      <c r="DL254" s="71" t="str">
        <f t="shared" si="4332"/>
        <v/>
      </c>
      <c r="DM254" s="71" t="str">
        <f t="shared" si="4332"/>
        <v/>
      </c>
      <c r="DN254" s="71" t="str">
        <f t="shared" si="4332"/>
        <v/>
      </c>
      <c r="DO254" s="71" t="str">
        <f t="shared" si="4332"/>
        <v/>
      </c>
      <c r="DP254" s="71" t="str">
        <f t="shared" si="4332"/>
        <v/>
      </c>
      <c r="DQ254" s="71" t="str">
        <f t="shared" si="4332"/>
        <v/>
      </c>
      <c r="DR254" s="71" t="str">
        <f t="shared" si="4332"/>
        <v/>
      </c>
      <c r="DS254" s="71" t="str">
        <f t="shared" si="4332"/>
        <v/>
      </c>
      <c r="DT254" s="71" t="str">
        <f t="shared" si="4332"/>
        <v/>
      </c>
      <c r="DU254" s="71" t="str">
        <f t="shared" si="4332"/>
        <v/>
      </c>
      <c r="DV254" s="71" t="str">
        <f t="shared" si="4333"/>
        <v/>
      </c>
      <c r="DW254" s="71" t="str">
        <f t="shared" si="4333"/>
        <v/>
      </c>
      <c r="DX254" s="71" t="str">
        <f t="shared" si="4333"/>
        <v/>
      </c>
      <c r="DY254" s="71" t="str">
        <f t="shared" si="4333"/>
        <v/>
      </c>
      <c r="DZ254" s="71" t="str">
        <f t="shared" si="4333"/>
        <v/>
      </c>
      <c r="EA254" s="71" t="str">
        <f t="shared" si="4333"/>
        <v/>
      </c>
      <c r="EB254" s="71" t="str">
        <f t="shared" si="4333"/>
        <v/>
      </c>
      <c r="EC254" s="71" t="str">
        <f t="shared" si="4333"/>
        <v/>
      </c>
      <c r="ED254" s="71" t="str">
        <f t="shared" si="4333"/>
        <v/>
      </c>
      <c r="EE254" s="71" t="str">
        <f t="shared" si="4333"/>
        <v/>
      </c>
      <c r="EF254" s="71" t="str">
        <f t="shared" si="4334"/>
        <v/>
      </c>
      <c r="EG254" s="71" t="str">
        <f t="shared" si="4334"/>
        <v/>
      </c>
      <c r="EH254" s="71" t="str">
        <f t="shared" si="4334"/>
        <v/>
      </c>
      <c r="EI254" s="71" t="str">
        <f t="shared" si="4334"/>
        <v/>
      </c>
      <c r="EJ254" s="71" t="str">
        <f t="shared" si="4334"/>
        <v/>
      </c>
      <c r="EK254" s="71" t="str">
        <f t="shared" si="4334"/>
        <v/>
      </c>
      <c r="EL254" s="71" t="str">
        <f t="shared" si="4334"/>
        <v/>
      </c>
      <c r="EM254" s="71" t="str">
        <f t="shared" si="4334"/>
        <v/>
      </c>
      <c r="EN254" s="71" t="str">
        <f t="shared" si="4334"/>
        <v/>
      </c>
      <c r="EO254" s="71" t="str">
        <f t="shared" si="4334"/>
        <v/>
      </c>
      <c r="EP254" s="71" t="str">
        <f t="shared" si="4335"/>
        <v/>
      </c>
      <c r="EQ254" s="71" t="str">
        <f t="shared" si="4335"/>
        <v/>
      </c>
      <c r="ER254" s="71" t="str">
        <f t="shared" si="4335"/>
        <v/>
      </c>
      <c r="ES254" s="71" t="str">
        <f t="shared" si="4335"/>
        <v/>
      </c>
      <c r="ET254" s="71" t="str">
        <f t="shared" si="4335"/>
        <v/>
      </c>
      <c r="EU254" s="71" t="str">
        <f t="shared" si="4335"/>
        <v/>
      </c>
      <c r="EV254" s="71" t="str">
        <f t="shared" si="4335"/>
        <v/>
      </c>
      <c r="EW254" s="71" t="str">
        <f t="shared" si="4335"/>
        <v/>
      </c>
      <c r="EX254" s="71" t="str">
        <f t="shared" si="4335"/>
        <v/>
      </c>
      <c r="EY254" s="71" t="str">
        <f t="shared" si="4335"/>
        <v/>
      </c>
      <c r="EZ254" s="71" t="str">
        <f t="shared" si="4336"/>
        <v/>
      </c>
      <c r="FA254" s="71" t="str">
        <f t="shared" si="4336"/>
        <v/>
      </c>
      <c r="FB254" s="71" t="str">
        <f t="shared" si="4336"/>
        <v/>
      </c>
      <c r="FC254" s="71" t="str">
        <f t="shared" si="4336"/>
        <v/>
      </c>
      <c r="FD254" s="71" t="str">
        <f t="shared" si="4336"/>
        <v/>
      </c>
      <c r="FE254" s="71" t="str">
        <f t="shared" si="4336"/>
        <v/>
      </c>
      <c r="FF254" s="71" t="str">
        <f t="shared" si="4336"/>
        <v/>
      </c>
      <c r="FG254" s="71" t="str">
        <f t="shared" si="4336"/>
        <v/>
      </c>
      <c r="FH254" s="71" t="str">
        <f t="shared" si="4336"/>
        <v/>
      </c>
      <c r="FI254" s="71" t="str">
        <f t="shared" si="4336"/>
        <v/>
      </c>
      <c r="FJ254" s="71" t="str">
        <f t="shared" si="4337"/>
        <v/>
      </c>
      <c r="FK254" s="71" t="str">
        <f t="shared" si="4337"/>
        <v/>
      </c>
      <c r="FL254" s="71" t="str">
        <f t="shared" si="4337"/>
        <v/>
      </c>
      <c r="FM254" s="71" t="str">
        <f t="shared" si="4337"/>
        <v/>
      </c>
      <c r="FN254" s="71" t="str">
        <f t="shared" si="4337"/>
        <v/>
      </c>
      <c r="FO254" s="71" t="str">
        <f t="shared" si="4337"/>
        <v/>
      </c>
      <c r="FP254" s="71" t="str">
        <f t="shared" si="4337"/>
        <v/>
      </c>
      <c r="FQ254" s="71" t="str">
        <f t="shared" si="4337"/>
        <v/>
      </c>
      <c r="FR254" s="71" t="str">
        <f t="shared" si="4337"/>
        <v/>
      </c>
      <c r="FS254" s="71" t="str">
        <f t="shared" si="4337"/>
        <v/>
      </c>
    </row>
    <row r="255" spans="1:175" ht="16.5">
      <c r="A255" s="79"/>
      <c r="B255" s="101" t="s">
        <v>794</v>
      </c>
      <c r="C255" s="79" t="s">
        <v>795</v>
      </c>
      <c r="T255" s="108" t="s">
        <v>483</v>
      </c>
      <c r="U255" s="85" t="s">
        <v>796</v>
      </c>
      <c r="CN255" s="70" t="str">
        <f t="shared" si="4338"/>
        <v>InitUnitState('IS08',,,,,,,,,,)</v>
      </c>
      <c r="CO255" s="70" t="str">
        <f t="shared" si="4339"/>
        <v>InitUnitNormal('IS08',,,,,,,,,,)</v>
      </c>
      <c r="CP255" s="70" t="str">
        <f t="shared" si="4340"/>
        <v>InitUnitMagic('IS08',,,,,,,,,,)</v>
      </c>
      <c r="CQ255" s="70" t="str">
        <f t="shared" si="4341"/>
        <v>InitUnitAdd('IS08',,,,,,,,,,)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342"/>
        <v>|n</v>
      </c>
      <c r="CV255" s="61" t="str">
        <f t="shared" si="4343"/>
        <v>低概率获得C级技能，高概率获得|Cff00ff7fB级技能|r，低概率获得|Cff2693ffA级技能|r。</v>
      </c>
      <c r="CW255" s="60"/>
      <c r="CX255" s="60"/>
      <c r="CY255" s="60"/>
      <c r="CZ255" s="60"/>
      <c r="DA255" s="60"/>
      <c r="DB255" s="71" t="str">
        <f t="shared" ref="DB255" si="4344">IF(V255="","","|n"&amp;DB$2&amp;"+"&amp;V255&amp;DB$1)</f>
        <v/>
      </c>
      <c r="DC255" s="71" t="str">
        <f t="shared" ref="DC255" si="4345">IF(W255="","","|n"&amp;DC$2&amp;"+"&amp;W255&amp;DC$1)</f>
        <v/>
      </c>
      <c r="DD255" s="71" t="str">
        <f t="shared" ref="DD255" si="4346">IF(X255="","","|n"&amp;DD$2&amp;"+"&amp;X255&amp;DD$1)</f>
        <v/>
      </c>
      <c r="DE255" s="71" t="str">
        <f t="shared" ref="DE255" si="4347">IF(Y255="","","|n"&amp;DE$2&amp;"+"&amp;Y255&amp;DE$1)</f>
        <v/>
      </c>
      <c r="DF255" s="71" t="str">
        <f t="shared" ref="DF255" si="4348">IF(Z255="","","|n"&amp;DF$2&amp;"+"&amp;Z255&amp;DF$1)</f>
        <v/>
      </c>
      <c r="DG255" s="71" t="str">
        <f t="shared" ref="DG255" si="4349">IF(AA255="","","|n"&amp;DG$2&amp;"+"&amp;AA255&amp;DG$1)</f>
        <v/>
      </c>
      <c r="DH255" s="71" t="str">
        <f t="shared" ref="DH255" si="4350">IF(AB255="","","|n"&amp;DH$2&amp;"+"&amp;AB255&amp;DH$1)</f>
        <v/>
      </c>
      <c r="DI255" s="71" t="str">
        <f t="shared" ref="DI255" si="4351">IF(AC255="","","|n"&amp;DI$2&amp;"+"&amp;AC255&amp;DI$1)</f>
        <v/>
      </c>
      <c r="DJ255" s="71" t="str">
        <f t="shared" ref="DJ255" si="4352">IF(AD255="","","|n"&amp;DJ$2&amp;"+"&amp;AD255&amp;DJ$1)</f>
        <v/>
      </c>
      <c r="DK255" s="71" t="str">
        <f t="shared" ref="DK255" si="4353">IF(AE255="","","|n"&amp;DK$2&amp;"+"&amp;AE255&amp;DK$1)</f>
        <v/>
      </c>
      <c r="DL255" s="71" t="str">
        <f t="shared" ref="DL255" si="4354">IF(AF255="","","|n"&amp;DL$2&amp;"+"&amp;AF255&amp;DL$1)</f>
        <v/>
      </c>
      <c r="DM255" s="71" t="str">
        <f t="shared" ref="DM255" si="4355">IF(AG255="","","|n"&amp;DM$2&amp;"+"&amp;AG255&amp;DM$1)</f>
        <v/>
      </c>
      <c r="DN255" s="71" t="str">
        <f t="shared" ref="DN255" si="4356">IF(AH255="","","|n"&amp;DN$2&amp;"+"&amp;AH255&amp;DN$1)</f>
        <v/>
      </c>
      <c r="DO255" s="71" t="str">
        <f t="shared" ref="DO255" si="4357">IF(AI255="","","|n"&amp;DO$2&amp;"+"&amp;AI255&amp;DO$1)</f>
        <v/>
      </c>
      <c r="DP255" s="71" t="str">
        <f t="shared" ref="DP255" si="4358">IF(AJ255="","","|n"&amp;DP$2&amp;"+"&amp;AJ255&amp;DP$1)</f>
        <v/>
      </c>
      <c r="DQ255" s="71" t="str">
        <f t="shared" ref="DQ255" si="4359">IF(AK255="","","|n"&amp;DQ$2&amp;"+"&amp;AK255&amp;DQ$1)</f>
        <v/>
      </c>
      <c r="DR255" s="71" t="str">
        <f t="shared" ref="DR255" si="4360">IF(AL255="","","|n"&amp;DR$2&amp;"+"&amp;AL255&amp;DR$1)</f>
        <v/>
      </c>
      <c r="DS255" s="71" t="str">
        <f t="shared" ref="DS255" si="4361">IF(AM255="","","|n"&amp;DS$2&amp;"+"&amp;AM255&amp;DS$1)</f>
        <v/>
      </c>
      <c r="DT255" s="71" t="str">
        <f t="shared" ref="DT255" si="4362">IF(AN255="","","|n"&amp;DT$2&amp;"+"&amp;AN255&amp;DT$1)</f>
        <v/>
      </c>
      <c r="DU255" s="71" t="str">
        <f t="shared" ref="DU255" si="4363">IF(AO255="","","|n"&amp;DU$2&amp;"+"&amp;AO255&amp;DU$1)</f>
        <v/>
      </c>
      <c r="DV255" s="71" t="str">
        <f t="shared" ref="DV255" si="4364">IF(AP255="","","|n"&amp;DV$2&amp;"+"&amp;AP255&amp;DV$1)</f>
        <v/>
      </c>
      <c r="DW255" s="71" t="str">
        <f t="shared" ref="DW255" si="4365">IF(AQ255="","","|n"&amp;DW$2&amp;"+"&amp;AQ255&amp;DW$1)</f>
        <v/>
      </c>
      <c r="DX255" s="71" t="str">
        <f t="shared" ref="DX255" si="4366">IF(AR255="","","|n"&amp;DX$2&amp;"+"&amp;AR255&amp;DX$1)</f>
        <v/>
      </c>
      <c r="DY255" s="71" t="str">
        <f t="shared" ref="DY255" si="4367">IF(AS255="","","|n"&amp;DY$2&amp;"+"&amp;AS255&amp;DY$1)</f>
        <v/>
      </c>
      <c r="DZ255" s="71" t="str">
        <f t="shared" ref="DZ255" si="4368">IF(AT255="","","|n"&amp;DZ$2&amp;"+"&amp;AT255&amp;DZ$1)</f>
        <v/>
      </c>
      <c r="EA255" s="71" t="str">
        <f t="shared" ref="EA255" si="4369">IF(AU255="","","|n"&amp;EA$2&amp;"+"&amp;AU255&amp;EA$1)</f>
        <v/>
      </c>
      <c r="EB255" s="71" t="str">
        <f t="shared" ref="EB255" si="4370">IF(AV255="","","|n"&amp;EB$2&amp;"+"&amp;AV255&amp;EB$1)</f>
        <v/>
      </c>
      <c r="EC255" s="71" t="str">
        <f t="shared" ref="EC255" si="4371">IF(AW255="","","|n"&amp;EC$2&amp;"+"&amp;AW255&amp;EC$1)</f>
        <v/>
      </c>
      <c r="ED255" s="71" t="str">
        <f t="shared" ref="ED255" si="4372">IF(AX255="","","|n"&amp;ED$2&amp;"+"&amp;AX255&amp;ED$1)</f>
        <v/>
      </c>
      <c r="EE255" s="71" t="str">
        <f t="shared" ref="EE255" si="4373">IF(AY255="","","|n"&amp;EE$2&amp;"+"&amp;AY255&amp;EE$1)</f>
        <v/>
      </c>
      <c r="EF255" s="71" t="str">
        <f t="shared" ref="EF255" si="4374">IF(AZ255="","","|n"&amp;EF$2&amp;"+"&amp;AZ255&amp;EF$1)</f>
        <v/>
      </c>
      <c r="EG255" s="71" t="str">
        <f t="shared" ref="EG255" si="4375">IF(BA255="","","|n"&amp;EG$2&amp;"+"&amp;BA255&amp;EG$1)</f>
        <v/>
      </c>
      <c r="EH255" s="71" t="str">
        <f t="shared" ref="EH255" si="4376">IF(BB255="","","|n"&amp;EH$2&amp;"+"&amp;BB255&amp;EH$1)</f>
        <v/>
      </c>
      <c r="EI255" s="71" t="str">
        <f t="shared" ref="EI255" si="4377">IF(BC255="","","|n"&amp;EI$2&amp;"+"&amp;BC255&amp;EI$1)</f>
        <v/>
      </c>
      <c r="EJ255" s="71" t="str">
        <f t="shared" ref="EJ255" si="4378">IF(BD255="","","|n"&amp;EJ$2&amp;"+"&amp;BD255&amp;EJ$1)</f>
        <v/>
      </c>
      <c r="EK255" s="71" t="str">
        <f t="shared" ref="EK255" si="4379">IF(BE255="","","|n"&amp;EK$2&amp;"+"&amp;BE255&amp;EK$1)</f>
        <v/>
      </c>
      <c r="EL255" s="71" t="str">
        <f t="shared" ref="EL255" si="4380">IF(BF255="","","|n"&amp;EL$2&amp;"+"&amp;BF255&amp;EL$1)</f>
        <v/>
      </c>
      <c r="EM255" s="71" t="str">
        <f t="shared" ref="EM255" si="4381">IF(BG255="","","|n"&amp;EM$2&amp;"+"&amp;BG255&amp;EM$1)</f>
        <v/>
      </c>
      <c r="EN255" s="71" t="str">
        <f t="shared" ref="EN255" si="4382">IF(BH255="","","|n"&amp;EN$2&amp;"+"&amp;BH255&amp;EN$1)</f>
        <v/>
      </c>
      <c r="EO255" s="71" t="str">
        <f t="shared" ref="EO255" si="4383">IF(BI255="","","|n"&amp;EO$2&amp;"+"&amp;BI255&amp;EO$1)</f>
        <v/>
      </c>
      <c r="EP255" s="71" t="str">
        <f t="shared" ref="EP255" si="4384">IF(BJ255="","","|n"&amp;EP$2&amp;"+"&amp;BJ255&amp;EP$1)</f>
        <v/>
      </c>
      <c r="EQ255" s="71" t="str">
        <f t="shared" ref="EQ255" si="4385">IF(BK255="","","|n"&amp;EQ$2&amp;"+"&amp;BK255&amp;EQ$1)</f>
        <v/>
      </c>
      <c r="ER255" s="71" t="str">
        <f t="shared" ref="ER255" si="4386">IF(BL255="","","|n"&amp;ER$2&amp;"+"&amp;BL255&amp;ER$1)</f>
        <v/>
      </c>
      <c r="ES255" s="71" t="str">
        <f t="shared" ref="ES255" si="4387">IF(BM255="","","|n"&amp;ES$2&amp;"+"&amp;BM255&amp;ES$1)</f>
        <v/>
      </c>
      <c r="ET255" s="71" t="str">
        <f t="shared" ref="ET255" si="4388">IF(BN255="","","|n"&amp;ET$2&amp;"+"&amp;BN255&amp;ET$1)</f>
        <v/>
      </c>
      <c r="EU255" s="71" t="str">
        <f t="shared" ref="EU255" si="4389">IF(BO255="","","|n"&amp;EU$2&amp;"+"&amp;BO255&amp;EU$1)</f>
        <v/>
      </c>
      <c r="EV255" s="71" t="str">
        <f t="shared" ref="EV255" si="4390">IF(BP255="","","|n"&amp;EV$2&amp;"+"&amp;BP255&amp;EV$1)</f>
        <v/>
      </c>
      <c r="EW255" s="71" t="str">
        <f t="shared" ref="EW255" si="4391">IF(BQ255="","","|n"&amp;EW$2&amp;"+"&amp;BQ255&amp;EW$1)</f>
        <v/>
      </c>
      <c r="EX255" s="71" t="str">
        <f t="shared" ref="EX255" si="4392">IF(BR255="","","|n"&amp;EX$2&amp;"+"&amp;BR255&amp;EX$1)</f>
        <v/>
      </c>
      <c r="EY255" s="71" t="str">
        <f t="shared" ref="EY255" si="4393">IF(BS255="","","|n"&amp;EY$2&amp;"+"&amp;BS255&amp;EY$1)</f>
        <v/>
      </c>
      <c r="EZ255" s="71" t="str">
        <f t="shared" ref="EZ255" si="4394">IF(BT255="","","|n"&amp;EZ$2&amp;"+"&amp;BT255&amp;EZ$1)</f>
        <v/>
      </c>
      <c r="FA255" s="71" t="str">
        <f t="shared" ref="FA255" si="4395">IF(BU255="","","|n"&amp;FA$2&amp;"+"&amp;BU255&amp;FA$1)</f>
        <v/>
      </c>
      <c r="FB255" s="71" t="str">
        <f t="shared" ref="FB255" si="4396">IF(BV255="","","|n"&amp;FB$2&amp;"+"&amp;BV255&amp;FB$1)</f>
        <v/>
      </c>
      <c r="FC255" s="71" t="str">
        <f t="shared" ref="FC255" si="4397">IF(BW255="","","|n"&amp;FC$2&amp;"+"&amp;BW255&amp;FC$1)</f>
        <v/>
      </c>
      <c r="FD255" s="71" t="str">
        <f t="shared" ref="FD255" si="4398">IF(BX255="","","|n"&amp;FD$2&amp;"+"&amp;BX255&amp;FD$1)</f>
        <v/>
      </c>
      <c r="FE255" s="71" t="str">
        <f t="shared" ref="FE255" si="4399">IF(BY255="","","|n"&amp;FE$2&amp;"+"&amp;BY255&amp;FE$1)</f>
        <v/>
      </c>
      <c r="FF255" s="71" t="str">
        <f t="shared" ref="FF255" si="4400">IF(BZ255="","","|n"&amp;FF$2&amp;"+"&amp;BZ255&amp;FF$1)</f>
        <v/>
      </c>
      <c r="FG255" s="71" t="str">
        <f t="shared" ref="FG255" si="4401">IF(CA255="","","|n"&amp;FG$2&amp;"+"&amp;CA255&amp;FG$1)</f>
        <v/>
      </c>
      <c r="FH255" s="71" t="str">
        <f t="shared" ref="FH255" si="4402">IF(CB255="","","|n"&amp;FH$2&amp;"+"&amp;CB255&amp;FH$1)</f>
        <v/>
      </c>
      <c r="FI255" s="71" t="str">
        <f t="shared" ref="FI255" si="4403">IF(CC255="","","|n"&amp;FI$2&amp;"+"&amp;CC255&amp;FI$1)</f>
        <v/>
      </c>
      <c r="FJ255" s="71" t="str">
        <f t="shared" ref="FJ255" si="4404">IF(CD255="","","|n"&amp;FJ$2&amp;"+"&amp;CD255&amp;FJ$1)</f>
        <v/>
      </c>
      <c r="FK255" s="71" t="str">
        <f t="shared" ref="FK255" si="4405">IF(CE255="","","|n"&amp;FK$2&amp;"+"&amp;CE255&amp;FK$1)</f>
        <v/>
      </c>
      <c r="FL255" s="71" t="str">
        <f t="shared" ref="FL255" si="4406">IF(CF255="","","|n"&amp;FL$2&amp;"+"&amp;CF255&amp;FL$1)</f>
        <v/>
      </c>
      <c r="FM255" s="71" t="str">
        <f t="shared" ref="FM255" si="4407">IF(CG255="","","|n"&amp;FM$2&amp;"+"&amp;CG255&amp;FM$1)</f>
        <v/>
      </c>
      <c r="FN255" s="71" t="str">
        <f t="shared" ref="FN255" si="4408">IF(CH255="","","|n"&amp;FN$2&amp;"+"&amp;CH255&amp;FN$1)</f>
        <v/>
      </c>
      <c r="FO255" s="71" t="str">
        <f t="shared" ref="FO255" si="4409">IF(CI255="","","|n"&amp;FO$2&amp;"+"&amp;CI255&amp;FO$1)</f>
        <v/>
      </c>
      <c r="FP255" s="71" t="str">
        <f t="shared" ref="FP255" si="4410">IF(CJ255="","","|n"&amp;FP$2&amp;"+"&amp;CJ255&amp;FP$1)</f>
        <v/>
      </c>
      <c r="FQ255" s="71" t="str">
        <f t="shared" ref="FQ255" si="4411">IF(CK255="","","|n"&amp;FQ$2&amp;"+"&amp;CK255&amp;FQ$1)</f>
        <v/>
      </c>
      <c r="FR255" s="71" t="str">
        <f t="shared" ref="FR255" si="4412">IF(CL255="","","|n"&amp;FR$2&amp;"+"&amp;CL255&amp;FR$1)</f>
        <v/>
      </c>
      <c r="FS255" s="71" t="str">
        <f t="shared" ref="FS255" si="4413">IF(CM255="","","|n"&amp;FS$2&amp;"+"&amp;CM255&amp;FS$1)</f>
        <v/>
      </c>
    </row>
    <row r="256" spans="1:175" ht="16.5">
      <c r="A256" s="79"/>
      <c r="B256" s="101" t="s">
        <v>797</v>
      </c>
      <c r="C256" s="79" t="s">
        <v>798</v>
      </c>
      <c r="T256" s="120" t="s">
        <v>799</v>
      </c>
      <c r="U256" s="85" t="s">
        <v>800</v>
      </c>
      <c r="CN256" s="70" t="str">
        <f t="shared" si="4318"/>
        <v>InitUnitState('IS21',,,,,,,,,,)</v>
      </c>
      <c r="CO256" s="70" t="str">
        <f t="shared" si="4319"/>
        <v>InitUnitNormal('IS21',,,,,,,,,,)</v>
      </c>
      <c r="CP256" s="70" t="str">
        <f t="shared" si="4320"/>
        <v>InitUnitMagic('IS21',,,,,,,,,,)</v>
      </c>
      <c r="CQ256" s="70" t="str">
        <f t="shared" si="4321"/>
        <v>InitUnitAdd('IS21',,,,,,,,,,)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InitEquipData('IS21',,"",,,,,'','','','','','',"ReplaceableTextures\\CommandButtons\\BTNIN02.blp")</v>
      </c>
      <c r="CU256" s="95" t="str">
        <f t="shared" si="4322"/>
        <v>|n</v>
      </c>
      <c r="CV256" s="61" t="str">
        <f t="shared" si="4323"/>
        <v>为|Cffffd24dQ技能|r附魔一条|Cffffd24d随机属性|r。</v>
      </c>
      <c r="CW256" s="60"/>
      <c r="CX256" s="60"/>
      <c r="CY256" s="60"/>
      <c r="CZ256" s="60"/>
      <c r="DA256" s="60"/>
      <c r="DB256" s="71" t="str">
        <f t="shared" si="4331"/>
        <v/>
      </c>
      <c r="DC256" s="71" t="str">
        <f t="shared" si="4331"/>
        <v/>
      </c>
      <c r="DD256" s="71" t="str">
        <f t="shared" si="4331"/>
        <v/>
      </c>
      <c r="DE256" s="71" t="str">
        <f t="shared" si="4331"/>
        <v/>
      </c>
      <c r="DF256" s="71" t="str">
        <f t="shared" si="4331"/>
        <v/>
      </c>
      <c r="DG256" s="71" t="str">
        <f t="shared" si="4331"/>
        <v/>
      </c>
      <c r="DH256" s="71" t="str">
        <f t="shared" si="4331"/>
        <v/>
      </c>
      <c r="DI256" s="71" t="str">
        <f t="shared" si="4331"/>
        <v/>
      </c>
      <c r="DJ256" s="71" t="str">
        <f t="shared" si="4331"/>
        <v/>
      </c>
      <c r="DK256" s="71" t="str">
        <f t="shared" si="4331"/>
        <v/>
      </c>
      <c r="DL256" s="71" t="str">
        <f t="shared" si="4332"/>
        <v/>
      </c>
      <c r="DM256" s="71" t="str">
        <f t="shared" si="4332"/>
        <v/>
      </c>
      <c r="DN256" s="71" t="str">
        <f t="shared" si="4332"/>
        <v/>
      </c>
      <c r="DO256" s="71" t="str">
        <f t="shared" si="4332"/>
        <v/>
      </c>
      <c r="DP256" s="71" t="str">
        <f t="shared" si="4332"/>
        <v/>
      </c>
      <c r="DQ256" s="71" t="str">
        <f t="shared" si="4332"/>
        <v/>
      </c>
      <c r="DR256" s="71" t="str">
        <f t="shared" si="4332"/>
        <v/>
      </c>
      <c r="DS256" s="71" t="str">
        <f t="shared" si="4332"/>
        <v/>
      </c>
      <c r="DT256" s="71" t="str">
        <f t="shared" si="4332"/>
        <v/>
      </c>
      <c r="DU256" s="71" t="str">
        <f t="shared" si="4332"/>
        <v/>
      </c>
      <c r="DV256" s="71" t="str">
        <f t="shared" si="4333"/>
        <v/>
      </c>
      <c r="DW256" s="71" t="str">
        <f t="shared" si="4333"/>
        <v/>
      </c>
      <c r="DX256" s="71" t="str">
        <f t="shared" si="4333"/>
        <v/>
      </c>
      <c r="DY256" s="71" t="str">
        <f t="shared" si="4333"/>
        <v/>
      </c>
      <c r="DZ256" s="71" t="str">
        <f t="shared" si="4333"/>
        <v/>
      </c>
      <c r="EA256" s="71" t="str">
        <f t="shared" si="4333"/>
        <v/>
      </c>
      <c r="EB256" s="71" t="str">
        <f t="shared" si="4333"/>
        <v/>
      </c>
      <c r="EC256" s="71" t="str">
        <f t="shared" si="4333"/>
        <v/>
      </c>
      <c r="ED256" s="71" t="str">
        <f t="shared" si="4333"/>
        <v/>
      </c>
      <c r="EE256" s="71" t="str">
        <f t="shared" si="4333"/>
        <v/>
      </c>
      <c r="EF256" s="71" t="str">
        <f t="shared" si="4334"/>
        <v/>
      </c>
      <c r="EG256" s="71" t="str">
        <f t="shared" si="4334"/>
        <v/>
      </c>
      <c r="EH256" s="71" t="str">
        <f t="shared" si="4334"/>
        <v/>
      </c>
      <c r="EI256" s="71" t="str">
        <f t="shared" si="4334"/>
        <v/>
      </c>
      <c r="EJ256" s="71" t="str">
        <f t="shared" si="4334"/>
        <v/>
      </c>
      <c r="EK256" s="71" t="str">
        <f t="shared" si="4334"/>
        <v/>
      </c>
      <c r="EL256" s="71" t="str">
        <f t="shared" si="4334"/>
        <v/>
      </c>
      <c r="EM256" s="71" t="str">
        <f t="shared" si="4334"/>
        <v/>
      </c>
      <c r="EN256" s="71" t="str">
        <f t="shared" si="4334"/>
        <v/>
      </c>
      <c r="EO256" s="71" t="str">
        <f t="shared" si="4334"/>
        <v/>
      </c>
      <c r="EP256" s="71" t="str">
        <f t="shared" si="4335"/>
        <v/>
      </c>
      <c r="EQ256" s="71" t="str">
        <f t="shared" si="4335"/>
        <v/>
      </c>
      <c r="ER256" s="71" t="str">
        <f t="shared" si="4335"/>
        <v/>
      </c>
      <c r="ES256" s="71" t="str">
        <f t="shared" si="4335"/>
        <v/>
      </c>
      <c r="ET256" s="71" t="str">
        <f t="shared" si="4335"/>
        <v/>
      </c>
      <c r="EU256" s="71" t="str">
        <f t="shared" si="4335"/>
        <v/>
      </c>
      <c r="EV256" s="71" t="str">
        <f t="shared" si="4335"/>
        <v/>
      </c>
      <c r="EW256" s="71" t="str">
        <f t="shared" si="4335"/>
        <v/>
      </c>
      <c r="EX256" s="71" t="str">
        <f t="shared" si="4335"/>
        <v/>
      </c>
      <c r="EY256" s="71" t="str">
        <f t="shared" si="4335"/>
        <v/>
      </c>
      <c r="EZ256" s="71" t="str">
        <f t="shared" si="4336"/>
        <v/>
      </c>
      <c r="FA256" s="71" t="str">
        <f t="shared" si="4336"/>
        <v/>
      </c>
      <c r="FB256" s="71" t="str">
        <f t="shared" si="4336"/>
        <v/>
      </c>
      <c r="FC256" s="71" t="str">
        <f t="shared" si="4336"/>
        <v/>
      </c>
      <c r="FD256" s="71" t="str">
        <f t="shared" si="4336"/>
        <v/>
      </c>
      <c r="FE256" s="71" t="str">
        <f t="shared" si="4336"/>
        <v/>
      </c>
      <c r="FF256" s="71" t="str">
        <f t="shared" si="4336"/>
        <v/>
      </c>
      <c r="FG256" s="71" t="str">
        <f t="shared" si="4336"/>
        <v/>
      </c>
      <c r="FH256" s="71" t="str">
        <f t="shared" si="4336"/>
        <v/>
      </c>
      <c r="FI256" s="71" t="str">
        <f t="shared" si="4336"/>
        <v/>
      </c>
      <c r="FJ256" s="71" t="str">
        <f t="shared" si="4337"/>
        <v/>
      </c>
      <c r="FK256" s="71" t="str">
        <f t="shared" si="4337"/>
        <v/>
      </c>
      <c r="FL256" s="71" t="str">
        <f t="shared" si="4337"/>
        <v/>
      </c>
      <c r="FM256" s="71" t="str">
        <f t="shared" si="4337"/>
        <v/>
      </c>
      <c r="FN256" s="71" t="str">
        <f t="shared" si="4337"/>
        <v/>
      </c>
      <c r="FO256" s="71" t="str">
        <f t="shared" si="4337"/>
        <v/>
      </c>
      <c r="FP256" s="71" t="str">
        <f t="shared" si="4337"/>
        <v/>
      </c>
      <c r="FQ256" s="71" t="str">
        <f t="shared" si="4337"/>
        <v/>
      </c>
      <c r="FR256" s="71" t="str">
        <f t="shared" si="4337"/>
        <v/>
      </c>
      <c r="FS256" s="71" t="str">
        <f t="shared" si="4337"/>
        <v/>
      </c>
    </row>
    <row r="257" spans="1:175" ht="16.5">
      <c r="A257" s="79"/>
      <c r="B257" s="101" t="s">
        <v>801</v>
      </c>
      <c r="C257" s="79" t="s">
        <v>802</v>
      </c>
      <c r="T257" s="120" t="s">
        <v>803</v>
      </c>
      <c r="U257" s="85" t="s">
        <v>804</v>
      </c>
      <c r="CN257" s="70" t="str">
        <f t="shared" si="4318"/>
        <v>InitUnitState('IS22',,,,,,,,,,)</v>
      </c>
      <c r="CO257" s="70" t="str">
        <f t="shared" si="4319"/>
        <v>InitUnitNormal('IS22',,,,,,,,,,)</v>
      </c>
      <c r="CP257" s="70" t="str">
        <f t="shared" si="4320"/>
        <v>InitUnitMagic('IS22',,,,,,,,,,)</v>
      </c>
      <c r="CQ257" s="70" t="str">
        <f t="shared" si="4321"/>
        <v>InitUnitAdd('IS22',,,,,,,,,,)</v>
      </c>
      <c r="CR257" s="70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InitEquipData('IS22',,"",,,,,'','','','','','',"ReplaceableTextures\\CommandButtons\\BTNIN03.blp")</v>
      </c>
      <c r="CU257" s="95" t="str">
        <f t="shared" si="4322"/>
        <v>|n</v>
      </c>
      <c r="CV257" s="61" t="str">
        <f t="shared" si="4323"/>
        <v>为|Cffffd24dW技能|r附魔一条|Cffffd24d随机属性|r。</v>
      </c>
      <c r="CW257" s="60"/>
      <c r="CX257" s="60"/>
      <c r="CY257" s="60"/>
      <c r="CZ257" s="60"/>
      <c r="DA257" s="60"/>
      <c r="DB257" s="71" t="str">
        <f t="shared" si="4331"/>
        <v/>
      </c>
      <c r="DC257" s="71" t="str">
        <f t="shared" si="4331"/>
        <v/>
      </c>
      <c r="DD257" s="71" t="str">
        <f t="shared" si="4331"/>
        <v/>
      </c>
      <c r="DE257" s="71" t="str">
        <f t="shared" si="4331"/>
        <v/>
      </c>
      <c r="DF257" s="71" t="str">
        <f t="shared" si="4331"/>
        <v/>
      </c>
      <c r="DG257" s="71" t="str">
        <f t="shared" si="4331"/>
        <v/>
      </c>
      <c r="DH257" s="71" t="str">
        <f t="shared" si="4331"/>
        <v/>
      </c>
      <c r="DI257" s="71" t="str">
        <f t="shared" si="4331"/>
        <v/>
      </c>
      <c r="DJ257" s="71" t="str">
        <f t="shared" si="4331"/>
        <v/>
      </c>
      <c r="DK257" s="71" t="str">
        <f t="shared" si="4331"/>
        <v/>
      </c>
      <c r="DL257" s="71" t="str">
        <f t="shared" si="4332"/>
        <v/>
      </c>
      <c r="DM257" s="71" t="str">
        <f t="shared" si="4332"/>
        <v/>
      </c>
      <c r="DN257" s="71" t="str">
        <f t="shared" si="4332"/>
        <v/>
      </c>
      <c r="DO257" s="71" t="str">
        <f t="shared" si="4332"/>
        <v/>
      </c>
      <c r="DP257" s="71" t="str">
        <f t="shared" si="4332"/>
        <v/>
      </c>
      <c r="DQ257" s="71" t="str">
        <f t="shared" si="4332"/>
        <v/>
      </c>
      <c r="DR257" s="71" t="str">
        <f t="shared" si="4332"/>
        <v/>
      </c>
      <c r="DS257" s="71" t="str">
        <f t="shared" si="4332"/>
        <v/>
      </c>
      <c r="DT257" s="71" t="str">
        <f t="shared" si="4332"/>
        <v/>
      </c>
      <c r="DU257" s="71" t="str">
        <f t="shared" si="4332"/>
        <v/>
      </c>
      <c r="DV257" s="71" t="str">
        <f t="shared" si="4333"/>
        <v/>
      </c>
      <c r="DW257" s="71" t="str">
        <f t="shared" si="4333"/>
        <v/>
      </c>
      <c r="DX257" s="71" t="str">
        <f t="shared" si="4333"/>
        <v/>
      </c>
      <c r="DY257" s="71" t="str">
        <f t="shared" si="4333"/>
        <v/>
      </c>
      <c r="DZ257" s="71" t="str">
        <f t="shared" si="4333"/>
        <v/>
      </c>
      <c r="EA257" s="71" t="str">
        <f t="shared" si="4333"/>
        <v/>
      </c>
      <c r="EB257" s="71" t="str">
        <f t="shared" si="4333"/>
        <v/>
      </c>
      <c r="EC257" s="71" t="str">
        <f t="shared" si="4333"/>
        <v/>
      </c>
      <c r="ED257" s="71" t="str">
        <f t="shared" si="4333"/>
        <v/>
      </c>
      <c r="EE257" s="71" t="str">
        <f t="shared" si="4333"/>
        <v/>
      </c>
      <c r="EF257" s="71" t="str">
        <f t="shared" si="4334"/>
        <v/>
      </c>
      <c r="EG257" s="71" t="str">
        <f t="shared" si="4334"/>
        <v/>
      </c>
      <c r="EH257" s="71" t="str">
        <f t="shared" si="4334"/>
        <v/>
      </c>
      <c r="EI257" s="71" t="str">
        <f t="shared" si="4334"/>
        <v/>
      </c>
      <c r="EJ257" s="71" t="str">
        <f t="shared" si="4334"/>
        <v/>
      </c>
      <c r="EK257" s="71" t="str">
        <f t="shared" si="4334"/>
        <v/>
      </c>
      <c r="EL257" s="71" t="str">
        <f t="shared" si="4334"/>
        <v/>
      </c>
      <c r="EM257" s="71" t="str">
        <f t="shared" si="4334"/>
        <v/>
      </c>
      <c r="EN257" s="71" t="str">
        <f t="shared" si="4334"/>
        <v/>
      </c>
      <c r="EO257" s="71" t="str">
        <f t="shared" si="4334"/>
        <v/>
      </c>
      <c r="EP257" s="71" t="str">
        <f t="shared" si="4335"/>
        <v/>
      </c>
      <c r="EQ257" s="71" t="str">
        <f t="shared" si="4335"/>
        <v/>
      </c>
      <c r="ER257" s="71" t="str">
        <f t="shared" si="4335"/>
        <v/>
      </c>
      <c r="ES257" s="71" t="str">
        <f t="shared" si="4335"/>
        <v/>
      </c>
      <c r="ET257" s="71" t="str">
        <f t="shared" si="4335"/>
        <v/>
      </c>
      <c r="EU257" s="71" t="str">
        <f t="shared" si="4335"/>
        <v/>
      </c>
      <c r="EV257" s="71" t="str">
        <f t="shared" si="4335"/>
        <v/>
      </c>
      <c r="EW257" s="71" t="str">
        <f t="shared" si="4335"/>
        <v/>
      </c>
      <c r="EX257" s="71" t="str">
        <f t="shared" si="4335"/>
        <v/>
      </c>
      <c r="EY257" s="71" t="str">
        <f t="shared" si="4335"/>
        <v/>
      </c>
      <c r="EZ257" s="71" t="str">
        <f t="shared" si="4336"/>
        <v/>
      </c>
      <c r="FA257" s="71" t="str">
        <f t="shared" si="4336"/>
        <v/>
      </c>
      <c r="FB257" s="71" t="str">
        <f t="shared" si="4336"/>
        <v/>
      </c>
      <c r="FC257" s="71" t="str">
        <f t="shared" si="4336"/>
        <v/>
      </c>
      <c r="FD257" s="71" t="str">
        <f t="shared" si="4336"/>
        <v/>
      </c>
      <c r="FE257" s="71" t="str">
        <f t="shared" si="4336"/>
        <v/>
      </c>
      <c r="FF257" s="71" t="str">
        <f t="shared" si="4336"/>
        <v/>
      </c>
      <c r="FG257" s="71" t="str">
        <f t="shared" si="4336"/>
        <v/>
      </c>
      <c r="FH257" s="71" t="str">
        <f t="shared" si="4336"/>
        <v/>
      </c>
      <c r="FI257" s="71" t="str">
        <f t="shared" si="4336"/>
        <v/>
      </c>
      <c r="FJ257" s="71" t="str">
        <f t="shared" si="4337"/>
        <v/>
      </c>
      <c r="FK257" s="71" t="str">
        <f t="shared" si="4337"/>
        <v/>
      </c>
      <c r="FL257" s="71" t="str">
        <f t="shared" si="4337"/>
        <v/>
      </c>
      <c r="FM257" s="71" t="str">
        <f t="shared" si="4337"/>
        <v/>
      </c>
      <c r="FN257" s="71" t="str">
        <f t="shared" si="4337"/>
        <v/>
      </c>
      <c r="FO257" s="71" t="str">
        <f t="shared" si="4337"/>
        <v/>
      </c>
      <c r="FP257" s="71" t="str">
        <f t="shared" si="4337"/>
        <v/>
      </c>
      <c r="FQ257" s="71" t="str">
        <f t="shared" si="4337"/>
        <v/>
      </c>
      <c r="FR257" s="71" t="str">
        <f t="shared" si="4337"/>
        <v/>
      </c>
      <c r="FS257" s="71" t="str">
        <f t="shared" si="4337"/>
        <v/>
      </c>
    </row>
    <row r="258" spans="1:175" ht="16.5">
      <c r="A258" s="79"/>
      <c r="B258" s="101" t="s">
        <v>805</v>
      </c>
      <c r="C258" s="79" t="s">
        <v>806</v>
      </c>
      <c r="T258" s="120" t="s">
        <v>807</v>
      </c>
      <c r="U258" s="85" t="s">
        <v>808</v>
      </c>
      <c r="CN258" s="70" t="str">
        <f t="shared" si="4318"/>
        <v>InitUnitState('IS23',,,,,,,,,,)</v>
      </c>
      <c r="CO258" s="70" t="str">
        <f t="shared" si="4319"/>
        <v>InitUnitNormal('IS23',,,,,,,,,,)</v>
      </c>
      <c r="CP258" s="70" t="str">
        <f t="shared" si="4320"/>
        <v>InitUnitMagic('IS23',,,,,,,,,,)</v>
      </c>
      <c r="CQ258" s="70" t="str">
        <f t="shared" si="4321"/>
        <v>InitUnitAdd('IS23',,,,,,,,,,)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ref="CU258:CU261" si="441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V258" s="61" t="str">
        <f t="shared" ref="CV258:CV261" si="4415">T258</f>
        <v>为|Cffffd24dE技能|r附魔一条|Cffffd24d随机属性|r。</v>
      </c>
      <c r="CW258" s="60"/>
      <c r="CX258" s="60"/>
      <c r="CY258" s="60"/>
      <c r="CZ258" s="60"/>
      <c r="DA258" s="60"/>
      <c r="DB258" s="71" t="str">
        <f t="shared" ref="DB258" si="4416">IF(V258="","","|n"&amp;DB$2&amp;"+"&amp;V258&amp;DB$1)</f>
        <v/>
      </c>
      <c r="DC258" s="71" t="str">
        <f t="shared" ref="DC258" si="4417">IF(W258="","","|n"&amp;DC$2&amp;"+"&amp;W258&amp;DC$1)</f>
        <v/>
      </c>
      <c r="DD258" s="71" t="str">
        <f t="shared" ref="DD258" si="4418">IF(X258="","","|n"&amp;DD$2&amp;"+"&amp;X258&amp;DD$1)</f>
        <v/>
      </c>
      <c r="DE258" s="71" t="str">
        <f t="shared" ref="DE258" si="4419">IF(Y258="","","|n"&amp;DE$2&amp;"+"&amp;Y258&amp;DE$1)</f>
        <v/>
      </c>
      <c r="DF258" s="71" t="str">
        <f t="shared" ref="DF258" si="4420">IF(Z258="","","|n"&amp;DF$2&amp;"+"&amp;Z258&amp;DF$1)</f>
        <v/>
      </c>
      <c r="DG258" s="71" t="str">
        <f t="shared" ref="DG258" si="4421">IF(AA258="","","|n"&amp;DG$2&amp;"+"&amp;AA258&amp;DG$1)</f>
        <v/>
      </c>
      <c r="DH258" s="71" t="str">
        <f t="shared" ref="DH258" si="4422">IF(AB258="","","|n"&amp;DH$2&amp;"+"&amp;AB258&amp;DH$1)</f>
        <v/>
      </c>
      <c r="DI258" s="71" t="str">
        <f t="shared" ref="DI258" si="4423">IF(AC258="","","|n"&amp;DI$2&amp;"+"&amp;AC258&amp;DI$1)</f>
        <v/>
      </c>
      <c r="DJ258" s="71" t="str">
        <f t="shared" ref="DJ258" si="4424">IF(AD258="","","|n"&amp;DJ$2&amp;"+"&amp;AD258&amp;DJ$1)</f>
        <v/>
      </c>
      <c r="DK258" s="71" t="str">
        <f t="shared" ref="DK258" si="4425">IF(AE258="","","|n"&amp;DK$2&amp;"+"&amp;AE258&amp;DK$1)</f>
        <v/>
      </c>
      <c r="DL258" s="71" t="str">
        <f t="shared" ref="DL258" si="4426">IF(AF258="","","|n"&amp;DL$2&amp;"+"&amp;AF258&amp;DL$1)</f>
        <v/>
      </c>
      <c r="DM258" s="71" t="str">
        <f t="shared" ref="DM258" si="4427">IF(AG258="","","|n"&amp;DM$2&amp;"+"&amp;AG258&amp;DM$1)</f>
        <v/>
      </c>
      <c r="DN258" s="71" t="str">
        <f t="shared" ref="DN258" si="4428">IF(AH258="","","|n"&amp;DN$2&amp;"+"&amp;AH258&amp;DN$1)</f>
        <v/>
      </c>
      <c r="DO258" s="71" t="str">
        <f t="shared" ref="DO258" si="4429">IF(AI258="","","|n"&amp;DO$2&amp;"+"&amp;AI258&amp;DO$1)</f>
        <v/>
      </c>
      <c r="DP258" s="71" t="str">
        <f t="shared" ref="DP258" si="4430">IF(AJ258="","","|n"&amp;DP$2&amp;"+"&amp;AJ258&amp;DP$1)</f>
        <v/>
      </c>
      <c r="DQ258" s="71" t="str">
        <f t="shared" ref="DQ258" si="4431">IF(AK258="","","|n"&amp;DQ$2&amp;"+"&amp;AK258&amp;DQ$1)</f>
        <v/>
      </c>
      <c r="DR258" s="71" t="str">
        <f t="shared" ref="DR258" si="4432">IF(AL258="","","|n"&amp;DR$2&amp;"+"&amp;AL258&amp;DR$1)</f>
        <v/>
      </c>
      <c r="DS258" s="71" t="str">
        <f t="shared" ref="DS258" si="4433">IF(AM258="","","|n"&amp;DS$2&amp;"+"&amp;AM258&amp;DS$1)</f>
        <v/>
      </c>
      <c r="DT258" s="71" t="str">
        <f t="shared" ref="DT258" si="4434">IF(AN258="","","|n"&amp;DT$2&amp;"+"&amp;AN258&amp;DT$1)</f>
        <v/>
      </c>
      <c r="DU258" s="71" t="str">
        <f t="shared" ref="DU258" si="4435">IF(AO258="","","|n"&amp;DU$2&amp;"+"&amp;AO258&amp;DU$1)</f>
        <v/>
      </c>
      <c r="DV258" s="71" t="str">
        <f t="shared" ref="DV258" si="4436">IF(AP258="","","|n"&amp;DV$2&amp;"+"&amp;AP258&amp;DV$1)</f>
        <v/>
      </c>
      <c r="DW258" s="71" t="str">
        <f t="shared" ref="DW258" si="4437">IF(AQ258="","","|n"&amp;DW$2&amp;"+"&amp;AQ258&amp;DW$1)</f>
        <v/>
      </c>
      <c r="DX258" s="71" t="str">
        <f t="shared" ref="DX258" si="4438">IF(AR258="","","|n"&amp;DX$2&amp;"+"&amp;AR258&amp;DX$1)</f>
        <v/>
      </c>
      <c r="DY258" s="71" t="str">
        <f t="shared" ref="DY258" si="4439">IF(AS258="","","|n"&amp;DY$2&amp;"+"&amp;AS258&amp;DY$1)</f>
        <v/>
      </c>
      <c r="DZ258" s="71" t="str">
        <f t="shared" ref="DZ258" si="4440">IF(AT258="","","|n"&amp;DZ$2&amp;"+"&amp;AT258&amp;DZ$1)</f>
        <v/>
      </c>
      <c r="EA258" s="71" t="str">
        <f t="shared" ref="EA258" si="4441">IF(AU258="","","|n"&amp;EA$2&amp;"+"&amp;AU258&amp;EA$1)</f>
        <v/>
      </c>
      <c r="EB258" s="71" t="str">
        <f t="shared" ref="EB258" si="4442">IF(AV258="","","|n"&amp;EB$2&amp;"+"&amp;AV258&amp;EB$1)</f>
        <v/>
      </c>
      <c r="EC258" s="71" t="str">
        <f t="shared" ref="EC258" si="4443">IF(AW258="","","|n"&amp;EC$2&amp;"+"&amp;AW258&amp;EC$1)</f>
        <v/>
      </c>
      <c r="ED258" s="71" t="str">
        <f t="shared" ref="ED258" si="4444">IF(AX258="","","|n"&amp;ED$2&amp;"+"&amp;AX258&amp;ED$1)</f>
        <v/>
      </c>
      <c r="EE258" s="71" t="str">
        <f t="shared" ref="EE258" si="4445">IF(AY258="","","|n"&amp;EE$2&amp;"+"&amp;AY258&amp;EE$1)</f>
        <v/>
      </c>
      <c r="EF258" s="71" t="str">
        <f t="shared" ref="EF258" si="4446">IF(AZ258="","","|n"&amp;EF$2&amp;"+"&amp;AZ258&amp;EF$1)</f>
        <v/>
      </c>
      <c r="EG258" s="71" t="str">
        <f t="shared" ref="EG258" si="4447">IF(BA258="","","|n"&amp;EG$2&amp;"+"&amp;BA258&amp;EG$1)</f>
        <v/>
      </c>
      <c r="EH258" s="71" t="str">
        <f t="shared" ref="EH258" si="4448">IF(BB258="","","|n"&amp;EH$2&amp;"+"&amp;BB258&amp;EH$1)</f>
        <v/>
      </c>
      <c r="EI258" s="71" t="str">
        <f t="shared" ref="EI258" si="4449">IF(BC258="","","|n"&amp;EI$2&amp;"+"&amp;BC258&amp;EI$1)</f>
        <v/>
      </c>
      <c r="EJ258" s="71" t="str">
        <f t="shared" ref="EJ258" si="4450">IF(BD258="","","|n"&amp;EJ$2&amp;"+"&amp;BD258&amp;EJ$1)</f>
        <v/>
      </c>
      <c r="EK258" s="71" t="str">
        <f t="shared" ref="EK258" si="4451">IF(BE258="","","|n"&amp;EK$2&amp;"+"&amp;BE258&amp;EK$1)</f>
        <v/>
      </c>
      <c r="EL258" s="71" t="str">
        <f t="shared" ref="EL258" si="4452">IF(BF258="","","|n"&amp;EL$2&amp;"+"&amp;BF258&amp;EL$1)</f>
        <v/>
      </c>
      <c r="EM258" s="71" t="str">
        <f t="shared" ref="EM258" si="4453">IF(BG258="","","|n"&amp;EM$2&amp;"+"&amp;BG258&amp;EM$1)</f>
        <v/>
      </c>
      <c r="EN258" s="71" t="str">
        <f t="shared" ref="EN258" si="4454">IF(BH258="","","|n"&amp;EN$2&amp;"+"&amp;BH258&amp;EN$1)</f>
        <v/>
      </c>
      <c r="EO258" s="71" t="str">
        <f t="shared" ref="EO258" si="4455">IF(BI258="","","|n"&amp;EO$2&amp;"+"&amp;BI258&amp;EO$1)</f>
        <v/>
      </c>
      <c r="EP258" s="71" t="str">
        <f t="shared" ref="EP258" si="4456">IF(BJ258="","","|n"&amp;EP$2&amp;"+"&amp;BJ258&amp;EP$1)</f>
        <v/>
      </c>
      <c r="EQ258" s="71" t="str">
        <f t="shared" ref="EQ258" si="4457">IF(BK258="","","|n"&amp;EQ$2&amp;"+"&amp;BK258&amp;EQ$1)</f>
        <v/>
      </c>
      <c r="ER258" s="71" t="str">
        <f t="shared" ref="ER258" si="4458">IF(BL258="","","|n"&amp;ER$2&amp;"+"&amp;BL258&amp;ER$1)</f>
        <v/>
      </c>
      <c r="ES258" s="71" t="str">
        <f t="shared" ref="ES258" si="4459">IF(BM258="","","|n"&amp;ES$2&amp;"+"&amp;BM258&amp;ES$1)</f>
        <v/>
      </c>
      <c r="ET258" s="71" t="str">
        <f t="shared" ref="ET258" si="4460">IF(BN258="","","|n"&amp;ET$2&amp;"+"&amp;BN258&amp;ET$1)</f>
        <v/>
      </c>
      <c r="EU258" s="71" t="str">
        <f t="shared" ref="EU258" si="4461">IF(BO258="","","|n"&amp;EU$2&amp;"+"&amp;BO258&amp;EU$1)</f>
        <v/>
      </c>
      <c r="EV258" s="71" t="str">
        <f t="shared" ref="EV258" si="4462">IF(BP258="","","|n"&amp;EV$2&amp;"+"&amp;BP258&amp;EV$1)</f>
        <v/>
      </c>
      <c r="EW258" s="71" t="str">
        <f t="shared" ref="EW258" si="4463">IF(BQ258="","","|n"&amp;EW$2&amp;"+"&amp;BQ258&amp;EW$1)</f>
        <v/>
      </c>
      <c r="EX258" s="71" t="str">
        <f t="shared" ref="EX258" si="4464">IF(BR258="","","|n"&amp;EX$2&amp;"+"&amp;BR258&amp;EX$1)</f>
        <v/>
      </c>
      <c r="EY258" s="71" t="str">
        <f t="shared" ref="EY258" si="4465">IF(BS258="","","|n"&amp;EY$2&amp;"+"&amp;BS258&amp;EY$1)</f>
        <v/>
      </c>
      <c r="EZ258" s="71" t="str">
        <f t="shared" ref="EZ258" si="4466">IF(BT258="","","|n"&amp;EZ$2&amp;"+"&amp;BT258&amp;EZ$1)</f>
        <v/>
      </c>
      <c r="FA258" s="71" t="str">
        <f t="shared" ref="FA258" si="4467">IF(BU258="","","|n"&amp;FA$2&amp;"+"&amp;BU258&amp;FA$1)</f>
        <v/>
      </c>
      <c r="FB258" s="71" t="str">
        <f t="shared" ref="FB258" si="4468">IF(BV258="","","|n"&amp;FB$2&amp;"+"&amp;BV258&amp;FB$1)</f>
        <v/>
      </c>
      <c r="FC258" s="71" t="str">
        <f t="shared" ref="FC258" si="4469">IF(BW258="","","|n"&amp;FC$2&amp;"+"&amp;BW258&amp;FC$1)</f>
        <v/>
      </c>
      <c r="FD258" s="71" t="str">
        <f t="shared" ref="FD258" si="4470">IF(BX258="","","|n"&amp;FD$2&amp;"+"&amp;BX258&amp;FD$1)</f>
        <v/>
      </c>
      <c r="FE258" s="71" t="str">
        <f t="shared" ref="FE258" si="4471">IF(BY258="","","|n"&amp;FE$2&amp;"+"&amp;BY258&amp;FE$1)</f>
        <v/>
      </c>
      <c r="FF258" s="71" t="str">
        <f t="shared" ref="FF258" si="4472">IF(BZ258="","","|n"&amp;FF$2&amp;"+"&amp;BZ258&amp;FF$1)</f>
        <v/>
      </c>
      <c r="FG258" s="71" t="str">
        <f t="shared" ref="FG258" si="4473">IF(CA258="","","|n"&amp;FG$2&amp;"+"&amp;CA258&amp;FG$1)</f>
        <v/>
      </c>
      <c r="FH258" s="71" t="str">
        <f t="shared" ref="FH258" si="4474">IF(CB258="","","|n"&amp;FH$2&amp;"+"&amp;CB258&amp;FH$1)</f>
        <v/>
      </c>
      <c r="FI258" s="71" t="str">
        <f t="shared" ref="FI258" si="4475">IF(CC258="","","|n"&amp;FI$2&amp;"+"&amp;CC258&amp;FI$1)</f>
        <v/>
      </c>
      <c r="FJ258" s="71" t="str">
        <f t="shared" ref="FJ258" si="4476">IF(CD258="","","|n"&amp;FJ$2&amp;"+"&amp;CD258&amp;FJ$1)</f>
        <v/>
      </c>
      <c r="FK258" s="71" t="str">
        <f t="shared" ref="FK258" si="4477">IF(CE258="","","|n"&amp;FK$2&amp;"+"&amp;CE258&amp;FK$1)</f>
        <v/>
      </c>
      <c r="FL258" s="71" t="str">
        <f t="shared" ref="FL258" si="4478">IF(CF258="","","|n"&amp;FL$2&amp;"+"&amp;CF258&amp;FL$1)</f>
        <v/>
      </c>
      <c r="FM258" s="71" t="str">
        <f t="shared" ref="FM258" si="4479">IF(CG258="","","|n"&amp;FM$2&amp;"+"&amp;CG258&amp;FM$1)</f>
        <v/>
      </c>
      <c r="FN258" s="71" t="str">
        <f t="shared" ref="FN258" si="4480">IF(CH258="","","|n"&amp;FN$2&amp;"+"&amp;CH258&amp;FN$1)</f>
        <v/>
      </c>
      <c r="FO258" s="71" t="str">
        <f t="shared" ref="FO258" si="4481">IF(CI258="","","|n"&amp;FO$2&amp;"+"&amp;CI258&amp;FO$1)</f>
        <v/>
      </c>
      <c r="FP258" s="71" t="str">
        <f t="shared" ref="FP258" si="4482">IF(CJ258="","","|n"&amp;FP$2&amp;"+"&amp;CJ258&amp;FP$1)</f>
        <v/>
      </c>
      <c r="FQ258" s="71" t="str">
        <f t="shared" ref="FQ258" si="4483">IF(CK258="","","|n"&amp;FQ$2&amp;"+"&amp;CK258&amp;FQ$1)</f>
        <v/>
      </c>
      <c r="FR258" s="71" t="str">
        <f t="shared" ref="FR258" si="4484">IF(CL258="","","|n"&amp;FR$2&amp;"+"&amp;CL258&amp;FR$1)</f>
        <v/>
      </c>
      <c r="FS258" s="71" t="str">
        <f t="shared" ref="FS258" si="4485">IF(CM258="","","|n"&amp;FS$2&amp;"+"&amp;CM258&amp;FS$1)</f>
        <v/>
      </c>
    </row>
    <row r="259" spans="1:175" ht="16.5">
      <c r="A259" s="79"/>
      <c r="B259" s="101" t="s">
        <v>809</v>
      </c>
      <c r="C259" s="79" t="s">
        <v>810</v>
      </c>
      <c r="T259" s="120" t="s">
        <v>799</v>
      </c>
      <c r="U259" s="85" t="s">
        <v>811</v>
      </c>
      <c r="CN259" s="70" t="str">
        <f t="shared" si="4318"/>
        <v>InitUnitState('IS24',,,,,,,,,,)</v>
      </c>
      <c r="CO259" s="70" t="str">
        <f t="shared" si="4319"/>
        <v>InitUnitNormal('IS24',,,,,,,,,,)</v>
      </c>
      <c r="CP259" s="70" t="str">
        <f t="shared" si="4320"/>
        <v>InitUnitMagic('IS24',,,,,,,,,,)</v>
      </c>
      <c r="CQ259" s="70" t="str">
        <f t="shared" si="4321"/>
        <v>InitUnitAdd('IS24',,,,,,,,,,)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InitEquipData('IS24',,"",,,,,'','','','','','',"ReplaceableTextures\\CommandButtons\\BTN010.blp")</v>
      </c>
      <c r="CU259" s="95" t="str">
        <f t="shared" si="4414"/>
        <v>|n</v>
      </c>
      <c r="CV259" s="61" t="str">
        <f t="shared" si="4415"/>
        <v>为|Cffffd24dQ技能|r附魔一条|Cffffd24d随机属性|r。</v>
      </c>
      <c r="CW259" s="60"/>
      <c r="CX259" s="60"/>
      <c r="CY259" s="60"/>
      <c r="CZ259" s="60"/>
      <c r="DA259" s="60"/>
      <c r="DB259" s="71" t="str">
        <f t="shared" ref="DB259:FM259" si="4486">IF(V259="","","|n"&amp;DB$2&amp;"+"&amp;V259&amp;DB$1)</f>
        <v/>
      </c>
      <c r="DC259" s="71" t="str">
        <f t="shared" si="4486"/>
        <v/>
      </c>
      <c r="DD259" s="71" t="str">
        <f t="shared" si="4486"/>
        <v/>
      </c>
      <c r="DE259" s="71" t="str">
        <f t="shared" si="4486"/>
        <v/>
      </c>
      <c r="DF259" s="71" t="str">
        <f t="shared" si="4486"/>
        <v/>
      </c>
      <c r="DG259" s="71" t="str">
        <f t="shared" si="4486"/>
        <v/>
      </c>
      <c r="DH259" s="71" t="str">
        <f t="shared" si="4486"/>
        <v/>
      </c>
      <c r="DI259" s="71" t="str">
        <f t="shared" si="4486"/>
        <v/>
      </c>
      <c r="DJ259" s="71" t="str">
        <f t="shared" si="4486"/>
        <v/>
      </c>
      <c r="DK259" s="71" t="str">
        <f t="shared" si="4486"/>
        <v/>
      </c>
      <c r="DL259" s="71" t="str">
        <f t="shared" si="4486"/>
        <v/>
      </c>
      <c r="DM259" s="71" t="str">
        <f t="shared" si="4486"/>
        <v/>
      </c>
      <c r="DN259" s="71" t="str">
        <f t="shared" si="4486"/>
        <v/>
      </c>
      <c r="DO259" s="71" t="str">
        <f t="shared" si="4486"/>
        <v/>
      </c>
      <c r="DP259" s="71" t="str">
        <f t="shared" si="4486"/>
        <v/>
      </c>
      <c r="DQ259" s="71" t="str">
        <f t="shared" si="4486"/>
        <v/>
      </c>
      <c r="DR259" s="71" t="str">
        <f t="shared" si="4486"/>
        <v/>
      </c>
      <c r="DS259" s="71" t="str">
        <f t="shared" si="4486"/>
        <v/>
      </c>
      <c r="DT259" s="71" t="str">
        <f t="shared" si="4486"/>
        <v/>
      </c>
      <c r="DU259" s="71" t="str">
        <f t="shared" si="4486"/>
        <v/>
      </c>
      <c r="DV259" s="71" t="str">
        <f t="shared" si="4486"/>
        <v/>
      </c>
      <c r="DW259" s="71" t="str">
        <f t="shared" si="4486"/>
        <v/>
      </c>
      <c r="DX259" s="71" t="str">
        <f t="shared" si="4486"/>
        <v/>
      </c>
      <c r="DY259" s="71" t="str">
        <f t="shared" si="4486"/>
        <v/>
      </c>
      <c r="DZ259" s="71" t="str">
        <f t="shared" si="4486"/>
        <v/>
      </c>
      <c r="EA259" s="71" t="str">
        <f t="shared" si="4486"/>
        <v/>
      </c>
      <c r="EB259" s="71" t="str">
        <f t="shared" si="4486"/>
        <v/>
      </c>
      <c r="EC259" s="71" t="str">
        <f t="shared" si="4486"/>
        <v/>
      </c>
      <c r="ED259" s="71" t="str">
        <f t="shared" si="4486"/>
        <v/>
      </c>
      <c r="EE259" s="71" t="str">
        <f t="shared" si="4486"/>
        <v/>
      </c>
      <c r="EF259" s="71" t="str">
        <f t="shared" si="4486"/>
        <v/>
      </c>
      <c r="EG259" s="71" t="str">
        <f t="shared" si="4486"/>
        <v/>
      </c>
      <c r="EH259" s="71" t="str">
        <f t="shared" si="4486"/>
        <v/>
      </c>
      <c r="EI259" s="71" t="str">
        <f t="shared" si="4486"/>
        <v/>
      </c>
      <c r="EJ259" s="71" t="str">
        <f t="shared" si="4486"/>
        <v/>
      </c>
      <c r="EK259" s="71" t="str">
        <f t="shared" si="4486"/>
        <v/>
      </c>
      <c r="EL259" s="71" t="str">
        <f t="shared" si="4486"/>
        <v/>
      </c>
      <c r="EM259" s="71" t="str">
        <f t="shared" si="4486"/>
        <v/>
      </c>
      <c r="EN259" s="71" t="str">
        <f t="shared" si="4486"/>
        <v/>
      </c>
      <c r="EO259" s="71" t="str">
        <f t="shared" si="4486"/>
        <v/>
      </c>
      <c r="EP259" s="71" t="str">
        <f t="shared" si="4486"/>
        <v/>
      </c>
      <c r="EQ259" s="71" t="str">
        <f t="shared" si="4486"/>
        <v/>
      </c>
      <c r="ER259" s="71" t="str">
        <f t="shared" si="4486"/>
        <v/>
      </c>
      <c r="ES259" s="71" t="str">
        <f t="shared" si="4486"/>
        <v/>
      </c>
      <c r="ET259" s="71" t="str">
        <f t="shared" si="4486"/>
        <v/>
      </c>
      <c r="EU259" s="71" t="str">
        <f t="shared" si="4486"/>
        <v/>
      </c>
      <c r="EV259" s="71" t="str">
        <f t="shared" si="4486"/>
        <v/>
      </c>
      <c r="EW259" s="71" t="str">
        <f t="shared" si="4486"/>
        <v/>
      </c>
      <c r="EX259" s="71" t="str">
        <f t="shared" si="4486"/>
        <v/>
      </c>
      <c r="EY259" s="71" t="str">
        <f t="shared" si="4486"/>
        <v/>
      </c>
      <c r="EZ259" s="71" t="str">
        <f t="shared" si="4486"/>
        <v/>
      </c>
      <c r="FA259" s="71" t="str">
        <f t="shared" si="4486"/>
        <v/>
      </c>
      <c r="FB259" s="71" t="str">
        <f t="shared" si="4486"/>
        <v/>
      </c>
      <c r="FC259" s="71" t="str">
        <f t="shared" si="4486"/>
        <v/>
      </c>
      <c r="FD259" s="71" t="str">
        <f t="shared" si="4486"/>
        <v/>
      </c>
      <c r="FE259" s="71" t="str">
        <f t="shared" si="4486"/>
        <v/>
      </c>
      <c r="FF259" s="71" t="str">
        <f t="shared" si="4486"/>
        <v/>
      </c>
      <c r="FG259" s="71" t="str">
        <f t="shared" si="4486"/>
        <v/>
      </c>
      <c r="FH259" s="71" t="str">
        <f t="shared" si="4486"/>
        <v/>
      </c>
      <c r="FI259" s="71" t="str">
        <f t="shared" si="4486"/>
        <v/>
      </c>
      <c r="FJ259" s="71" t="str">
        <f t="shared" si="4486"/>
        <v/>
      </c>
      <c r="FK259" s="71" t="str">
        <f t="shared" si="4486"/>
        <v/>
      </c>
      <c r="FL259" s="71" t="str">
        <f t="shared" si="4486"/>
        <v/>
      </c>
      <c r="FM259" s="71" t="str">
        <f t="shared" si="4486"/>
        <v/>
      </c>
      <c r="FN259" s="71" t="str">
        <f t="shared" ref="FN259:FS259" si="4487">IF(CH259="","","|n"&amp;FN$2&amp;"+"&amp;CH259&amp;FN$1)</f>
        <v/>
      </c>
      <c r="FO259" s="71" t="str">
        <f t="shared" si="4487"/>
        <v/>
      </c>
      <c r="FP259" s="71" t="str">
        <f t="shared" si="4487"/>
        <v/>
      </c>
      <c r="FQ259" s="71" t="str">
        <f t="shared" si="4487"/>
        <v/>
      </c>
      <c r="FR259" s="71" t="str">
        <f t="shared" si="4487"/>
        <v/>
      </c>
      <c r="FS259" s="71" t="str">
        <f t="shared" si="4487"/>
        <v/>
      </c>
    </row>
    <row r="260" spans="1:175" ht="16.5">
      <c r="A260" s="79"/>
      <c r="B260" s="101" t="s">
        <v>812</v>
      </c>
      <c r="C260" s="101" t="s">
        <v>813</v>
      </c>
      <c r="T260" s="120" t="s">
        <v>803</v>
      </c>
      <c r="U260" s="85" t="s">
        <v>814</v>
      </c>
      <c r="CN260" s="70" t="str">
        <f t="shared" si="4318"/>
        <v>InitUnitState('IS25',,,,,,,,,,)</v>
      </c>
      <c r="CO260" s="70" t="str">
        <f t="shared" si="4319"/>
        <v>InitUnitNormal('IS25',,,,,,,,,,)</v>
      </c>
      <c r="CP260" s="70" t="str">
        <f t="shared" si="4320"/>
        <v>InitUnitMagic('IS25',,,,,,,,,,)</v>
      </c>
      <c r="CQ260" s="70" t="str">
        <f t="shared" si="4321"/>
        <v>InitUnitAdd('IS25',,,,,,,,,,)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InitEquipData('IS25',,"",,,,,'','','','','','',"ReplaceableTextures\\CommandButtons\\BTN011.blp")</v>
      </c>
      <c r="CU260" s="95" t="str">
        <f t="shared" si="4414"/>
        <v>|n</v>
      </c>
      <c r="CV260" s="61" t="str">
        <f t="shared" si="4415"/>
        <v>为|Cffffd24dW技能|r附魔一条|Cffffd24d随机属性|r。</v>
      </c>
      <c r="CW260" s="60"/>
      <c r="CX260" s="60"/>
      <c r="CY260" s="60"/>
      <c r="CZ260" s="60"/>
      <c r="DA260" s="60"/>
      <c r="DB260" s="71" t="str">
        <f t="shared" ref="DB260:FM260" si="4488">IF(V260="","","|n"&amp;DB$2&amp;"+"&amp;V260&amp;DB$1)</f>
        <v/>
      </c>
      <c r="DC260" s="71" t="str">
        <f t="shared" si="4488"/>
        <v/>
      </c>
      <c r="DD260" s="71" t="str">
        <f t="shared" si="4488"/>
        <v/>
      </c>
      <c r="DE260" s="71" t="str">
        <f t="shared" si="4488"/>
        <v/>
      </c>
      <c r="DF260" s="71" t="str">
        <f t="shared" si="4488"/>
        <v/>
      </c>
      <c r="DG260" s="71" t="str">
        <f t="shared" si="4488"/>
        <v/>
      </c>
      <c r="DH260" s="71" t="str">
        <f t="shared" si="4488"/>
        <v/>
      </c>
      <c r="DI260" s="71" t="str">
        <f t="shared" si="4488"/>
        <v/>
      </c>
      <c r="DJ260" s="71" t="str">
        <f t="shared" si="4488"/>
        <v/>
      </c>
      <c r="DK260" s="71" t="str">
        <f t="shared" si="4488"/>
        <v/>
      </c>
      <c r="DL260" s="71" t="str">
        <f t="shared" si="4488"/>
        <v/>
      </c>
      <c r="DM260" s="71" t="str">
        <f t="shared" si="4488"/>
        <v/>
      </c>
      <c r="DN260" s="71" t="str">
        <f t="shared" si="4488"/>
        <v/>
      </c>
      <c r="DO260" s="71" t="str">
        <f t="shared" si="4488"/>
        <v/>
      </c>
      <c r="DP260" s="71" t="str">
        <f t="shared" si="4488"/>
        <v/>
      </c>
      <c r="DQ260" s="71" t="str">
        <f t="shared" si="4488"/>
        <v/>
      </c>
      <c r="DR260" s="71" t="str">
        <f t="shared" si="4488"/>
        <v/>
      </c>
      <c r="DS260" s="71" t="str">
        <f t="shared" si="4488"/>
        <v/>
      </c>
      <c r="DT260" s="71" t="str">
        <f t="shared" si="4488"/>
        <v/>
      </c>
      <c r="DU260" s="71" t="str">
        <f t="shared" si="4488"/>
        <v/>
      </c>
      <c r="DV260" s="71" t="str">
        <f t="shared" si="4488"/>
        <v/>
      </c>
      <c r="DW260" s="71" t="str">
        <f t="shared" si="4488"/>
        <v/>
      </c>
      <c r="DX260" s="71" t="str">
        <f t="shared" si="4488"/>
        <v/>
      </c>
      <c r="DY260" s="71" t="str">
        <f t="shared" si="4488"/>
        <v/>
      </c>
      <c r="DZ260" s="71" t="str">
        <f t="shared" si="4488"/>
        <v/>
      </c>
      <c r="EA260" s="71" t="str">
        <f t="shared" si="4488"/>
        <v/>
      </c>
      <c r="EB260" s="71" t="str">
        <f t="shared" si="4488"/>
        <v/>
      </c>
      <c r="EC260" s="71" t="str">
        <f t="shared" si="4488"/>
        <v/>
      </c>
      <c r="ED260" s="71" t="str">
        <f t="shared" si="4488"/>
        <v/>
      </c>
      <c r="EE260" s="71" t="str">
        <f t="shared" si="4488"/>
        <v/>
      </c>
      <c r="EF260" s="71" t="str">
        <f t="shared" si="4488"/>
        <v/>
      </c>
      <c r="EG260" s="71" t="str">
        <f t="shared" si="4488"/>
        <v/>
      </c>
      <c r="EH260" s="71" t="str">
        <f t="shared" si="4488"/>
        <v/>
      </c>
      <c r="EI260" s="71" t="str">
        <f t="shared" si="4488"/>
        <v/>
      </c>
      <c r="EJ260" s="71" t="str">
        <f t="shared" si="4488"/>
        <v/>
      </c>
      <c r="EK260" s="71" t="str">
        <f t="shared" si="4488"/>
        <v/>
      </c>
      <c r="EL260" s="71" t="str">
        <f t="shared" si="4488"/>
        <v/>
      </c>
      <c r="EM260" s="71" t="str">
        <f t="shared" si="4488"/>
        <v/>
      </c>
      <c r="EN260" s="71" t="str">
        <f t="shared" si="4488"/>
        <v/>
      </c>
      <c r="EO260" s="71" t="str">
        <f t="shared" si="4488"/>
        <v/>
      </c>
      <c r="EP260" s="71" t="str">
        <f t="shared" si="4488"/>
        <v/>
      </c>
      <c r="EQ260" s="71" t="str">
        <f t="shared" si="4488"/>
        <v/>
      </c>
      <c r="ER260" s="71" t="str">
        <f t="shared" si="4488"/>
        <v/>
      </c>
      <c r="ES260" s="71" t="str">
        <f t="shared" si="4488"/>
        <v/>
      </c>
      <c r="ET260" s="71" t="str">
        <f t="shared" si="4488"/>
        <v/>
      </c>
      <c r="EU260" s="71" t="str">
        <f t="shared" si="4488"/>
        <v/>
      </c>
      <c r="EV260" s="71" t="str">
        <f t="shared" si="4488"/>
        <v/>
      </c>
      <c r="EW260" s="71" t="str">
        <f t="shared" si="4488"/>
        <v/>
      </c>
      <c r="EX260" s="71" t="str">
        <f t="shared" si="4488"/>
        <v/>
      </c>
      <c r="EY260" s="71" t="str">
        <f t="shared" si="4488"/>
        <v/>
      </c>
      <c r="EZ260" s="71" t="str">
        <f t="shared" si="4488"/>
        <v/>
      </c>
      <c r="FA260" s="71" t="str">
        <f t="shared" si="4488"/>
        <v/>
      </c>
      <c r="FB260" s="71" t="str">
        <f t="shared" si="4488"/>
        <v/>
      </c>
      <c r="FC260" s="71" t="str">
        <f t="shared" si="4488"/>
        <v/>
      </c>
      <c r="FD260" s="71" t="str">
        <f t="shared" si="4488"/>
        <v/>
      </c>
      <c r="FE260" s="71" t="str">
        <f t="shared" si="4488"/>
        <v/>
      </c>
      <c r="FF260" s="71" t="str">
        <f t="shared" si="4488"/>
        <v/>
      </c>
      <c r="FG260" s="71" t="str">
        <f t="shared" si="4488"/>
        <v/>
      </c>
      <c r="FH260" s="71" t="str">
        <f t="shared" si="4488"/>
        <v/>
      </c>
      <c r="FI260" s="71" t="str">
        <f t="shared" si="4488"/>
        <v/>
      </c>
      <c r="FJ260" s="71" t="str">
        <f t="shared" si="4488"/>
        <v/>
      </c>
      <c r="FK260" s="71" t="str">
        <f t="shared" si="4488"/>
        <v/>
      </c>
      <c r="FL260" s="71" t="str">
        <f t="shared" si="4488"/>
        <v/>
      </c>
      <c r="FM260" s="71" t="str">
        <f t="shared" si="4488"/>
        <v/>
      </c>
      <c r="FN260" s="71" t="str">
        <f t="shared" ref="FN260:FS260" si="4489">IF(CH260="","","|n"&amp;FN$2&amp;"+"&amp;CH260&amp;FN$1)</f>
        <v/>
      </c>
      <c r="FO260" s="71" t="str">
        <f t="shared" si="4489"/>
        <v/>
      </c>
      <c r="FP260" s="71" t="str">
        <f t="shared" si="4489"/>
        <v/>
      </c>
      <c r="FQ260" s="71" t="str">
        <f t="shared" si="4489"/>
        <v/>
      </c>
      <c r="FR260" s="71" t="str">
        <f t="shared" si="4489"/>
        <v/>
      </c>
      <c r="FS260" s="71" t="str">
        <f t="shared" si="4489"/>
        <v/>
      </c>
    </row>
    <row r="261" spans="1:175" ht="16.5">
      <c r="A261" s="79"/>
      <c r="B261" s="101" t="s">
        <v>815</v>
      </c>
      <c r="C261" s="101" t="s">
        <v>816</v>
      </c>
      <c r="T261" s="120" t="s">
        <v>807</v>
      </c>
      <c r="U261" s="85" t="s">
        <v>817</v>
      </c>
      <c r="CN261" s="70" t="str">
        <f t="shared" si="4318"/>
        <v>InitUnitState('IS26',,,,,,,,,,)</v>
      </c>
      <c r="CO261" s="70" t="str">
        <f t="shared" si="4319"/>
        <v>InitUnitNormal('IS26',,,,,,,,,,)</v>
      </c>
      <c r="CP261" s="70" t="str">
        <f t="shared" si="4320"/>
        <v>InitUnitMagic('IS26',,,,,,,,,,)</v>
      </c>
      <c r="CQ261" s="70" t="str">
        <f t="shared" si="4321"/>
        <v>InitUnitAdd('IS26',,,,,,,,,,)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si="4414"/>
        <v>|n</v>
      </c>
      <c r="CV261" s="61" t="str">
        <f t="shared" si="4415"/>
        <v>为|Cffffd24dE技能|r附魔一条|Cffffd24d随机属性|r。</v>
      </c>
      <c r="CW261" s="60"/>
      <c r="CX261" s="60"/>
      <c r="CY261" s="60"/>
      <c r="CZ261" s="60"/>
      <c r="DA261" s="60"/>
      <c r="DB261" s="71" t="str">
        <f t="shared" ref="DB261:FM261" si="4490">IF(V261="","","|n"&amp;DB$2&amp;"+"&amp;V261&amp;DB$1)</f>
        <v/>
      </c>
      <c r="DC261" s="71" t="str">
        <f t="shared" si="4490"/>
        <v/>
      </c>
      <c r="DD261" s="71" t="str">
        <f t="shared" si="4490"/>
        <v/>
      </c>
      <c r="DE261" s="71" t="str">
        <f t="shared" si="4490"/>
        <v/>
      </c>
      <c r="DF261" s="71" t="str">
        <f t="shared" si="4490"/>
        <v/>
      </c>
      <c r="DG261" s="71" t="str">
        <f t="shared" si="4490"/>
        <v/>
      </c>
      <c r="DH261" s="71" t="str">
        <f t="shared" si="4490"/>
        <v/>
      </c>
      <c r="DI261" s="71" t="str">
        <f t="shared" si="4490"/>
        <v/>
      </c>
      <c r="DJ261" s="71" t="str">
        <f t="shared" si="4490"/>
        <v/>
      </c>
      <c r="DK261" s="71" t="str">
        <f t="shared" si="4490"/>
        <v/>
      </c>
      <c r="DL261" s="71" t="str">
        <f t="shared" si="4490"/>
        <v/>
      </c>
      <c r="DM261" s="71" t="str">
        <f t="shared" si="4490"/>
        <v/>
      </c>
      <c r="DN261" s="71" t="str">
        <f t="shared" si="4490"/>
        <v/>
      </c>
      <c r="DO261" s="71" t="str">
        <f t="shared" si="4490"/>
        <v/>
      </c>
      <c r="DP261" s="71" t="str">
        <f t="shared" si="4490"/>
        <v/>
      </c>
      <c r="DQ261" s="71" t="str">
        <f t="shared" si="4490"/>
        <v/>
      </c>
      <c r="DR261" s="71" t="str">
        <f t="shared" si="4490"/>
        <v/>
      </c>
      <c r="DS261" s="71" t="str">
        <f t="shared" si="4490"/>
        <v/>
      </c>
      <c r="DT261" s="71" t="str">
        <f t="shared" si="4490"/>
        <v/>
      </c>
      <c r="DU261" s="71" t="str">
        <f t="shared" si="4490"/>
        <v/>
      </c>
      <c r="DV261" s="71" t="str">
        <f t="shared" si="4490"/>
        <v/>
      </c>
      <c r="DW261" s="71" t="str">
        <f t="shared" si="4490"/>
        <v/>
      </c>
      <c r="DX261" s="71" t="str">
        <f t="shared" si="4490"/>
        <v/>
      </c>
      <c r="DY261" s="71" t="str">
        <f t="shared" si="4490"/>
        <v/>
      </c>
      <c r="DZ261" s="71" t="str">
        <f t="shared" si="4490"/>
        <v/>
      </c>
      <c r="EA261" s="71" t="str">
        <f t="shared" si="4490"/>
        <v/>
      </c>
      <c r="EB261" s="71" t="str">
        <f t="shared" si="4490"/>
        <v/>
      </c>
      <c r="EC261" s="71" t="str">
        <f t="shared" si="4490"/>
        <v/>
      </c>
      <c r="ED261" s="71" t="str">
        <f t="shared" si="4490"/>
        <v/>
      </c>
      <c r="EE261" s="71" t="str">
        <f t="shared" si="4490"/>
        <v/>
      </c>
      <c r="EF261" s="71" t="str">
        <f t="shared" si="4490"/>
        <v/>
      </c>
      <c r="EG261" s="71" t="str">
        <f t="shared" si="4490"/>
        <v/>
      </c>
      <c r="EH261" s="71" t="str">
        <f t="shared" si="4490"/>
        <v/>
      </c>
      <c r="EI261" s="71" t="str">
        <f t="shared" si="4490"/>
        <v/>
      </c>
      <c r="EJ261" s="71" t="str">
        <f t="shared" si="4490"/>
        <v/>
      </c>
      <c r="EK261" s="71" t="str">
        <f t="shared" si="4490"/>
        <v/>
      </c>
      <c r="EL261" s="71" t="str">
        <f t="shared" si="4490"/>
        <v/>
      </c>
      <c r="EM261" s="71" t="str">
        <f t="shared" si="4490"/>
        <v/>
      </c>
      <c r="EN261" s="71" t="str">
        <f t="shared" si="4490"/>
        <v/>
      </c>
      <c r="EO261" s="71" t="str">
        <f t="shared" si="4490"/>
        <v/>
      </c>
      <c r="EP261" s="71" t="str">
        <f t="shared" si="4490"/>
        <v/>
      </c>
      <c r="EQ261" s="71" t="str">
        <f t="shared" si="4490"/>
        <v/>
      </c>
      <c r="ER261" s="71" t="str">
        <f t="shared" si="4490"/>
        <v/>
      </c>
      <c r="ES261" s="71" t="str">
        <f t="shared" si="4490"/>
        <v/>
      </c>
      <c r="ET261" s="71" t="str">
        <f t="shared" si="4490"/>
        <v/>
      </c>
      <c r="EU261" s="71" t="str">
        <f t="shared" si="4490"/>
        <v/>
      </c>
      <c r="EV261" s="71" t="str">
        <f t="shared" si="4490"/>
        <v/>
      </c>
      <c r="EW261" s="71" t="str">
        <f t="shared" si="4490"/>
        <v/>
      </c>
      <c r="EX261" s="71" t="str">
        <f t="shared" si="4490"/>
        <v/>
      </c>
      <c r="EY261" s="71" t="str">
        <f t="shared" si="4490"/>
        <v/>
      </c>
      <c r="EZ261" s="71" t="str">
        <f t="shared" si="4490"/>
        <v/>
      </c>
      <c r="FA261" s="71" t="str">
        <f t="shared" si="4490"/>
        <v/>
      </c>
      <c r="FB261" s="71" t="str">
        <f t="shared" si="4490"/>
        <v/>
      </c>
      <c r="FC261" s="71" t="str">
        <f t="shared" si="4490"/>
        <v/>
      </c>
      <c r="FD261" s="71" t="str">
        <f t="shared" si="4490"/>
        <v/>
      </c>
      <c r="FE261" s="71" t="str">
        <f t="shared" si="4490"/>
        <v/>
      </c>
      <c r="FF261" s="71" t="str">
        <f t="shared" si="4490"/>
        <v/>
      </c>
      <c r="FG261" s="71" t="str">
        <f t="shared" si="4490"/>
        <v/>
      </c>
      <c r="FH261" s="71" t="str">
        <f t="shared" si="4490"/>
        <v/>
      </c>
      <c r="FI261" s="71" t="str">
        <f t="shared" si="4490"/>
        <v/>
      </c>
      <c r="FJ261" s="71" t="str">
        <f t="shared" si="4490"/>
        <v/>
      </c>
      <c r="FK261" s="71" t="str">
        <f t="shared" si="4490"/>
        <v/>
      </c>
      <c r="FL261" s="71" t="str">
        <f t="shared" si="4490"/>
        <v/>
      </c>
      <c r="FM261" s="71" t="str">
        <f t="shared" si="4490"/>
        <v/>
      </c>
      <c r="FN261" s="71" t="str">
        <f t="shared" ref="FN261:FS261" si="4491">IF(CH261="","","|n"&amp;FN$2&amp;"+"&amp;CH261&amp;FN$1)</f>
        <v/>
      </c>
      <c r="FO261" s="71" t="str">
        <f t="shared" si="4491"/>
        <v/>
      </c>
      <c r="FP261" s="71" t="str">
        <f t="shared" si="4491"/>
        <v/>
      </c>
      <c r="FQ261" s="71" t="str">
        <f t="shared" si="4491"/>
        <v/>
      </c>
      <c r="FR261" s="71" t="str">
        <f t="shared" si="4491"/>
        <v/>
      </c>
      <c r="FS261" s="71" t="str">
        <f t="shared" si="4491"/>
        <v/>
      </c>
    </row>
    <row r="262" spans="1:175" ht="16.5">
      <c r="A262" s="79"/>
      <c r="B262" s="101" t="s">
        <v>818</v>
      </c>
      <c r="C262" s="79" t="s">
        <v>819</v>
      </c>
      <c r="T262" s="120" t="str">
        <f t="shared" ref="T262:T264" si="4492">C262</f>
        <v>|CffFF0000占星|r</v>
      </c>
      <c r="U262" s="85" t="str">
        <f t="shared" ref="U262" si="4493">"ReplaceableTextures\\CommandButtons\\BTN"&amp;B262&amp;".blp"</f>
        <v>ReplaceableTextures\\CommandButtons\\BTNIS11.blp</v>
      </c>
      <c r="CN262" s="70" t="str">
        <f t="shared" si="4318"/>
        <v>InitUnitState('IS11',,,,,,,,,,)</v>
      </c>
      <c r="CO262" s="70" t="str">
        <f t="shared" si="4319"/>
        <v>InitUnitNormal('IS11',,,,,,,,,,)</v>
      </c>
      <c r="CP262" s="70" t="str">
        <f t="shared" si="4320"/>
        <v>InitUnitMagic('IS11',,,,,,,,,,)</v>
      </c>
      <c r="CQ262" s="70" t="str">
        <f t="shared" si="4321"/>
        <v>InitUnitAdd('IS11',,,,,,,,,,)</v>
      </c>
      <c r="CR262" s="70" t="e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#REF!&amp;CR$1&amp;")"</f>
        <v>#REF!</v>
      </c>
      <c r="CU262" s="95" t="str">
        <f t="shared" ref="CU262:CU266" si="4494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V262" s="61" t="str">
        <f t="shared" ref="CV262:CV266" si="4495">T262</f>
        <v>|CffFF0000占星|r</v>
      </c>
      <c r="CW262" s="60"/>
      <c r="CX262" s="60"/>
      <c r="CY262" s="60"/>
      <c r="CZ262" s="60"/>
      <c r="DA262" s="60"/>
      <c r="DB262" s="71" t="str">
        <f t="shared" ref="DB262" si="4496">IF(V262="","","|n"&amp;DB$2&amp;"+"&amp;V262&amp;DB$1)</f>
        <v/>
      </c>
      <c r="DC262" s="71" t="str">
        <f t="shared" ref="DC262" si="4497">IF(W262="","","|n"&amp;DC$2&amp;"+"&amp;W262&amp;DC$1)</f>
        <v/>
      </c>
      <c r="DD262" s="71" t="str">
        <f t="shared" ref="DD262" si="4498">IF(X262="","","|n"&amp;DD$2&amp;"+"&amp;X262&amp;DD$1)</f>
        <v/>
      </c>
      <c r="DE262" s="71" t="str">
        <f t="shared" ref="DE262" si="4499">IF(Y262="","","|n"&amp;DE$2&amp;"+"&amp;Y262&amp;DE$1)</f>
        <v/>
      </c>
      <c r="DF262" s="71" t="str">
        <f t="shared" ref="DF262" si="4500">IF(Z262="","","|n"&amp;DF$2&amp;"+"&amp;Z262&amp;DF$1)</f>
        <v/>
      </c>
      <c r="DG262" s="71" t="str">
        <f t="shared" ref="DG262" si="4501">IF(AA262="","","|n"&amp;DG$2&amp;"+"&amp;AA262&amp;DG$1)</f>
        <v/>
      </c>
      <c r="DH262" s="71" t="str">
        <f t="shared" ref="DH262" si="4502">IF(AB262="","","|n"&amp;DH$2&amp;"+"&amp;AB262&amp;DH$1)</f>
        <v/>
      </c>
      <c r="DI262" s="71" t="str">
        <f t="shared" ref="DI262" si="4503">IF(AC262="","","|n"&amp;DI$2&amp;"+"&amp;AC262&amp;DI$1)</f>
        <v/>
      </c>
      <c r="DJ262" s="71" t="str">
        <f t="shared" ref="DJ262" si="4504">IF(AD262="","","|n"&amp;DJ$2&amp;"+"&amp;AD262&amp;DJ$1)</f>
        <v/>
      </c>
      <c r="DK262" s="71" t="str">
        <f t="shared" ref="DK262" si="4505">IF(AE262="","","|n"&amp;DK$2&amp;"+"&amp;AE262&amp;DK$1)</f>
        <v/>
      </c>
      <c r="DL262" s="71" t="str">
        <f t="shared" ref="DL262" si="4506">IF(AF262="","","|n"&amp;DL$2&amp;"+"&amp;AF262&amp;DL$1)</f>
        <v/>
      </c>
      <c r="DM262" s="71" t="str">
        <f t="shared" ref="DM262" si="4507">IF(AG262="","","|n"&amp;DM$2&amp;"+"&amp;AG262&amp;DM$1)</f>
        <v/>
      </c>
      <c r="DN262" s="71" t="str">
        <f t="shared" ref="DN262" si="4508">IF(AH262="","","|n"&amp;DN$2&amp;"+"&amp;AH262&amp;DN$1)</f>
        <v/>
      </c>
      <c r="DO262" s="71" t="str">
        <f t="shared" ref="DO262" si="4509">IF(AI262="","","|n"&amp;DO$2&amp;"+"&amp;AI262&amp;DO$1)</f>
        <v/>
      </c>
      <c r="DP262" s="71" t="str">
        <f t="shared" ref="DP262" si="4510">IF(AJ262="","","|n"&amp;DP$2&amp;"+"&amp;AJ262&amp;DP$1)</f>
        <v/>
      </c>
      <c r="DQ262" s="71" t="str">
        <f t="shared" ref="DQ262" si="4511">IF(AK262="","","|n"&amp;DQ$2&amp;"+"&amp;AK262&amp;DQ$1)</f>
        <v/>
      </c>
      <c r="DR262" s="71" t="str">
        <f t="shared" ref="DR262" si="4512">IF(AL262="","","|n"&amp;DR$2&amp;"+"&amp;AL262&amp;DR$1)</f>
        <v/>
      </c>
      <c r="DS262" s="71" t="str">
        <f t="shared" ref="DS262" si="4513">IF(AM262="","","|n"&amp;DS$2&amp;"+"&amp;AM262&amp;DS$1)</f>
        <v/>
      </c>
      <c r="DT262" s="71" t="str">
        <f t="shared" ref="DT262" si="4514">IF(AN262="","","|n"&amp;DT$2&amp;"+"&amp;AN262&amp;DT$1)</f>
        <v/>
      </c>
      <c r="DU262" s="71" t="str">
        <f t="shared" ref="DU262" si="4515">IF(AO262="","","|n"&amp;DU$2&amp;"+"&amp;AO262&amp;DU$1)</f>
        <v/>
      </c>
      <c r="DV262" s="71" t="str">
        <f t="shared" ref="DV262" si="4516">IF(AP262="","","|n"&amp;DV$2&amp;"+"&amp;AP262&amp;DV$1)</f>
        <v/>
      </c>
      <c r="DW262" s="71" t="str">
        <f t="shared" ref="DW262" si="4517">IF(AQ262="","","|n"&amp;DW$2&amp;"+"&amp;AQ262&amp;DW$1)</f>
        <v/>
      </c>
      <c r="DX262" s="71" t="str">
        <f t="shared" ref="DX262" si="4518">IF(AR262="","","|n"&amp;DX$2&amp;"+"&amp;AR262&amp;DX$1)</f>
        <v/>
      </c>
      <c r="DY262" s="71" t="str">
        <f t="shared" ref="DY262" si="4519">IF(AS262="","","|n"&amp;DY$2&amp;"+"&amp;AS262&amp;DY$1)</f>
        <v/>
      </c>
      <c r="DZ262" s="71" t="str">
        <f t="shared" ref="DZ262" si="4520">IF(AT262="","","|n"&amp;DZ$2&amp;"+"&amp;AT262&amp;DZ$1)</f>
        <v/>
      </c>
      <c r="EA262" s="71" t="str">
        <f t="shared" ref="EA262" si="4521">IF(AU262="","","|n"&amp;EA$2&amp;"+"&amp;AU262&amp;EA$1)</f>
        <v/>
      </c>
      <c r="EB262" s="71" t="str">
        <f t="shared" ref="EB262" si="4522">IF(AV262="","","|n"&amp;EB$2&amp;"+"&amp;AV262&amp;EB$1)</f>
        <v/>
      </c>
      <c r="EC262" s="71" t="str">
        <f t="shared" ref="EC262" si="4523">IF(AW262="","","|n"&amp;EC$2&amp;"+"&amp;AW262&amp;EC$1)</f>
        <v/>
      </c>
      <c r="ED262" s="71" t="str">
        <f t="shared" ref="ED262" si="4524">IF(AX262="","","|n"&amp;ED$2&amp;"+"&amp;AX262&amp;ED$1)</f>
        <v/>
      </c>
      <c r="EE262" s="71" t="str">
        <f t="shared" ref="EE262" si="4525">IF(AY262="","","|n"&amp;EE$2&amp;"+"&amp;AY262&amp;EE$1)</f>
        <v/>
      </c>
      <c r="EF262" s="71" t="str">
        <f t="shared" ref="EF262" si="4526">IF(AZ262="","","|n"&amp;EF$2&amp;"+"&amp;AZ262&amp;EF$1)</f>
        <v/>
      </c>
      <c r="EG262" s="71" t="str">
        <f t="shared" ref="EG262" si="4527">IF(BA262="","","|n"&amp;EG$2&amp;"+"&amp;BA262&amp;EG$1)</f>
        <v/>
      </c>
      <c r="EH262" s="71" t="str">
        <f t="shared" ref="EH262" si="4528">IF(BB262="","","|n"&amp;EH$2&amp;"+"&amp;BB262&amp;EH$1)</f>
        <v/>
      </c>
      <c r="EI262" s="71" t="str">
        <f t="shared" ref="EI262" si="4529">IF(BC262="","","|n"&amp;EI$2&amp;"+"&amp;BC262&amp;EI$1)</f>
        <v/>
      </c>
      <c r="EJ262" s="71" t="str">
        <f t="shared" ref="EJ262" si="4530">IF(BD262="","","|n"&amp;EJ$2&amp;"+"&amp;BD262&amp;EJ$1)</f>
        <v/>
      </c>
      <c r="EK262" s="71" t="str">
        <f t="shared" ref="EK262" si="4531">IF(BE262="","","|n"&amp;EK$2&amp;"+"&amp;BE262&amp;EK$1)</f>
        <v/>
      </c>
      <c r="EL262" s="71" t="str">
        <f t="shared" ref="EL262" si="4532">IF(BF262="","","|n"&amp;EL$2&amp;"+"&amp;BF262&amp;EL$1)</f>
        <v/>
      </c>
      <c r="EM262" s="71" t="str">
        <f t="shared" ref="EM262" si="4533">IF(BG262="","","|n"&amp;EM$2&amp;"+"&amp;BG262&amp;EM$1)</f>
        <v/>
      </c>
      <c r="EN262" s="71" t="str">
        <f t="shared" ref="EN262" si="4534">IF(BH262="","","|n"&amp;EN$2&amp;"+"&amp;BH262&amp;EN$1)</f>
        <v/>
      </c>
      <c r="EO262" s="71" t="str">
        <f t="shared" ref="EO262" si="4535">IF(BI262="","","|n"&amp;EO$2&amp;"+"&amp;BI262&amp;EO$1)</f>
        <v/>
      </c>
      <c r="EP262" s="71" t="str">
        <f t="shared" ref="EP262" si="4536">IF(BJ262="","","|n"&amp;EP$2&amp;"+"&amp;BJ262&amp;EP$1)</f>
        <v/>
      </c>
      <c r="EQ262" s="71" t="str">
        <f t="shared" ref="EQ262" si="4537">IF(BK262="","","|n"&amp;EQ$2&amp;"+"&amp;BK262&amp;EQ$1)</f>
        <v/>
      </c>
      <c r="ER262" s="71" t="str">
        <f t="shared" ref="ER262" si="4538">IF(BL262="","","|n"&amp;ER$2&amp;"+"&amp;BL262&amp;ER$1)</f>
        <v/>
      </c>
      <c r="ES262" s="71" t="str">
        <f t="shared" ref="ES262" si="4539">IF(BM262="","","|n"&amp;ES$2&amp;"+"&amp;BM262&amp;ES$1)</f>
        <v/>
      </c>
      <c r="ET262" s="71" t="str">
        <f t="shared" ref="ET262" si="4540">IF(BN262="","","|n"&amp;ET$2&amp;"+"&amp;BN262&amp;ET$1)</f>
        <v/>
      </c>
      <c r="EU262" s="71" t="str">
        <f t="shared" ref="EU262" si="4541">IF(BO262="","","|n"&amp;EU$2&amp;"+"&amp;BO262&amp;EU$1)</f>
        <v/>
      </c>
      <c r="EV262" s="71" t="str">
        <f t="shared" ref="EV262" si="4542">IF(BP262="","","|n"&amp;EV$2&amp;"+"&amp;BP262&amp;EV$1)</f>
        <v/>
      </c>
      <c r="EW262" s="71" t="str">
        <f t="shared" ref="EW262" si="4543">IF(BQ262="","","|n"&amp;EW$2&amp;"+"&amp;BQ262&amp;EW$1)</f>
        <v/>
      </c>
      <c r="EX262" s="71" t="str">
        <f t="shared" ref="EX262" si="4544">IF(BR262="","","|n"&amp;EX$2&amp;"+"&amp;BR262&amp;EX$1)</f>
        <v/>
      </c>
      <c r="EY262" s="71" t="str">
        <f t="shared" ref="EY262" si="4545">IF(BS262="","","|n"&amp;EY$2&amp;"+"&amp;BS262&amp;EY$1)</f>
        <v/>
      </c>
      <c r="EZ262" s="71" t="str">
        <f t="shared" ref="EZ262" si="4546">IF(BT262="","","|n"&amp;EZ$2&amp;"+"&amp;BT262&amp;EZ$1)</f>
        <v/>
      </c>
      <c r="FA262" s="71" t="str">
        <f t="shared" ref="FA262" si="4547">IF(BU262="","","|n"&amp;FA$2&amp;"+"&amp;BU262&amp;FA$1)</f>
        <v/>
      </c>
      <c r="FB262" s="71" t="str">
        <f t="shared" ref="FB262" si="4548">IF(BV262="","","|n"&amp;FB$2&amp;"+"&amp;BV262&amp;FB$1)</f>
        <v/>
      </c>
      <c r="FC262" s="71" t="str">
        <f t="shared" ref="FC262" si="4549">IF(BW262="","","|n"&amp;FC$2&amp;"+"&amp;BW262&amp;FC$1)</f>
        <v/>
      </c>
      <c r="FD262" s="71" t="str">
        <f t="shared" ref="FD262" si="4550">IF(BX262="","","|n"&amp;FD$2&amp;"+"&amp;BX262&amp;FD$1)</f>
        <v/>
      </c>
      <c r="FE262" s="71" t="str">
        <f t="shared" ref="FE262" si="4551">IF(BY262="","","|n"&amp;FE$2&amp;"+"&amp;BY262&amp;FE$1)</f>
        <v/>
      </c>
      <c r="FF262" s="71" t="str">
        <f t="shared" ref="FF262" si="4552">IF(BZ262="","","|n"&amp;FF$2&amp;"+"&amp;BZ262&amp;FF$1)</f>
        <v/>
      </c>
      <c r="FG262" s="71" t="str">
        <f t="shared" ref="FG262" si="4553">IF(CA262="","","|n"&amp;FG$2&amp;"+"&amp;CA262&amp;FG$1)</f>
        <v/>
      </c>
      <c r="FH262" s="71" t="str">
        <f t="shared" ref="FH262" si="4554">IF(CB262="","","|n"&amp;FH$2&amp;"+"&amp;CB262&amp;FH$1)</f>
        <v/>
      </c>
      <c r="FI262" s="71" t="str">
        <f t="shared" ref="FI262" si="4555">IF(CC262="","","|n"&amp;FI$2&amp;"+"&amp;CC262&amp;FI$1)</f>
        <v/>
      </c>
      <c r="FJ262" s="71" t="str">
        <f t="shared" ref="FJ262" si="4556">IF(CD262="","","|n"&amp;FJ$2&amp;"+"&amp;CD262&amp;FJ$1)</f>
        <v/>
      </c>
      <c r="FK262" s="71" t="str">
        <f t="shared" ref="FK262" si="4557">IF(CE262="","","|n"&amp;FK$2&amp;"+"&amp;CE262&amp;FK$1)</f>
        <v/>
      </c>
      <c r="FL262" s="71" t="str">
        <f t="shared" ref="FL262" si="4558">IF(CF262="","","|n"&amp;FL$2&amp;"+"&amp;CF262&amp;FL$1)</f>
        <v/>
      </c>
      <c r="FM262" s="71" t="str">
        <f t="shared" ref="FM262" si="4559">IF(CG262="","","|n"&amp;FM$2&amp;"+"&amp;CG262&amp;FM$1)</f>
        <v/>
      </c>
      <c r="FN262" s="71" t="str">
        <f t="shared" ref="FN262" si="4560">IF(CH262="","","|n"&amp;FN$2&amp;"+"&amp;CH262&amp;FN$1)</f>
        <v/>
      </c>
      <c r="FO262" s="71" t="str">
        <f t="shared" ref="FO262" si="4561">IF(CI262="","","|n"&amp;FO$2&amp;"+"&amp;CI262&amp;FO$1)</f>
        <v/>
      </c>
      <c r="FP262" s="71" t="str">
        <f t="shared" ref="FP262" si="4562">IF(CJ262="","","|n"&amp;FP$2&amp;"+"&amp;CJ262&amp;FP$1)</f>
        <v/>
      </c>
      <c r="FQ262" s="71" t="str">
        <f t="shared" ref="FQ262" si="4563">IF(CK262="","","|n"&amp;FQ$2&amp;"+"&amp;CK262&amp;FQ$1)</f>
        <v/>
      </c>
      <c r="FR262" s="71" t="str">
        <f t="shared" ref="FR262" si="4564">IF(CL262="","","|n"&amp;FR$2&amp;"+"&amp;CL262&amp;FR$1)</f>
        <v/>
      </c>
      <c r="FS262" s="71" t="str">
        <f t="shared" ref="FS262" si="4565">IF(CM262="","","|n"&amp;FS$2&amp;"+"&amp;CM262&amp;FS$1)</f>
        <v/>
      </c>
    </row>
    <row r="263" spans="1:175" ht="16.5">
      <c r="A263" s="79"/>
      <c r="B263" s="101" t="s">
        <v>820</v>
      </c>
      <c r="C263" s="79" t="s">
        <v>821</v>
      </c>
      <c r="T263" s="120" t="str">
        <f t="shared" si="4492"/>
        <v>|CffFFD24D兽魂抽奖|r</v>
      </c>
      <c r="U263" s="85" t="s">
        <v>822</v>
      </c>
      <c r="CN263" s="70" t="str">
        <f t="shared" si="4318"/>
        <v>InitUnitState('IS12',,,,,,,,,,)</v>
      </c>
      <c r="CO263" s="70" t="str">
        <f t="shared" si="4319"/>
        <v>InitUnitNormal('IS12',,,,,,,,,,)</v>
      </c>
      <c r="CP263" s="70" t="str">
        <f t="shared" si="4320"/>
        <v>InitUnitMagic('IS12',,,,,,,,,,)</v>
      </c>
      <c r="CQ263" s="70" t="str">
        <f t="shared" si="4321"/>
        <v>InitUnitAdd('IS12',,,,,,,,,,)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494"/>
        <v>|n</v>
      </c>
      <c r="CV263" s="61" t="str">
        <f t="shared" si="4495"/>
        <v>|CffFFD24D兽魂抽奖|r</v>
      </c>
      <c r="CW263" s="60"/>
      <c r="CX263" s="60"/>
      <c r="CY263" s="60"/>
      <c r="CZ263" s="60"/>
      <c r="DA263" s="60"/>
      <c r="DB263" s="71" t="str">
        <f t="shared" ref="DB263:EG263" si="4566">IF(V263="","","|n"&amp;DB$2&amp;"+"&amp;V263&amp;DB$1)</f>
        <v/>
      </c>
      <c r="DC263" s="71" t="str">
        <f t="shared" si="4566"/>
        <v/>
      </c>
      <c r="DD263" s="71" t="str">
        <f t="shared" si="4566"/>
        <v/>
      </c>
      <c r="DE263" s="71" t="str">
        <f t="shared" si="4566"/>
        <v/>
      </c>
      <c r="DF263" s="71" t="str">
        <f t="shared" si="4566"/>
        <v/>
      </c>
      <c r="DG263" s="71" t="str">
        <f t="shared" si="4566"/>
        <v/>
      </c>
      <c r="DH263" s="71" t="str">
        <f t="shared" si="4566"/>
        <v/>
      </c>
      <c r="DI263" s="71" t="str">
        <f t="shared" si="4566"/>
        <v/>
      </c>
      <c r="DJ263" s="71" t="str">
        <f t="shared" si="4566"/>
        <v/>
      </c>
      <c r="DK263" s="71" t="str">
        <f t="shared" si="4566"/>
        <v/>
      </c>
      <c r="DL263" s="71" t="str">
        <f t="shared" si="4566"/>
        <v/>
      </c>
      <c r="DM263" s="71" t="str">
        <f t="shared" si="4566"/>
        <v/>
      </c>
      <c r="DN263" s="71" t="str">
        <f t="shared" si="4566"/>
        <v/>
      </c>
      <c r="DO263" s="71" t="str">
        <f t="shared" si="4566"/>
        <v/>
      </c>
      <c r="DP263" s="71" t="str">
        <f t="shared" si="4566"/>
        <v/>
      </c>
      <c r="DQ263" s="71" t="str">
        <f t="shared" si="4566"/>
        <v/>
      </c>
      <c r="DR263" s="71" t="str">
        <f t="shared" si="4566"/>
        <v/>
      </c>
      <c r="DS263" s="71" t="str">
        <f t="shared" si="4566"/>
        <v/>
      </c>
      <c r="DT263" s="71" t="str">
        <f t="shared" si="4566"/>
        <v/>
      </c>
      <c r="DU263" s="71" t="str">
        <f t="shared" si="4566"/>
        <v/>
      </c>
      <c r="DV263" s="71" t="str">
        <f t="shared" si="4566"/>
        <v/>
      </c>
      <c r="DW263" s="71" t="str">
        <f t="shared" si="4566"/>
        <v/>
      </c>
      <c r="DX263" s="71" t="str">
        <f t="shared" si="4566"/>
        <v/>
      </c>
      <c r="DY263" s="71" t="str">
        <f t="shared" si="4566"/>
        <v/>
      </c>
      <c r="DZ263" s="71" t="str">
        <f t="shared" si="4566"/>
        <v/>
      </c>
      <c r="EA263" s="71" t="str">
        <f t="shared" si="4566"/>
        <v/>
      </c>
      <c r="EB263" s="71" t="str">
        <f t="shared" si="4566"/>
        <v/>
      </c>
      <c r="EC263" s="71" t="str">
        <f t="shared" si="4566"/>
        <v/>
      </c>
      <c r="ED263" s="71" t="str">
        <f t="shared" si="4566"/>
        <v/>
      </c>
      <c r="EE263" s="71" t="str">
        <f t="shared" si="4566"/>
        <v/>
      </c>
      <c r="EF263" s="71" t="str">
        <f t="shared" si="4566"/>
        <v/>
      </c>
      <c r="EG263" s="71" t="str">
        <f t="shared" si="4566"/>
        <v/>
      </c>
      <c r="EH263" s="71" t="str">
        <f t="shared" ref="EH263:FM263" si="4567">IF(BB263="","","|n"&amp;EH$2&amp;"+"&amp;BB263&amp;EH$1)</f>
        <v/>
      </c>
      <c r="EI263" s="71" t="str">
        <f t="shared" si="4567"/>
        <v/>
      </c>
      <c r="EJ263" s="71" t="str">
        <f t="shared" si="4567"/>
        <v/>
      </c>
      <c r="EK263" s="71" t="str">
        <f t="shared" si="4567"/>
        <v/>
      </c>
      <c r="EL263" s="71" t="str">
        <f t="shared" si="4567"/>
        <v/>
      </c>
      <c r="EM263" s="71" t="str">
        <f t="shared" si="4567"/>
        <v/>
      </c>
      <c r="EN263" s="71" t="str">
        <f t="shared" si="4567"/>
        <v/>
      </c>
      <c r="EO263" s="71" t="str">
        <f t="shared" si="4567"/>
        <v/>
      </c>
      <c r="EP263" s="71" t="str">
        <f t="shared" si="4567"/>
        <v/>
      </c>
      <c r="EQ263" s="71" t="str">
        <f t="shared" si="4567"/>
        <v/>
      </c>
      <c r="ER263" s="71" t="str">
        <f t="shared" si="4567"/>
        <v/>
      </c>
      <c r="ES263" s="71" t="str">
        <f t="shared" si="4567"/>
        <v/>
      </c>
      <c r="ET263" s="71" t="str">
        <f t="shared" si="4567"/>
        <v/>
      </c>
      <c r="EU263" s="71" t="str">
        <f t="shared" si="4567"/>
        <v/>
      </c>
      <c r="EV263" s="71" t="str">
        <f t="shared" si="4567"/>
        <v/>
      </c>
      <c r="EW263" s="71" t="str">
        <f t="shared" si="4567"/>
        <v/>
      </c>
      <c r="EX263" s="71" t="str">
        <f t="shared" si="4567"/>
        <v/>
      </c>
      <c r="EY263" s="71" t="str">
        <f t="shared" si="4567"/>
        <v/>
      </c>
      <c r="EZ263" s="71" t="str">
        <f t="shared" si="4567"/>
        <v/>
      </c>
      <c r="FA263" s="71" t="str">
        <f t="shared" si="4567"/>
        <v/>
      </c>
      <c r="FB263" s="71" t="str">
        <f t="shared" si="4567"/>
        <v/>
      </c>
      <c r="FC263" s="71" t="str">
        <f t="shared" si="4567"/>
        <v/>
      </c>
      <c r="FD263" s="71" t="str">
        <f t="shared" si="4567"/>
        <v/>
      </c>
      <c r="FE263" s="71" t="str">
        <f t="shared" si="4567"/>
        <v/>
      </c>
      <c r="FF263" s="71" t="str">
        <f t="shared" si="4567"/>
        <v/>
      </c>
      <c r="FG263" s="71" t="str">
        <f t="shared" si="4567"/>
        <v/>
      </c>
      <c r="FH263" s="71" t="str">
        <f t="shared" si="4567"/>
        <v/>
      </c>
      <c r="FI263" s="71" t="str">
        <f t="shared" si="4567"/>
        <v/>
      </c>
      <c r="FJ263" s="71" t="str">
        <f t="shared" si="4567"/>
        <v/>
      </c>
      <c r="FK263" s="71" t="str">
        <f t="shared" si="4567"/>
        <v/>
      </c>
      <c r="FL263" s="71" t="str">
        <f t="shared" si="4567"/>
        <v/>
      </c>
      <c r="FM263" s="71" t="str">
        <f t="shared" si="4567"/>
        <v/>
      </c>
      <c r="FN263" s="71" t="str">
        <f t="shared" ref="FN263:FS263" si="4568">IF(CH263="","","|n"&amp;FN$2&amp;"+"&amp;CH263&amp;FN$1)</f>
        <v/>
      </c>
      <c r="FO263" s="71" t="str">
        <f t="shared" si="4568"/>
        <v/>
      </c>
      <c r="FP263" s="71" t="str">
        <f t="shared" si="4568"/>
        <v/>
      </c>
      <c r="FQ263" s="71" t="str">
        <f t="shared" si="4568"/>
        <v/>
      </c>
      <c r="FR263" s="71" t="str">
        <f t="shared" si="4568"/>
        <v/>
      </c>
      <c r="FS263" s="71" t="str">
        <f t="shared" si="4568"/>
        <v/>
      </c>
    </row>
    <row r="264" spans="1:175" ht="16.5">
      <c r="A264" s="79"/>
      <c r="B264" s="101" t="s">
        <v>823</v>
      </c>
      <c r="C264" s="79" t="s">
        <v>821</v>
      </c>
      <c r="T264" s="120" t="str">
        <f t="shared" si="4492"/>
        <v>|CffFFD24D兽魂抽奖|r</v>
      </c>
      <c r="U264" s="85" t="s">
        <v>822</v>
      </c>
      <c r="CN264" s="70" t="str">
        <f t="shared" si="4318"/>
        <v>InitUnitState('IZ0C',,,,,,,,,,)</v>
      </c>
      <c r="CO264" s="70" t="str">
        <f t="shared" si="4319"/>
        <v>InitUnitNormal('IZ0C',,,,,,,,,,)</v>
      </c>
      <c r="CP264" s="70" t="str">
        <f t="shared" si="4320"/>
        <v>InitUnitMagic('IZ0C',,,,,,,,,,)</v>
      </c>
      <c r="CQ264" s="70" t="str">
        <f t="shared" si="4321"/>
        <v>InitUnitAdd('IZ0C',,,,,,,,,,)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si="4494"/>
        <v>|n</v>
      </c>
      <c r="CV264" s="61" t="str">
        <f t="shared" si="4495"/>
        <v>|CffFFD24D兽魂抽奖|r</v>
      </c>
      <c r="CW264" s="60"/>
      <c r="CX264" s="60"/>
      <c r="CY264" s="60"/>
      <c r="CZ264" s="60"/>
      <c r="DA264" s="60"/>
      <c r="DB264" s="71" t="str">
        <f t="shared" ref="DB264:FM264" si="4569">IF(V264="","","|n"&amp;DB$2&amp;"+"&amp;V264&amp;DB$1)</f>
        <v/>
      </c>
      <c r="DC264" s="71" t="str">
        <f t="shared" si="4569"/>
        <v/>
      </c>
      <c r="DD264" s="71" t="str">
        <f t="shared" si="4569"/>
        <v/>
      </c>
      <c r="DE264" s="71" t="str">
        <f t="shared" si="4569"/>
        <v/>
      </c>
      <c r="DF264" s="71" t="str">
        <f t="shared" si="4569"/>
        <v/>
      </c>
      <c r="DG264" s="71" t="str">
        <f t="shared" si="4569"/>
        <v/>
      </c>
      <c r="DH264" s="71" t="str">
        <f t="shared" si="4569"/>
        <v/>
      </c>
      <c r="DI264" s="71" t="str">
        <f t="shared" si="4569"/>
        <v/>
      </c>
      <c r="DJ264" s="71" t="str">
        <f t="shared" si="4569"/>
        <v/>
      </c>
      <c r="DK264" s="71" t="str">
        <f t="shared" si="4569"/>
        <v/>
      </c>
      <c r="DL264" s="71" t="str">
        <f t="shared" si="4569"/>
        <v/>
      </c>
      <c r="DM264" s="71" t="str">
        <f t="shared" si="4569"/>
        <v/>
      </c>
      <c r="DN264" s="71" t="str">
        <f t="shared" si="4569"/>
        <v/>
      </c>
      <c r="DO264" s="71" t="str">
        <f t="shared" si="4569"/>
        <v/>
      </c>
      <c r="DP264" s="71" t="str">
        <f t="shared" si="4569"/>
        <v/>
      </c>
      <c r="DQ264" s="71" t="str">
        <f t="shared" si="4569"/>
        <v/>
      </c>
      <c r="DR264" s="71" t="str">
        <f t="shared" si="4569"/>
        <v/>
      </c>
      <c r="DS264" s="71" t="str">
        <f t="shared" si="4569"/>
        <v/>
      </c>
      <c r="DT264" s="71" t="str">
        <f t="shared" si="4569"/>
        <v/>
      </c>
      <c r="DU264" s="71" t="str">
        <f t="shared" si="4569"/>
        <v/>
      </c>
      <c r="DV264" s="71" t="str">
        <f t="shared" si="4569"/>
        <v/>
      </c>
      <c r="DW264" s="71" t="str">
        <f t="shared" si="4569"/>
        <v/>
      </c>
      <c r="DX264" s="71" t="str">
        <f t="shared" si="4569"/>
        <v/>
      </c>
      <c r="DY264" s="71" t="str">
        <f t="shared" si="4569"/>
        <v/>
      </c>
      <c r="DZ264" s="71" t="str">
        <f t="shared" si="4569"/>
        <v/>
      </c>
      <c r="EA264" s="71" t="str">
        <f t="shared" si="4569"/>
        <v/>
      </c>
      <c r="EB264" s="71" t="str">
        <f t="shared" si="4569"/>
        <v/>
      </c>
      <c r="EC264" s="71" t="str">
        <f t="shared" si="4569"/>
        <v/>
      </c>
      <c r="ED264" s="71" t="str">
        <f t="shared" si="4569"/>
        <v/>
      </c>
      <c r="EE264" s="71" t="str">
        <f t="shared" si="4569"/>
        <v/>
      </c>
      <c r="EF264" s="71" t="str">
        <f t="shared" si="4569"/>
        <v/>
      </c>
      <c r="EG264" s="71" t="str">
        <f t="shared" si="4569"/>
        <v/>
      </c>
      <c r="EH264" s="71" t="str">
        <f t="shared" si="4569"/>
        <v/>
      </c>
      <c r="EI264" s="71" t="str">
        <f t="shared" si="4569"/>
        <v/>
      </c>
      <c r="EJ264" s="71" t="str">
        <f t="shared" si="4569"/>
        <v/>
      </c>
      <c r="EK264" s="71" t="str">
        <f t="shared" si="4569"/>
        <v/>
      </c>
      <c r="EL264" s="71" t="str">
        <f t="shared" si="4569"/>
        <v/>
      </c>
      <c r="EM264" s="71" t="str">
        <f t="shared" si="4569"/>
        <v/>
      </c>
      <c r="EN264" s="71" t="str">
        <f t="shared" si="4569"/>
        <v/>
      </c>
      <c r="EO264" s="71" t="str">
        <f t="shared" si="4569"/>
        <v/>
      </c>
      <c r="EP264" s="71" t="str">
        <f t="shared" si="4569"/>
        <v/>
      </c>
      <c r="EQ264" s="71" t="str">
        <f t="shared" si="4569"/>
        <v/>
      </c>
      <c r="ER264" s="71" t="str">
        <f t="shared" si="4569"/>
        <v/>
      </c>
      <c r="ES264" s="71" t="str">
        <f t="shared" si="4569"/>
        <v/>
      </c>
      <c r="ET264" s="71" t="str">
        <f t="shared" si="4569"/>
        <v/>
      </c>
      <c r="EU264" s="71" t="str">
        <f t="shared" si="4569"/>
        <v/>
      </c>
      <c r="EV264" s="71" t="str">
        <f t="shared" si="4569"/>
        <v/>
      </c>
      <c r="EW264" s="71" t="str">
        <f t="shared" si="4569"/>
        <v/>
      </c>
      <c r="EX264" s="71" t="str">
        <f t="shared" si="4569"/>
        <v/>
      </c>
      <c r="EY264" s="71" t="str">
        <f t="shared" si="4569"/>
        <v/>
      </c>
      <c r="EZ264" s="71" t="str">
        <f t="shared" si="4569"/>
        <v/>
      </c>
      <c r="FA264" s="71" t="str">
        <f t="shared" si="4569"/>
        <v/>
      </c>
      <c r="FB264" s="71" t="str">
        <f t="shared" si="4569"/>
        <v/>
      </c>
      <c r="FC264" s="71" t="str">
        <f t="shared" si="4569"/>
        <v/>
      </c>
      <c r="FD264" s="71" t="str">
        <f t="shared" si="4569"/>
        <v/>
      </c>
      <c r="FE264" s="71" t="str">
        <f t="shared" si="4569"/>
        <v/>
      </c>
      <c r="FF264" s="71" t="str">
        <f t="shared" si="4569"/>
        <v/>
      </c>
      <c r="FG264" s="71" t="str">
        <f t="shared" si="4569"/>
        <v/>
      </c>
      <c r="FH264" s="71" t="str">
        <f t="shared" si="4569"/>
        <v/>
      </c>
      <c r="FI264" s="71" t="str">
        <f t="shared" si="4569"/>
        <v/>
      </c>
      <c r="FJ264" s="71" t="str">
        <f t="shared" si="4569"/>
        <v/>
      </c>
      <c r="FK264" s="71" t="str">
        <f t="shared" si="4569"/>
        <v/>
      </c>
      <c r="FL264" s="71" t="str">
        <f t="shared" si="4569"/>
        <v/>
      </c>
      <c r="FM264" s="71" t="str">
        <f t="shared" si="4569"/>
        <v/>
      </c>
      <c r="FN264" s="71" t="str">
        <f t="shared" ref="FN264:FS264" si="4570">IF(CH264="","","|n"&amp;FN$2&amp;"+"&amp;CH264&amp;FN$1)</f>
        <v/>
      </c>
      <c r="FO264" s="71" t="str">
        <f t="shared" si="4570"/>
        <v/>
      </c>
      <c r="FP264" s="71" t="str">
        <f t="shared" si="4570"/>
        <v/>
      </c>
      <c r="FQ264" s="71" t="str">
        <f t="shared" si="4570"/>
        <v/>
      </c>
      <c r="FR264" s="71" t="str">
        <f t="shared" si="4570"/>
        <v/>
      </c>
      <c r="FS264" s="71" t="str">
        <f t="shared" si="4570"/>
        <v/>
      </c>
    </row>
    <row r="265" spans="1:175" ht="16.5">
      <c r="A265" s="79"/>
      <c r="B265" s="101" t="s">
        <v>824</v>
      </c>
      <c r="C265" s="79" t="s">
        <v>825</v>
      </c>
      <c r="T265" s="120" t="s">
        <v>826</v>
      </c>
      <c r="U265" s="85" t="s">
        <v>822</v>
      </c>
      <c r="CN265" s="70" t="str">
        <f t="shared" si="4318"/>
        <v>InitUnitState('IZ10',,,,,,,,,,)</v>
      </c>
      <c r="CO265" s="70" t="str">
        <f t="shared" si="4319"/>
        <v>InitUnitNormal('IZ10',,,,,,,,,,)</v>
      </c>
      <c r="CP265" s="70" t="str">
        <f t="shared" si="4320"/>
        <v>InitUnitMagic('IZ10',,,,,,,,,,)</v>
      </c>
      <c r="CQ265" s="70" t="str">
        <f t="shared" si="4321"/>
        <v>InitUnitAdd('IZ10',,,,,,,,,,)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494"/>
        <v>|n</v>
      </c>
      <c r="CV265" s="61" t="str">
        <f t="shared" si="4495"/>
        <v>|CffF0F0F0有几率获得|r|Cffffd24d好东西|r|Cfff0f0f0，也有可能|r|Cffcccccc打水漂|r|Cfff0f0f0。|n|n|r|Cff00ff7f观今夜星象，抽就完事了...|r</v>
      </c>
      <c r="CW265" s="60"/>
      <c r="CX265" s="60"/>
      <c r="CY265" s="60"/>
      <c r="CZ265" s="60"/>
      <c r="DA265" s="60"/>
      <c r="DB265" s="71" t="str">
        <f t="shared" ref="DB265:FM265" si="4571">IF(V265="","","|n"&amp;DB$2&amp;"+"&amp;V265&amp;DB$1)</f>
        <v/>
      </c>
      <c r="DC265" s="71" t="str">
        <f t="shared" si="4571"/>
        <v/>
      </c>
      <c r="DD265" s="71" t="str">
        <f t="shared" si="4571"/>
        <v/>
      </c>
      <c r="DE265" s="71" t="str">
        <f t="shared" si="4571"/>
        <v/>
      </c>
      <c r="DF265" s="71" t="str">
        <f t="shared" si="4571"/>
        <v/>
      </c>
      <c r="DG265" s="71" t="str">
        <f t="shared" si="4571"/>
        <v/>
      </c>
      <c r="DH265" s="71" t="str">
        <f t="shared" si="4571"/>
        <v/>
      </c>
      <c r="DI265" s="71" t="str">
        <f t="shared" si="4571"/>
        <v/>
      </c>
      <c r="DJ265" s="71" t="str">
        <f t="shared" si="4571"/>
        <v/>
      </c>
      <c r="DK265" s="71" t="str">
        <f t="shared" si="4571"/>
        <v/>
      </c>
      <c r="DL265" s="71" t="str">
        <f t="shared" si="4571"/>
        <v/>
      </c>
      <c r="DM265" s="71" t="str">
        <f t="shared" si="4571"/>
        <v/>
      </c>
      <c r="DN265" s="71" t="str">
        <f t="shared" si="4571"/>
        <v/>
      </c>
      <c r="DO265" s="71" t="str">
        <f t="shared" si="4571"/>
        <v/>
      </c>
      <c r="DP265" s="71" t="str">
        <f t="shared" si="4571"/>
        <v/>
      </c>
      <c r="DQ265" s="71" t="str">
        <f t="shared" si="4571"/>
        <v/>
      </c>
      <c r="DR265" s="71" t="str">
        <f t="shared" si="4571"/>
        <v/>
      </c>
      <c r="DS265" s="71" t="str">
        <f t="shared" si="4571"/>
        <v/>
      </c>
      <c r="DT265" s="71" t="str">
        <f t="shared" si="4571"/>
        <v/>
      </c>
      <c r="DU265" s="71" t="str">
        <f t="shared" si="4571"/>
        <v/>
      </c>
      <c r="DV265" s="71" t="str">
        <f t="shared" si="4571"/>
        <v/>
      </c>
      <c r="DW265" s="71" t="str">
        <f t="shared" si="4571"/>
        <v/>
      </c>
      <c r="DX265" s="71" t="str">
        <f t="shared" si="4571"/>
        <v/>
      </c>
      <c r="DY265" s="71" t="str">
        <f t="shared" si="4571"/>
        <v/>
      </c>
      <c r="DZ265" s="71" t="str">
        <f t="shared" si="4571"/>
        <v/>
      </c>
      <c r="EA265" s="71" t="str">
        <f t="shared" si="4571"/>
        <v/>
      </c>
      <c r="EB265" s="71" t="str">
        <f t="shared" si="4571"/>
        <v/>
      </c>
      <c r="EC265" s="71" t="str">
        <f t="shared" si="4571"/>
        <v/>
      </c>
      <c r="ED265" s="71" t="str">
        <f t="shared" si="4571"/>
        <v/>
      </c>
      <c r="EE265" s="71" t="str">
        <f t="shared" si="4571"/>
        <v/>
      </c>
      <c r="EF265" s="71" t="str">
        <f t="shared" si="4571"/>
        <v/>
      </c>
      <c r="EG265" s="71" t="str">
        <f t="shared" si="4571"/>
        <v/>
      </c>
      <c r="EH265" s="71" t="str">
        <f t="shared" si="4571"/>
        <v/>
      </c>
      <c r="EI265" s="71" t="str">
        <f t="shared" si="4571"/>
        <v/>
      </c>
      <c r="EJ265" s="71" t="str">
        <f t="shared" si="4571"/>
        <v/>
      </c>
      <c r="EK265" s="71" t="str">
        <f t="shared" si="4571"/>
        <v/>
      </c>
      <c r="EL265" s="71" t="str">
        <f t="shared" si="4571"/>
        <v/>
      </c>
      <c r="EM265" s="71" t="str">
        <f t="shared" si="4571"/>
        <v/>
      </c>
      <c r="EN265" s="71" t="str">
        <f t="shared" si="4571"/>
        <v/>
      </c>
      <c r="EO265" s="71" t="str">
        <f t="shared" si="4571"/>
        <v/>
      </c>
      <c r="EP265" s="71" t="str">
        <f t="shared" si="4571"/>
        <v/>
      </c>
      <c r="EQ265" s="71" t="str">
        <f t="shared" si="4571"/>
        <v/>
      </c>
      <c r="ER265" s="71" t="str">
        <f t="shared" si="4571"/>
        <v/>
      </c>
      <c r="ES265" s="71" t="str">
        <f t="shared" si="4571"/>
        <v/>
      </c>
      <c r="ET265" s="71" t="str">
        <f t="shared" si="4571"/>
        <v/>
      </c>
      <c r="EU265" s="71" t="str">
        <f t="shared" si="4571"/>
        <v/>
      </c>
      <c r="EV265" s="71" t="str">
        <f t="shared" si="4571"/>
        <v/>
      </c>
      <c r="EW265" s="71" t="str">
        <f t="shared" si="4571"/>
        <v/>
      </c>
      <c r="EX265" s="71" t="str">
        <f t="shared" si="4571"/>
        <v/>
      </c>
      <c r="EY265" s="71" t="str">
        <f t="shared" si="4571"/>
        <v/>
      </c>
      <c r="EZ265" s="71" t="str">
        <f t="shared" si="4571"/>
        <v/>
      </c>
      <c r="FA265" s="71" t="str">
        <f t="shared" si="4571"/>
        <v/>
      </c>
      <c r="FB265" s="71" t="str">
        <f t="shared" si="4571"/>
        <v/>
      </c>
      <c r="FC265" s="71" t="str">
        <f t="shared" si="4571"/>
        <v/>
      </c>
      <c r="FD265" s="71" t="str">
        <f t="shared" si="4571"/>
        <v/>
      </c>
      <c r="FE265" s="71" t="str">
        <f t="shared" si="4571"/>
        <v/>
      </c>
      <c r="FF265" s="71" t="str">
        <f t="shared" si="4571"/>
        <v/>
      </c>
      <c r="FG265" s="71" t="str">
        <f t="shared" si="4571"/>
        <v/>
      </c>
      <c r="FH265" s="71" t="str">
        <f t="shared" si="4571"/>
        <v/>
      </c>
      <c r="FI265" s="71" t="str">
        <f t="shared" si="4571"/>
        <v/>
      </c>
      <c r="FJ265" s="71" t="str">
        <f t="shared" si="4571"/>
        <v/>
      </c>
      <c r="FK265" s="71" t="str">
        <f t="shared" si="4571"/>
        <v/>
      </c>
      <c r="FL265" s="71" t="str">
        <f t="shared" si="4571"/>
        <v/>
      </c>
      <c r="FM265" s="71" t="str">
        <f t="shared" si="4571"/>
        <v/>
      </c>
      <c r="FN265" s="71" t="str">
        <f t="shared" ref="FN265:FS265" si="4572">IF(CH265="","","|n"&amp;FN$2&amp;"+"&amp;CH265&amp;FN$1)</f>
        <v/>
      </c>
      <c r="FO265" s="71" t="str">
        <f t="shared" si="4572"/>
        <v/>
      </c>
      <c r="FP265" s="71" t="str">
        <f t="shared" si="4572"/>
        <v/>
      </c>
      <c r="FQ265" s="71" t="str">
        <f t="shared" si="4572"/>
        <v/>
      </c>
      <c r="FR265" s="71" t="str">
        <f t="shared" si="4572"/>
        <v/>
      </c>
      <c r="FS265" s="71" t="str">
        <f t="shared" si="4572"/>
        <v/>
      </c>
    </row>
    <row r="266" spans="1:175" ht="16.5">
      <c r="A266" s="79"/>
      <c r="B266" s="101" t="s">
        <v>827</v>
      </c>
      <c r="C266" s="79" t="s">
        <v>828</v>
      </c>
      <c r="T266" s="120" t="s">
        <v>829</v>
      </c>
      <c r="U266" s="85" t="s">
        <v>822</v>
      </c>
      <c r="CN266" s="70" t="str">
        <f t="shared" si="4318"/>
        <v>InitUnitState('IZ11',,,,,,,,,,)</v>
      </c>
      <c r="CO266" s="70" t="str">
        <f t="shared" si="4319"/>
        <v>InitUnitNormal('IZ11',,,,,,,,,,)</v>
      </c>
      <c r="CP266" s="70" t="str">
        <f t="shared" si="4320"/>
        <v>InitUnitMagic('IZ11',,,,,,,,,,)</v>
      </c>
      <c r="CQ266" s="70" t="str">
        <f t="shared" si="4321"/>
        <v>InitUnitAdd('IZ11',,,,,,,,,,)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494"/>
        <v>|n</v>
      </c>
      <c r="CV266" s="61" t="str">
        <f t="shared" si="4495"/>
        <v>|CffF0F0F0有几率获得|r|Cffffd24d很多好东西|r|Cfff0f0f0，也有可能|r|Cffcccccc打很多水漂|r|Cfff0f0f0。|n|n|r|Cff00ff7f观今夜星象，使劲抽就完事了...|r</v>
      </c>
      <c r="CW266" s="60"/>
      <c r="CX266" s="60"/>
      <c r="CY266" s="60"/>
      <c r="CZ266" s="60"/>
      <c r="DA266" s="60"/>
      <c r="DB266" s="71" t="str">
        <f t="shared" ref="DB266:FM266" si="4573">IF(V266="","","|n"&amp;DB$2&amp;"+"&amp;V266&amp;DB$1)</f>
        <v/>
      </c>
      <c r="DC266" s="71" t="str">
        <f t="shared" si="4573"/>
        <v/>
      </c>
      <c r="DD266" s="71" t="str">
        <f t="shared" si="4573"/>
        <v/>
      </c>
      <c r="DE266" s="71" t="str">
        <f t="shared" si="4573"/>
        <v/>
      </c>
      <c r="DF266" s="71" t="str">
        <f t="shared" si="4573"/>
        <v/>
      </c>
      <c r="DG266" s="71" t="str">
        <f t="shared" si="4573"/>
        <v/>
      </c>
      <c r="DH266" s="71" t="str">
        <f t="shared" si="4573"/>
        <v/>
      </c>
      <c r="DI266" s="71" t="str">
        <f t="shared" si="4573"/>
        <v/>
      </c>
      <c r="DJ266" s="71" t="str">
        <f t="shared" si="4573"/>
        <v/>
      </c>
      <c r="DK266" s="71" t="str">
        <f t="shared" si="4573"/>
        <v/>
      </c>
      <c r="DL266" s="71" t="str">
        <f t="shared" si="4573"/>
        <v/>
      </c>
      <c r="DM266" s="71" t="str">
        <f t="shared" si="4573"/>
        <v/>
      </c>
      <c r="DN266" s="71" t="str">
        <f t="shared" si="4573"/>
        <v/>
      </c>
      <c r="DO266" s="71" t="str">
        <f t="shared" si="4573"/>
        <v/>
      </c>
      <c r="DP266" s="71" t="str">
        <f t="shared" si="4573"/>
        <v/>
      </c>
      <c r="DQ266" s="71" t="str">
        <f t="shared" si="4573"/>
        <v/>
      </c>
      <c r="DR266" s="71" t="str">
        <f t="shared" si="4573"/>
        <v/>
      </c>
      <c r="DS266" s="71" t="str">
        <f t="shared" si="4573"/>
        <v/>
      </c>
      <c r="DT266" s="71" t="str">
        <f t="shared" si="4573"/>
        <v/>
      </c>
      <c r="DU266" s="71" t="str">
        <f t="shared" si="4573"/>
        <v/>
      </c>
      <c r="DV266" s="71" t="str">
        <f t="shared" si="4573"/>
        <v/>
      </c>
      <c r="DW266" s="71" t="str">
        <f t="shared" si="4573"/>
        <v/>
      </c>
      <c r="DX266" s="71" t="str">
        <f t="shared" si="4573"/>
        <v/>
      </c>
      <c r="DY266" s="71" t="str">
        <f t="shared" si="4573"/>
        <v/>
      </c>
      <c r="DZ266" s="71" t="str">
        <f t="shared" si="4573"/>
        <v/>
      </c>
      <c r="EA266" s="71" t="str">
        <f t="shared" si="4573"/>
        <v/>
      </c>
      <c r="EB266" s="71" t="str">
        <f t="shared" si="4573"/>
        <v/>
      </c>
      <c r="EC266" s="71" t="str">
        <f t="shared" si="4573"/>
        <v/>
      </c>
      <c r="ED266" s="71" t="str">
        <f t="shared" si="4573"/>
        <v/>
      </c>
      <c r="EE266" s="71" t="str">
        <f t="shared" si="4573"/>
        <v/>
      </c>
      <c r="EF266" s="71" t="str">
        <f t="shared" si="4573"/>
        <v/>
      </c>
      <c r="EG266" s="71" t="str">
        <f t="shared" si="4573"/>
        <v/>
      </c>
      <c r="EH266" s="71" t="str">
        <f t="shared" si="4573"/>
        <v/>
      </c>
      <c r="EI266" s="71" t="str">
        <f t="shared" si="4573"/>
        <v/>
      </c>
      <c r="EJ266" s="71" t="str">
        <f t="shared" si="4573"/>
        <v/>
      </c>
      <c r="EK266" s="71" t="str">
        <f t="shared" si="4573"/>
        <v/>
      </c>
      <c r="EL266" s="71" t="str">
        <f t="shared" si="4573"/>
        <v/>
      </c>
      <c r="EM266" s="71" t="str">
        <f t="shared" si="4573"/>
        <v/>
      </c>
      <c r="EN266" s="71" t="str">
        <f t="shared" si="4573"/>
        <v/>
      </c>
      <c r="EO266" s="71" t="str">
        <f t="shared" si="4573"/>
        <v/>
      </c>
      <c r="EP266" s="71" t="str">
        <f t="shared" si="4573"/>
        <v/>
      </c>
      <c r="EQ266" s="71" t="str">
        <f t="shared" si="4573"/>
        <v/>
      </c>
      <c r="ER266" s="71" t="str">
        <f t="shared" si="4573"/>
        <v/>
      </c>
      <c r="ES266" s="71" t="str">
        <f t="shared" si="4573"/>
        <v/>
      </c>
      <c r="ET266" s="71" t="str">
        <f t="shared" si="4573"/>
        <v/>
      </c>
      <c r="EU266" s="71" t="str">
        <f t="shared" si="4573"/>
        <v/>
      </c>
      <c r="EV266" s="71" t="str">
        <f t="shared" si="4573"/>
        <v/>
      </c>
      <c r="EW266" s="71" t="str">
        <f t="shared" si="4573"/>
        <v/>
      </c>
      <c r="EX266" s="71" t="str">
        <f t="shared" si="4573"/>
        <v/>
      </c>
      <c r="EY266" s="71" t="str">
        <f t="shared" si="4573"/>
        <v/>
      </c>
      <c r="EZ266" s="71" t="str">
        <f t="shared" si="4573"/>
        <v/>
      </c>
      <c r="FA266" s="71" t="str">
        <f t="shared" si="4573"/>
        <v/>
      </c>
      <c r="FB266" s="71" t="str">
        <f t="shared" si="4573"/>
        <v/>
      </c>
      <c r="FC266" s="71" t="str">
        <f t="shared" si="4573"/>
        <v/>
      </c>
      <c r="FD266" s="71" t="str">
        <f t="shared" si="4573"/>
        <v/>
      </c>
      <c r="FE266" s="71" t="str">
        <f t="shared" si="4573"/>
        <v/>
      </c>
      <c r="FF266" s="71" t="str">
        <f t="shared" si="4573"/>
        <v/>
      </c>
      <c r="FG266" s="71" t="str">
        <f t="shared" si="4573"/>
        <v/>
      </c>
      <c r="FH266" s="71" t="str">
        <f t="shared" si="4573"/>
        <v/>
      </c>
      <c r="FI266" s="71" t="str">
        <f t="shared" si="4573"/>
        <v/>
      </c>
      <c r="FJ266" s="71" t="str">
        <f t="shared" si="4573"/>
        <v/>
      </c>
      <c r="FK266" s="71" t="str">
        <f t="shared" si="4573"/>
        <v/>
      </c>
      <c r="FL266" s="71" t="str">
        <f t="shared" si="4573"/>
        <v/>
      </c>
      <c r="FM266" s="71" t="str">
        <f t="shared" si="4573"/>
        <v/>
      </c>
      <c r="FN266" s="71" t="str">
        <f t="shared" ref="FN266:FS266" si="4574">IF(CH266="","","|n"&amp;FN$2&amp;"+"&amp;CH266&amp;FN$1)</f>
        <v/>
      </c>
      <c r="FO266" s="71" t="str">
        <f t="shared" si="4574"/>
        <v/>
      </c>
      <c r="FP266" s="71" t="str">
        <f t="shared" si="4574"/>
        <v/>
      </c>
      <c r="FQ266" s="71" t="str">
        <f t="shared" si="4574"/>
        <v/>
      </c>
      <c r="FR266" s="71" t="str">
        <f t="shared" si="4574"/>
        <v/>
      </c>
      <c r="FS266" s="71" t="str">
        <f t="shared" si="4574"/>
        <v/>
      </c>
    </row>
    <row r="267" spans="1:175" ht="16.5">
      <c r="A267" s="79"/>
      <c r="B267" s="101" t="s">
        <v>830</v>
      </c>
      <c r="C267" s="79" t="s">
        <v>831</v>
      </c>
      <c r="T267" s="126" t="s">
        <v>832</v>
      </c>
      <c r="U267" s="85" t="s">
        <v>321</v>
      </c>
      <c r="CN267" s="70" t="str">
        <f t="shared" ref="CN267" si="4575">"InitUnitState('"&amp;B267&amp;"',"&amp;V267&amp;","&amp;W267&amp;","&amp;X267&amp;","&amp;Y267&amp;","&amp;Z267&amp;","&amp;AA267&amp;","&amp;AB267&amp;","&amp;AC267&amp;","&amp;AD267&amp;","&amp;AE267&amp;")"</f>
        <v>InitUnitState('IS13',,,,,,,,,,)</v>
      </c>
      <c r="CO267" s="70" t="str">
        <f t="shared" ref="CO267" si="4576">"InitUnitNormal('"&amp;B267&amp;"',"&amp;AF267&amp;","&amp;AG267&amp;","&amp;AH267&amp;","&amp;AI267&amp;","&amp;AJ267&amp;","&amp;AK267&amp;","&amp;AL267&amp;","&amp;AM267&amp;","&amp;AN267&amp;","&amp;AO267&amp;")"</f>
        <v>InitUnitNormal('IS13',,,,,,,,,,)</v>
      </c>
      <c r="CP267" s="70" t="str">
        <f t="shared" ref="CP267" si="4577">"InitUnitMagic('"&amp;B267&amp;"',"&amp;AP267&amp;","&amp;AQ267&amp;","&amp;AR267&amp;","&amp;AS267&amp;","&amp;AT267&amp;","&amp;AU267&amp;","&amp;AV267&amp;","&amp;AW267&amp;","&amp;BI267&amp;","&amp;BJ267&amp;")"</f>
        <v>InitUnitMagic('IS13',,,,,,,,,,)</v>
      </c>
      <c r="CQ267" s="70" t="str">
        <f t="shared" ref="CQ267" si="4578">"InitUnitAdd('"&amp;B267&amp;"',"&amp;BK267&amp;","&amp;BL267&amp;","&amp;BM267&amp;","&amp;BN267&amp;","&amp;BO267&amp;","&amp;BP267&amp;","&amp;BQ267&amp;","&amp;BR267&amp;","&amp;BS267&amp;","&amp;BT267&amp;")"</f>
        <v>InitUnitAdd('IS13',,,,,,,,,,)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ref="CU267:CU269" si="4579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V267" s="61" t="str">
        <f t="shared" ref="CV267:CV269" si="4580">T267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7" s="60"/>
      <c r="CX267" s="60"/>
      <c r="CY267" s="60"/>
      <c r="CZ267" s="60"/>
      <c r="DA267" s="60"/>
      <c r="DB267" s="71" t="str">
        <f t="shared" ref="DB267" si="4581">IF(V267="","","|n"&amp;DB$2&amp;"+"&amp;V267&amp;DB$1)</f>
        <v/>
      </c>
      <c r="DC267" s="71" t="str">
        <f t="shared" ref="DC267" si="4582">IF(W267="","","|n"&amp;DC$2&amp;"+"&amp;W267&amp;DC$1)</f>
        <v/>
      </c>
      <c r="DD267" s="71" t="str">
        <f t="shared" ref="DD267" si="4583">IF(X267="","","|n"&amp;DD$2&amp;"+"&amp;X267&amp;DD$1)</f>
        <v/>
      </c>
      <c r="DE267" s="71" t="str">
        <f t="shared" ref="DE267" si="4584">IF(Y267="","","|n"&amp;DE$2&amp;"+"&amp;Y267&amp;DE$1)</f>
        <v/>
      </c>
      <c r="DF267" s="71" t="str">
        <f t="shared" ref="DF267" si="4585">IF(Z267="","","|n"&amp;DF$2&amp;"+"&amp;Z267&amp;DF$1)</f>
        <v/>
      </c>
      <c r="DG267" s="71" t="str">
        <f t="shared" ref="DG267" si="4586">IF(AA267="","","|n"&amp;DG$2&amp;"+"&amp;AA267&amp;DG$1)</f>
        <v/>
      </c>
      <c r="DH267" s="71" t="str">
        <f t="shared" ref="DH267" si="4587">IF(AB267="","","|n"&amp;DH$2&amp;"+"&amp;AB267&amp;DH$1)</f>
        <v/>
      </c>
      <c r="DI267" s="71" t="str">
        <f t="shared" ref="DI267" si="4588">IF(AC267="","","|n"&amp;DI$2&amp;"+"&amp;AC267&amp;DI$1)</f>
        <v/>
      </c>
      <c r="DJ267" s="71" t="str">
        <f t="shared" ref="DJ267" si="4589">IF(AD267="","","|n"&amp;DJ$2&amp;"+"&amp;AD267&amp;DJ$1)</f>
        <v/>
      </c>
      <c r="DK267" s="71" t="str">
        <f t="shared" ref="DK267" si="4590">IF(AE267="","","|n"&amp;DK$2&amp;"+"&amp;AE267&amp;DK$1)</f>
        <v/>
      </c>
      <c r="DL267" s="71" t="str">
        <f t="shared" ref="DL267" si="4591">IF(AF267="","","|n"&amp;DL$2&amp;"+"&amp;AF267&amp;DL$1)</f>
        <v/>
      </c>
      <c r="DM267" s="71" t="str">
        <f t="shared" ref="DM267" si="4592">IF(AG267="","","|n"&amp;DM$2&amp;"+"&amp;AG267&amp;DM$1)</f>
        <v/>
      </c>
      <c r="DN267" s="71" t="str">
        <f t="shared" ref="DN267" si="4593">IF(AH267="","","|n"&amp;DN$2&amp;"+"&amp;AH267&amp;DN$1)</f>
        <v/>
      </c>
      <c r="DO267" s="71" t="str">
        <f t="shared" ref="DO267" si="4594">IF(AI267="","","|n"&amp;DO$2&amp;"+"&amp;AI267&amp;DO$1)</f>
        <v/>
      </c>
      <c r="DP267" s="71" t="str">
        <f t="shared" ref="DP267" si="4595">IF(AJ267="","","|n"&amp;DP$2&amp;"+"&amp;AJ267&amp;DP$1)</f>
        <v/>
      </c>
      <c r="DQ267" s="71" t="str">
        <f t="shared" ref="DQ267" si="4596">IF(AK267="","","|n"&amp;DQ$2&amp;"+"&amp;AK267&amp;DQ$1)</f>
        <v/>
      </c>
      <c r="DR267" s="71" t="str">
        <f t="shared" ref="DR267" si="4597">IF(AL267="","","|n"&amp;DR$2&amp;"+"&amp;AL267&amp;DR$1)</f>
        <v/>
      </c>
      <c r="DS267" s="71" t="str">
        <f t="shared" ref="DS267" si="4598">IF(AM267="","","|n"&amp;DS$2&amp;"+"&amp;AM267&amp;DS$1)</f>
        <v/>
      </c>
      <c r="DT267" s="71" t="str">
        <f t="shared" ref="DT267" si="4599">IF(AN267="","","|n"&amp;DT$2&amp;"+"&amp;AN267&amp;DT$1)</f>
        <v/>
      </c>
      <c r="DU267" s="71" t="str">
        <f t="shared" ref="DU267" si="4600">IF(AO267="","","|n"&amp;DU$2&amp;"+"&amp;AO267&amp;DU$1)</f>
        <v/>
      </c>
      <c r="DV267" s="71" t="str">
        <f t="shared" ref="DV267" si="4601">IF(AP267="","","|n"&amp;DV$2&amp;"+"&amp;AP267&amp;DV$1)</f>
        <v/>
      </c>
      <c r="DW267" s="71" t="str">
        <f t="shared" ref="DW267" si="4602">IF(AQ267="","","|n"&amp;DW$2&amp;"+"&amp;AQ267&amp;DW$1)</f>
        <v/>
      </c>
      <c r="DX267" s="71" t="str">
        <f t="shared" ref="DX267" si="4603">IF(AR267="","","|n"&amp;DX$2&amp;"+"&amp;AR267&amp;DX$1)</f>
        <v/>
      </c>
      <c r="DY267" s="71" t="str">
        <f t="shared" ref="DY267" si="4604">IF(AS267="","","|n"&amp;DY$2&amp;"+"&amp;AS267&amp;DY$1)</f>
        <v/>
      </c>
      <c r="DZ267" s="71" t="str">
        <f t="shared" ref="DZ267" si="4605">IF(AT267="","","|n"&amp;DZ$2&amp;"+"&amp;AT267&amp;DZ$1)</f>
        <v/>
      </c>
      <c r="EA267" s="71" t="str">
        <f t="shared" ref="EA267" si="4606">IF(AU267="","","|n"&amp;EA$2&amp;"+"&amp;AU267&amp;EA$1)</f>
        <v/>
      </c>
      <c r="EB267" s="71" t="str">
        <f t="shared" ref="EB267" si="4607">IF(AV267="","","|n"&amp;EB$2&amp;"+"&amp;AV267&amp;EB$1)</f>
        <v/>
      </c>
      <c r="EC267" s="71" t="str">
        <f t="shared" ref="EC267" si="4608">IF(AW267="","","|n"&amp;EC$2&amp;"+"&amp;AW267&amp;EC$1)</f>
        <v/>
      </c>
      <c r="ED267" s="71" t="str">
        <f t="shared" ref="ED267" si="4609">IF(AX267="","","|n"&amp;ED$2&amp;"+"&amp;AX267&amp;ED$1)</f>
        <v/>
      </c>
      <c r="EE267" s="71" t="str">
        <f t="shared" ref="EE267" si="4610">IF(AY267="","","|n"&amp;EE$2&amp;"+"&amp;AY267&amp;EE$1)</f>
        <v/>
      </c>
      <c r="EF267" s="71" t="str">
        <f t="shared" ref="EF267" si="4611">IF(AZ267="","","|n"&amp;EF$2&amp;"+"&amp;AZ267&amp;EF$1)</f>
        <v/>
      </c>
      <c r="EG267" s="71" t="str">
        <f t="shared" ref="EG267" si="4612">IF(BA267="","","|n"&amp;EG$2&amp;"+"&amp;BA267&amp;EG$1)</f>
        <v/>
      </c>
      <c r="EH267" s="71" t="str">
        <f t="shared" ref="EH267" si="4613">IF(BB267="","","|n"&amp;EH$2&amp;"+"&amp;BB267&amp;EH$1)</f>
        <v/>
      </c>
      <c r="EI267" s="71" t="str">
        <f t="shared" ref="EI267" si="4614">IF(BC267="","","|n"&amp;EI$2&amp;"+"&amp;BC267&amp;EI$1)</f>
        <v/>
      </c>
      <c r="EJ267" s="71" t="str">
        <f t="shared" ref="EJ267" si="4615">IF(BD267="","","|n"&amp;EJ$2&amp;"+"&amp;BD267&amp;EJ$1)</f>
        <v/>
      </c>
      <c r="EK267" s="71" t="str">
        <f t="shared" ref="EK267" si="4616">IF(BE267="","","|n"&amp;EK$2&amp;"+"&amp;BE267&amp;EK$1)</f>
        <v/>
      </c>
      <c r="EL267" s="71" t="str">
        <f t="shared" ref="EL267" si="4617">IF(BF267="","","|n"&amp;EL$2&amp;"+"&amp;BF267&amp;EL$1)</f>
        <v/>
      </c>
      <c r="EM267" s="71" t="str">
        <f t="shared" ref="EM267" si="4618">IF(BG267="","","|n"&amp;EM$2&amp;"+"&amp;BG267&amp;EM$1)</f>
        <v/>
      </c>
      <c r="EN267" s="71" t="str">
        <f t="shared" ref="EN267" si="4619">IF(BH267="","","|n"&amp;EN$2&amp;"+"&amp;BH267&amp;EN$1)</f>
        <v/>
      </c>
      <c r="EO267" s="71" t="str">
        <f t="shared" ref="EO267" si="4620">IF(BI267="","","|n"&amp;EO$2&amp;"+"&amp;BI267&amp;EO$1)</f>
        <v/>
      </c>
      <c r="EP267" s="71" t="str">
        <f t="shared" ref="EP267" si="4621">IF(BJ267="","","|n"&amp;EP$2&amp;"+"&amp;BJ267&amp;EP$1)</f>
        <v/>
      </c>
      <c r="EQ267" s="71" t="str">
        <f t="shared" ref="EQ267" si="4622">IF(BK267="","","|n"&amp;EQ$2&amp;"+"&amp;BK267&amp;EQ$1)</f>
        <v/>
      </c>
      <c r="ER267" s="71" t="str">
        <f t="shared" ref="ER267" si="4623">IF(BL267="","","|n"&amp;ER$2&amp;"+"&amp;BL267&amp;ER$1)</f>
        <v/>
      </c>
      <c r="ES267" s="71" t="str">
        <f t="shared" ref="ES267" si="4624">IF(BM267="","","|n"&amp;ES$2&amp;"+"&amp;BM267&amp;ES$1)</f>
        <v/>
      </c>
      <c r="ET267" s="71" t="str">
        <f t="shared" ref="ET267" si="4625">IF(BN267="","","|n"&amp;ET$2&amp;"+"&amp;BN267&amp;ET$1)</f>
        <v/>
      </c>
      <c r="EU267" s="71" t="str">
        <f t="shared" ref="EU267" si="4626">IF(BO267="","","|n"&amp;EU$2&amp;"+"&amp;BO267&amp;EU$1)</f>
        <v/>
      </c>
      <c r="EV267" s="71" t="str">
        <f t="shared" ref="EV267" si="4627">IF(BP267="","","|n"&amp;EV$2&amp;"+"&amp;BP267&amp;EV$1)</f>
        <v/>
      </c>
      <c r="EW267" s="71" t="str">
        <f t="shared" ref="EW267" si="4628">IF(BQ267="","","|n"&amp;EW$2&amp;"+"&amp;BQ267&amp;EW$1)</f>
        <v/>
      </c>
      <c r="EX267" s="71" t="str">
        <f t="shared" ref="EX267" si="4629">IF(BR267="","","|n"&amp;EX$2&amp;"+"&amp;BR267&amp;EX$1)</f>
        <v/>
      </c>
      <c r="EY267" s="71" t="str">
        <f t="shared" ref="EY267" si="4630">IF(BS267="","","|n"&amp;EY$2&amp;"+"&amp;BS267&amp;EY$1)</f>
        <v/>
      </c>
      <c r="EZ267" s="71" t="str">
        <f t="shared" ref="EZ267" si="4631">IF(BT267="","","|n"&amp;EZ$2&amp;"+"&amp;BT267&amp;EZ$1)</f>
        <v/>
      </c>
      <c r="FA267" s="71" t="str">
        <f t="shared" ref="FA267" si="4632">IF(BU267="","","|n"&amp;FA$2&amp;"+"&amp;BU267&amp;FA$1)</f>
        <v/>
      </c>
      <c r="FB267" s="71" t="str">
        <f t="shared" ref="FB267" si="4633">IF(BV267="","","|n"&amp;FB$2&amp;"+"&amp;BV267&amp;FB$1)</f>
        <v/>
      </c>
      <c r="FC267" s="71" t="str">
        <f t="shared" ref="FC267" si="4634">IF(BW267="","","|n"&amp;FC$2&amp;"+"&amp;BW267&amp;FC$1)</f>
        <v/>
      </c>
      <c r="FD267" s="71" t="str">
        <f t="shared" ref="FD267" si="4635">IF(BX267="","","|n"&amp;FD$2&amp;"+"&amp;BX267&amp;FD$1)</f>
        <v/>
      </c>
      <c r="FE267" s="71" t="str">
        <f t="shared" ref="FE267" si="4636">IF(BY267="","","|n"&amp;FE$2&amp;"+"&amp;BY267&amp;FE$1)</f>
        <v/>
      </c>
      <c r="FF267" s="71" t="str">
        <f t="shared" ref="FF267" si="4637">IF(BZ267="","","|n"&amp;FF$2&amp;"+"&amp;BZ267&amp;FF$1)</f>
        <v/>
      </c>
      <c r="FG267" s="71" t="str">
        <f t="shared" ref="FG267" si="4638">IF(CA267="","","|n"&amp;FG$2&amp;"+"&amp;CA267&amp;FG$1)</f>
        <v/>
      </c>
      <c r="FH267" s="71" t="str">
        <f t="shared" ref="FH267" si="4639">IF(CB267="","","|n"&amp;FH$2&amp;"+"&amp;CB267&amp;FH$1)</f>
        <v/>
      </c>
      <c r="FI267" s="71" t="str">
        <f t="shared" ref="FI267" si="4640">IF(CC267="","","|n"&amp;FI$2&amp;"+"&amp;CC267&amp;FI$1)</f>
        <v/>
      </c>
      <c r="FJ267" s="71" t="str">
        <f t="shared" ref="FJ267" si="4641">IF(CD267="","","|n"&amp;FJ$2&amp;"+"&amp;CD267&amp;FJ$1)</f>
        <v/>
      </c>
      <c r="FK267" s="71" t="str">
        <f t="shared" ref="FK267" si="4642">IF(CE267="","","|n"&amp;FK$2&amp;"+"&amp;CE267&amp;FK$1)</f>
        <v/>
      </c>
      <c r="FL267" s="71" t="str">
        <f t="shared" ref="FL267" si="4643">IF(CF267="","","|n"&amp;FL$2&amp;"+"&amp;CF267&amp;FL$1)</f>
        <v/>
      </c>
      <c r="FM267" s="71" t="str">
        <f t="shared" ref="FM267" si="4644">IF(CG267="","","|n"&amp;FM$2&amp;"+"&amp;CG267&amp;FM$1)</f>
        <v/>
      </c>
      <c r="FN267" s="71" t="str">
        <f t="shared" ref="FN267" si="4645">IF(CH267="","","|n"&amp;FN$2&amp;"+"&amp;CH267&amp;FN$1)</f>
        <v/>
      </c>
      <c r="FO267" s="71" t="str">
        <f t="shared" ref="FO267" si="4646">IF(CI267="","","|n"&amp;FO$2&amp;"+"&amp;CI267&amp;FO$1)</f>
        <v/>
      </c>
      <c r="FP267" s="71" t="str">
        <f t="shared" ref="FP267" si="4647">IF(CJ267="","","|n"&amp;FP$2&amp;"+"&amp;CJ267&amp;FP$1)</f>
        <v/>
      </c>
      <c r="FQ267" s="71" t="str">
        <f t="shared" ref="FQ267" si="4648">IF(CK267="","","|n"&amp;FQ$2&amp;"+"&amp;CK267&amp;FQ$1)</f>
        <v/>
      </c>
      <c r="FR267" s="71" t="str">
        <f t="shared" ref="FR267" si="4649">IF(CL267="","","|n"&amp;FR$2&amp;"+"&amp;CL267&amp;FR$1)</f>
        <v/>
      </c>
      <c r="FS267" s="71" t="str">
        <f t="shared" ref="FS267" si="4650">IF(CM267="","","|n"&amp;FS$2&amp;"+"&amp;CM267&amp;FS$1)</f>
        <v/>
      </c>
    </row>
    <row r="268" spans="1:175" ht="16.5">
      <c r="A268" s="79"/>
      <c r="B268" s="101" t="s">
        <v>833</v>
      </c>
      <c r="C268" s="79" t="s">
        <v>834</v>
      </c>
      <c r="T268" s="108" t="s">
        <v>835</v>
      </c>
      <c r="U268" s="116" t="s">
        <v>836</v>
      </c>
      <c r="CN268" s="70" t="str">
        <f t="shared" ref="CN268:CN272" si="4651">"InitUnitState('"&amp;B268&amp;"',"&amp;V268&amp;","&amp;W268&amp;","&amp;X268&amp;","&amp;Y268&amp;","&amp;Z268&amp;","&amp;AA268&amp;","&amp;AB268&amp;","&amp;AC268&amp;","&amp;AD268&amp;","&amp;AE268&amp;")"</f>
        <v>InitUnitState('IS14',,,,,,,,,,)</v>
      </c>
      <c r="CO268" s="70" t="str">
        <f t="shared" ref="CO268:CO272" si="4652">"InitUnitNormal('"&amp;B268&amp;"',"&amp;AF268&amp;","&amp;AG268&amp;","&amp;AH268&amp;","&amp;AI268&amp;","&amp;AJ268&amp;","&amp;AK268&amp;","&amp;AL268&amp;","&amp;AM268&amp;","&amp;AN268&amp;","&amp;AO268&amp;")"</f>
        <v>InitUnitNormal('IS14',,,,,,,,,,)</v>
      </c>
      <c r="CP268" s="70" t="str">
        <f t="shared" ref="CP268:CP272" si="4653">"InitUnitMagic('"&amp;B268&amp;"',"&amp;AP268&amp;","&amp;AQ268&amp;","&amp;AR268&amp;","&amp;AS268&amp;","&amp;AT268&amp;","&amp;AU268&amp;","&amp;AV268&amp;","&amp;AW268&amp;","&amp;BI268&amp;","&amp;BJ268&amp;")"</f>
        <v>InitUnitMagic('IS14',,,,,,,,,,)</v>
      </c>
      <c r="CQ268" s="70" t="str">
        <f t="shared" ref="CQ268:CQ272" si="4654">"InitUnitAdd('"&amp;B268&amp;"',"&amp;BK268&amp;","&amp;BL268&amp;","&amp;BM268&amp;","&amp;BN268&amp;","&amp;BO268&amp;","&amp;BP268&amp;","&amp;BQ268&amp;","&amp;BR268&amp;","&amp;BS268&amp;","&amp;BT268&amp;")"</f>
        <v>InitUnitAdd('IS14',,,,,,,,,,)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256&amp;CR$1&amp;")"</f>
        <v>InitEquipData('IS14',,"",,,,,'','','','','','',"ReplaceableTextures\\CommandButtons\\BTNIN01.blp")</v>
      </c>
      <c r="CU268" s="95" t="str">
        <f t="shared" si="4579"/>
        <v>|n</v>
      </c>
      <c r="CV268" s="61" t="str">
        <f t="shared" si="4580"/>
        <v>|cffffcc00升级消耗：|r150+等级*150杀敌数|n|n|cff00ff7f最高升至10级|r</v>
      </c>
      <c r="CW268" s="60"/>
      <c r="CX268" s="60"/>
      <c r="CY268" s="60"/>
      <c r="CZ268" s="60"/>
      <c r="DA268" s="60"/>
      <c r="DB268" s="71" t="str">
        <f t="shared" ref="DB268:EG269" si="4655">IF(V268="","","|n"&amp;DB$2&amp;"+"&amp;V268&amp;DB$1)</f>
        <v/>
      </c>
      <c r="DC268" s="71" t="str">
        <f t="shared" si="4655"/>
        <v/>
      </c>
      <c r="DD268" s="71" t="str">
        <f t="shared" si="4655"/>
        <v/>
      </c>
      <c r="DE268" s="71" t="str">
        <f t="shared" si="4655"/>
        <v/>
      </c>
      <c r="DF268" s="71" t="str">
        <f t="shared" si="4655"/>
        <v/>
      </c>
      <c r="DG268" s="71" t="str">
        <f t="shared" si="4655"/>
        <v/>
      </c>
      <c r="DH268" s="71" t="str">
        <f t="shared" si="4655"/>
        <v/>
      </c>
      <c r="DI268" s="71" t="str">
        <f t="shared" si="4655"/>
        <v/>
      </c>
      <c r="DJ268" s="71" t="str">
        <f t="shared" si="4655"/>
        <v/>
      </c>
      <c r="DK268" s="71" t="str">
        <f t="shared" si="4655"/>
        <v/>
      </c>
      <c r="DL268" s="71" t="str">
        <f t="shared" si="4655"/>
        <v/>
      </c>
      <c r="DM268" s="71" t="str">
        <f t="shared" si="4655"/>
        <v/>
      </c>
      <c r="DN268" s="71" t="str">
        <f t="shared" si="4655"/>
        <v/>
      </c>
      <c r="DO268" s="71" t="str">
        <f t="shared" si="4655"/>
        <v/>
      </c>
      <c r="DP268" s="71" t="str">
        <f t="shared" si="4655"/>
        <v/>
      </c>
      <c r="DQ268" s="71" t="str">
        <f t="shared" si="4655"/>
        <v/>
      </c>
      <c r="DR268" s="71" t="str">
        <f t="shared" si="4655"/>
        <v/>
      </c>
      <c r="DS268" s="71" t="str">
        <f t="shared" si="4655"/>
        <v/>
      </c>
      <c r="DT268" s="71" t="str">
        <f t="shared" si="4655"/>
        <v/>
      </c>
      <c r="DU268" s="71" t="str">
        <f t="shared" si="4655"/>
        <v/>
      </c>
      <c r="DV268" s="71" t="str">
        <f t="shared" si="4655"/>
        <v/>
      </c>
      <c r="DW268" s="71" t="str">
        <f t="shared" si="4655"/>
        <v/>
      </c>
      <c r="DX268" s="71" t="str">
        <f t="shared" si="4655"/>
        <v/>
      </c>
      <c r="DY268" s="71" t="str">
        <f t="shared" si="4655"/>
        <v/>
      </c>
      <c r="DZ268" s="71" t="str">
        <f t="shared" si="4655"/>
        <v/>
      </c>
      <c r="EA268" s="71" t="str">
        <f t="shared" si="4655"/>
        <v/>
      </c>
      <c r="EB268" s="71" t="str">
        <f t="shared" si="4655"/>
        <v/>
      </c>
      <c r="EC268" s="71" t="str">
        <f t="shared" si="4655"/>
        <v/>
      </c>
      <c r="ED268" s="71" t="str">
        <f t="shared" si="4655"/>
        <v/>
      </c>
      <c r="EE268" s="71" t="str">
        <f t="shared" si="4655"/>
        <v/>
      </c>
      <c r="EF268" s="71" t="str">
        <f t="shared" si="4655"/>
        <v/>
      </c>
      <c r="EG268" s="71" t="str">
        <f t="shared" si="4655"/>
        <v/>
      </c>
      <c r="EH268" s="71" t="str">
        <f t="shared" ref="EH268:FM269" si="4656">IF(BB268="","","|n"&amp;EH$2&amp;"+"&amp;BB268&amp;EH$1)</f>
        <v/>
      </c>
      <c r="EI268" s="71" t="str">
        <f t="shared" si="4656"/>
        <v/>
      </c>
      <c r="EJ268" s="71" t="str">
        <f t="shared" si="4656"/>
        <v/>
      </c>
      <c r="EK268" s="71" t="str">
        <f t="shared" si="4656"/>
        <v/>
      </c>
      <c r="EL268" s="71" t="str">
        <f t="shared" si="4656"/>
        <v/>
      </c>
      <c r="EM268" s="71" t="str">
        <f t="shared" si="4656"/>
        <v/>
      </c>
      <c r="EN268" s="71" t="str">
        <f t="shared" si="4656"/>
        <v/>
      </c>
      <c r="EO268" s="71" t="str">
        <f t="shared" si="4656"/>
        <v/>
      </c>
      <c r="EP268" s="71" t="str">
        <f t="shared" si="4656"/>
        <v/>
      </c>
      <c r="EQ268" s="71" t="str">
        <f t="shared" si="4656"/>
        <v/>
      </c>
      <c r="ER268" s="71" t="str">
        <f t="shared" si="4656"/>
        <v/>
      </c>
      <c r="ES268" s="71" t="str">
        <f t="shared" si="4656"/>
        <v/>
      </c>
      <c r="ET268" s="71" t="str">
        <f t="shared" si="4656"/>
        <v/>
      </c>
      <c r="EU268" s="71" t="str">
        <f t="shared" si="4656"/>
        <v/>
      </c>
      <c r="EV268" s="71" t="str">
        <f t="shared" si="4656"/>
        <v/>
      </c>
      <c r="EW268" s="71" t="str">
        <f t="shared" si="4656"/>
        <v/>
      </c>
      <c r="EX268" s="71" t="str">
        <f t="shared" si="4656"/>
        <v/>
      </c>
      <c r="EY268" s="71" t="str">
        <f t="shared" si="4656"/>
        <v/>
      </c>
      <c r="EZ268" s="71" t="str">
        <f t="shared" si="4656"/>
        <v/>
      </c>
      <c r="FA268" s="71" t="str">
        <f t="shared" si="4656"/>
        <v/>
      </c>
      <c r="FB268" s="71" t="str">
        <f t="shared" si="4656"/>
        <v/>
      </c>
      <c r="FC268" s="71" t="str">
        <f t="shared" si="4656"/>
        <v/>
      </c>
      <c r="FD268" s="71" t="str">
        <f t="shared" si="4656"/>
        <v/>
      </c>
      <c r="FE268" s="71" t="str">
        <f t="shared" si="4656"/>
        <v/>
      </c>
      <c r="FF268" s="71" t="str">
        <f t="shared" si="4656"/>
        <v/>
      </c>
      <c r="FG268" s="71" t="str">
        <f t="shared" si="4656"/>
        <v/>
      </c>
      <c r="FH268" s="71" t="str">
        <f t="shared" si="4656"/>
        <v/>
      </c>
      <c r="FI268" s="71" t="str">
        <f t="shared" si="4656"/>
        <v/>
      </c>
      <c r="FJ268" s="71" t="str">
        <f t="shared" si="4656"/>
        <v/>
      </c>
      <c r="FK268" s="71" t="str">
        <f t="shared" si="4656"/>
        <v/>
      </c>
      <c r="FL268" s="71" t="str">
        <f t="shared" si="4656"/>
        <v/>
      </c>
      <c r="FM268" s="71" t="str">
        <f t="shared" si="4656"/>
        <v/>
      </c>
      <c r="FN268" s="71" t="str">
        <f t="shared" ref="FN268:FS269" si="4657">IF(CH268="","","|n"&amp;FN$2&amp;"+"&amp;CH268&amp;FN$1)</f>
        <v/>
      </c>
      <c r="FO268" s="71" t="str">
        <f t="shared" si="4657"/>
        <v/>
      </c>
      <c r="FP268" s="71" t="str">
        <f t="shared" si="4657"/>
        <v/>
      </c>
      <c r="FQ268" s="71" t="str">
        <f t="shared" si="4657"/>
        <v/>
      </c>
      <c r="FR268" s="71" t="str">
        <f t="shared" si="4657"/>
        <v/>
      </c>
      <c r="FS268" s="71" t="str">
        <f t="shared" si="4657"/>
        <v/>
      </c>
    </row>
    <row r="269" spans="1:175" ht="15">
      <c r="A269" s="79"/>
      <c r="B269" s="80" t="s">
        <v>837</v>
      </c>
      <c r="C269" s="122" t="s">
        <v>838</v>
      </c>
      <c r="T269" s="127" t="s">
        <v>839</v>
      </c>
      <c r="U269" s="85" t="str">
        <f t="shared" ref="U269" si="4658">"ReplaceableTextures\\CommandButtons\\BTN"&amp;B269&amp;".blp"</f>
        <v>ReplaceableTextures\\CommandButtons\\BTNIB00.blp</v>
      </c>
      <c r="CN269" s="70" t="str">
        <f t="shared" ref="CN269" si="4659">"InitUnitState('"&amp;B269&amp;"',"&amp;V269&amp;","&amp;W269&amp;","&amp;X269&amp;","&amp;Y269&amp;","&amp;Z269&amp;","&amp;AA269&amp;","&amp;AB269&amp;","&amp;AC269&amp;","&amp;AD269&amp;","&amp;AE269&amp;")"</f>
        <v>InitUnitState('IB00',,,,,,,,,,)</v>
      </c>
      <c r="CO269" s="70" t="str">
        <f t="shared" ref="CO269" si="4660">"InitUnitNormal('"&amp;B269&amp;"',"&amp;AF269&amp;","&amp;AG269&amp;","&amp;AH269&amp;","&amp;AI269&amp;","&amp;AJ269&amp;","&amp;AK269&amp;","&amp;AL269&amp;","&amp;AM269&amp;","&amp;AN269&amp;","&amp;AO269&amp;")"</f>
        <v>InitUnitNormal('IB00',,,,,,,,,,)</v>
      </c>
      <c r="CP269" s="70" t="str">
        <f t="shared" ref="CP269" si="4661">"InitUnitMagic('"&amp;B269&amp;"',"&amp;AP269&amp;","&amp;AQ269&amp;","&amp;AR269&amp;","&amp;AS269&amp;","&amp;AT269&amp;","&amp;AU269&amp;","&amp;AV269&amp;","&amp;AW269&amp;","&amp;BI269&amp;","&amp;BJ269&amp;")"</f>
        <v>InitUnitMagic('IB00',,,,,,,,,,)</v>
      </c>
      <c r="CQ269" s="70" t="str">
        <f t="shared" ref="CQ269" si="4662">"InitUnitAdd('"&amp;B269&amp;"',"&amp;BK269&amp;","&amp;BL269&amp;","&amp;BM269&amp;","&amp;BN269&amp;","&amp;BO269&amp;","&amp;BP269&amp;","&amp;BQ269&amp;","&amp;BR269&amp;","&amp;BS269&amp;","&amp;BT269&amp;")"</f>
        <v>InitUnitAdd('IB00',,,,,,,,,,)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InitEquipData('IB00',,"",,,,,'','','','','','',"ReplaceableTextures\\CommandButtons\\BTNIB01.blp")</v>
      </c>
      <c r="CU269" s="95" t="str">
        <f t="shared" si="4579"/>
        <v>|n</v>
      </c>
      <c r="CV269" s="61" t="str">
        <f t="shared" si="4580"/>
        <v>|cffffcc33平台名称带有“星耀”开局自动激活！|n|n|r奖励：|n|cffffcc00每秒金币+1|n每秒攻击+1|n每秒生命+5|r</v>
      </c>
      <c r="CW269" s="60"/>
      <c r="CX269" s="60"/>
      <c r="CY269" s="60"/>
      <c r="CZ269" s="60"/>
      <c r="DA269" s="60"/>
      <c r="DB269" s="71" t="str">
        <f t="shared" si="4655"/>
        <v/>
      </c>
      <c r="DC269" s="71" t="str">
        <f t="shared" si="4655"/>
        <v/>
      </c>
      <c r="DD269" s="71" t="str">
        <f t="shared" si="4655"/>
        <v/>
      </c>
      <c r="DE269" s="71" t="str">
        <f t="shared" si="4655"/>
        <v/>
      </c>
      <c r="DF269" s="71" t="str">
        <f t="shared" si="4655"/>
        <v/>
      </c>
      <c r="DG269" s="71" t="str">
        <f t="shared" si="4655"/>
        <v/>
      </c>
      <c r="DH269" s="71" t="str">
        <f t="shared" si="4655"/>
        <v/>
      </c>
      <c r="DI269" s="71" t="str">
        <f t="shared" si="4655"/>
        <v/>
      </c>
      <c r="DJ269" s="71" t="str">
        <f t="shared" si="4655"/>
        <v/>
      </c>
      <c r="DK269" s="71" t="str">
        <f t="shared" si="4655"/>
        <v/>
      </c>
      <c r="DL269" s="71" t="str">
        <f t="shared" si="4655"/>
        <v/>
      </c>
      <c r="DM269" s="71" t="str">
        <f t="shared" si="4655"/>
        <v/>
      </c>
      <c r="DN269" s="71" t="str">
        <f t="shared" si="4655"/>
        <v/>
      </c>
      <c r="DO269" s="71" t="str">
        <f t="shared" si="4655"/>
        <v/>
      </c>
      <c r="DP269" s="71" t="str">
        <f t="shared" si="4655"/>
        <v/>
      </c>
      <c r="DQ269" s="71" t="str">
        <f t="shared" si="4655"/>
        <v/>
      </c>
      <c r="DR269" s="71" t="str">
        <f t="shared" si="4655"/>
        <v/>
      </c>
      <c r="DS269" s="71" t="str">
        <f t="shared" si="4655"/>
        <v/>
      </c>
      <c r="DT269" s="71" t="str">
        <f t="shared" si="4655"/>
        <v/>
      </c>
      <c r="DU269" s="71" t="str">
        <f t="shared" si="4655"/>
        <v/>
      </c>
      <c r="DV269" s="71" t="str">
        <f t="shared" si="4655"/>
        <v/>
      </c>
      <c r="DW269" s="71" t="str">
        <f t="shared" si="4655"/>
        <v/>
      </c>
      <c r="DX269" s="71" t="str">
        <f t="shared" si="4655"/>
        <v/>
      </c>
      <c r="DY269" s="71" t="str">
        <f t="shared" si="4655"/>
        <v/>
      </c>
      <c r="DZ269" s="71" t="str">
        <f t="shared" si="4655"/>
        <v/>
      </c>
      <c r="EA269" s="71" t="str">
        <f t="shared" si="4655"/>
        <v/>
      </c>
      <c r="EB269" s="71" t="str">
        <f t="shared" si="4655"/>
        <v/>
      </c>
      <c r="EC269" s="71" t="str">
        <f t="shared" si="4655"/>
        <v/>
      </c>
      <c r="ED269" s="71" t="str">
        <f t="shared" si="4655"/>
        <v/>
      </c>
      <c r="EE269" s="71" t="str">
        <f t="shared" si="4655"/>
        <v/>
      </c>
      <c r="EF269" s="71" t="str">
        <f t="shared" si="4655"/>
        <v/>
      </c>
      <c r="EG269" s="71" t="str">
        <f t="shared" si="4655"/>
        <v/>
      </c>
      <c r="EH269" s="71" t="str">
        <f t="shared" si="4656"/>
        <v/>
      </c>
      <c r="EI269" s="71" t="str">
        <f t="shared" si="4656"/>
        <v/>
      </c>
      <c r="EJ269" s="71" t="str">
        <f t="shared" si="4656"/>
        <v/>
      </c>
      <c r="EK269" s="71" t="str">
        <f t="shared" si="4656"/>
        <v/>
      </c>
      <c r="EL269" s="71" t="str">
        <f t="shared" si="4656"/>
        <v/>
      </c>
      <c r="EM269" s="71" t="str">
        <f t="shared" si="4656"/>
        <v/>
      </c>
      <c r="EN269" s="71" t="str">
        <f t="shared" si="4656"/>
        <v/>
      </c>
      <c r="EO269" s="71" t="str">
        <f t="shared" si="4656"/>
        <v/>
      </c>
      <c r="EP269" s="71" t="str">
        <f t="shared" si="4656"/>
        <v/>
      </c>
      <c r="EQ269" s="71" t="str">
        <f t="shared" si="4656"/>
        <v/>
      </c>
      <c r="ER269" s="71" t="str">
        <f t="shared" si="4656"/>
        <v/>
      </c>
      <c r="ES269" s="71" t="str">
        <f t="shared" si="4656"/>
        <v/>
      </c>
      <c r="ET269" s="71" t="str">
        <f t="shared" si="4656"/>
        <v/>
      </c>
      <c r="EU269" s="71" t="str">
        <f t="shared" si="4656"/>
        <v/>
      </c>
      <c r="EV269" s="71" t="str">
        <f t="shared" si="4656"/>
        <v/>
      </c>
      <c r="EW269" s="71" t="str">
        <f t="shared" si="4656"/>
        <v/>
      </c>
      <c r="EX269" s="71" t="str">
        <f t="shared" si="4656"/>
        <v/>
      </c>
      <c r="EY269" s="71" t="str">
        <f t="shared" si="4656"/>
        <v/>
      </c>
      <c r="EZ269" s="71" t="str">
        <f t="shared" si="4656"/>
        <v/>
      </c>
      <c r="FA269" s="71" t="str">
        <f t="shared" si="4656"/>
        <v/>
      </c>
      <c r="FB269" s="71" t="str">
        <f t="shared" si="4656"/>
        <v/>
      </c>
      <c r="FC269" s="71" t="str">
        <f t="shared" si="4656"/>
        <v/>
      </c>
      <c r="FD269" s="71" t="str">
        <f t="shared" si="4656"/>
        <v/>
      </c>
      <c r="FE269" s="71" t="str">
        <f t="shared" si="4656"/>
        <v/>
      </c>
      <c r="FF269" s="71" t="str">
        <f t="shared" si="4656"/>
        <v/>
      </c>
      <c r="FG269" s="71" t="str">
        <f t="shared" si="4656"/>
        <v/>
      </c>
      <c r="FH269" s="71" t="str">
        <f t="shared" si="4656"/>
        <v/>
      </c>
      <c r="FI269" s="71" t="str">
        <f t="shared" si="4656"/>
        <v/>
      </c>
      <c r="FJ269" s="71" t="str">
        <f t="shared" si="4656"/>
        <v/>
      </c>
      <c r="FK269" s="71" t="str">
        <f t="shared" si="4656"/>
        <v/>
      </c>
      <c r="FL269" s="71" t="str">
        <f t="shared" si="4656"/>
        <v/>
      </c>
      <c r="FM269" s="71" t="str">
        <f t="shared" si="4656"/>
        <v/>
      </c>
      <c r="FN269" s="71" t="str">
        <f t="shared" si="4657"/>
        <v/>
      </c>
      <c r="FO269" s="71" t="str">
        <f t="shared" si="4657"/>
        <v/>
      </c>
      <c r="FP269" s="71" t="str">
        <f t="shared" si="4657"/>
        <v/>
      </c>
      <c r="FQ269" s="71" t="str">
        <f t="shared" si="4657"/>
        <v/>
      </c>
      <c r="FR269" s="71" t="str">
        <f t="shared" si="4657"/>
        <v/>
      </c>
      <c r="FS269" s="71" t="str">
        <f t="shared" si="4657"/>
        <v/>
      </c>
    </row>
    <row r="270" spans="1:175" ht="15">
      <c r="A270" s="79"/>
      <c r="B270" s="80" t="s">
        <v>840</v>
      </c>
      <c r="C270" s="122" t="s">
        <v>841</v>
      </c>
      <c r="T270" s="127" t="s">
        <v>842</v>
      </c>
      <c r="U270" s="85" t="str">
        <f t="shared" ref="U270:U278" si="4663">"ReplaceableTextures\\CommandButtons\\BTN"&amp;B270&amp;".blp"</f>
        <v>ReplaceableTextures\\CommandButtons\\BTNIB01.blp</v>
      </c>
      <c r="CN270" s="70" t="str">
        <f t="shared" si="4651"/>
        <v>InitUnitState('IB01',,,,,,,,,,)</v>
      </c>
      <c r="CO270" s="70" t="str">
        <f t="shared" si="4652"/>
        <v>InitUnitNormal('IB01',,,,,,,,,,)</v>
      </c>
      <c r="CP270" s="70" t="str">
        <f t="shared" si="4653"/>
        <v>InitUnitMagic('IB01',,,,,,,,,,)</v>
      </c>
      <c r="CQ270" s="70" t="str">
        <f t="shared" si="4654"/>
        <v>InitUnitAdd('IB01',,,,,,,,,,)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InitEquipData('IB01',,"",,,,,'','','','','','',"ReplaceableTextures\\CommandButtons\\BTNIB02.blp")</v>
      </c>
      <c r="CU270" s="95" t="str">
        <f t="shared" ref="CU270:CU279" si="4664">CONCATENATE(DB270,DC270,DD270,DE270,DF270,DG270,DH270,DI270,DJ270,DK270,DL270,DM270,DN270,DO270,DP270,DQ270,DR270,DS270,DT270,DU270,DV270,DW270,DX270,DY270,DZ270,EA270,EB270,EC270,ED270,EE270,EF270,EG270,EH270,EI270,EJ270,EK270,EL270,EM270,EN270,EO270,EP270&amp;"|n")</f>
        <v>|n</v>
      </c>
      <c r="CV270" s="61" t="str">
        <f t="shared" ref="CV270:CV279" si="4665">T270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0" s="60"/>
      <c r="CX270" s="60"/>
      <c r="CY270" s="60"/>
      <c r="CZ270" s="60"/>
      <c r="DA270" s="60"/>
      <c r="DB270" s="71" t="str">
        <f t="shared" ref="DB270:DB277" si="4666">IF(V270="","","|n"&amp;DB$2&amp;"+"&amp;V270&amp;DB$1)</f>
        <v/>
      </c>
      <c r="DC270" s="71" t="str">
        <f t="shared" ref="DC270:DC277" si="4667">IF(W270="","","|n"&amp;DC$2&amp;"+"&amp;W270&amp;DC$1)</f>
        <v/>
      </c>
      <c r="DD270" s="71" t="str">
        <f t="shared" ref="DD270:DD277" si="4668">IF(X270="","","|n"&amp;DD$2&amp;"+"&amp;X270&amp;DD$1)</f>
        <v/>
      </c>
      <c r="DE270" s="71" t="str">
        <f t="shared" ref="DE270:DE277" si="4669">IF(Y270="","","|n"&amp;DE$2&amp;"+"&amp;Y270&amp;DE$1)</f>
        <v/>
      </c>
      <c r="DF270" s="71" t="str">
        <f t="shared" ref="DF270:DF277" si="4670">IF(Z270="","","|n"&amp;DF$2&amp;"+"&amp;Z270&amp;DF$1)</f>
        <v/>
      </c>
      <c r="DG270" s="71" t="str">
        <f t="shared" ref="DG270:DG277" si="4671">IF(AA270="","","|n"&amp;DG$2&amp;"+"&amp;AA270&amp;DG$1)</f>
        <v/>
      </c>
      <c r="DH270" s="71" t="str">
        <f t="shared" ref="DH270:DH277" si="4672">IF(AB270="","","|n"&amp;DH$2&amp;"+"&amp;AB270&amp;DH$1)</f>
        <v/>
      </c>
      <c r="DI270" s="71" t="str">
        <f t="shared" ref="DI270:DI277" si="4673">IF(AC270="","","|n"&amp;DI$2&amp;"+"&amp;AC270&amp;DI$1)</f>
        <v/>
      </c>
      <c r="DJ270" s="71" t="str">
        <f t="shared" ref="DJ270:DJ277" si="4674">IF(AD270="","","|n"&amp;DJ$2&amp;"+"&amp;AD270&amp;DJ$1)</f>
        <v/>
      </c>
      <c r="DK270" s="71" t="str">
        <f t="shared" ref="DK270:DK277" si="4675">IF(AE270="","","|n"&amp;DK$2&amp;"+"&amp;AE270&amp;DK$1)</f>
        <v/>
      </c>
      <c r="DL270" s="71" t="str">
        <f t="shared" ref="DL270:DL277" si="4676">IF(AF270="","","|n"&amp;DL$2&amp;"+"&amp;AF270&amp;DL$1)</f>
        <v/>
      </c>
      <c r="DM270" s="71" t="str">
        <f t="shared" ref="DM270:DM277" si="4677">IF(AG270="","","|n"&amp;DM$2&amp;"+"&amp;AG270&amp;DM$1)</f>
        <v/>
      </c>
      <c r="DN270" s="71" t="str">
        <f t="shared" ref="DN270:DN277" si="4678">IF(AH270="","","|n"&amp;DN$2&amp;"+"&amp;AH270&amp;DN$1)</f>
        <v/>
      </c>
      <c r="DO270" s="71" t="str">
        <f t="shared" ref="DO270:DO277" si="4679">IF(AI270="","","|n"&amp;DO$2&amp;"+"&amp;AI270&amp;DO$1)</f>
        <v/>
      </c>
      <c r="DP270" s="71" t="str">
        <f t="shared" ref="DP270:DP277" si="4680">IF(AJ270="","","|n"&amp;DP$2&amp;"+"&amp;AJ270&amp;DP$1)</f>
        <v/>
      </c>
      <c r="DQ270" s="71" t="str">
        <f t="shared" ref="DQ270:DQ277" si="4681">IF(AK270="","","|n"&amp;DQ$2&amp;"+"&amp;AK270&amp;DQ$1)</f>
        <v/>
      </c>
      <c r="DR270" s="71" t="str">
        <f t="shared" ref="DR270:DR277" si="4682">IF(AL270="","","|n"&amp;DR$2&amp;"+"&amp;AL270&amp;DR$1)</f>
        <v/>
      </c>
      <c r="DS270" s="71" t="str">
        <f t="shared" ref="DS270:DS277" si="4683">IF(AM270="","","|n"&amp;DS$2&amp;"+"&amp;AM270&amp;DS$1)</f>
        <v/>
      </c>
      <c r="DT270" s="71" t="str">
        <f t="shared" ref="DT270:DT277" si="4684">IF(AN270="","","|n"&amp;DT$2&amp;"+"&amp;AN270&amp;DT$1)</f>
        <v/>
      </c>
      <c r="DU270" s="71" t="str">
        <f t="shared" ref="DU270:DU277" si="4685">IF(AO270="","","|n"&amp;DU$2&amp;"+"&amp;AO270&amp;DU$1)</f>
        <v/>
      </c>
      <c r="DV270" s="71" t="str">
        <f t="shared" ref="DV270:DV277" si="4686">IF(AP270="","","|n"&amp;DV$2&amp;"+"&amp;AP270&amp;DV$1)</f>
        <v/>
      </c>
      <c r="DW270" s="71" t="str">
        <f t="shared" ref="DW270:DW277" si="4687">IF(AQ270="","","|n"&amp;DW$2&amp;"+"&amp;AQ270&amp;DW$1)</f>
        <v/>
      </c>
      <c r="DX270" s="71" t="str">
        <f t="shared" ref="DX270:DX277" si="4688">IF(AR270="","","|n"&amp;DX$2&amp;"+"&amp;AR270&amp;DX$1)</f>
        <v/>
      </c>
      <c r="DY270" s="71" t="str">
        <f t="shared" ref="DY270:DY277" si="4689">IF(AS270="","","|n"&amp;DY$2&amp;"+"&amp;AS270&amp;DY$1)</f>
        <v/>
      </c>
      <c r="DZ270" s="71" t="str">
        <f t="shared" ref="DZ270:DZ277" si="4690">IF(AT270="","","|n"&amp;DZ$2&amp;"+"&amp;AT270&amp;DZ$1)</f>
        <v/>
      </c>
      <c r="EA270" s="71" t="str">
        <f t="shared" ref="EA270:EA277" si="4691">IF(AU270="","","|n"&amp;EA$2&amp;"+"&amp;AU270&amp;EA$1)</f>
        <v/>
      </c>
      <c r="EB270" s="71" t="str">
        <f t="shared" ref="EB270:EB277" si="4692">IF(AV270="","","|n"&amp;EB$2&amp;"+"&amp;AV270&amp;EB$1)</f>
        <v/>
      </c>
      <c r="EC270" s="71" t="str">
        <f t="shared" ref="EC270:EC277" si="4693">IF(AW270="","","|n"&amp;EC$2&amp;"+"&amp;AW270&amp;EC$1)</f>
        <v/>
      </c>
      <c r="ED270" s="71" t="str">
        <f t="shared" ref="ED270:ED277" si="4694">IF(AX270="","","|n"&amp;ED$2&amp;"+"&amp;AX270&amp;ED$1)</f>
        <v/>
      </c>
      <c r="EE270" s="71" t="str">
        <f t="shared" ref="EE270:EE277" si="4695">IF(AY270="","","|n"&amp;EE$2&amp;"+"&amp;AY270&amp;EE$1)</f>
        <v/>
      </c>
      <c r="EF270" s="71" t="str">
        <f t="shared" ref="EF270:EF277" si="4696">IF(AZ270="","","|n"&amp;EF$2&amp;"+"&amp;AZ270&amp;EF$1)</f>
        <v/>
      </c>
      <c r="EG270" s="71" t="str">
        <f t="shared" ref="EG270:EG277" si="4697">IF(BA270="","","|n"&amp;EG$2&amp;"+"&amp;BA270&amp;EG$1)</f>
        <v/>
      </c>
      <c r="EH270" s="71" t="str">
        <f t="shared" ref="EH270:EH277" si="4698">IF(BB270="","","|n"&amp;EH$2&amp;"+"&amp;BB270&amp;EH$1)</f>
        <v/>
      </c>
      <c r="EI270" s="71" t="str">
        <f t="shared" ref="EI270:EI277" si="4699">IF(BC270="","","|n"&amp;EI$2&amp;"+"&amp;BC270&amp;EI$1)</f>
        <v/>
      </c>
      <c r="EJ270" s="71" t="str">
        <f t="shared" ref="EJ270:EJ277" si="4700">IF(BD270="","","|n"&amp;EJ$2&amp;"+"&amp;BD270&amp;EJ$1)</f>
        <v/>
      </c>
      <c r="EK270" s="71" t="str">
        <f t="shared" ref="EK270:EK277" si="4701">IF(BE270="","","|n"&amp;EK$2&amp;"+"&amp;BE270&amp;EK$1)</f>
        <v/>
      </c>
      <c r="EL270" s="71" t="str">
        <f t="shared" ref="EL270:EL277" si="4702">IF(BF270="","","|n"&amp;EL$2&amp;"+"&amp;BF270&amp;EL$1)</f>
        <v/>
      </c>
      <c r="EM270" s="71" t="str">
        <f t="shared" ref="EM270:EM277" si="4703">IF(BG270="","","|n"&amp;EM$2&amp;"+"&amp;BG270&amp;EM$1)</f>
        <v/>
      </c>
      <c r="EN270" s="71" t="str">
        <f t="shared" ref="EN270:EN277" si="4704">IF(BH270="","","|n"&amp;EN$2&amp;"+"&amp;BH270&amp;EN$1)</f>
        <v/>
      </c>
      <c r="EO270" s="71" t="str">
        <f t="shared" ref="EO270:EO277" si="4705">IF(BI270="","","|n"&amp;EO$2&amp;"+"&amp;BI270&amp;EO$1)</f>
        <v/>
      </c>
      <c r="EP270" s="71" t="str">
        <f t="shared" ref="EP270:EP277" si="4706">IF(BJ270="","","|n"&amp;EP$2&amp;"+"&amp;BJ270&amp;EP$1)</f>
        <v/>
      </c>
      <c r="EQ270" s="71" t="str">
        <f t="shared" ref="EQ270:EQ277" si="4707">IF(BK270="","","|n"&amp;EQ$2&amp;"+"&amp;BK270&amp;EQ$1)</f>
        <v/>
      </c>
      <c r="ER270" s="71" t="str">
        <f t="shared" ref="ER270:ER277" si="4708">IF(BL270="","","|n"&amp;ER$2&amp;"+"&amp;BL270&amp;ER$1)</f>
        <v/>
      </c>
      <c r="ES270" s="71" t="str">
        <f t="shared" ref="ES270:ES277" si="4709">IF(BM270="","","|n"&amp;ES$2&amp;"+"&amp;BM270&amp;ES$1)</f>
        <v/>
      </c>
      <c r="ET270" s="71" t="str">
        <f t="shared" ref="ET270:ET277" si="4710">IF(BN270="","","|n"&amp;ET$2&amp;"+"&amp;BN270&amp;ET$1)</f>
        <v/>
      </c>
      <c r="EU270" s="71" t="str">
        <f t="shared" ref="EU270:EU277" si="4711">IF(BO270="","","|n"&amp;EU$2&amp;"+"&amp;BO270&amp;EU$1)</f>
        <v/>
      </c>
      <c r="EV270" s="71" t="str">
        <f t="shared" ref="EV270:EV277" si="4712">IF(BP270="","","|n"&amp;EV$2&amp;"+"&amp;BP270&amp;EV$1)</f>
        <v/>
      </c>
      <c r="EW270" s="71" t="str">
        <f t="shared" ref="EW270:EW277" si="4713">IF(BQ270="","","|n"&amp;EW$2&amp;"+"&amp;BQ270&amp;EW$1)</f>
        <v/>
      </c>
      <c r="EX270" s="71" t="str">
        <f t="shared" ref="EX270:EX277" si="4714">IF(BR270="","","|n"&amp;EX$2&amp;"+"&amp;BR270&amp;EX$1)</f>
        <v/>
      </c>
      <c r="EY270" s="71" t="str">
        <f t="shared" ref="EY270:EY277" si="4715">IF(BS270="","","|n"&amp;EY$2&amp;"+"&amp;BS270&amp;EY$1)</f>
        <v/>
      </c>
      <c r="EZ270" s="71" t="str">
        <f t="shared" ref="EZ270:EZ277" si="4716">IF(BT270="","","|n"&amp;EZ$2&amp;"+"&amp;BT270&amp;EZ$1)</f>
        <v/>
      </c>
      <c r="FA270" s="71" t="str">
        <f t="shared" ref="FA270:FA277" si="4717">IF(BU270="","","|n"&amp;FA$2&amp;"+"&amp;BU270&amp;FA$1)</f>
        <v/>
      </c>
      <c r="FB270" s="71" t="str">
        <f t="shared" ref="FB270:FB277" si="4718">IF(BV270="","","|n"&amp;FB$2&amp;"+"&amp;BV270&amp;FB$1)</f>
        <v/>
      </c>
      <c r="FC270" s="71" t="str">
        <f t="shared" ref="FC270:FC277" si="4719">IF(BW270="","","|n"&amp;FC$2&amp;"+"&amp;BW270&amp;FC$1)</f>
        <v/>
      </c>
      <c r="FD270" s="71" t="str">
        <f t="shared" ref="FD270:FD277" si="4720">IF(BX270="","","|n"&amp;FD$2&amp;"+"&amp;BX270&amp;FD$1)</f>
        <v/>
      </c>
      <c r="FE270" s="71" t="str">
        <f t="shared" ref="FE270:FE277" si="4721">IF(BY270="","","|n"&amp;FE$2&amp;"+"&amp;BY270&amp;FE$1)</f>
        <v/>
      </c>
      <c r="FF270" s="71" t="str">
        <f t="shared" ref="FF270:FF277" si="4722">IF(BZ270="","","|n"&amp;FF$2&amp;"+"&amp;BZ270&amp;FF$1)</f>
        <v/>
      </c>
      <c r="FG270" s="71" t="str">
        <f t="shared" ref="FG270:FG277" si="4723">IF(CA270="","","|n"&amp;FG$2&amp;"+"&amp;CA270&amp;FG$1)</f>
        <v/>
      </c>
      <c r="FH270" s="71" t="str">
        <f t="shared" ref="FH270:FH277" si="4724">IF(CB270="","","|n"&amp;FH$2&amp;"+"&amp;CB270&amp;FH$1)</f>
        <v/>
      </c>
      <c r="FI270" s="71" t="str">
        <f t="shared" ref="FI270:FI277" si="4725">IF(CC270="","","|n"&amp;FI$2&amp;"+"&amp;CC270&amp;FI$1)</f>
        <v/>
      </c>
      <c r="FJ270" s="71" t="str">
        <f t="shared" ref="FJ270:FJ277" si="4726">IF(CD270="","","|n"&amp;FJ$2&amp;"+"&amp;CD270&amp;FJ$1)</f>
        <v/>
      </c>
      <c r="FK270" s="71" t="str">
        <f t="shared" ref="FK270:FK277" si="4727">IF(CE270="","","|n"&amp;FK$2&amp;"+"&amp;CE270&amp;FK$1)</f>
        <v/>
      </c>
      <c r="FL270" s="71" t="str">
        <f t="shared" ref="FL270:FL277" si="4728">IF(CF270="","","|n"&amp;FL$2&amp;"+"&amp;CF270&amp;FL$1)</f>
        <v/>
      </c>
      <c r="FM270" s="71" t="str">
        <f t="shared" ref="FM270:FM277" si="4729">IF(CG270="","","|n"&amp;FM$2&amp;"+"&amp;CG270&amp;FM$1)</f>
        <v/>
      </c>
      <c r="FN270" s="71" t="str">
        <f t="shared" ref="FN270:FN277" si="4730">IF(CH270="","","|n"&amp;FN$2&amp;"+"&amp;CH270&amp;FN$1)</f>
        <v/>
      </c>
      <c r="FO270" s="71" t="str">
        <f t="shared" ref="FO270:FO277" si="4731">IF(CI270="","","|n"&amp;FO$2&amp;"+"&amp;CI270&amp;FO$1)</f>
        <v/>
      </c>
      <c r="FP270" s="71" t="str">
        <f t="shared" ref="FP270:FP277" si="4732">IF(CJ270="","","|n"&amp;FP$2&amp;"+"&amp;CJ270&amp;FP$1)</f>
        <v/>
      </c>
      <c r="FQ270" s="71" t="str">
        <f t="shared" ref="FQ270:FQ277" si="4733">IF(CK270="","","|n"&amp;FQ$2&amp;"+"&amp;CK270&amp;FQ$1)</f>
        <v/>
      </c>
      <c r="FR270" s="71" t="str">
        <f t="shared" ref="FR270:FR277" si="4734">IF(CL270="","","|n"&amp;FR$2&amp;"+"&amp;CL270&amp;FR$1)</f>
        <v/>
      </c>
      <c r="FS270" s="71" t="str">
        <f t="shared" ref="FS270:FS277" si="4735">IF(CM270="","","|n"&amp;FS$2&amp;"+"&amp;CM270&amp;FS$1)</f>
        <v/>
      </c>
    </row>
    <row r="271" spans="1:175" ht="15">
      <c r="A271" s="79"/>
      <c r="B271" s="80" t="s">
        <v>843</v>
      </c>
      <c r="C271" s="122" t="s">
        <v>844</v>
      </c>
      <c r="T271" s="127" t="s">
        <v>845</v>
      </c>
      <c r="U271" s="85" t="str">
        <f t="shared" si="4663"/>
        <v>ReplaceableTextures\\CommandButtons\\BTNIB02.blp</v>
      </c>
      <c r="CN271" s="70" t="str">
        <f t="shared" si="4651"/>
        <v>InitUnitState('IB02',,,,,,,,,,)</v>
      </c>
      <c r="CO271" s="70" t="str">
        <f t="shared" si="4652"/>
        <v>InitUnitNormal('IB02',,,,,,,,,,)</v>
      </c>
      <c r="CP271" s="70" t="str">
        <f t="shared" si="4653"/>
        <v>InitUnitMagic('IB02',,,,,,,,,,)</v>
      </c>
      <c r="CQ271" s="70" t="str">
        <f t="shared" si="4654"/>
        <v>InitUnitAdd('IB02',,,,,,,,,,)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InitEquipData('IB02',,"",,,,,'','','','','','',"ReplaceableTextures\\CommandButtons\\BTNIB03.blp")</v>
      </c>
      <c r="CU271" s="95" t="str">
        <f t="shared" si="4664"/>
        <v>|n</v>
      </c>
      <c r="CV271" s="61" t="str">
        <f t="shared" si="4665"/>
        <v>加入《|cff00ffcc全民封神|r》官方QQ群，即可获得入群礼包码！|n|n输入礼包码即可获得：|n金币+1000，每秒攻击+2，每秒业力+2</v>
      </c>
      <c r="CW271" s="60"/>
      <c r="CX271" s="60"/>
      <c r="CY271" s="60"/>
      <c r="CZ271" s="60"/>
      <c r="DA271" s="60"/>
      <c r="DB271" s="71" t="str">
        <f t="shared" si="4666"/>
        <v/>
      </c>
      <c r="DC271" s="71" t="str">
        <f t="shared" si="4667"/>
        <v/>
      </c>
      <c r="DD271" s="71" t="str">
        <f t="shared" si="4668"/>
        <v/>
      </c>
      <c r="DE271" s="71" t="str">
        <f t="shared" si="4669"/>
        <v/>
      </c>
      <c r="DF271" s="71" t="str">
        <f t="shared" si="4670"/>
        <v/>
      </c>
      <c r="DG271" s="71" t="str">
        <f t="shared" si="4671"/>
        <v/>
      </c>
      <c r="DH271" s="71" t="str">
        <f t="shared" si="4672"/>
        <v/>
      </c>
      <c r="DI271" s="71" t="str">
        <f t="shared" si="4673"/>
        <v/>
      </c>
      <c r="DJ271" s="71" t="str">
        <f t="shared" si="4674"/>
        <v/>
      </c>
      <c r="DK271" s="71" t="str">
        <f t="shared" si="4675"/>
        <v/>
      </c>
      <c r="DL271" s="71" t="str">
        <f t="shared" si="4676"/>
        <v/>
      </c>
      <c r="DM271" s="71" t="str">
        <f t="shared" si="4677"/>
        <v/>
      </c>
      <c r="DN271" s="71" t="str">
        <f t="shared" si="4678"/>
        <v/>
      </c>
      <c r="DO271" s="71" t="str">
        <f t="shared" si="4679"/>
        <v/>
      </c>
      <c r="DP271" s="71" t="str">
        <f t="shared" si="4680"/>
        <v/>
      </c>
      <c r="DQ271" s="71" t="str">
        <f t="shared" si="4681"/>
        <v/>
      </c>
      <c r="DR271" s="71" t="str">
        <f t="shared" si="4682"/>
        <v/>
      </c>
      <c r="DS271" s="71" t="str">
        <f t="shared" si="4683"/>
        <v/>
      </c>
      <c r="DT271" s="71" t="str">
        <f t="shared" si="4684"/>
        <v/>
      </c>
      <c r="DU271" s="71" t="str">
        <f t="shared" si="4685"/>
        <v/>
      </c>
      <c r="DV271" s="71" t="str">
        <f t="shared" si="4686"/>
        <v/>
      </c>
      <c r="DW271" s="71" t="str">
        <f t="shared" si="4687"/>
        <v/>
      </c>
      <c r="DX271" s="71" t="str">
        <f t="shared" si="4688"/>
        <v/>
      </c>
      <c r="DY271" s="71" t="str">
        <f t="shared" si="4689"/>
        <v/>
      </c>
      <c r="DZ271" s="71" t="str">
        <f t="shared" si="4690"/>
        <v/>
      </c>
      <c r="EA271" s="71" t="str">
        <f t="shared" si="4691"/>
        <v/>
      </c>
      <c r="EB271" s="71" t="str">
        <f t="shared" si="4692"/>
        <v/>
      </c>
      <c r="EC271" s="71" t="str">
        <f t="shared" si="4693"/>
        <v/>
      </c>
      <c r="ED271" s="71" t="str">
        <f t="shared" si="4694"/>
        <v/>
      </c>
      <c r="EE271" s="71" t="str">
        <f t="shared" si="4695"/>
        <v/>
      </c>
      <c r="EF271" s="71" t="str">
        <f t="shared" si="4696"/>
        <v/>
      </c>
      <c r="EG271" s="71" t="str">
        <f t="shared" si="4697"/>
        <v/>
      </c>
      <c r="EH271" s="71" t="str">
        <f t="shared" si="4698"/>
        <v/>
      </c>
      <c r="EI271" s="71" t="str">
        <f t="shared" si="4699"/>
        <v/>
      </c>
      <c r="EJ271" s="71" t="str">
        <f t="shared" si="4700"/>
        <v/>
      </c>
      <c r="EK271" s="71" t="str">
        <f t="shared" si="4701"/>
        <v/>
      </c>
      <c r="EL271" s="71" t="str">
        <f t="shared" si="4702"/>
        <v/>
      </c>
      <c r="EM271" s="71" t="str">
        <f t="shared" si="4703"/>
        <v/>
      </c>
      <c r="EN271" s="71" t="str">
        <f t="shared" si="4704"/>
        <v/>
      </c>
      <c r="EO271" s="71" t="str">
        <f t="shared" si="4705"/>
        <v/>
      </c>
      <c r="EP271" s="71" t="str">
        <f t="shared" si="4706"/>
        <v/>
      </c>
      <c r="EQ271" s="71" t="str">
        <f t="shared" si="4707"/>
        <v/>
      </c>
      <c r="ER271" s="71" t="str">
        <f t="shared" si="4708"/>
        <v/>
      </c>
      <c r="ES271" s="71" t="str">
        <f t="shared" si="4709"/>
        <v/>
      </c>
      <c r="ET271" s="71" t="str">
        <f t="shared" si="4710"/>
        <v/>
      </c>
      <c r="EU271" s="71" t="str">
        <f t="shared" si="4711"/>
        <v/>
      </c>
      <c r="EV271" s="71" t="str">
        <f t="shared" si="4712"/>
        <v/>
      </c>
      <c r="EW271" s="71" t="str">
        <f t="shared" si="4713"/>
        <v/>
      </c>
      <c r="EX271" s="71" t="str">
        <f t="shared" si="4714"/>
        <v/>
      </c>
      <c r="EY271" s="71" t="str">
        <f t="shared" si="4715"/>
        <v/>
      </c>
      <c r="EZ271" s="71" t="str">
        <f t="shared" si="4716"/>
        <v/>
      </c>
      <c r="FA271" s="71" t="str">
        <f t="shared" si="4717"/>
        <v/>
      </c>
      <c r="FB271" s="71" t="str">
        <f t="shared" si="4718"/>
        <v/>
      </c>
      <c r="FC271" s="71" t="str">
        <f t="shared" si="4719"/>
        <v/>
      </c>
      <c r="FD271" s="71" t="str">
        <f t="shared" si="4720"/>
        <v/>
      </c>
      <c r="FE271" s="71" t="str">
        <f t="shared" si="4721"/>
        <v/>
      </c>
      <c r="FF271" s="71" t="str">
        <f t="shared" si="4722"/>
        <v/>
      </c>
      <c r="FG271" s="71" t="str">
        <f t="shared" si="4723"/>
        <v/>
      </c>
      <c r="FH271" s="71" t="str">
        <f t="shared" si="4724"/>
        <v/>
      </c>
      <c r="FI271" s="71" t="str">
        <f t="shared" si="4725"/>
        <v/>
      </c>
      <c r="FJ271" s="71" t="str">
        <f t="shared" si="4726"/>
        <v/>
      </c>
      <c r="FK271" s="71" t="str">
        <f t="shared" si="4727"/>
        <v/>
      </c>
      <c r="FL271" s="71" t="str">
        <f t="shared" si="4728"/>
        <v/>
      </c>
      <c r="FM271" s="71" t="str">
        <f t="shared" si="4729"/>
        <v/>
      </c>
      <c r="FN271" s="71" t="str">
        <f t="shared" si="4730"/>
        <v/>
      </c>
      <c r="FO271" s="71" t="str">
        <f t="shared" si="4731"/>
        <v/>
      </c>
      <c r="FP271" s="71" t="str">
        <f t="shared" si="4732"/>
        <v/>
      </c>
      <c r="FQ271" s="71" t="str">
        <f t="shared" si="4733"/>
        <v/>
      </c>
      <c r="FR271" s="71" t="str">
        <f t="shared" si="4734"/>
        <v/>
      </c>
      <c r="FS271" s="71" t="str">
        <f t="shared" si="4735"/>
        <v/>
      </c>
    </row>
    <row r="272" spans="1:175" ht="15">
      <c r="A272" s="79"/>
      <c r="B272" s="80" t="s">
        <v>846</v>
      </c>
      <c r="C272" s="122" t="s">
        <v>847</v>
      </c>
      <c r="T272" s="127" t="s">
        <v>848</v>
      </c>
      <c r="U272" s="85" t="str">
        <f t="shared" si="4663"/>
        <v>ReplaceableTextures\\CommandButtons\\BTNIB03.blp</v>
      </c>
      <c r="CN272" s="70" t="str">
        <f t="shared" si="4651"/>
        <v>InitUnitState('IB03',,,,,,,,,,)</v>
      </c>
      <c r="CO272" s="70" t="str">
        <f t="shared" si="4652"/>
        <v>InitUnitNormal('IB03',,,,,,,,,,)</v>
      </c>
      <c r="CP272" s="70" t="str">
        <f t="shared" si="4653"/>
        <v>InitUnitMagic('IB03',,,,,,,,,,)</v>
      </c>
      <c r="CQ272" s="70" t="str">
        <f t="shared" si="4654"/>
        <v>InitUnitAdd('IB03',,,,,,,,,,)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InitEquipData('IB03',,"",,,,,'','','','','','',"ReplaceableTextures\\CommandButtons\\BTNIB04.blp")</v>
      </c>
      <c r="CU272" s="95" t="str">
        <f t="shared" si="4664"/>
        <v>|n</v>
      </c>
      <c r="CV272" s="61" t="str">
        <f t="shared" si="4665"/>
        <v>|cff99ccff给与地图有效评论建议|r即可领取：|n每秒生命+100，每秒业力+2|n|n|r|cff808080地图等级达到3级可领取|r</v>
      </c>
      <c r="CW272" s="60"/>
      <c r="CX272" s="60"/>
      <c r="CY272" s="60"/>
      <c r="CZ272" s="60"/>
      <c r="DA272" s="60"/>
      <c r="DB272" s="71" t="str">
        <f t="shared" si="4666"/>
        <v/>
      </c>
      <c r="DC272" s="71" t="str">
        <f t="shared" si="4667"/>
        <v/>
      </c>
      <c r="DD272" s="71" t="str">
        <f t="shared" si="4668"/>
        <v/>
      </c>
      <c r="DE272" s="71" t="str">
        <f t="shared" si="4669"/>
        <v/>
      </c>
      <c r="DF272" s="71" t="str">
        <f t="shared" si="4670"/>
        <v/>
      </c>
      <c r="DG272" s="71" t="str">
        <f t="shared" si="4671"/>
        <v/>
      </c>
      <c r="DH272" s="71" t="str">
        <f t="shared" si="4672"/>
        <v/>
      </c>
      <c r="DI272" s="71" t="str">
        <f t="shared" si="4673"/>
        <v/>
      </c>
      <c r="DJ272" s="71" t="str">
        <f t="shared" si="4674"/>
        <v/>
      </c>
      <c r="DK272" s="71" t="str">
        <f t="shared" si="4675"/>
        <v/>
      </c>
      <c r="DL272" s="71" t="str">
        <f t="shared" si="4676"/>
        <v/>
      </c>
      <c r="DM272" s="71" t="str">
        <f t="shared" si="4677"/>
        <v/>
      </c>
      <c r="DN272" s="71" t="str">
        <f t="shared" si="4678"/>
        <v/>
      </c>
      <c r="DO272" s="71" t="str">
        <f t="shared" si="4679"/>
        <v/>
      </c>
      <c r="DP272" s="71" t="str">
        <f t="shared" si="4680"/>
        <v/>
      </c>
      <c r="DQ272" s="71" t="str">
        <f t="shared" si="4681"/>
        <v/>
      </c>
      <c r="DR272" s="71" t="str">
        <f t="shared" si="4682"/>
        <v/>
      </c>
      <c r="DS272" s="71" t="str">
        <f t="shared" si="4683"/>
        <v/>
      </c>
      <c r="DT272" s="71" t="str">
        <f t="shared" si="4684"/>
        <v/>
      </c>
      <c r="DU272" s="71" t="str">
        <f t="shared" si="4685"/>
        <v/>
      </c>
      <c r="DV272" s="71" t="str">
        <f t="shared" si="4686"/>
        <v/>
      </c>
      <c r="DW272" s="71" t="str">
        <f t="shared" si="4687"/>
        <v/>
      </c>
      <c r="DX272" s="71" t="str">
        <f t="shared" si="4688"/>
        <v/>
      </c>
      <c r="DY272" s="71" t="str">
        <f t="shared" si="4689"/>
        <v/>
      </c>
      <c r="DZ272" s="71" t="str">
        <f t="shared" si="4690"/>
        <v/>
      </c>
      <c r="EA272" s="71" t="str">
        <f t="shared" si="4691"/>
        <v/>
      </c>
      <c r="EB272" s="71" t="str">
        <f t="shared" si="4692"/>
        <v/>
      </c>
      <c r="EC272" s="71" t="str">
        <f t="shared" si="4693"/>
        <v/>
      </c>
      <c r="ED272" s="71" t="str">
        <f t="shared" si="4694"/>
        <v/>
      </c>
      <c r="EE272" s="71" t="str">
        <f t="shared" si="4695"/>
        <v/>
      </c>
      <c r="EF272" s="71" t="str">
        <f t="shared" si="4696"/>
        <v/>
      </c>
      <c r="EG272" s="71" t="str">
        <f t="shared" si="4697"/>
        <v/>
      </c>
      <c r="EH272" s="71" t="str">
        <f t="shared" si="4698"/>
        <v/>
      </c>
      <c r="EI272" s="71" t="str">
        <f t="shared" si="4699"/>
        <v/>
      </c>
      <c r="EJ272" s="71" t="str">
        <f t="shared" si="4700"/>
        <v/>
      </c>
      <c r="EK272" s="71" t="str">
        <f t="shared" si="4701"/>
        <v/>
      </c>
      <c r="EL272" s="71" t="str">
        <f t="shared" si="4702"/>
        <v/>
      </c>
      <c r="EM272" s="71" t="str">
        <f t="shared" si="4703"/>
        <v/>
      </c>
      <c r="EN272" s="71" t="str">
        <f t="shared" si="4704"/>
        <v/>
      </c>
      <c r="EO272" s="71" t="str">
        <f t="shared" si="4705"/>
        <v/>
      </c>
      <c r="EP272" s="71" t="str">
        <f t="shared" si="4706"/>
        <v/>
      </c>
      <c r="EQ272" s="71" t="str">
        <f t="shared" si="4707"/>
        <v/>
      </c>
      <c r="ER272" s="71" t="str">
        <f t="shared" si="4708"/>
        <v/>
      </c>
      <c r="ES272" s="71" t="str">
        <f t="shared" si="4709"/>
        <v/>
      </c>
      <c r="ET272" s="71" t="str">
        <f t="shared" si="4710"/>
        <v/>
      </c>
      <c r="EU272" s="71" t="str">
        <f t="shared" si="4711"/>
        <v/>
      </c>
      <c r="EV272" s="71" t="str">
        <f t="shared" si="4712"/>
        <v/>
      </c>
      <c r="EW272" s="71" t="str">
        <f t="shared" si="4713"/>
        <v/>
      </c>
      <c r="EX272" s="71" t="str">
        <f t="shared" si="4714"/>
        <v/>
      </c>
      <c r="EY272" s="71" t="str">
        <f t="shared" si="4715"/>
        <v/>
      </c>
      <c r="EZ272" s="71" t="str">
        <f t="shared" si="4716"/>
        <v/>
      </c>
      <c r="FA272" s="71" t="str">
        <f t="shared" si="4717"/>
        <v/>
      </c>
      <c r="FB272" s="71" t="str">
        <f t="shared" si="4718"/>
        <v/>
      </c>
      <c r="FC272" s="71" t="str">
        <f t="shared" si="4719"/>
        <v/>
      </c>
      <c r="FD272" s="71" t="str">
        <f t="shared" si="4720"/>
        <v/>
      </c>
      <c r="FE272" s="71" t="str">
        <f t="shared" si="4721"/>
        <v/>
      </c>
      <c r="FF272" s="71" t="str">
        <f t="shared" si="4722"/>
        <v/>
      </c>
      <c r="FG272" s="71" t="str">
        <f t="shared" si="4723"/>
        <v/>
      </c>
      <c r="FH272" s="71" t="str">
        <f t="shared" si="4724"/>
        <v/>
      </c>
      <c r="FI272" s="71" t="str">
        <f t="shared" si="4725"/>
        <v/>
      </c>
      <c r="FJ272" s="71" t="str">
        <f t="shared" si="4726"/>
        <v/>
      </c>
      <c r="FK272" s="71" t="str">
        <f t="shared" si="4727"/>
        <v/>
      </c>
      <c r="FL272" s="71" t="str">
        <f t="shared" si="4728"/>
        <v/>
      </c>
      <c r="FM272" s="71" t="str">
        <f t="shared" si="4729"/>
        <v/>
      </c>
      <c r="FN272" s="71" t="str">
        <f t="shared" si="4730"/>
        <v/>
      </c>
      <c r="FO272" s="71" t="str">
        <f t="shared" si="4731"/>
        <v/>
      </c>
      <c r="FP272" s="71" t="str">
        <f t="shared" si="4732"/>
        <v/>
      </c>
      <c r="FQ272" s="71" t="str">
        <f t="shared" si="4733"/>
        <v/>
      </c>
      <c r="FR272" s="71" t="str">
        <f t="shared" si="4734"/>
        <v/>
      </c>
      <c r="FS272" s="71" t="str">
        <f t="shared" si="4735"/>
        <v/>
      </c>
    </row>
    <row r="273" spans="1:175" ht="15">
      <c r="A273" s="79"/>
      <c r="B273" s="80" t="s">
        <v>849</v>
      </c>
      <c r="C273" s="122" t="s">
        <v>850</v>
      </c>
      <c r="T273" s="127" t="s">
        <v>851</v>
      </c>
      <c r="U273" s="85" t="str">
        <f t="shared" si="4663"/>
        <v>ReplaceableTextures\\CommandButtons\\BTNIB04.blp</v>
      </c>
      <c r="CN273" s="70" t="str">
        <f t="shared" ref="CN273:CN280" si="4736">"InitUnitState('"&amp;B273&amp;"',"&amp;V273&amp;","&amp;W273&amp;","&amp;X273&amp;","&amp;Y273&amp;","&amp;Z273&amp;","&amp;AA273&amp;","&amp;AB273&amp;","&amp;AC273&amp;","&amp;AD273&amp;","&amp;AE273&amp;")"</f>
        <v>InitUnitState('IB04',,,,,,,,,,)</v>
      </c>
      <c r="CO273" s="70" t="str">
        <f t="shared" ref="CO273:CO280" si="4737">"InitUnitNormal('"&amp;B273&amp;"',"&amp;AF273&amp;","&amp;AG273&amp;","&amp;AH273&amp;","&amp;AI273&amp;","&amp;AJ273&amp;","&amp;AK273&amp;","&amp;AL273&amp;","&amp;AM273&amp;","&amp;AN273&amp;","&amp;AO273&amp;")"</f>
        <v>InitUnitNormal('IB04',,,,,,,,,,)</v>
      </c>
      <c r="CP273" s="70" t="str">
        <f t="shared" ref="CP273:CP280" si="4738">"InitUnitMagic('"&amp;B273&amp;"',"&amp;AP273&amp;","&amp;AQ273&amp;","&amp;AR273&amp;","&amp;AS273&amp;","&amp;AT273&amp;","&amp;AU273&amp;","&amp;AV273&amp;","&amp;AW273&amp;","&amp;BI273&amp;","&amp;BJ273&amp;")"</f>
        <v>InitUnitMagic('IB04',,,,,,,,,,)</v>
      </c>
      <c r="CQ273" s="70" t="str">
        <f t="shared" ref="CQ273:CQ280" si="4739">"InitUnitAdd('"&amp;B273&amp;"',"&amp;BK273&amp;","&amp;BL273&amp;","&amp;BM273&amp;","&amp;BN273&amp;","&amp;BO273&amp;","&amp;BP273&amp;","&amp;BQ273&amp;","&amp;BR273&amp;","&amp;BS273&amp;","&amp;BT273&amp;")"</f>
        <v>InitUnitAdd('IB04',,,,,,,,,,)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InitEquipData('IB04',,"",,,,,'','','','','','',"ReplaceableTextures\\CommandButtons\\BTNIB05.blp")</v>
      </c>
      <c r="CU273" s="95" t="str">
        <f t="shared" si="4664"/>
        <v>|n</v>
      </c>
      <c r="CV273" s="61" t="str">
        <f t="shared" si="4665"/>
        <v>|cff99ccff房间大厅界面点击右上角《|r|cffcc99ff收藏|r|cff99ccff》后可领取该礼包。|n|n|r属性：|n|cffffcc33攻击伤害+10%|n技能伤害+10%|n重随英雄次数+1|r</v>
      </c>
      <c r="CW273" s="60"/>
      <c r="CX273" s="60"/>
      <c r="CY273" s="60"/>
      <c r="CZ273" s="60"/>
      <c r="DA273" s="60"/>
      <c r="DB273" s="71" t="str">
        <f t="shared" si="4666"/>
        <v/>
      </c>
      <c r="DC273" s="71" t="str">
        <f t="shared" si="4667"/>
        <v/>
      </c>
      <c r="DD273" s="71" t="str">
        <f t="shared" si="4668"/>
        <v/>
      </c>
      <c r="DE273" s="71" t="str">
        <f t="shared" si="4669"/>
        <v/>
      </c>
      <c r="DF273" s="71" t="str">
        <f t="shared" si="4670"/>
        <v/>
      </c>
      <c r="DG273" s="71" t="str">
        <f t="shared" si="4671"/>
        <v/>
      </c>
      <c r="DH273" s="71" t="str">
        <f t="shared" si="4672"/>
        <v/>
      </c>
      <c r="DI273" s="71" t="str">
        <f t="shared" si="4673"/>
        <v/>
      </c>
      <c r="DJ273" s="71" t="str">
        <f t="shared" si="4674"/>
        <v/>
      </c>
      <c r="DK273" s="71" t="str">
        <f t="shared" si="4675"/>
        <v/>
      </c>
      <c r="DL273" s="71" t="str">
        <f t="shared" si="4676"/>
        <v/>
      </c>
      <c r="DM273" s="71" t="str">
        <f t="shared" si="4677"/>
        <v/>
      </c>
      <c r="DN273" s="71" t="str">
        <f t="shared" si="4678"/>
        <v/>
      </c>
      <c r="DO273" s="71" t="str">
        <f t="shared" si="4679"/>
        <v/>
      </c>
      <c r="DP273" s="71" t="str">
        <f t="shared" si="4680"/>
        <v/>
      </c>
      <c r="DQ273" s="71" t="str">
        <f t="shared" si="4681"/>
        <v/>
      </c>
      <c r="DR273" s="71" t="str">
        <f t="shared" si="4682"/>
        <v/>
      </c>
      <c r="DS273" s="71" t="str">
        <f t="shared" si="4683"/>
        <v/>
      </c>
      <c r="DT273" s="71" t="str">
        <f t="shared" si="4684"/>
        <v/>
      </c>
      <c r="DU273" s="71" t="str">
        <f t="shared" si="4685"/>
        <v/>
      </c>
      <c r="DV273" s="71" t="str">
        <f t="shared" si="4686"/>
        <v/>
      </c>
      <c r="DW273" s="71" t="str">
        <f t="shared" si="4687"/>
        <v/>
      </c>
      <c r="DX273" s="71" t="str">
        <f t="shared" si="4688"/>
        <v/>
      </c>
      <c r="DY273" s="71" t="str">
        <f t="shared" si="4689"/>
        <v/>
      </c>
      <c r="DZ273" s="71" t="str">
        <f t="shared" si="4690"/>
        <v/>
      </c>
      <c r="EA273" s="71" t="str">
        <f t="shared" si="4691"/>
        <v/>
      </c>
      <c r="EB273" s="71" t="str">
        <f t="shared" si="4692"/>
        <v/>
      </c>
      <c r="EC273" s="71" t="str">
        <f t="shared" si="4693"/>
        <v/>
      </c>
      <c r="ED273" s="71" t="str">
        <f t="shared" si="4694"/>
        <v/>
      </c>
      <c r="EE273" s="71" t="str">
        <f t="shared" si="4695"/>
        <v/>
      </c>
      <c r="EF273" s="71" t="str">
        <f t="shared" si="4696"/>
        <v/>
      </c>
      <c r="EG273" s="71" t="str">
        <f t="shared" si="4697"/>
        <v/>
      </c>
      <c r="EH273" s="71" t="str">
        <f t="shared" si="4698"/>
        <v/>
      </c>
      <c r="EI273" s="71" t="str">
        <f t="shared" si="4699"/>
        <v/>
      </c>
      <c r="EJ273" s="71" t="str">
        <f t="shared" si="4700"/>
        <v/>
      </c>
      <c r="EK273" s="71" t="str">
        <f t="shared" si="4701"/>
        <v/>
      </c>
      <c r="EL273" s="71" t="str">
        <f t="shared" si="4702"/>
        <v/>
      </c>
      <c r="EM273" s="71" t="str">
        <f t="shared" si="4703"/>
        <v/>
      </c>
      <c r="EN273" s="71" t="str">
        <f t="shared" si="4704"/>
        <v/>
      </c>
      <c r="EO273" s="71" t="str">
        <f t="shared" si="4705"/>
        <v/>
      </c>
      <c r="EP273" s="71" t="str">
        <f t="shared" si="4706"/>
        <v/>
      </c>
      <c r="EQ273" s="71" t="str">
        <f t="shared" si="4707"/>
        <v/>
      </c>
      <c r="ER273" s="71" t="str">
        <f t="shared" si="4708"/>
        <v/>
      </c>
      <c r="ES273" s="71" t="str">
        <f t="shared" si="4709"/>
        <v/>
      </c>
      <c r="ET273" s="71" t="str">
        <f t="shared" si="4710"/>
        <v/>
      </c>
      <c r="EU273" s="71" t="str">
        <f t="shared" si="4711"/>
        <v/>
      </c>
      <c r="EV273" s="71" t="str">
        <f t="shared" si="4712"/>
        <v/>
      </c>
      <c r="EW273" s="71" t="str">
        <f t="shared" si="4713"/>
        <v/>
      </c>
      <c r="EX273" s="71" t="str">
        <f t="shared" si="4714"/>
        <v/>
      </c>
      <c r="EY273" s="71" t="str">
        <f t="shared" si="4715"/>
        <v/>
      </c>
      <c r="EZ273" s="71" t="str">
        <f t="shared" si="4716"/>
        <v/>
      </c>
      <c r="FA273" s="71" t="str">
        <f t="shared" si="4717"/>
        <v/>
      </c>
      <c r="FB273" s="71" t="str">
        <f t="shared" si="4718"/>
        <v/>
      </c>
      <c r="FC273" s="71" t="str">
        <f t="shared" si="4719"/>
        <v/>
      </c>
      <c r="FD273" s="71" t="str">
        <f t="shared" si="4720"/>
        <v/>
      </c>
      <c r="FE273" s="71" t="str">
        <f t="shared" si="4721"/>
        <v/>
      </c>
      <c r="FF273" s="71" t="str">
        <f t="shared" si="4722"/>
        <v/>
      </c>
      <c r="FG273" s="71" t="str">
        <f t="shared" si="4723"/>
        <v/>
      </c>
      <c r="FH273" s="71" t="str">
        <f t="shared" si="4724"/>
        <v/>
      </c>
      <c r="FI273" s="71" t="str">
        <f t="shared" si="4725"/>
        <v/>
      </c>
      <c r="FJ273" s="71" t="str">
        <f t="shared" si="4726"/>
        <v/>
      </c>
      <c r="FK273" s="71" t="str">
        <f t="shared" si="4727"/>
        <v/>
      </c>
      <c r="FL273" s="71" t="str">
        <f t="shared" si="4728"/>
        <v/>
      </c>
      <c r="FM273" s="71" t="str">
        <f t="shared" si="4729"/>
        <v/>
      </c>
      <c r="FN273" s="71" t="str">
        <f t="shared" si="4730"/>
        <v/>
      </c>
      <c r="FO273" s="71" t="str">
        <f t="shared" si="4731"/>
        <v/>
      </c>
      <c r="FP273" s="71" t="str">
        <f t="shared" si="4732"/>
        <v/>
      </c>
      <c r="FQ273" s="71" t="str">
        <f t="shared" si="4733"/>
        <v/>
      </c>
      <c r="FR273" s="71" t="str">
        <f t="shared" si="4734"/>
        <v/>
      </c>
      <c r="FS273" s="71" t="str">
        <f t="shared" si="4735"/>
        <v/>
      </c>
    </row>
    <row r="274" spans="1:175" ht="15">
      <c r="A274" s="79"/>
      <c r="B274" s="80" t="s">
        <v>852</v>
      </c>
      <c r="C274" s="122" t="s">
        <v>853</v>
      </c>
      <c r="T274" s="127" t="s">
        <v>854</v>
      </c>
      <c r="U274" s="85" t="str">
        <f t="shared" si="4663"/>
        <v>ReplaceableTextures\\CommandButtons\\BTNIB05.blp</v>
      </c>
      <c r="CN274" s="70" t="str">
        <f t="shared" si="4736"/>
        <v>InitUnitState('IB05',,,,,,,,,,)</v>
      </c>
      <c r="CO274" s="70" t="str">
        <f t="shared" si="4737"/>
        <v>InitUnitNormal('IB05',,,,,,,,,,)</v>
      </c>
      <c r="CP274" s="70" t="str">
        <f t="shared" si="4738"/>
        <v>InitUnitMagic('IB05',,,,,,,,,,)</v>
      </c>
      <c r="CQ274" s="70" t="str">
        <f t="shared" si="4739"/>
        <v>InitUnitAdd('IB05',,,,,,,,,,)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311&amp;CR$1&amp;")"</f>
        <v>InitEquipData('IB05',,"",,,,,'','','','','','',"")</v>
      </c>
      <c r="CU274" s="95" t="str">
        <f t="shared" si="4664"/>
        <v>|n</v>
      </c>
      <c r="CV274" s="61" t="str">
        <f t="shared" si="4665"/>
        <v>|cff33ff00购买魔兽重制版可领取该礼包！|n|n|r奖励：|n招魂幡Lv3</v>
      </c>
      <c r="CW274" s="60"/>
      <c r="CX274" s="60"/>
      <c r="CY274" s="60"/>
      <c r="CZ274" s="60"/>
      <c r="DA274" s="60"/>
      <c r="DB274" s="71" t="str">
        <f t="shared" si="4666"/>
        <v/>
      </c>
      <c r="DC274" s="71" t="str">
        <f t="shared" si="4667"/>
        <v/>
      </c>
      <c r="DD274" s="71" t="str">
        <f t="shared" si="4668"/>
        <v/>
      </c>
      <c r="DE274" s="71" t="str">
        <f t="shared" si="4669"/>
        <v/>
      </c>
      <c r="DF274" s="71" t="str">
        <f t="shared" si="4670"/>
        <v/>
      </c>
      <c r="DG274" s="71" t="str">
        <f t="shared" si="4671"/>
        <v/>
      </c>
      <c r="DH274" s="71" t="str">
        <f t="shared" si="4672"/>
        <v/>
      </c>
      <c r="DI274" s="71" t="str">
        <f t="shared" si="4673"/>
        <v/>
      </c>
      <c r="DJ274" s="71" t="str">
        <f t="shared" si="4674"/>
        <v/>
      </c>
      <c r="DK274" s="71" t="str">
        <f t="shared" si="4675"/>
        <v/>
      </c>
      <c r="DL274" s="71" t="str">
        <f t="shared" si="4676"/>
        <v/>
      </c>
      <c r="DM274" s="71" t="str">
        <f t="shared" si="4677"/>
        <v/>
      </c>
      <c r="DN274" s="71" t="str">
        <f t="shared" si="4678"/>
        <v/>
      </c>
      <c r="DO274" s="71" t="str">
        <f t="shared" si="4679"/>
        <v/>
      </c>
      <c r="DP274" s="71" t="str">
        <f t="shared" si="4680"/>
        <v/>
      </c>
      <c r="DQ274" s="71" t="str">
        <f t="shared" si="4681"/>
        <v/>
      </c>
      <c r="DR274" s="71" t="str">
        <f t="shared" si="4682"/>
        <v/>
      </c>
      <c r="DS274" s="71" t="str">
        <f t="shared" si="4683"/>
        <v/>
      </c>
      <c r="DT274" s="71" t="str">
        <f t="shared" si="4684"/>
        <v/>
      </c>
      <c r="DU274" s="71" t="str">
        <f t="shared" si="4685"/>
        <v/>
      </c>
      <c r="DV274" s="71" t="str">
        <f t="shared" si="4686"/>
        <v/>
      </c>
      <c r="DW274" s="71" t="str">
        <f t="shared" si="4687"/>
        <v/>
      </c>
      <c r="DX274" s="71" t="str">
        <f t="shared" si="4688"/>
        <v/>
      </c>
      <c r="DY274" s="71" t="str">
        <f t="shared" si="4689"/>
        <v/>
      </c>
      <c r="DZ274" s="71" t="str">
        <f t="shared" si="4690"/>
        <v/>
      </c>
      <c r="EA274" s="71" t="str">
        <f t="shared" si="4691"/>
        <v/>
      </c>
      <c r="EB274" s="71" t="str">
        <f t="shared" si="4692"/>
        <v/>
      </c>
      <c r="EC274" s="71" t="str">
        <f t="shared" si="4693"/>
        <v/>
      </c>
      <c r="ED274" s="71" t="str">
        <f t="shared" si="4694"/>
        <v/>
      </c>
      <c r="EE274" s="71" t="str">
        <f t="shared" si="4695"/>
        <v/>
      </c>
      <c r="EF274" s="71" t="str">
        <f t="shared" si="4696"/>
        <v/>
      </c>
      <c r="EG274" s="71" t="str">
        <f t="shared" si="4697"/>
        <v/>
      </c>
      <c r="EH274" s="71" t="str">
        <f t="shared" si="4698"/>
        <v/>
      </c>
      <c r="EI274" s="71" t="str">
        <f t="shared" si="4699"/>
        <v/>
      </c>
      <c r="EJ274" s="71" t="str">
        <f t="shared" si="4700"/>
        <v/>
      </c>
      <c r="EK274" s="71" t="str">
        <f t="shared" si="4701"/>
        <v/>
      </c>
      <c r="EL274" s="71" t="str">
        <f t="shared" si="4702"/>
        <v/>
      </c>
      <c r="EM274" s="71" t="str">
        <f t="shared" si="4703"/>
        <v/>
      </c>
      <c r="EN274" s="71" t="str">
        <f t="shared" si="4704"/>
        <v/>
      </c>
      <c r="EO274" s="71" t="str">
        <f t="shared" si="4705"/>
        <v/>
      </c>
      <c r="EP274" s="71" t="str">
        <f t="shared" si="4706"/>
        <v/>
      </c>
      <c r="EQ274" s="71" t="str">
        <f t="shared" si="4707"/>
        <v/>
      </c>
      <c r="ER274" s="71" t="str">
        <f t="shared" si="4708"/>
        <v/>
      </c>
      <c r="ES274" s="71" t="str">
        <f t="shared" si="4709"/>
        <v/>
      </c>
      <c r="ET274" s="71" t="str">
        <f t="shared" si="4710"/>
        <v/>
      </c>
      <c r="EU274" s="71" t="str">
        <f t="shared" si="4711"/>
        <v/>
      </c>
      <c r="EV274" s="71" t="str">
        <f t="shared" si="4712"/>
        <v/>
      </c>
      <c r="EW274" s="71" t="str">
        <f t="shared" si="4713"/>
        <v/>
      </c>
      <c r="EX274" s="71" t="str">
        <f t="shared" si="4714"/>
        <v/>
      </c>
      <c r="EY274" s="71" t="str">
        <f t="shared" si="4715"/>
        <v/>
      </c>
      <c r="EZ274" s="71" t="str">
        <f t="shared" si="4716"/>
        <v/>
      </c>
      <c r="FA274" s="71" t="str">
        <f t="shared" si="4717"/>
        <v/>
      </c>
      <c r="FB274" s="71" t="str">
        <f t="shared" si="4718"/>
        <v/>
      </c>
      <c r="FC274" s="71" t="str">
        <f t="shared" si="4719"/>
        <v/>
      </c>
      <c r="FD274" s="71" t="str">
        <f t="shared" si="4720"/>
        <v/>
      </c>
      <c r="FE274" s="71" t="str">
        <f t="shared" si="4721"/>
        <v/>
      </c>
      <c r="FF274" s="71" t="str">
        <f t="shared" si="4722"/>
        <v/>
      </c>
      <c r="FG274" s="71" t="str">
        <f t="shared" si="4723"/>
        <v/>
      </c>
      <c r="FH274" s="71" t="str">
        <f t="shared" si="4724"/>
        <v/>
      </c>
      <c r="FI274" s="71" t="str">
        <f t="shared" si="4725"/>
        <v/>
      </c>
      <c r="FJ274" s="71" t="str">
        <f t="shared" si="4726"/>
        <v/>
      </c>
      <c r="FK274" s="71" t="str">
        <f t="shared" si="4727"/>
        <v/>
      </c>
      <c r="FL274" s="71" t="str">
        <f t="shared" si="4728"/>
        <v/>
      </c>
      <c r="FM274" s="71" t="str">
        <f t="shared" si="4729"/>
        <v/>
      </c>
      <c r="FN274" s="71" t="str">
        <f t="shared" si="4730"/>
        <v/>
      </c>
      <c r="FO274" s="71" t="str">
        <f t="shared" si="4731"/>
        <v/>
      </c>
      <c r="FP274" s="71" t="str">
        <f t="shared" si="4732"/>
        <v/>
      </c>
      <c r="FQ274" s="71" t="str">
        <f t="shared" si="4733"/>
        <v/>
      </c>
      <c r="FR274" s="71" t="str">
        <f t="shared" si="4734"/>
        <v/>
      </c>
      <c r="FS274" s="71" t="str">
        <f t="shared" si="4735"/>
        <v/>
      </c>
    </row>
    <row r="275" spans="1:175" ht="15">
      <c r="A275" s="79"/>
      <c r="B275" s="80" t="s">
        <v>855</v>
      </c>
      <c r="C275" s="122" t="s">
        <v>856</v>
      </c>
      <c r="T275" s="127" t="s">
        <v>857</v>
      </c>
      <c r="U275" s="85" t="str">
        <f t="shared" si="4663"/>
        <v>ReplaceableTextures\\CommandButtons\\BTNIB06.blp</v>
      </c>
      <c r="CN275" s="70" t="str">
        <f t="shared" si="4736"/>
        <v>InitUnitState('IB06',,,,,,,,,,)</v>
      </c>
      <c r="CO275" s="70" t="str">
        <f t="shared" si="4737"/>
        <v>InitUnitNormal('IB06',,,,,,,,,,)</v>
      </c>
      <c r="CP275" s="70" t="str">
        <f t="shared" si="4738"/>
        <v>InitUnitMagic('IB06',,,,,,,,,,)</v>
      </c>
      <c r="CQ275" s="70" t="str">
        <f t="shared" si="4739"/>
        <v>InitUnitAdd('IB06',,,,,,,,,,)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InitEquipData('IB06',,"",,,,,'','','','','','',"ReplaceableTextures\\CommandButtons\\BTNIB07.blp")</v>
      </c>
      <c r="CU275" s="95" t="str">
        <f t="shared" si="4664"/>
        <v>|n</v>
      </c>
      <c r="CV275" s="61" t="str">
        <f t="shared" si="466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5" s="60"/>
      <c r="CX275" s="60"/>
      <c r="CY275" s="60"/>
      <c r="CZ275" s="60"/>
      <c r="DA275" s="60"/>
      <c r="DB275" s="71" t="str">
        <f t="shared" si="4666"/>
        <v/>
      </c>
      <c r="DC275" s="71" t="str">
        <f t="shared" si="4667"/>
        <v/>
      </c>
      <c r="DD275" s="71" t="str">
        <f t="shared" si="4668"/>
        <v/>
      </c>
      <c r="DE275" s="71" t="str">
        <f t="shared" si="4669"/>
        <v/>
      </c>
      <c r="DF275" s="71" t="str">
        <f t="shared" si="4670"/>
        <v/>
      </c>
      <c r="DG275" s="71" t="str">
        <f t="shared" si="4671"/>
        <v/>
      </c>
      <c r="DH275" s="71" t="str">
        <f t="shared" si="4672"/>
        <v/>
      </c>
      <c r="DI275" s="71" t="str">
        <f t="shared" si="4673"/>
        <v/>
      </c>
      <c r="DJ275" s="71" t="str">
        <f t="shared" si="4674"/>
        <v/>
      </c>
      <c r="DK275" s="71" t="str">
        <f t="shared" si="4675"/>
        <v/>
      </c>
      <c r="DL275" s="71" t="str">
        <f t="shared" si="4676"/>
        <v/>
      </c>
      <c r="DM275" s="71" t="str">
        <f t="shared" si="4677"/>
        <v/>
      </c>
      <c r="DN275" s="71" t="str">
        <f t="shared" si="4678"/>
        <v/>
      </c>
      <c r="DO275" s="71" t="str">
        <f t="shared" si="4679"/>
        <v/>
      </c>
      <c r="DP275" s="71" t="str">
        <f t="shared" si="4680"/>
        <v/>
      </c>
      <c r="DQ275" s="71" t="str">
        <f t="shared" si="4681"/>
        <v/>
      </c>
      <c r="DR275" s="71" t="str">
        <f t="shared" si="4682"/>
        <v/>
      </c>
      <c r="DS275" s="71" t="str">
        <f t="shared" si="4683"/>
        <v/>
      </c>
      <c r="DT275" s="71" t="str">
        <f t="shared" si="4684"/>
        <v/>
      </c>
      <c r="DU275" s="71" t="str">
        <f t="shared" si="4685"/>
        <v/>
      </c>
      <c r="DV275" s="71" t="str">
        <f t="shared" si="4686"/>
        <v/>
      </c>
      <c r="DW275" s="71" t="str">
        <f t="shared" si="4687"/>
        <v/>
      </c>
      <c r="DX275" s="71" t="str">
        <f t="shared" si="4688"/>
        <v/>
      </c>
      <c r="DY275" s="71" t="str">
        <f t="shared" si="4689"/>
        <v/>
      </c>
      <c r="DZ275" s="71" t="str">
        <f t="shared" si="4690"/>
        <v/>
      </c>
      <c r="EA275" s="71" t="str">
        <f t="shared" si="4691"/>
        <v/>
      </c>
      <c r="EB275" s="71" t="str">
        <f t="shared" si="4692"/>
        <v/>
      </c>
      <c r="EC275" s="71" t="str">
        <f t="shared" si="4693"/>
        <v/>
      </c>
      <c r="ED275" s="71" t="str">
        <f t="shared" si="4694"/>
        <v/>
      </c>
      <c r="EE275" s="71" t="str">
        <f t="shared" si="4695"/>
        <v/>
      </c>
      <c r="EF275" s="71" t="str">
        <f t="shared" si="4696"/>
        <v/>
      </c>
      <c r="EG275" s="71" t="str">
        <f t="shared" si="4697"/>
        <v/>
      </c>
      <c r="EH275" s="71" t="str">
        <f t="shared" si="4698"/>
        <v/>
      </c>
      <c r="EI275" s="71" t="str">
        <f t="shared" si="4699"/>
        <v/>
      </c>
      <c r="EJ275" s="71" t="str">
        <f t="shared" si="4700"/>
        <v/>
      </c>
      <c r="EK275" s="71" t="str">
        <f t="shared" si="4701"/>
        <v/>
      </c>
      <c r="EL275" s="71" t="str">
        <f t="shared" si="4702"/>
        <v/>
      </c>
      <c r="EM275" s="71" t="str">
        <f t="shared" si="4703"/>
        <v/>
      </c>
      <c r="EN275" s="71" t="str">
        <f t="shared" si="4704"/>
        <v/>
      </c>
      <c r="EO275" s="71" t="str">
        <f t="shared" si="4705"/>
        <v/>
      </c>
      <c r="EP275" s="71" t="str">
        <f t="shared" si="4706"/>
        <v/>
      </c>
      <c r="EQ275" s="71" t="str">
        <f t="shared" si="4707"/>
        <v/>
      </c>
      <c r="ER275" s="71" t="str">
        <f t="shared" si="4708"/>
        <v/>
      </c>
      <c r="ES275" s="71" t="str">
        <f t="shared" si="4709"/>
        <v/>
      </c>
      <c r="ET275" s="71" t="str">
        <f t="shared" si="4710"/>
        <v/>
      </c>
      <c r="EU275" s="71" t="str">
        <f t="shared" si="4711"/>
        <v/>
      </c>
      <c r="EV275" s="71" t="str">
        <f t="shared" si="4712"/>
        <v/>
      </c>
      <c r="EW275" s="71" t="str">
        <f t="shared" si="4713"/>
        <v/>
      </c>
      <c r="EX275" s="71" t="str">
        <f t="shared" si="4714"/>
        <v/>
      </c>
      <c r="EY275" s="71" t="str">
        <f t="shared" si="4715"/>
        <v/>
      </c>
      <c r="EZ275" s="71" t="str">
        <f t="shared" si="4716"/>
        <v/>
      </c>
      <c r="FA275" s="71" t="str">
        <f t="shared" si="4717"/>
        <v/>
      </c>
      <c r="FB275" s="71" t="str">
        <f t="shared" si="4718"/>
        <v/>
      </c>
      <c r="FC275" s="71" t="str">
        <f t="shared" si="4719"/>
        <v/>
      </c>
      <c r="FD275" s="71" t="str">
        <f t="shared" si="4720"/>
        <v/>
      </c>
      <c r="FE275" s="71" t="str">
        <f t="shared" si="4721"/>
        <v/>
      </c>
      <c r="FF275" s="71" t="str">
        <f t="shared" si="4722"/>
        <v/>
      </c>
      <c r="FG275" s="71" t="str">
        <f t="shared" si="4723"/>
        <v/>
      </c>
      <c r="FH275" s="71" t="str">
        <f t="shared" si="4724"/>
        <v/>
      </c>
      <c r="FI275" s="71" t="str">
        <f t="shared" si="4725"/>
        <v/>
      </c>
      <c r="FJ275" s="71" t="str">
        <f t="shared" si="4726"/>
        <v/>
      </c>
      <c r="FK275" s="71" t="str">
        <f t="shared" si="4727"/>
        <v/>
      </c>
      <c r="FL275" s="71" t="str">
        <f t="shared" si="4728"/>
        <v/>
      </c>
      <c r="FM275" s="71" t="str">
        <f t="shared" si="4729"/>
        <v/>
      </c>
      <c r="FN275" s="71" t="str">
        <f t="shared" si="4730"/>
        <v/>
      </c>
      <c r="FO275" s="71" t="str">
        <f t="shared" si="4731"/>
        <v/>
      </c>
      <c r="FP275" s="71" t="str">
        <f t="shared" si="4732"/>
        <v/>
      </c>
      <c r="FQ275" s="71" t="str">
        <f t="shared" si="4733"/>
        <v/>
      </c>
      <c r="FR275" s="71" t="str">
        <f t="shared" si="4734"/>
        <v/>
      </c>
      <c r="FS275" s="71" t="str">
        <f t="shared" si="4735"/>
        <v/>
      </c>
    </row>
    <row r="276" spans="1:175">
      <c r="A276" s="79"/>
      <c r="B276" s="80" t="s">
        <v>858</v>
      </c>
      <c r="C276" s="122" t="s">
        <v>859</v>
      </c>
      <c r="T276" s="122" t="s">
        <v>860</v>
      </c>
      <c r="U276" s="85" t="str">
        <f t="shared" si="4663"/>
        <v>ReplaceableTextures\\CommandButtons\\BTNIB07.blp</v>
      </c>
      <c r="CN276" s="70" t="str">
        <f t="shared" si="4736"/>
        <v>InitUnitState('IB07',,,,,,,,,,)</v>
      </c>
      <c r="CO276" s="70" t="str">
        <f t="shared" si="4737"/>
        <v>InitUnitNormal('IB07',,,,,,,,,,)</v>
      </c>
      <c r="CP276" s="70" t="str">
        <f t="shared" si="4738"/>
        <v>InitUnitMagic('IB07',,,,,,,,,,)</v>
      </c>
      <c r="CQ276" s="70" t="str">
        <f t="shared" si="4739"/>
        <v>InitUnitAdd('IB07',,,,,,,,,,)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InitEquipData('IB07',,"",,,,,'','','','','','',"ReplaceableTextures\\CommandButtons\\BTNIB08.blp")</v>
      </c>
      <c r="CU276" s="95" t="str">
        <f t="shared" si="4664"/>
        <v>|n</v>
      </c>
      <c r="CV276" s="61" t="str">
        <f t="shared" si="466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6" s="60"/>
      <c r="CX276" s="60"/>
      <c r="CY276" s="60"/>
      <c r="CZ276" s="60"/>
      <c r="DA276" s="60"/>
      <c r="DB276" s="71" t="str">
        <f t="shared" si="4666"/>
        <v/>
      </c>
      <c r="DC276" s="71" t="str">
        <f t="shared" si="4667"/>
        <v/>
      </c>
      <c r="DD276" s="71" t="str">
        <f t="shared" si="4668"/>
        <v/>
      </c>
      <c r="DE276" s="71" t="str">
        <f t="shared" si="4669"/>
        <v/>
      </c>
      <c r="DF276" s="71" t="str">
        <f t="shared" si="4670"/>
        <v/>
      </c>
      <c r="DG276" s="71" t="str">
        <f t="shared" si="4671"/>
        <v/>
      </c>
      <c r="DH276" s="71" t="str">
        <f t="shared" si="4672"/>
        <v/>
      </c>
      <c r="DI276" s="71" t="str">
        <f t="shared" si="4673"/>
        <v/>
      </c>
      <c r="DJ276" s="71" t="str">
        <f t="shared" si="4674"/>
        <v/>
      </c>
      <c r="DK276" s="71" t="str">
        <f t="shared" si="4675"/>
        <v/>
      </c>
      <c r="DL276" s="71" t="str">
        <f t="shared" si="4676"/>
        <v/>
      </c>
      <c r="DM276" s="71" t="str">
        <f t="shared" si="4677"/>
        <v/>
      </c>
      <c r="DN276" s="71" t="str">
        <f t="shared" si="4678"/>
        <v/>
      </c>
      <c r="DO276" s="71" t="str">
        <f t="shared" si="4679"/>
        <v/>
      </c>
      <c r="DP276" s="71" t="str">
        <f t="shared" si="4680"/>
        <v/>
      </c>
      <c r="DQ276" s="71" t="str">
        <f t="shared" si="4681"/>
        <v/>
      </c>
      <c r="DR276" s="71" t="str">
        <f t="shared" si="4682"/>
        <v/>
      </c>
      <c r="DS276" s="71" t="str">
        <f t="shared" si="4683"/>
        <v/>
      </c>
      <c r="DT276" s="71" t="str">
        <f t="shared" si="4684"/>
        <v/>
      </c>
      <c r="DU276" s="71" t="str">
        <f t="shared" si="4685"/>
        <v/>
      </c>
      <c r="DV276" s="71" t="str">
        <f t="shared" si="4686"/>
        <v/>
      </c>
      <c r="DW276" s="71" t="str">
        <f t="shared" si="4687"/>
        <v/>
      </c>
      <c r="DX276" s="71" t="str">
        <f t="shared" si="4688"/>
        <v/>
      </c>
      <c r="DY276" s="71" t="str">
        <f t="shared" si="4689"/>
        <v/>
      </c>
      <c r="DZ276" s="71" t="str">
        <f t="shared" si="4690"/>
        <v/>
      </c>
      <c r="EA276" s="71" t="str">
        <f t="shared" si="4691"/>
        <v/>
      </c>
      <c r="EB276" s="71" t="str">
        <f t="shared" si="4692"/>
        <v/>
      </c>
      <c r="EC276" s="71" t="str">
        <f t="shared" si="4693"/>
        <v/>
      </c>
      <c r="ED276" s="71" t="str">
        <f t="shared" si="4694"/>
        <v/>
      </c>
      <c r="EE276" s="71" t="str">
        <f t="shared" si="4695"/>
        <v/>
      </c>
      <c r="EF276" s="71" t="str">
        <f t="shared" si="4696"/>
        <v/>
      </c>
      <c r="EG276" s="71" t="str">
        <f t="shared" si="4697"/>
        <v/>
      </c>
      <c r="EH276" s="71" t="str">
        <f t="shared" si="4698"/>
        <v/>
      </c>
      <c r="EI276" s="71" t="str">
        <f t="shared" si="4699"/>
        <v/>
      </c>
      <c r="EJ276" s="71" t="str">
        <f t="shared" si="4700"/>
        <v/>
      </c>
      <c r="EK276" s="71" t="str">
        <f t="shared" si="4701"/>
        <v/>
      </c>
      <c r="EL276" s="71" t="str">
        <f t="shared" si="4702"/>
        <v/>
      </c>
      <c r="EM276" s="71" t="str">
        <f t="shared" si="4703"/>
        <v/>
      </c>
      <c r="EN276" s="71" t="str">
        <f t="shared" si="4704"/>
        <v/>
      </c>
      <c r="EO276" s="71" t="str">
        <f t="shared" si="4705"/>
        <v/>
      </c>
      <c r="EP276" s="71" t="str">
        <f t="shared" si="4706"/>
        <v/>
      </c>
      <c r="EQ276" s="71" t="str">
        <f t="shared" si="4707"/>
        <v/>
      </c>
      <c r="ER276" s="71" t="str">
        <f t="shared" si="4708"/>
        <v/>
      </c>
      <c r="ES276" s="71" t="str">
        <f t="shared" si="4709"/>
        <v/>
      </c>
      <c r="ET276" s="71" t="str">
        <f t="shared" si="4710"/>
        <v/>
      </c>
      <c r="EU276" s="71" t="str">
        <f t="shared" si="4711"/>
        <v/>
      </c>
      <c r="EV276" s="71" t="str">
        <f t="shared" si="4712"/>
        <v/>
      </c>
      <c r="EW276" s="71" t="str">
        <f t="shared" si="4713"/>
        <v/>
      </c>
      <c r="EX276" s="71" t="str">
        <f t="shared" si="4714"/>
        <v/>
      </c>
      <c r="EY276" s="71" t="str">
        <f t="shared" si="4715"/>
        <v/>
      </c>
      <c r="EZ276" s="71" t="str">
        <f t="shared" si="4716"/>
        <v/>
      </c>
      <c r="FA276" s="71" t="str">
        <f t="shared" si="4717"/>
        <v/>
      </c>
      <c r="FB276" s="71" t="str">
        <f t="shared" si="4718"/>
        <v/>
      </c>
      <c r="FC276" s="71" t="str">
        <f t="shared" si="4719"/>
        <v/>
      </c>
      <c r="FD276" s="71" t="str">
        <f t="shared" si="4720"/>
        <v/>
      </c>
      <c r="FE276" s="71" t="str">
        <f t="shared" si="4721"/>
        <v/>
      </c>
      <c r="FF276" s="71" t="str">
        <f t="shared" si="4722"/>
        <v/>
      </c>
      <c r="FG276" s="71" t="str">
        <f t="shared" si="4723"/>
        <v/>
      </c>
      <c r="FH276" s="71" t="str">
        <f t="shared" si="4724"/>
        <v/>
      </c>
      <c r="FI276" s="71" t="str">
        <f t="shared" si="4725"/>
        <v/>
      </c>
      <c r="FJ276" s="71" t="str">
        <f t="shared" si="4726"/>
        <v/>
      </c>
      <c r="FK276" s="71" t="str">
        <f t="shared" si="4727"/>
        <v/>
      </c>
      <c r="FL276" s="71" t="str">
        <f t="shared" si="4728"/>
        <v/>
      </c>
      <c r="FM276" s="71" t="str">
        <f t="shared" si="4729"/>
        <v/>
      </c>
      <c r="FN276" s="71" t="str">
        <f t="shared" si="4730"/>
        <v/>
      </c>
      <c r="FO276" s="71" t="str">
        <f t="shared" si="4731"/>
        <v/>
      </c>
      <c r="FP276" s="71" t="str">
        <f t="shared" si="4732"/>
        <v/>
      </c>
      <c r="FQ276" s="71" t="str">
        <f t="shared" si="4733"/>
        <v/>
      </c>
      <c r="FR276" s="71" t="str">
        <f t="shared" si="4734"/>
        <v/>
      </c>
      <c r="FS276" s="71" t="str">
        <f t="shared" si="4735"/>
        <v/>
      </c>
    </row>
    <row r="277" spans="1:175" ht="15">
      <c r="A277" s="79"/>
      <c r="B277" s="80" t="s">
        <v>861</v>
      </c>
      <c r="C277" s="122" t="s">
        <v>862</v>
      </c>
      <c r="T277" s="127" t="s">
        <v>863</v>
      </c>
      <c r="U277" s="85" t="str">
        <f t="shared" si="4663"/>
        <v>ReplaceableTextures\\CommandButtons\\BTNIB08.blp</v>
      </c>
      <c r="CN277" s="70" t="str">
        <f t="shared" si="4736"/>
        <v>InitUnitState('IB08',,,,,,,,,,)</v>
      </c>
      <c r="CO277" s="70" t="str">
        <f t="shared" si="4737"/>
        <v>InitUnitNormal('IB08',,,,,,,,,,)</v>
      </c>
      <c r="CP277" s="70" t="str">
        <f t="shared" si="4738"/>
        <v>InitUnitMagic('IB08',,,,,,,,,,)</v>
      </c>
      <c r="CQ277" s="70" t="str">
        <f t="shared" si="4739"/>
        <v>InitUnitAdd('IB08',,,,,,,,,,)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314&amp;CR$1&amp;")"</f>
        <v>InitEquipData('IB08',,"",,,,,'','','','','','',"")</v>
      </c>
      <c r="CU277" s="95" t="str">
        <f t="shared" si="4664"/>
        <v>|n</v>
      </c>
      <c r="CV277" s="61" t="str">
        <f t="shared" si="4665"/>
        <v>|cff99ccff游戏中输入《|r|cff33ff00魔芝RPG|r|cff99ccff》领取本礼包！|r|n|n|r奖励：|n|cffffcc00练功房怪物数量+1|r</v>
      </c>
      <c r="CW277" s="60"/>
      <c r="CX277" s="60"/>
      <c r="CY277" s="60"/>
      <c r="CZ277" s="60"/>
      <c r="DA277" s="60"/>
      <c r="DB277" s="71" t="str">
        <f t="shared" si="4666"/>
        <v/>
      </c>
      <c r="DC277" s="71" t="str">
        <f t="shared" si="4667"/>
        <v/>
      </c>
      <c r="DD277" s="71" t="str">
        <f t="shared" si="4668"/>
        <v/>
      </c>
      <c r="DE277" s="71" t="str">
        <f t="shared" si="4669"/>
        <v/>
      </c>
      <c r="DF277" s="71" t="str">
        <f t="shared" si="4670"/>
        <v/>
      </c>
      <c r="DG277" s="71" t="str">
        <f t="shared" si="4671"/>
        <v/>
      </c>
      <c r="DH277" s="71" t="str">
        <f t="shared" si="4672"/>
        <v/>
      </c>
      <c r="DI277" s="71" t="str">
        <f t="shared" si="4673"/>
        <v/>
      </c>
      <c r="DJ277" s="71" t="str">
        <f t="shared" si="4674"/>
        <v/>
      </c>
      <c r="DK277" s="71" t="str">
        <f t="shared" si="4675"/>
        <v/>
      </c>
      <c r="DL277" s="71" t="str">
        <f t="shared" si="4676"/>
        <v/>
      </c>
      <c r="DM277" s="71" t="str">
        <f t="shared" si="4677"/>
        <v/>
      </c>
      <c r="DN277" s="71" t="str">
        <f t="shared" si="4678"/>
        <v/>
      </c>
      <c r="DO277" s="71" t="str">
        <f t="shared" si="4679"/>
        <v/>
      </c>
      <c r="DP277" s="71" t="str">
        <f t="shared" si="4680"/>
        <v/>
      </c>
      <c r="DQ277" s="71" t="str">
        <f t="shared" si="4681"/>
        <v/>
      </c>
      <c r="DR277" s="71" t="str">
        <f t="shared" si="4682"/>
        <v/>
      </c>
      <c r="DS277" s="71" t="str">
        <f t="shared" si="4683"/>
        <v/>
      </c>
      <c r="DT277" s="71" t="str">
        <f t="shared" si="4684"/>
        <v/>
      </c>
      <c r="DU277" s="71" t="str">
        <f t="shared" si="4685"/>
        <v/>
      </c>
      <c r="DV277" s="71" t="str">
        <f t="shared" si="4686"/>
        <v/>
      </c>
      <c r="DW277" s="71" t="str">
        <f t="shared" si="4687"/>
        <v/>
      </c>
      <c r="DX277" s="71" t="str">
        <f t="shared" si="4688"/>
        <v/>
      </c>
      <c r="DY277" s="71" t="str">
        <f t="shared" si="4689"/>
        <v/>
      </c>
      <c r="DZ277" s="71" t="str">
        <f t="shared" si="4690"/>
        <v/>
      </c>
      <c r="EA277" s="71" t="str">
        <f t="shared" si="4691"/>
        <v/>
      </c>
      <c r="EB277" s="71" t="str">
        <f t="shared" si="4692"/>
        <v/>
      </c>
      <c r="EC277" s="71" t="str">
        <f t="shared" si="4693"/>
        <v/>
      </c>
      <c r="ED277" s="71" t="str">
        <f t="shared" si="4694"/>
        <v/>
      </c>
      <c r="EE277" s="71" t="str">
        <f t="shared" si="4695"/>
        <v/>
      </c>
      <c r="EF277" s="71" t="str">
        <f t="shared" si="4696"/>
        <v/>
      </c>
      <c r="EG277" s="71" t="str">
        <f t="shared" si="4697"/>
        <v/>
      </c>
      <c r="EH277" s="71" t="str">
        <f t="shared" si="4698"/>
        <v/>
      </c>
      <c r="EI277" s="71" t="str">
        <f t="shared" si="4699"/>
        <v/>
      </c>
      <c r="EJ277" s="71" t="str">
        <f t="shared" si="4700"/>
        <v/>
      </c>
      <c r="EK277" s="71" t="str">
        <f t="shared" si="4701"/>
        <v/>
      </c>
      <c r="EL277" s="71" t="str">
        <f t="shared" si="4702"/>
        <v/>
      </c>
      <c r="EM277" s="71" t="str">
        <f t="shared" si="4703"/>
        <v/>
      </c>
      <c r="EN277" s="71" t="str">
        <f t="shared" si="4704"/>
        <v/>
      </c>
      <c r="EO277" s="71" t="str">
        <f t="shared" si="4705"/>
        <v/>
      </c>
      <c r="EP277" s="71" t="str">
        <f t="shared" si="4706"/>
        <v/>
      </c>
      <c r="EQ277" s="71" t="str">
        <f t="shared" si="4707"/>
        <v/>
      </c>
      <c r="ER277" s="71" t="str">
        <f t="shared" si="4708"/>
        <v/>
      </c>
      <c r="ES277" s="71" t="str">
        <f t="shared" si="4709"/>
        <v/>
      </c>
      <c r="ET277" s="71" t="str">
        <f t="shared" si="4710"/>
        <v/>
      </c>
      <c r="EU277" s="71" t="str">
        <f t="shared" si="4711"/>
        <v/>
      </c>
      <c r="EV277" s="71" t="str">
        <f t="shared" si="4712"/>
        <v/>
      </c>
      <c r="EW277" s="71" t="str">
        <f t="shared" si="4713"/>
        <v/>
      </c>
      <c r="EX277" s="71" t="str">
        <f t="shared" si="4714"/>
        <v/>
      </c>
      <c r="EY277" s="71" t="str">
        <f t="shared" si="4715"/>
        <v/>
      </c>
      <c r="EZ277" s="71" t="str">
        <f t="shared" si="4716"/>
        <v/>
      </c>
      <c r="FA277" s="71" t="str">
        <f t="shared" si="4717"/>
        <v/>
      </c>
      <c r="FB277" s="71" t="str">
        <f t="shared" si="4718"/>
        <v/>
      </c>
      <c r="FC277" s="71" t="str">
        <f t="shared" si="4719"/>
        <v/>
      </c>
      <c r="FD277" s="71" t="str">
        <f t="shared" si="4720"/>
        <v/>
      </c>
      <c r="FE277" s="71" t="str">
        <f t="shared" si="4721"/>
        <v/>
      </c>
      <c r="FF277" s="71" t="str">
        <f t="shared" si="4722"/>
        <v/>
      </c>
      <c r="FG277" s="71" t="str">
        <f t="shared" si="4723"/>
        <v/>
      </c>
      <c r="FH277" s="71" t="str">
        <f t="shared" si="4724"/>
        <v/>
      </c>
      <c r="FI277" s="71" t="str">
        <f t="shared" si="4725"/>
        <v/>
      </c>
      <c r="FJ277" s="71" t="str">
        <f t="shared" si="4726"/>
        <v/>
      </c>
      <c r="FK277" s="71" t="str">
        <f t="shared" si="4727"/>
        <v/>
      </c>
      <c r="FL277" s="71" t="str">
        <f t="shared" si="4728"/>
        <v/>
      </c>
      <c r="FM277" s="71" t="str">
        <f t="shared" si="4729"/>
        <v/>
      </c>
      <c r="FN277" s="71" t="str">
        <f t="shared" si="4730"/>
        <v/>
      </c>
      <c r="FO277" s="71" t="str">
        <f t="shared" si="4731"/>
        <v/>
      </c>
      <c r="FP277" s="71" t="str">
        <f t="shared" si="4732"/>
        <v/>
      </c>
      <c r="FQ277" s="71" t="str">
        <f t="shared" si="4733"/>
        <v/>
      </c>
      <c r="FR277" s="71" t="str">
        <f t="shared" si="4734"/>
        <v/>
      </c>
      <c r="FS277" s="71" t="str">
        <f t="shared" si="4735"/>
        <v/>
      </c>
    </row>
    <row r="278" spans="1:175">
      <c r="A278" s="79"/>
      <c r="B278" s="80" t="s">
        <v>864</v>
      </c>
      <c r="C278" s="122" t="s">
        <v>865</v>
      </c>
      <c r="T278" s="128"/>
      <c r="U278" s="85" t="str">
        <f t="shared" si="4663"/>
        <v>ReplaceableTextures\\CommandButtons\\BTNIB09.blp</v>
      </c>
      <c r="CN278" s="70" t="str">
        <f t="shared" si="4736"/>
        <v>InitUnitState('IB09',,,,,,,,,,)</v>
      </c>
      <c r="CO278" s="70" t="str">
        <f t="shared" si="4737"/>
        <v>InitUnitNormal('IB09',,,,,,,,,,)</v>
      </c>
      <c r="CP278" s="70" t="str">
        <f t="shared" si="4738"/>
        <v>InitUnitMagic('IB09',,,,,,,,,,)</v>
      </c>
      <c r="CQ278" s="70" t="str">
        <f t="shared" si="4739"/>
        <v>InitUnitAdd('IB09',,,,,,,,,,)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315&amp;CR$1&amp;")"</f>
        <v>InitEquipData('IB09',,"",,,,,'','','','','','',"")</v>
      </c>
      <c r="CU278" s="95" t="str">
        <f t="shared" si="4664"/>
        <v>|n</v>
      </c>
      <c r="CV278" s="61">
        <f t="shared" si="4665"/>
        <v>0</v>
      </c>
      <c r="CW278" s="60"/>
      <c r="CX278" s="60"/>
      <c r="CY278" s="60"/>
      <c r="CZ278" s="60"/>
      <c r="DA278" s="60"/>
      <c r="DB278" s="71" t="str">
        <f t="shared" ref="DB278:FM279" si="4740">IF(V278="","","|n"&amp;DB$2&amp;"+"&amp;V278&amp;DB$1)</f>
        <v/>
      </c>
      <c r="DC278" s="71" t="str">
        <f t="shared" si="4740"/>
        <v/>
      </c>
      <c r="DD278" s="71" t="str">
        <f t="shared" si="4740"/>
        <v/>
      </c>
      <c r="DE278" s="71" t="str">
        <f t="shared" si="4740"/>
        <v/>
      </c>
      <c r="DF278" s="71" t="str">
        <f t="shared" si="4740"/>
        <v/>
      </c>
      <c r="DG278" s="71" t="str">
        <f t="shared" si="4740"/>
        <v/>
      </c>
      <c r="DH278" s="71" t="str">
        <f t="shared" si="4740"/>
        <v/>
      </c>
      <c r="DI278" s="71" t="str">
        <f t="shared" si="4740"/>
        <v/>
      </c>
      <c r="DJ278" s="71" t="str">
        <f t="shared" si="4740"/>
        <v/>
      </c>
      <c r="DK278" s="71" t="str">
        <f t="shared" si="4740"/>
        <v/>
      </c>
      <c r="DL278" s="71" t="str">
        <f t="shared" si="4740"/>
        <v/>
      </c>
      <c r="DM278" s="71" t="str">
        <f t="shared" si="4740"/>
        <v/>
      </c>
      <c r="DN278" s="71" t="str">
        <f t="shared" si="4740"/>
        <v/>
      </c>
      <c r="DO278" s="71" t="str">
        <f t="shared" si="4740"/>
        <v/>
      </c>
      <c r="DP278" s="71" t="str">
        <f t="shared" si="4740"/>
        <v/>
      </c>
      <c r="DQ278" s="71" t="str">
        <f t="shared" si="4740"/>
        <v/>
      </c>
      <c r="DR278" s="71" t="str">
        <f t="shared" si="4740"/>
        <v/>
      </c>
      <c r="DS278" s="71" t="str">
        <f t="shared" si="4740"/>
        <v/>
      </c>
      <c r="DT278" s="71" t="str">
        <f t="shared" si="4740"/>
        <v/>
      </c>
      <c r="DU278" s="71" t="str">
        <f t="shared" si="4740"/>
        <v/>
      </c>
      <c r="DV278" s="71" t="str">
        <f t="shared" si="4740"/>
        <v/>
      </c>
      <c r="DW278" s="71" t="str">
        <f t="shared" si="4740"/>
        <v/>
      </c>
      <c r="DX278" s="71" t="str">
        <f t="shared" si="4740"/>
        <v/>
      </c>
      <c r="DY278" s="71" t="str">
        <f t="shared" si="4740"/>
        <v/>
      </c>
      <c r="DZ278" s="71" t="str">
        <f t="shared" si="4740"/>
        <v/>
      </c>
      <c r="EA278" s="71" t="str">
        <f t="shared" si="4740"/>
        <v/>
      </c>
      <c r="EB278" s="71" t="str">
        <f t="shared" si="4740"/>
        <v/>
      </c>
      <c r="EC278" s="71" t="str">
        <f t="shared" si="4740"/>
        <v/>
      </c>
      <c r="ED278" s="71" t="str">
        <f t="shared" si="4740"/>
        <v/>
      </c>
      <c r="EE278" s="71" t="str">
        <f t="shared" si="4740"/>
        <v/>
      </c>
      <c r="EF278" s="71" t="str">
        <f t="shared" si="4740"/>
        <v/>
      </c>
      <c r="EG278" s="71" t="str">
        <f t="shared" si="4740"/>
        <v/>
      </c>
      <c r="EH278" s="71" t="str">
        <f t="shared" si="4740"/>
        <v/>
      </c>
      <c r="EI278" s="71" t="str">
        <f t="shared" si="4740"/>
        <v/>
      </c>
      <c r="EJ278" s="71" t="str">
        <f t="shared" si="4740"/>
        <v/>
      </c>
      <c r="EK278" s="71" t="str">
        <f t="shared" si="4740"/>
        <v/>
      </c>
      <c r="EL278" s="71" t="str">
        <f t="shared" si="4740"/>
        <v/>
      </c>
      <c r="EM278" s="71" t="str">
        <f t="shared" si="4740"/>
        <v/>
      </c>
      <c r="EN278" s="71" t="str">
        <f t="shared" si="4740"/>
        <v/>
      </c>
      <c r="EO278" s="71" t="str">
        <f t="shared" si="4740"/>
        <v/>
      </c>
      <c r="EP278" s="71" t="str">
        <f t="shared" si="4740"/>
        <v/>
      </c>
      <c r="EQ278" s="71" t="str">
        <f t="shared" si="4740"/>
        <v/>
      </c>
      <c r="ER278" s="71" t="str">
        <f t="shared" si="4740"/>
        <v/>
      </c>
      <c r="ES278" s="71" t="str">
        <f t="shared" si="4740"/>
        <v/>
      </c>
      <c r="ET278" s="71" t="str">
        <f t="shared" si="4740"/>
        <v/>
      </c>
      <c r="EU278" s="71" t="str">
        <f t="shared" si="4740"/>
        <v/>
      </c>
      <c r="EV278" s="71" t="str">
        <f t="shared" si="4740"/>
        <v/>
      </c>
      <c r="EW278" s="71" t="str">
        <f t="shared" si="4740"/>
        <v/>
      </c>
      <c r="EX278" s="71" t="str">
        <f t="shared" si="4740"/>
        <v/>
      </c>
      <c r="EY278" s="71" t="str">
        <f t="shared" si="4740"/>
        <v/>
      </c>
      <c r="EZ278" s="71" t="str">
        <f t="shared" si="4740"/>
        <v/>
      </c>
      <c r="FA278" s="71" t="str">
        <f t="shared" si="4740"/>
        <v/>
      </c>
      <c r="FB278" s="71" t="str">
        <f t="shared" si="4740"/>
        <v/>
      </c>
      <c r="FC278" s="71" t="str">
        <f t="shared" si="4740"/>
        <v/>
      </c>
      <c r="FD278" s="71" t="str">
        <f t="shared" si="4740"/>
        <v/>
      </c>
      <c r="FE278" s="71" t="str">
        <f t="shared" si="4740"/>
        <v/>
      </c>
      <c r="FF278" s="71" t="str">
        <f t="shared" si="4740"/>
        <v/>
      </c>
      <c r="FG278" s="71" t="str">
        <f t="shared" si="4740"/>
        <v/>
      </c>
      <c r="FH278" s="71" t="str">
        <f t="shared" si="4740"/>
        <v/>
      </c>
      <c r="FI278" s="71" t="str">
        <f t="shared" si="4740"/>
        <v/>
      </c>
      <c r="FJ278" s="71" t="str">
        <f t="shared" si="4740"/>
        <v/>
      </c>
      <c r="FK278" s="71" t="str">
        <f t="shared" si="4740"/>
        <v/>
      </c>
      <c r="FL278" s="71" t="str">
        <f t="shared" si="4740"/>
        <v/>
      </c>
      <c r="FM278" s="71" t="str">
        <f t="shared" si="4740"/>
        <v/>
      </c>
      <c r="FN278" s="71" t="str">
        <f t="shared" ref="FN278:FS279" si="4741">IF(CH278="","","|n"&amp;FN$2&amp;"+"&amp;CH278&amp;FN$1)</f>
        <v/>
      </c>
      <c r="FO278" s="71" t="str">
        <f t="shared" si="4741"/>
        <v/>
      </c>
      <c r="FP278" s="71" t="str">
        <f t="shared" si="4741"/>
        <v/>
      </c>
      <c r="FQ278" s="71" t="str">
        <f t="shared" si="4741"/>
        <v/>
      </c>
      <c r="FR278" s="71" t="str">
        <f t="shared" si="4741"/>
        <v/>
      </c>
      <c r="FS278" s="71" t="str">
        <f t="shared" si="4741"/>
        <v/>
      </c>
    </row>
    <row r="279" spans="1:175" ht="15">
      <c r="A279" s="79"/>
      <c r="B279" s="123" t="s">
        <v>866</v>
      </c>
      <c r="C279" s="122" t="str">
        <f>"已领取"&amp;C269</f>
        <v>已领取星耀福利</v>
      </c>
      <c r="T279" s="127" t="str">
        <f>T269&amp;"|N|N|cff00ff00已领取该礼包"</f>
        <v>|cffffcc33平台名称带有“星耀”开局自动激活！|n|n|r奖励：|n|cffffcc00每秒金币+1|n每秒攻击+1|n每秒生命+5|r|N|N|cff00ff00已领取该礼包</v>
      </c>
      <c r="U279" s="79" t="s">
        <v>867</v>
      </c>
      <c r="CN279" s="70" t="str">
        <f t="shared" ref="CN279" si="4742">"InitUnitState('"&amp;B279&amp;"',"&amp;V279&amp;","&amp;W279&amp;","&amp;X279&amp;","&amp;Y279&amp;","&amp;Z279&amp;","&amp;AA279&amp;","&amp;AB279&amp;","&amp;AC279&amp;","&amp;AD279&amp;","&amp;AE279&amp;")"</f>
        <v>InitUnitState('IB50',,,,,,,,,,)</v>
      </c>
      <c r="CO279" s="70" t="str">
        <f t="shared" ref="CO279" si="4743">"InitUnitNormal('"&amp;B279&amp;"',"&amp;AF279&amp;","&amp;AG279&amp;","&amp;AH279&amp;","&amp;AI279&amp;","&amp;AJ279&amp;","&amp;AK279&amp;","&amp;AL279&amp;","&amp;AM279&amp;","&amp;AN279&amp;","&amp;AO279&amp;")"</f>
        <v>InitUnitNormal('IB50',,,,,,,,,,)</v>
      </c>
      <c r="CP279" s="70" t="str">
        <f t="shared" ref="CP279" si="4744">"InitUnitMagic('"&amp;B279&amp;"',"&amp;AP279&amp;","&amp;AQ279&amp;","&amp;AR279&amp;","&amp;AS279&amp;","&amp;AT279&amp;","&amp;AU279&amp;","&amp;AV279&amp;","&amp;AW279&amp;","&amp;BI279&amp;","&amp;BJ279&amp;")"</f>
        <v>InitUnitMagic('IB50',,,,,,,,,,)</v>
      </c>
      <c r="CQ279" s="70" t="str">
        <f t="shared" ref="CQ279" si="4745">"InitUnitAdd('"&amp;B279&amp;"',"&amp;BK279&amp;","&amp;BL279&amp;","&amp;BM279&amp;","&amp;BN279&amp;","&amp;BO279&amp;","&amp;BP279&amp;","&amp;BQ279&amp;","&amp;BR279&amp;","&amp;BS279&amp;","&amp;BT279&amp;")"</f>
        <v>InitUnitAdd('IB50',,,,,,,,,,)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InitEquipData('IB50',,"",,,,,'','','','','','',"ReplaceableTextures\\commandButtons\\BTNLBUI01.blp")</v>
      </c>
      <c r="CU279" s="95" t="str">
        <f t="shared" si="4664"/>
        <v>|n</v>
      </c>
      <c r="CV279" s="61" t="str">
        <f t="shared" si="4665"/>
        <v>|cffffcc33平台名称带有“星耀”开局自动激活！|n|n|r奖励：|n|cffffcc00每秒金币+1|n每秒攻击+1|n每秒生命+5|r|N|N|cff00ff00已领取该礼包</v>
      </c>
      <c r="CW279" s="60"/>
      <c r="CX279" s="60"/>
      <c r="CY279" s="60"/>
      <c r="CZ279" s="60"/>
      <c r="DA279" s="60"/>
      <c r="DB279" s="71" t="str">
        <f t="shared" si="4740"/>
        <v/>
      </c>
      <c r="DC279" s="71" t="str">
        <f t="shared" si="4740"/>
        <v/>
      </c>
      <c r="DD279" s="71" t="str">
        <f t="shared" si="4740"/>
        <v/>
      </c>
      <c r="DE279" s="71" t="str">
        <f t="shared" si="4740"/>
        <v/>
      </c>
      <c r="DF279" s="71" t="str">
        <f t="shared" si="4740"/>
        <v/>
      </c>
      <c r="DG279" s="71" t="str">
        <f t="shared" si="4740"/>
        <v/>
      </c>
      <c r="DH279" s="71" t="str">
        <f t="shared" si="4740"/>
        <v/>
      </c>
      <c r="DI279" s="71" t="str">
        <f t="shared" si="4740"/>
        <v/>
      </c>
      <c r="DJ279" s="71" t="str">
        <f t="shared" si="4740"/>
        <v/>
      </c>
      <c r="DK279" s="71" t="str">
        <f t="shared" si="4740"/>
        <v/>
      </c>
      <c r="DL279" s="71" t="str">
        <f t="shared" si="4740"/>
        <v/>
      </c>
      <c r="DM279" s="71" t="str">
        <f t="shared" si="4740"/>
        <v/>
      </c>
      <c r="DN279" s="71" t="str">
        <f t="shared" si="4740"/>
        <v/>
      </c>
      <c r="DO279" s="71" t="str">
        <f t="shared" si="4740"/>
        <v/>
      </c>
      <c r="DP279" s="71" t="str">
        <f t="shared" si="4740"/>
        <v/>
      </c>
      <c r="DQ279" s="71" t="str">
        <f t="shared" si="4740"/>
        <v/>
      </c>
      <c r="DR279" s="71" t="str">
        <f t="shared" si="4740"/>
        <v/>
      </c>
      <c r="DS279" s="71" t="str">
        <f t="shared" si="4740"/>
        <v/>
      </c>
      <c r="DT279" s="71" t="str">
        <f t="shared" si="4740"/>
        <v/>
      </c>
      <c r="DU279" s="71" t="str">
        <f t="shared" si="4740"/>
        <v/>
      </c>
      <c r="DV279" s="71" t="str">
        <f t="shared" si="4740"/>
        <v/>
      </c>
      <c r="DW279" s="71" t="str">
        <f t="shared" si="4740"/>
        <v/>
      </c>
      <c r="DX279" s="71" t="str">
        <f t="shared" si="4740"/>
        <v/>
      </c>
      <c r="DY279" s="71" t="str">
        <f t="shared" si="4740"/>
        <v/>
      </c>
      <c r="DZ279" s="71" t="str">
        <f t="shared" si="4740"/>
        <v/>
      </c>
      <c r="EA279" s="71" t="str">
        <f t="shared" si="4740"/>
        <v/>
      </c>
      <c r="EB279" s="71" t="str">
        <f t="shared" si="4740"/>
        <v/>
      </c>
      <c r="EC279" s="71" t="str">
        <f t="shared" si="4740"/>
        <v/>
      </c>
      <c r="ED279" s="71" t="str">
        <f t="shared" si="4740"/>
        <v/>
      </c>
      <c r="EE279" s="71" t="str">
        <f t="shared" si="4740"/>
        <v/>
      </c>
      <c r="EF279" s="71" t="str">
        <f t="shared" si="4740"/>
        <v/>
      </c>
      <c r="EG279" s="71" t="str">
        <f t="shared" si="4740"/>
        <v/>
      </c>
      <c r="EH279" s="71" t="str">
        <f t="shared" si="4740"/>
        <v/>
      </c>
      <c r="EI279" s="71" t="str">
        <f t="shared" si="4740"/>
        <v/>
      </c>
      <c r="EJ279" s="71" t="str">
        <f t="shared" si="4740"/>
        <v/>
      </c>
      <c r="EK279" s="71" t="str">
        <f t="shared" si="4740"/>
        <v/>
      </c>
      <c r="EL279" s="71" t="str">
        <f t="shared" si="4740"/>
        <v/>
      </c>
      <c r="EM279" s="71" t="str">
        <f t="shared" si="4740"/>
        <v/>
      </c>
      <c r="EN279" s="71" t="str">
        <f t="shared" si="4740"/>
        <v/>
      </c>
      <c r="EO279" s="71" t="str">
        <f t="shared" si="4740"/>
        <v/>
      </c>
      <c r="EP279" s="71" t="str">
        <f t="shared" si="4740"/>
        <v/>
      </c>
      <c r="EQ279" s="71" t="str">
        <f t="shared" si="4740"/>
        <v/>
      </c>
      <c r="ER279" s="71" t="str">
        <f t="shared" si="4740"/>
        <v/>
      </c>
      <c r="ES279" s="71" t="str">
        <f t="shared" si="4740"/>
        <v/>
      </c>
      <c r="ET279" s="71" t="str">
        <f t="shared" si="4740"/>
        <v/>
      </c>
      <c r="EU279" s="71" t="str">
        <f t="shared" si="4740"/>
        <v/>
      </c>
      <c r="EV279" s="71" t="str">
        <f t="shared" si="4740"/>
        <v/>
      </c>
      <c r="EW279" s="71" t="str">
        <f t="shared" si="4740"/>
        <v/>
      </c>
      <c r="EX279" s="71" t="str">
        <f t="shared" si="4740"/>
        <v/>
      </c>
      <c r="EY279" s="71" t="str">
        <f t="shared" si="4740"/>
        <v/>
      </c>
      <c r="EZ279" s="71" t="str">
        <f t="shared" si="4740"/>
        <v/>
      </c>
      <c r="FA279" s="71" t="str">
        <f t="shared" si="4740"/>
        <v/>
      </c>
      <c r="FB279" s="71" t="str">
        <f t="shared" si="4740"/>
        <v/>
      </c>
      <c r="FC279" s="71" t="str">
        <f t="shared" si="4740"/>
        <v/>
      </c>
      <c r="FD279" s="71" t="str">
        <f t="shared" si="4740"/>
        <v/>
      </c>
      <c r="FE279" s="71" t="str">
        <f t="shared" si="4740"/>
        <v/>
      </c>
      <c r="FF279" s="71" t="str">
        <f t="shared" si="4740"/>
        <v/>
      </c>
      <c r="FG279" s="71" t="str">
        <f t="shared" si="4740"/>
        <v/>
      </c>
      <c r="FH279" s="71" t="str">
        <f t="shared" si="4740"/>
        <v/>
      </c>
      <c r="FI279" s="71" t="str">
        <f t="shared" si="4740"/>
        <v/>
      </c>
      <c r="FJ279" s="71" t="str">
        <f t="shared" si="4740"/>
        <v/>
      </c>
      <c r="FK279" s="71" t="str">
        <f t="shared" si="4740"/>
        <v/>
      </c>
      <c r="FL279" s="71" t="str">
        <f t="shared" si="4740"/>
        <v/>
      </c>
      <c r="FM279" s="71" t="str">
        <f t="shared" si="4740"/>
        <v/>
      </c>
      <c r="FN279" s="71" t="str">
        <f t="shared" si="4741"/>
        <v/>
      </c>
      <c r="FO279" s="71" t="str">
        <f t="shared" si="4741"/>
        <v/>
      </c>
      <c r="FP279" s="71" t="str">
        <f t="shared" si="4741"/>
        <v/>
      </c>
      <c r="FQ279" s="71" t="str">
        <f t="shared" si="4741"/>
        <v/>
      </c>
      <c r="FR279" s="71" t="str">
        <f t="shared" si="4741"/>
        <v/>
      </c>
      <c r="FS279" s="71" t="str">
        <f t="shared" si="4741"/>
        <v/>
      </c>
    </row>
    <row r="280" spans="1:175" ht="15">
      <c r="A280" s="79"/>
      <c r="B280" s="123" t="s">
        <v>868</v>
      </c>
      <c r="C280" s="122" t="str">
        <f>"已领取"&amp;C270</f>
        <v>已领取公众号礼包</v>
      </c>
      <c r="T280" s="127" t="str">
        <f>T270&amp;"|N|N|cff00ff00已领取该礼包"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0" s="79" t="s">
        <v>867</v>
      </c>
      <c r="CN280" s="70" t="str">
        <f t="shared" si="4736"/>
        <v>InitUnitState('IB51',,,,,,,,,,)</v>
      </c>
      <c r="CO280" s="70" t="str">
        <f t="shared" si="4737"/>
        <v>InitUnitNormal('IB51',,,,,,,,,,)</v>
      </c>
      <c r="CP280" s="70" t="str">
        <f t="shared" si="4738"/>
        <v>InitUnitMagic('IB51',,,,,,,,,,)</v>
      </c>
      <c r="CQ280" s="70" t="str">
        <f t="shared" si="4739"/>
        <v>InitUnitAdd('IB51',,,,,,,,,,)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InitEquipData('IB51',,"",,,,,'','','','','','',"ReplaceableTextures\\commandButtons\\BTNLBUI01.blp")</v>
      </c>
      <c r="CU280" s="95" t="str">
        <f t="shared" ref="CU280:CU288" si="4746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V280" s="61" t="str">
        <f t="shared" ref="CV280:CV294" si="4747">T280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0" s="60"/>
      <c r="CX280" s="60"/>
      <c r="CY280" s="60"/>
      <c r="CZ280" s="60"/>
      <c r="DA280" s="60"/>
      <c r="DB280" s="71" t="str">
        <f t="shared" ref="DB280:DB286" si="4748">IF(V280="","","|n"&amp;DB$2&amp;"+"&amp;V280&amp;DB$1)</f>
        <v/>
      </c>
      <c r="DC280" s="71" t="str">
        <f t="shared" ref="DC280:DC286" si="4749">IF(W280="","","|n"&amp;DC$2&amp;"+"&amp;W280&amp;DC$1)</f>
        <v/>
      </c>
      <c r="DD280" s="71" t="str">
        <f t="shared" ref="DD280:DD286" si="4750">IF(X280="","","|n"&amp;DD$2&amp;"+"&amp;X280&amp;DD$1)</f>
        <v/>
      </c>
      <c r="DE280" s="71" t="str">
        <f t="shared" ref="DE280:DE286" si="4751">IF(Y280="","","|n"&amp;DE$2&amp;"+"&amp;Y280&amp;DE$1)</f>
        <v/>
      </c>
      <c r="DF280" s="71" t="str">
        <f t="shared" ref="DF280:DF286" si="4752">IF(Z280="","","|n"&amp;DF$2&amp;"+"&amp;Z280&amp;DF$1)</f>
        <v/>
      </c>
      <c r="DG280" s="71" t="str">
        <f t="shared" ref="DG280:DG286" si="4753">IF(AA280="","","|n"&amp;DG$2&amp;"+"&amp;AA280&amp;DG$1)</f>
        <v/>
      </c>
      <c r="DH280" s="71" t="str">
        <f t="shared" ref="DH280:DH286" si="4754">IF(AB280="","","|n"&amp;DH$2&amp;"+"&amp;AB280&amp;DH$1)</f>
        <v/>
      </c>
      <c r="DI280" s="71" t="str">
        <f t="shared" ref="DI280:DI286" si="4755">IF(AC280="","","|n"&amp;DI$2&amp;"+"&amp;AC280&amp;DI$1)</f>
        <v/>
      </c>
      <c r="DJ280" s="71" t="str">
        <f t="shared" ref="DJ280:DJ286" si="4756">IF(AD280="","","|n"&amp;DJ$2&amp;"+"&amp;AD280&amp;DJ$1)</f>
        <v/>
      </c>
      <c r="DK280" s="71" t="str">
        <f t="shared" ref="DK280:DK286" si="4757">IF(AE280="","","|n"&amp;DK$2&amp;"+"&amp;AE280&amp;DK$1)</f>
        <v/>
      </c>
      <c r="DL280" s="71" t="str">
        <f t="shared" ref="DL280:DL286" si="4758">IF(AF280="","","|n"&amp;DL$2&amp;"+"&amp;AF280&amp;DL$1)</f>
        <v/>
      </c>
      <c r="DM280" s="71" t="str">
        <f t="shared" ref="DM280:DM286" si="4759">IF(AG280="","","|n"&amp;DM$2&amp;"+"&amp;AG280&amp;DM$1)</f>
        <v/>
      </c>
      <c r="DN280" s="71" t="str">
        <f t="shared" ref="DN280:DN286" si="4760">IF(AH280="","","|n"&amp;DN$2&amp;"+"&amp;AH280&amp;DN$1)</f>
        <v/>
      </c>
      <c r="DO280" s="71" t="str">
        <f t="shared" ref="DO280:DO286" si="4761">IF(AI280="","","|n"&amp;DO$2&amp;"+"&amp;AI280&amp;DO$1)</f>
        <v/>
      </c>
      <c r="DP280" s="71" t="str">
        <f t="shared" ref="DP280:DP286" si="4762">IF(AJ280="","","|n"&amp;DP$2&amp;"+"&amp;AJ280&amp;DP$1)</f>
        <v/>
      </c>
      <c r="DQ280" s="71" t="str">
        <f t="shared" ref="DQ280:DQ286" si="4763">IF(AK280="","","|n"&amp;DQ$2&amp;"+"&amp;AK280&amp;DQ$1)</f>
        <v/>
      </c>
      <c r="DR280" s="71" t="str">
        <f t="shared" ref="DR280:DR286" si="4764">IF(AL280="","","|n"&amp;DR$2&amp;"+"&amp;AL280&amp;DR$1)</f>
        <v/>
      </c>
      <c r="DS280" s="71" t="str">
        <f t="shared" ref="DS280:DS286" si="4765">IF(AM280="","","|n"&amp;DS$2&amp;"+"&amp;AM280&amp;DS$1)</f>
        <v/>
      </c>
      <c r="DT280" s="71" t="str">
        <f t="shared" ref="DT280:DT286" si="4766">IF(AN280="","","|n"&amp;DT$2&amp;"+"&amp;AN280&amp;DT$1)</f>
        <v/>
      </c>
      <c r="DU280" s="71" t="str">
        <f t="shared" ref="DU280:DU286" si="4767">IF(AO280="","","|n"&amp;DU$2&amp;"+"&amp;AO280&amp;DU$1)</f>
        <v/>
      </c>
      <c r="DV280" s="71" t="str">
        <f t="shared" ref="DV280:DV286" si="4768">IF(AP280="","","|n"&amp;DV$2&amp;"+"&amp;AP280&amp;DV$1)</f>
        <v/>
      </c>
      <c r="DW280" s="71" t="str">
        <f t="shared" ref="DW280:DW286" si="4769">IF(AQ280="","","|n"&amp;DW$2&amp;"+"&amp;AQ280&amp;DW$1)</f>
        <v/>
      </c>
      <c r="DX280" s="71" t="str">
        <f t="shared" ref="DX280:DX286" si="4770">IF(AR280="","","|n"&amp;DX$2&amp;"+"&amp;AR280&amp;DX$1)</f>
        <v/>
      </c>
      <c r="DY280" s="71" t="str">
        <f t="shared" ref="DY280:DY286" si="4771">IF(AS280="","","|n"&amp;DY$2&amp;"+"&amp;AS280&amp;DY$1)</f>
        <v/>
      </c>
      <c r="DZ280" s="71" t="str">
        <f t="shared" ref="DZ280:DZ286" si="4772">IF(AT280="","","|n"&amp;DZ$2&amp;"+"&amp;AT280&amp;DZ$1)</f>
        <v/>
      </c>
      <c r="EA280" s="71" t="str">
        <f t="shared" ref="EA280:EA286" si="4773">IF(AU280="","","|n"&amp;EA$2&amp;"+"&amp;AU280&amp;EA$1)</f>
        <v/>
      </c>
      <c r="EB280" s="71" t="str">
        <f t="shared" ref="EB280:EB286" si="4774">IF(AV280="","","|n"&amp;EB$2&amp;"+"&amp;AV280&amp;EB$1)</f>
        <v/>
      </c>
      <c r="EC280" s="71" t="str">
        <f t="shared" ref="EC280:EC286" si="4775">IF(AW280="","","|n"&amp;EC$2&amp;"+"&amp;AW280&amp;EC$1)</f>
        <v/>
      </c>
      <c r="ED280" s="71" t="str">
        <f t="shared" ref="ED280:ED286" si="4776">IF(AX280="","","|n"&amp;ED$2&amp;"+"&amp;AX280&amp;ED$1)</f>
        <v/>
      </c>
      <c r="EE280" s="71" t="str">
        <f t="shared" ref="EE280:EE286" si="4777">IF(AY280="","","|n"&amp;EE$2&amp;"+"&amp;AY280&amp;EE$1)</f>
        <v/>
      </c>
      <c r="EF280" s="71" t="str">
        <f t="shared" ref="EF280:EF286" si="4778">IF(AZ280="","","|n"&amp;EF$2&amp;"+"&amp;AZ280&amp;EF$1)</f>
        <v/>
      </c>
      <c r="EG280" s="71" t="str">
        <f t="shared" ref="EG280:EG286" si="4779">IF(BA280="","","|n"&amp;EG$2&amp;"+"&amp;BA280&amp;EG$1)</f>
        <v/>
      </c>
      <c r="EH280" s="71" t="str">
        <f t="shared" ref="EH280:EH286" si="4780">IF(BB280="","","|n"&amp;EH$2&amp;"+"&amp;BB280&amp;EH$1)</f>
        <v/>
      </c>
      <c r="EI280" s="71" t="str">
        <f t="shared" ref="EI280:EI286" si="4781">IF(BC280="","","|n"&amp;EI$2&amp;"+"&amp;BC280&amp;EI$1)</f>
        <v/>
      </c>
      <c r="EJ280" s="71" t="str">
        <f t="shared" ref="EJ280:EJ286" si="4782">IF(BD280="","","|n"&amp;EJ$2&amp;"+"&amp;BD280&amp;EJ$1)</f>
        <v/>
      </c>
      <c r="EK280" s="71" t="str">
        <f t="shared" ref="EK280:EK286" si="4783">IF(BE280="","","|n"&amp;EK$2&amp;"+"&amp;BE280&amp;EK$1)</f>
        <v/>
      </c>
      <c r="EL280" s="71" t="str">
        <f t="shared" ref="EL280:EL286" si="4784">IF(BF280="","","|n"&amp;EL$2&amp;"+"&amp;BF280&amp;EL$1)</f>
        <v/>
      </c>
      <c r="EM280" s="71" t="str">
        <f t="shared" ref="EM280:EM286" si="4785">IF(BG280="","","|n"&amp;EM$2&amp;"+"&amp;BG280&amp;EM$1)</f>
        <v/>
      </c>
      <c r="EN280" s="71" t="str">
        <f t="shared" ref="EN280:EN286" si="4786">IF(BH280="","","|n"&amp;EN$2&amp;"+"&amp;BH280&amp;EN$1)</f>
        <v/>
      </c>
      <c r="EO280" s="71" t="str">
        <f t="shared" ref="EO280:EO286" si="4787">IF(BI280="","","|n"&amp;EO$2&amp;"+"&amp;BI280&amp;EO$1)</f>
        <v/>
      </c>
      <c r="EP280" s="71" t="str">
        <f t="shared" ref="EP280:EP286" si="4788">IF(BJ280="","","|n"&amp;EP$2&amp;"+"&amp;BJ280&amp;EP$1)</f>
        <v/>
      </c>
      <c r="EQ280" s="71" t="str">
        <f t="shared" ref="EQ280:EQ286" si="4789">IF(BK280="","","|n"&amp;EQ$2&amp;"+"&amp;BK280&amp;EQ$1)</f>
        <v/>
      </c>
      <c r="ER280" s="71" t="str">
        <f t="shared" ref="ER280:ER286" si="4790">IF(BL280="","","|n"&amp;ER$2&amp;"+"&amp;BL280&amp;ER$1)</f>
        <v/>
      </c>
      <c r="ES280" s="71" t="str">
        <f t="shared" ref="ES280:ES286" si="4791">IF(BM280="","","|n"&amp;ES$2&amp;"+"&amp;BM280&amp;ES$1)</f>
        <v/>
      </c>
      <c r="ET280" s="71" t="str">
        <f t="shared" ref="ET280:ET286" si="4792">IF(BN280="","","|n"&amp;ET$2&amp;"+"&amp;BN280&amp;ET$1)</f>
        <v/>
      </c>
      <c r="EU280" s="71" t="str">
        <f t="shared" ref="EU280:EU286" si="4793">IF(BO280="","","|n"&amp;EU$2&amp;"+"&amp;BO280&amp;EU$1)</f>
        <v/>
      </c>
      <c r="EV280" s="71" t="str">
        <f t="shared" ref="EV280:EV286" si="4794">IF(BP280="","","|n"&amp;EV$2&amp;"+"&amp;BP280&amp;EV$1)</f>
        <v/>
      </c>
      <c r="EW280" s="71" t="str">
        <f t="shared" ref="EW280:EW286" si="4795">IF(BQ280="","","|n"&amp;EW$2&amp;"+"&amp;BQ280&amp;EW$1)</f>
        <v/>
      </c>
      <c r="EX280" s="71" t="str">
        <f t="shared" ref="EX280:EX286" si="4796">IF(BR280="","","|n"&amp;EX$2&amp;"+"&amp;BR280&amp;EX$1)</f>
        <v/>
      </c>
      <c r="EY280" s="71" t="str">
        <f t="shared" ref="EY280:EY286" si="4797">IF(BS280="","","|n"&amp;EY$2&amp;"+"&amp;BS280&amp;EY$1)</f>
        <v/>
      </c>
      <c r="EZ280" s="71" t="str">
        <f t="shared" ref="EZ280:EZ286" si="4798">IF(BT280="","","|n"&amp;EZ$2&amp;"+"&amp;BT280&amp;EZ$1)</f>
        <v/>
      </c>
      <c r="FA280" s="71" t="str">
        <f t="shared" ref="FA280:FA286" si="4799">IF(BU280="","","|n"&amp;FA$2&amp;"+"&amp;BU280&amp;FA$1)</f>
        <v/>
      </c>
      <c r="FB280" s="71" t="str">
        <f t="shared" ref="FB280:FB286" si="4800">IF(BV280="","","|n"&amp;FB$2&amp;"+"&amp;BV280&amp;FB$1)</f>
        <v/>
      </c>
      <c r="FC280" s="71" t="str">
        <f t="shared" ref="FC280:FC286" si="4801">IF(BW280="","","|n"&amp;FC$2&amp;"+"&amp;BW280&amp;FC$1)</f>
        <v/>
      </c>
      <c r="FD280" s="71" t="str">
        <f t="shared" ref="FD280:FD286" si="4802">IF(BX280="","","|n"&amp;FD$2&amp;"+"&amp;BX280&amp;FD$1)</f>
        <v/>
      </c>
      <c r="FE280" s="71" t="str">
        <f t="shared" ref="FE280:FE286" si="4803">IF(BY280="","","|n"&amp;FE$2&amp;"+"&amp;BY280&amp;FE$1)</f>
        <v/>
      </c>
      <c r="FF280" s="71" t="str">
        <f t="shared" ref="FF280:FF286" si="4804">IF(BZ280="","","|n"&amp;FF$2&amp;"+"&amp;BZ280&amp;FF$1)</f>
        <v/>
      </c>
      <c r="FG280" s="71" t="str">
        <f t="shared" ref="FG280:FG286" si="4805">IF(CA280="","","|n"&amp;FG$2&amp;"+"&amp;CA280&amp;FG$1)</f>
        <v/>
      </c>
      <c r="FH280" s="71" t="str">
        <f t="shared" ref="FH280:FH286" si="4806">IF(CB280="","","|n"&amp;FH$2&amp;"+"&amp;CB280&amp;FH$1)</f>
        <v/>
      </c>
      <c r="FI280" s="71" t="str">
        <f t="shared" ref="FI280:FI286" si="4807">IF(CC280="","","|n"&amp;FI$2&amp;"+"&amp;CC280&amp;FI$1)</f>
        <v/>
      </c>
      <c r="FJ280" s="71" t="str">
        <f t="shared" ref="FJ280:FJ286" si="4808">IF(CD280="","","|n"&amp;FJ$2&amp;"+"&amp;CD280&amp;FJ$1)</f>
        <v/>
      </c>
      <c r="FK280" s="71" t="str">
        <f t="shared" ref="FK280:FK286" si="4809">IF(CE280="","","|n"&amp;FK$2&amp;"+"&amp;CE280&amp;FK$1)</f>
        <v/>
      </c>
      <c r="FL280" s="71" t="str">
        <f t="shared" ref="FL280:FL286" si="4810">IF(CF280="","","|n"&amp;FL$2&amp;"+"&amp;CF280&amp;FL$1)</f>
        <v/>
      </c>
      <c r="FM280" s="71" t="str">
        <f t="shared" ref="FM280:FM286" si="4811">IF(CG280="","","|n"&amp;FM$2&amp;"+"&amp;CG280&amp;FM$1)</f>
        <v/>
      </c>
      <c r="FN280" s="71" t="str">
        <f t="shared" ref="FN280:FN286" si="4812">IF(CH280="","","|n"&amp;FN$2&amp;"+"&amp;CH280&amp;FN$1)</f>
        <v/>
      </c>
      <c r="FO280" s="71" t="str">
        <f t="shared" ref="FO280:FO286" si="4813">IF(CI280="","","|n"&amp;FO$2&amp;"+"&amp;CI280&amp;FO$1)</f>
        <v/>
      </c>
      <c r="FP280" s="71" t="str">
        <f t="shared" ref="FP280:FP286" si="4814">IF(CJ280="","","|n"&amp;FP$2&amp;"+"&amp;CJ280&amp;FP$1)</f>
        <v/>
      </c>
      <c r="FQ280" s="71" t="str">
        <f t="shared" ref="FQ280:FQ286" si="4815">IF(CK280="","","|n"&amp;FQ$2&amp;"+"&amp;CK280&amp;FQ$1)</f>
        <v/>
      </c>
      <c r="FR280" s="71" t="str">
        <f t="shared" ref="FR280:FR286" si="4816">IF(CL280="","","|n"&amp;FR$2&amp;"+"&amp;CL280&amp;FR$1)</f>
        <v/>
      </c>
      <c r="FS280" s="71" t="str">
        <f t="shared" ref="FS280:FS286" si="4817">IF(CM280="","","|n"&amp;FS$2&amp;"+"&amp;CM280&amp;FS$1)</f>
        <v/>
      </c>
    </row>
    <row r="281" spans="1:175" ht="15">
      <c r="A281" s="79"/>
      <c r="B281" s="123" t="s">
        <v>869</v>
      </c>
      <c r="C281" s="122" t="str">
        <f t="shared" ref="C281:C288" si="4818">"已领取"&amp;C271</f>
        <v>已领取入群礼包</v>
      </c>
      <c r="T281" s="127" t="str">
        <f t="shared" ref="T281:T288" si="4819">T271&amp;"|N|N|cff00ff00已领取该礼包"</f>
        <v>加入《|cff00ffcc全民封神|r》官方QQ群，即可获得入群礼包码！|n|n输入礼包码即可获得：|n金币+1000，每秒攻击+2，每秒业力+2|N|N|cff00ff00已领取该礼包</v>
      </c>
      <c r="U281" s="79" t="s">
        <v>867</v>
      </c>
      <c r="CN281" s="70" t="str">
        <f t="shared" ref="CN281:CN288" si="4820">"InitUnitState('"&amp;B281&amp;"',"&amp;V281&amp;","&amp;W281&amp;","&amp;X281&amp;","&amp;Y281&amp;","&amp;Z281&amp;","&amp;AA281&amp;","&amp;AB281&amp;","&amp;AC281&amp;","&amp;AD281&amp;","&amp;AE281&amp;")"</f>
        <v>InitUnitState('IB52',,,,,,,,,,)</v>
      </c>
      <c r="CO281" s="70" t="str">
        <f t="shared" ref="CO281:CO288" si="4821">"InitUnitNormal('"&amp;B281&amp;"',"&amp;AF281&amp;","&amp;AG281&amp;","&amp;AH281&amp;","&amp;AI281&amp;","&amp;AJ281&amp;","&amp;AK281&amp;","&amp;AL281&amp;","&amp;AM281&amp;","&amp;AN281&amp;","&amp;AO281&amp;")"</f>
        <v>InitUnitNormal('IB52',,,,,,,,,,)</v>
      </c>
      <c r="CP281" s="70" t="str">
        <f t="shared" ref="CP281:CP288" si="4822">"InitUnitMagic('"&amp;B281&amp;"',"&amp;AP281&amp;","&amp;AQ281&amp;","&amp;AR281&amp;","&amp;AS281&amp;","&amp;AT281&amp;","&amp;AU281&amp;","&amp;AV281&amp;","&amp;AW281&amp;","&amp;BI281&amp;","&amp;BJ281&amp;")"</f>
        <v>InitUnitMagic('IB52',,,,,,,,,,)</v>
      </c>
      <c r="CQ281" s="70" t="str">
        <f t="shared" ref="CQ281:CQ288" si="4823">"InitUnitAdd('"&amp;B281&amp;"',"&amp;BK281&amp;","&amp;BL281&amp;","&amp;BM281&amp;","&amp;BN281&amp;","&amp;BO281&amp;","&amp;BP281&amp;","&amp;BQ281&amp;","&amp;BR281&amp;","&amp;BS281&amp;","&amp;BT281&amp;")"</f>
        <v>InitUnitAdd('IB52',,,,,,,,,,)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282&amp;CR$1&amp;")"</f>
        <v>InitEquipData('IB52',,"",,,,,'','','','','','',"ReplaceableTextures\\commandButtons\\BTNLBUI01.blp")</v>
      </c>
      <c r="CU281" s="95" t="str">
        <f t="shared" si="4746"/>
        <v>|n</v>
      </c>
      <c r="CV281" s="61" t="str">
        <f t="shared" si="4747"/>
        <v>加入《|cff00ffcc全民封神|r》官方QQ群，即可获得入群礼包码！|n|n输入礼包码即可获得：|n金币+1000，每秒攻击+2，每秒业力+2|N|N|cff00ff00已领取该礼包</v>
      </c>
      <c r="CW281" s="60"/>
      <c r="CX281" s="60"/>
      <c r="CY281" s="60"/>
      <c r="CZ281" s="60"/>
      <c r="DA281" s="60"/>
      <c r="DB281" s="71" t="str">
        <f t="shared" si="4748"/>
        <v/>
      </c>
      <c r="DC281" s="71" t="str">
        <f t="shared" si="4749"/>
        <v/>
      </c>
      <c r="DD281" s="71" t="str">
        <f t="shared" si="4750"/>
        <v/>
      </c>
      <c r="DE281" s="71" t="str">
        <f t="shared" si="4751"/>
        <v/>
      </c>
      <c r="DF281" s="71" t="str">
        <f t="shared" si="4752"/>
        <v/>
      </c>
      <c r="DG281" s="71" t="str">
        <f t="shared" si="4753"/>
        <v/>
      </c>
      <c r="DH281" s="71" t="str">
        <f t="shared" si="4754"/>
        <v/>
      </c>
      <c r="DI281" s="71" t="str">
        <f t="shared" si="4755"/>
        <v/>
      </c>
      <c r="DJ281" s="71" t="str">
        <f t="shared" si="4756"/>
        <v/>
      </c>
      <c r="DK281" s="71" t="str">
        <f t="shared" si="4757"/>
        <v/>
      </c>
      <c r="DL281" s="71" t="str">
        <f t="shared" si="4758"/>
        <v/>
      </c>
      <c r="DM281" s="71" t="str">
        <f t="shared" si="4759"/>
        <v/>
      </c>
      <c r="DN281" s="71" t="str">
        <f t="shared" si="4760"/>
        <v/>
      </c>
      <c r="DO281" s="71" t="str">
        <f t="shared" si="4761"/>
        <v/>
      </c>
      <c r="DP281" s="71" t="str">
        <f t="shared" si="4762"/>
        <v/>
      </c>
      <c r="DQ281" s="71" t="str">
        <f t="shared" si="4763"/>
        <v/>
      </c>
      <c r="DR281" s="71" t="str">
        <f t="shared" si="4764"/>
        <v/>
      </c>
      <c r="DS281" s="71" t="str">
        <f t="shared" si="4765"/>
        <v/>
      </c>
      <c r="DT281" s="71" t="str">
        <f t="shared" si="4766"/>
        <v/>
      </c>
      <c r="DU281" s="71" t="str">
        <f t="shared" si="4767"/>
        <v/>
      </c>
      <c r="DV281" s="71" t="str">
        <f t="shared" si="4768"/>
        <v/>
      </c>
      <c r="DW281" s="71" t="str">
        <f t="shared" si="4769"/>
        <v/>
      </c>
      <c r="DX281" s="71" t="str">
        <f t="shared" si="4770"/>
        <v/>
      </c>
      <c r="DY281" s="71" t="str">
        <f t="shared" si="4771"/>
        <v/>
      </c>
      <c r="DZ281" s="71" t="str">
        <f t="shared" si="4772"/>
        <v/>
      </c>
      <c r="EA281" s="71" t="str">
        <f t="shared" si="4773"/>
        <v/>
      </c>
      <c r="EB281" s="71" t="str">
        <f t="shared" si="4774"/>
        <v/>
      </c>
      <c r="EC281" s="71" t="str">
        <f t="shared" si="4775"/>
        <v/>
      </c>
      <c r="ED281" s="71" t="str">
        <f t="shared" si="4776"/>
        <v/>
      </c>
      <c r="EE281" s="71" t="str">
        <f t="shared" si="4777"/>
        <v/>
      </c>
      <c r="EF281" s="71" t="str">
        <f t="shared" si="4778"/>
        <v/>
      </c>
      <c r="EG281" s="71" t="str">
        <f t="shared" si="4779"/>
        <v/>
      </c>
      <c r="EH281" s="71" t="str">
        <f t="shared" si="4780"/>
        <v/>
      </c>
      <c r="EI281" s="71" t="str">
        <f t="shared" si="4781"/>
        <v/>
      </c>
      <c r="EJ281" s="71" t="str">
        <f t="shared" si="4782"/>
        <v/>
      </c>
      <c r="EK281" s="71" t="str">
        <f t="shared" si="4783"/>
        <v/>
      </c>
      <c r="EL281" s="71" t="str">
        <f t="shared" si="4784"/>
        <v/>
      </c>
      <c r="EM281" s="71" t="str">
        <f t="shared" si="4785"/>
        <v/>
      </c>
      <c r="EN281" s="71" t="str">
        <f t="shared" si="4786"/>
        <v/>
      </c>
      <c r="EO281" s="71" t="str">
        <f t="shared" si="4787"/>
        <v/>
      </c>
      <c r="EP281" s="71" t="str">
        <f t="shared" si="4788"/>
        <v/>
      </c>
      <c r="EQ281" s="71" t="str">
        <f t="shared" si="4789"/>
        <v/>
      </c>
      <c r="ER281" s="71" t="str">
        <f t="shared" si="4790"/>
        <v/>
      </c>
      <c r="ES281" s="71" t="str">
        <f t="shared" si="4791"/>
        <v/>
      </c>
      <c r="ET281" s="71" t="str">
        <f t="shared" si="4792"/>
        <v/>
      </c>
      <c r="EU281" s="71" t="str">
        <f t="shared" si="4793"/>
        <v/>
      </c>
      <c r="EV281" s="71" t="str">
        <f t="shared" si="4794"/>
        <v/>
      </c>
      <c r="EW281" s="71" t="str">
        <f t="shared" si="4795"/>
        <v/>
      </c>
      <c r="EX281" s="71" t="str">
        <f t="shared" si="4796"/>
        <v/>
      </c>
      <c r="EY281" s="71" t="str">
        <f t="shared" si="4797"/>
        <v/>
      </c>
      <c r="EZ281" s="71" t="str">
        <f t="shared" si="4798"/>
        <v/>
      </c>
      <c r="FA281" s="71" t="str">
        <f t="shared" si="4799"/>
        <v/>
      </c>
      <c r="FB281" s="71" t="str">
        <f t="shared" si="4800"/>
        <v/>
      </c>
      <c r="FC281" s="71" t="str">
        <f t="shared" si="4801"/>
        <v/>
      </c>
      <c r="FD281" s="71" t="str">
        <f t="shared" si="4802"/>
        <v/>
      </c>
      <c r="FE281" s="71" t="str">
        <f t="shared" si="4803"/>
        <v/>
      </c>
      <c r="FF281" s="71" t="str">
        <f t="shared" si="4804"/>
        <v/>
      </c>
      <c r="FG281" s="71" t="str">
        <f t="shared" si="4805"/>
        <v/>
      </c>
      <c r="FH281" s="71" t="str">
        <f t="shared" si="4806"/>
        <v/>
      </c>
      <c r="FI281" s="71" t="str">
        <f t="shared" si="4807"/>
        <v/>
      </c>
      <c r="FJ281" s="71" t="str">
        <f t="shared" si="4808"/>
        <v/>
      </c>
      <c r="FK281" s="71" t="str">
        <f t="shared" si="4809"/>
        <v/>
      </c>
      <c r="FL281" s="71" t="str">
        <f t="shared" si="4810"/>
        <v/>
      </c>
      <c r="FM281" s="71" t="str">
        <f t="shared" si="4811"/>
        <v/>
      </c>
      <c r="FN281" s="71" t="str">
        <f t="shared" si="4812"/>
        <v/>
      </c>
      <c r="FO281" s="71" t="str">
        <f t="shared" si="4813"/>
        <v/>
      </c>
      <c r="FP281" s="71" t="str">
        <f t="shared" si="4814"/>
        <v/>
      </c>
      <c r="FQ281" s="71" t="str">
        <f t="shared" si="4815"/>
        <v/>
      </c>
      <c r="FR281" s="71" t="str">
        <f t="shared" si="4816"/>
        <v/>
      </c>
      <c r="FS281" s="71" t="str">
        <f t="shared" si="4817"/>
        <v/>
      </c>
    </row>
    <row r="282" spans="1:175" ht="15">
      <c r="A282" s="79"/>
      <c r="B282" s="123" t="s">
        <v>870</v>
      </c>
      <c r="C282" s="122" t="str">
        <f t="shared" si="4818"/>
        <v>已领取拜年礼包</v>
      </c>
      <c r="T282" s="127" t="str">
        <f t="shared" si="4819"/>
        <v>|cff99ccff给与地图有效评论建议|r即可领取：|n每秒生命+100，每秒业力+2|n|n|r|cff808080地图等级达到3级可领取|r|N|N|cff00ff00已领取该礼包</v>
      </c>
      <c r="U282" s="79" t="s">
        <v>867</v>
      </c>
      <c r="CN282" s="70" t="str">
        <f t="shared" si="4820"/>
        <v>InitUnitState('IB53',,,,,,,,,,)</v>
      </c>
      <c r="CO282" s="70" t="str">
        <f t="shared" si="4821"/>
        <v>InitUnitNormal('IB53',,,,,,,,,,)</v>
      </c>
      <c r="CP282" s="70" t="str">
        <f t="shared" si="4822"/>
        <v>InitUnitMagic('IB53',,,,,,,,,,)</v>
      </c>
      <c r="CQ282" s="70" t="str">
        <f t="shared" si="4823"/>
        <v>InitUnitAdd('IB53',,,,,,,,,,)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InitEquipData('IB53',,"",,,,,'','','','','','',"ReplaceableTextures\\commandButtons\\BTNLBUI01.blp")</v>
      </c>
      <c r="CU282" s="95" t="str">
        <f t="shared" si="4746"/>
        <v>|n</v>
      </c>
      <c r="CV282" s="61" t="str">
        <f t="shared" si="4747"/>
        <v>|cff99ccff给与地图有效评论建议|r即可领取：|n每秒生命+100，每秒业力+2|n|n|r|cff808080地图等级达到3级可领取|r|N|N|cff00ff00已领取该礼包</v>
      </c>
      <c r="CW282" s="60"/>
      <c r="CX282" s="60"/>
      <c r="CY282" s="60"/>
      <c r="CZ282" s="60"/>
      <c r="DA282" s="60"/>
      <c r="DB282" s="71" t="str">
        <f t="shared" si="4748"/>
        <v/>
      </c>
      <c r="DC282" s="71" t="str">
        <f t="shared" si="4749"/>
        <v/>
      </c>
      <c r="DD282" s="71" t="str">
        <f t="shared" si="4750"/>
        <v/>
      </c>
      <c r="DE282" s="71" t="str">
        <f t="shared" si="4751"/>
        <v/>
      </c>
      <c r="DF282" s="71" t="str">
        <f t="shared" si="4752"/>
        <v/>
      </c>
      <c r="DG282" s="71" t="str">
        <f t="shared" si="4753"/>
        <v/>
      </c>
      <c r="DH282" s="71" t="str">
        <f t="shared" si="4754"/>
        <v/>
      </c>
      <c r="DI282" s="71" t="str">
        <f t="shared" si="4755"/>
        <v/>
      </c>
      <c r="DJ282" s="71" t="str">
        <f t="shared" si="4756"/>
        <v/>
      </c>
      <c r="DK282" s="71" t="str">
        <f t="shared" si="4757"/>
        <v/>
      </c>
      <c r="DL282" s="71" t="str">
        <f t="shared" si="4758"/>
        <v/>
      </c>
      <c r="DM282" s="71" t="str">
        <f t="shared" si="4759"/>
        <v/>
      </c>
      <c r="DN282" s="71" t="str">
        <f t="shared" si="4760"/>
        <v/>
      </c>
      <c r="DO282" s="71" t="str">
        <f t="shared" si="4761"/>
        <v/>
      </c>
      <c r="DP282" s="71" t="str">
        <f t="shared" si="4762"/>
        <v/>
      </c>
      <c r="DQ282" s="71" t="str">
        <f t="shared" si="4763"/>
        <v/>
      </c>
      <c r="DR282" s="71" t="str">
        <f t="shared" si="4764"/>
        <v/>
      </c>
      <c r="DS282" s="71" t="str">
        <f t="shared" si="4765"/>
        <v/>
      </c>
      <c r="DT282" s="71" t="str">
        <f t="shared" si="4766"/>
        <v/>
      </c>
      <c r="DU282" s="71" t="str">
        <f t="shared" si="4767"/>
        <v/>
      </c>
      <c r="DV282" s="71" t="str">
        <f t="shared" si="4768"/>
        <v/>
      </c>
      <c r="DW282" s="71" t="str">
        <f t="shared" si="4769"/>
        <v/>
      </c>
      <c r="DX282" s="71" t="str">
        <f t="shared" si="4770"/>
        <v/>
      </c>
      <c r="DY282" s="71" t="str">
        <f t="shared" si="4771"/>
        <v/>
      </c>
      <c r="DZ282" s="71" t="str">
        <f t="shared" si="4772"/>
        <v/>
      </c>
      <c r="EA282" s="71" t="str">
        <f t="shared" si="4773"/>
        <v/>
      </c>
      <c r="EB282" s="71" t="str">
        <f t="shared" si="4774"/>
        <v/>
      </c>
      <c r="EC282" s="71" t="str">
        <f t="shared" si="4775"/>
        <v/>
      </c>
      <c r="ED282" s="71" t="str">
        <f t="shared" si="4776"/>
        <v/>
      </c>
      <c r="EE282" s="71" t="str">
        <f t="shared" si="4777"/>
        <v/>
      </c>
      <c r="EF282" s="71" t="str">
        <f t="shared" si="4778"/>
        <v/>
      </c>
      <c r="EG282" s="71" t="str">
        <f t="shared" si="4779"/>
        <v/>
      </c>
      <c r="EH282" s="71" t="str">
        <f t="shared" si="4780"/>
        <v/>
      </c>
      <c r="EI282" s="71" t="str">
        <f t="shared" si="4781"/>
        <v/>
      </c>
      <c r="EJ282" s="71" t="str">
        <f t="shared" si="4782"/>
        <v/>
      </c>
      <c r="EK282" s="71" t="str">
        <f t="shared" si="4783"/>
        <v/>
      </c>
      <c r="EL282" s="71" t="str">
        <f t="shared" si="4784"/>
        <v/>
      </c>
      <c r="EM282" s="71" t="str">
        <f t="shared" si="4785"/>
        <v/>
      </c>
      <c r="EN282" s="71" t="str">
        <f t="shared" si="4786"/>
        <v/>
      </c>
      <c r="EO282" s="71" t="str">
        <f t="shared" si="4787"/>
        <v/>
      </c>
      <c r="EP282" s="71" t="str">
        <f t="shared" si="4788"/>
        <v/>
      </c>
      <c r="EQ282" s="71" t="str">
        <f t="shared" si="4789"/>
        <v/>
      </c>
      <c r="ER282" s="71" t="str">
        <f t="shared" si="4790"/>
        <v/>
      </c>
      <c r="ES282" s="71" t="str">
        <f t="shared" si="4791"/>
        <v/>
      </c>
      <c r="ET282" s="71" t="str">
        <f t="shared" si="4792"/>
        <v/>
      </c>
      <c r="EU282" s="71" t="str">
        <f t="shared" si="4793"/>
        <v/>
      </c>
      <c r="EV282" s="71" t="str">
        <f t="shared" si="4794"/>
        <v/>
      </c>
      <c r="EW282" s="71" t="str">
        <f t="shared" si="4795"/>
        <v/>
      </c>
      <c r="EX282" s="71" t="str">
        <f t="shared" si="4796"/>
        <v/>
      </c>
      <c r="EY282" s="71" t="str">
        <f t="shared" si="4797"/>
        <v/>
      </c>
      <c r="EZ282" s="71" t="str">
        <f t="shared" si="4798"/>
        <v/>
      </c>
      <c r="FA282" s="71" t="str">
        <f t="shared" si="4799"/>
        <v/>
      </c>
      <c r="FB282" s="71" t="str">
        <f t="shared" si="4800"/>
        <v/>
      </c>
      <c r="FC282" s="71" t="str">
        <f t="shared" si="4801"/>
        <v/>
      </c>
      <c r="FD282" s="71" t="str">
        <f t="shared" si="4802"/>
        <v/>
      </c>
      <c r="FE282" s="71" t="str">
        <f t="shared" si="4803"/>
        <v/>
      </c>
      <c r="FF282" s="71" t="str">
        <f t="shared" si="4804"/>
        <v/>
      </c>
      <c r="FG282" s="71" t="str">
        <f t="shared" si="4805"/>
        <v/>
      </c>
      <c r="FH282" s="71" t="str">
        <f t="shared" si="4806"/>
        <v/>
      </c>
      <c r="FI282" s="71" t="str">
        <f t="shared" si="4807"/>
        <v/>
      </c>
      <c r="FJ282" s="71" t="str">
        <f t="shared" si="4808"/>
        <v/>
      </c>
      <c r="FK282" s="71" t="str">
        <f t="shared" si="4809"/>
        <v/>
      </c>
      <c r="FL282" s="71" t="str">
        <f t="shared" si="4810"/>
        <v/>
      </c>
      <c r="FM282" s="71" t="str">
        <f t="shared" si="4811"/>
        <v/>
      </c>
      <c r="FN282" s="71" t="str">
        <f t="shared" si="4812"/>
        <v/>
      </c>
      <c r="FO282" s="71" t="str">
        <f t="shared" si="4813"/>
        <v/>
      </c>
      <c r="FP282" s="71" t="str">
        <f t="shared" si="4814"/>
        <v/>
      </c>
      <c r="FQ282" s="71" t="str">
        <f t="shared" si="4815"/>
        <v/>
      </c>
      <c r="FR282" s="71" t="str">
        <f t="shared" si="4816"/>
        <v/>
      </c>
      <c r="FS282" s="71" t="str">
        <f t="shared" si="4817"/>
        <v/>
      </c>
    </row>
    <row r="283" spans="1:175" ht="15">
      <c r="A283" s="79"/>
      <c r="B283" s="123" t="s">
        <v>871</v>
      </c>
      <c r="C283" s="122" t="str">
        <f t="shared" si="4818"/>
        <v>已领取收藏礼包</v>
      </c>
      <c r="T283" s="127" t="str">
        <f t="shared" si="4819"/>
        <v>|cff99ccff房间大厅界面点击右上角《|r|cffcc99ff收藏|r|cff99ccff》后可领取该礼包。|n|n|r属性：|n|cffffcc33攻击伤害+10%|n技能伤害+10%|n重随英雄次数+1|r|N|N|cff00ff00已领取该礼包</v>
      </c>
      <c r="U283" s="79" t="s">
        <v>867</v>
      </c>
      <c r="CN283" s="70" t="str">
        <f t="shared" si="4820"/>
        <v>InitUnitState('IB54',,,,,,,,,,)</v>
      </c>
      <c r="CO283" s="70" t="str">
        <f t="shared" si="4821"/>
        <v>InitUnitNormal('IB54',,,,,,,,,,)</v>
      </c>
      <c r="CP283" s="70" t="str">
        <f t="shared" si="4822"/>
        <v>InitUnitMagic('IB54',,,,,,,,,,)</v>
      </c>
      <c r="CQ283" s="70" t="str">
        <f t="shared" si="4823"/>
        <v>InitUnitAdd('IB54',,,,,,,,,,)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InitEquipData('IB54',,"",,,,,'','','','','','',"ReplaceableTextures\\commandButtons\\BTNLBUI01.blp")</v>
      </c>
      <c r="CU283" s="95" t="str">
        <f t="shared" si="4746"/>
        <v>|n</v>
      </c>
      <c r="CV283" s="61" t="str">
        <f t="shared" si="4747"/>
        <v>|cff99ccff房间大厅界面点击右上角《|r|cffcc99ff收藏|r|cff99ccff》后可领取该礼包。|n|n|r属性：|n|cffffcc33攻击伤害+10%|n技能伤害+10%|n重随英雄次数+1|r|N|N|cff00ff00已领取该礼包</v>
      </c>
      <c r="CW283" s="60"/>
      <c r="CX283" s="60"/>
      <c r="CY283" s="60"/>
      <c r="CZ283" s="60"/>
      <c r="DA283" s="60"/>
      <c r="DB283" s="71" t="str">
        <f t="shared" si="4748"/>
        <v/>
      </c>
      <c r="DC283" s="71" t="str">
        <f t="shared" si="4749"/>
        <v/>
      </c>
      <c r="DD283" s="71" t="str">
        <f t="shared" si="4750"/>
        <v/>
      </c>
      <c r="DE283" s="71" t="str">
        <f t="shared" si="4751"/>
        <v/>
      </c>
      <c r="DF283" s="71" t="str">
        <f t="shared" si="4752"/>
        <v/>
      </c>
      <c r="DG283" s="71" t="str">
        <f t="shared" si="4753"/>
        <v/>
      </c>
      <c r="DH283" s="71" t="str">
        <f t="shared" si="4754"/>
        <v/>
      </c>
      <c r="DI283" s="71" t="str">
        <f t="shared" si="4755"/>
        <v/>
      </c>
      <c r="DJ283" s="71" t="str">
        <f t="shared" si="4756"/>
        <v/>
      </c>
      <c r="DK283" s="71" t="str">
        <f t="shared" si="4757"/>
        <v/>
      </c>
      <c r="DL283" s="71" t="str">
        <f t="shared" si="4758"/>
        <v/>
      </c>
      <c r="DM283" s="71" t="str">
        <f t="shared" si="4759"/>
        <v/>
      </c>
      <c r="DN283" s="71" t="str">
        <f t="shared" si="4760"/>
        <v/>
      </c>
      <c r="DO283" s="71" t="str">
        <f t="shared" si="4761"/>
        <v/>
      </c>
      <c r="DP283" s="71" t="str">
        <f t="shared" si="4762"/>
        <v/>
      </c>
      <c r="DQ283" s="71" t="str">
        <f t="shared" si="4763"/>
        <v/>
      </c>
      <c r="DR283" s="71" t="str">
        <f t="shared" si="4764"/>
        <v/>
      </c>
      <c r="DS283" s="71" t="str">
        <f t="shared" si="4765"/>
        <v/>
      </c>
      <c r="DT283" s="71" t="str">
        <f t="shared" si="4766"/>
        <v/>
      </c>
      <c r="DU283" s="71" t="str">
        <f t="shared" si="4767"/>
        <v/>
      </c>
      <c r="DV283" s="71" t="str">
        <f t="shared" si="4768"/>
        <v/>
      </c>
      <c r="DW283" s="71" t="str">
        <f t="shared" si="4769"/>
        <v/>
      </c>
      <c r="DX283" s="71" t="str">
        <f t="shared" si="4770"/>
        <v/>
      </c>
      <c r="DY283" s="71" t="str">
        <f t="shared" si="4771"/>
        <v/>
      </c>
      <c r="DZ283" s="71" t="str">
        <f t="shared" si="4772"/>
        <v/>
      </c>
      <c r="EA283" s="71" t="str">
        <f t="shared" si="4773"/>
        <v/>
      </c>
      <c r="EB283" s="71" t="str">
        <f t="shared" si="4774"/>
        <v/>
      </c>
      <c r="EC283" s="71" t="str">
        <f t="shared" si="4775"/>
        <v/>
      </c>
      <c r="ED283" s="71" t="str">
        <f t="shared" si="4776"/>
        <v/>
      </c>
      <c r="EE283" s="71" t="str">
        <f t="shared" si="4777"/>
        <v/>
      </c>
      <c r="EF283" s="71" t="str">
        <f t="shared" si="4778"/>
        <v/>
      </c>
      <c r="EG283" s="71" t="str">
        <f t="shared" si="4779"/>
        <v/>
      </c>
      <c r="EH283" s="71" t="str">
        <f t="shared" si="4780"/>
        <v/>
      </c>
      <c r="EI283" s="71" t="str">
        <f t="shared" si="4781"/>
        <v/>
      </c>
      <c r="EJ283" s="71" t="str">
        <f t="shared" si="4782"/>
        <v/>
      </c>
      <c r="EK283" s="71" t="str">
        <f t="shared" si="4783"/>
        <v/>
      </c>
      <c r="EL283" s="71" t="str">
        <f t="shared" si="4784"/>
        <v/>
      </c>
      <c r="EM283" s="71" t="str">
        <f t="shared" si="4785"/>
        <v/>
      </c>
      <c r="EN283" s="71" t="str">
        <f t="shared" si="4786"/>
        <v/>
      </c>
      <c r="EO283" s="71" t="str">
        <f t="shared" si="4787"/>
        <v/>
      </c>
      <c r="EP283" s="71" t="str">
        <f t="shared" si="4788"/>
        <v/>
      </c>
      <c r="EQ283" s="71" t="str">
        <f t="shared" si="4789"/>
        <v/>
      </c>
      <c r="ER283" s="71" t="str">
        <f t="shared" si="4790"/>
        <v/>
      </c>
      <c r="ES283" s="71" t="str">
        <f t="shared" si="4791"/>
        <v/>
      </c>
      <c r="ET283" s="71" t="str">
        <f t="shared" si="4792"/>
        <v/>
      </c>
      <c r="EU283" s="71" t="str">
        <f t="shared" si="4793"/>
        <v/>
      </c>
      <c r="EV283" s="71" t="str">
        <f t="shared" si="4794"/>
        <v/>
      </c>
      <c r="EW283" s="71" t="str">
        <f t="shared" si="4795"/>
        <v/>
      </c>
      <c r="EX283" s="71" t="str">
        <f t="shared" si="4796"/>
        <v/>
      </c>
      <c r="EY283" s="71" t="str">
        <f t="shared" si="4797"/>
        <v/>
      </c>
      <c r="EZ283" s="71" t="str">
        <f t="shared" si="4798"/>
        <v/>
      </c>
      <c r="FA283" s="71" t="str">
        <f t="shared" si="4799"/>
        <v/>
      </c>
      <c r="FB283" s="71" t="str">
        <f t="shared" si="4800"/>
        <v/>
      </c>
      <c r="FC283" s="71" t="str">
        <f t="shared" si="4801"/>
        <v/>
      </c>
      <c r="FD283" s="71" t="str">
        <f t="shared" si="4802"/>
        <v/>
      </c>
      <c r="FE283" s="71" t="str">
        <f t="shared" si="4803"/>
        <v/>
      </c>
      <c r="FF283" s="71" t="str">
        <f t="shared" si="4804"/>
        <v/>
      </c>
      <c r="FG283" s="71" t="str">
        <f t="shared" si="4805"/>
        <v/>
      </c>
      <c r="FH283" s="71" t="str">
        <f t="shared" si="4806"/>
        <v/>
      </c>
      <c r="FI283" s="71" t="str">
        <f t="shared" si="4807"/>
        <v/>
      </c>
      <c r="FJ283" s="71" t="str">
        <f t="shared" si="4808"/>
        <v/>
      </c>
      <c r="FK283" s="71" t="str">
        <f t="shared" si="4809"/>
        <v/>
      </c>
      <c r="FL283" s="71" t="str">
        <f t="shared" si="4810"/>
        <v/>
      </c>
      <c r="FM283" s="71" t="str">
        <f t="shared" si="4811"/>
        <v/>
      </c>
      <c r="FN283" s="71" t="str">
        <f t="shared" si="4812"/>
        <v/>
      </c>
      <c r="FO283" s="71" t="str">
        <f t="shared" si="4813"/>
        <v/>
      </c>
      <c r="FP283" s="71" t="str">
        <f t="shared" si="4814"/>
        <v/>
      </c>
      <c r="FQ283" s="71" t="str">
        <f t="shared" si="4815"/>
        <v/>
      </c>
      <c r="FR283" s="71" t="str">
        <f t="shared" si="4816"/>
        <v/>
      </c>
      <c r="FS283" s="71" t="str">
        <f t="shared" si="4817"/>
        <v/>
      </c>
    </row>
    <row r="284" spans="1:175" ht="15">
      <c r="A284" s="79"/>
      <c r="B284" s="123" t="s">
        <v>872</v>
      </c>
      <c r="C284" s="122" t="str">
        <f t="shared" si="4818"/>
        <v>已领取重置版礼包</v>
      </c>
      <c r="T284" s="127" t="str">
        <f t="shared" si="4819"/>
        <v>|cff33ff00购买魔兽重制版可领取该礼包！|n|n|r奖励：|n招魂幡Lv3|N|N|cff00ff00已领取该礼包</v>
      </c>
      <c r="U284" s="79" t="s">
        <v>867</v>
      </c>
      <c r="CN284" s="70" t="str">
        <f t="shared" si="4820"/>
        <v>InitUnitState('IB55',,,,,,,,,,)</v>
      </c>
      <c r="CO284" s="70" t="str">
        <f t="shared" si="4821"/>
        <v>InitUnitNormal('IB55',,,,,,,,,,)</v>
      </c>
      <c r="CP284" s="70" t="str">
        <f t="shared" si="4822"/>
        <v>InitUnitMagic('IB55',,,,,,,,,,)</v>
      </c>
      <c r="CQ284" s="70" t="str">
        <f t="shared" si="4823"/>
        <v>InitUnitAdd('IB55',,,,,,,,,,)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319&amp;CR$1&amp;")"</f>
        <v>InitEquipData('IB55',,"",,,,,'','','','','','',"")</v>
      </c>
      <c r="CU284" s="95" t="str">
        <f t="shared" si="4746"/>
        <v>|n</v>
      </c>
      <c r="CV284" s="61" t="str">
        <f t="shared" si="4747"/>
        <v>|cff33ff00购买魔兽重制版可领取该礼包！|n|n|r奖励：|n招魂幡Lv3|N|N|cff00ff00已领取该礼包</v>
      </c>
      <c r="CW284" s="60"/>
      <c r="CX284" s="60"/>
      <c r="CY284" s="60"/>
      <c r="CZ284" s="60"/>
      <c r="DA284" s="60"/>
      <c r="DB284" s="71" t="str">
        <f t="shared" si="4748"/>
        <v/>
      </c>
      <c r="DC284" s="71" t="str">
        <f t="shared" si="4749"/>
        <v/>
      </c>
      <c r="DD284" s="71" t="str">
        <f t="shared" si="4750"/>
        <v/>
      </c>
      <c r="DE284" s="71" t="str">
        <f t="shared" si="4751"/>
        <v/>
      </c>
      <c r="DF284" s="71" t="str">
        <f t="shared" si="4752"/>
        <v/>
      </c>
      <c r="DG284" s="71" t="str">
        <f t="shared" si="4753"/>
        <v/>
      </c>
      <c r="DH284" s="71" t="str">
        <f t="shared" si="4754"/>
        <v/>
      </c>
      <c r="DI284" s="71" t="str">
        <f t="shared" si="4755"/>
        <v/>
      </c>
      <c r="DJ284" s="71" t="str">
        <f t="shared" si="4756"/>
        <v/>
      </c>
      <c r="DK284" s="71" t="str">
        <f t="shared" si="4757"/>
        <v/>
      </c>
      <c r="DL284" s="71" t="str">
        <f t="shared" si="4758"/>
        <v/>
      </c>
      <c r="DM284" s="71" t="str">
        <f t="shared" si="4759"/>
        <v/>
      </c>
      <c r="DN284" s="71" t="str">
        <f t="shared" si="4760"/>
        <v/>
      </c>
      <c r="DO284" s="71" t="str">
        <f t="shared" si="4761"/>
        <v/>
      </c>
      <c r="DP284" s="71" t="str">
        <f t="shared" si="4762"/>
        <v/>
      </c>
      <c r="DQ284" s="71" t="str">
        <f t="shared" si="4763"/>
        <v/>
      </c>
      <c r="DR284" s="71" t="str">
        <f t="shared" si="4764"/>
        <v/>
      </c>
      <c r="DS284" s="71" t="str">
        <f t="shared" si="4765"/>
        <v/>
      </c>
      <c r="DT284" s="71" t="str">
        <f t="shared" si="4766"/>
        <v/>
      </c>
      <c r="DU284" s="71" t="str">
        <f t="shared" si="4767"/>
        <v/>
      </c>
      <c r="DV284" s="71" t="str">
        <f t="shared" si="4768"/>
        <v/>
      </c>
      <c r="DW284" s="71" t="str">
        <f t="shared" si="4769"/>
        <v/>
      </c>
      <c r="DX284" s="71" t="str">
        <f t="shared" si="4770"/>
        <v/>
      </c>
      <c r="DY284" s="71" t="str">
        <f t="shared" si="4771"/>
        <v/>
      </c>
      <c r="DZ284" s="71" t="str">
        <f t="shared" si="4772"/>
        <v/>
      </c>
      <c r="EA284" s="71" t="str">
        <f t="shared" si="4773"/>
        <v/>
      </c>
      <c r="EB284" s="71" t="str">
        <f t="shared" si="4774"/>
        <v/>
      </c>
      <c r="EC284" s="71" t="str">
        <f t="shared" si="4775"/>
        <v/>
      </c>
      <c r="ED284" s="71" t="str">
        <f t="shared" si="4776"/>
        <v/>
      </c>
      <c r="EE284" s="71" t="str">
        <f t="shared" si="4777"/>
        <v/>
      </c>
      <c r="EF284" s="71" t="str">
        <f t="shared" si="4778"/>
        <v/>
      </c>
      <c r="EG284" s="71" t="str">
        <f t="shared" si="4779"/>
        <v/>
      </c>
      <c r="EH284" s="71" t="str">
        <f t="shared" si="4780"/>
        <v/>
      </c>
      <c r="EI284" s="71" t="str">
        <f t="shared" si="4781"/>
        <v/>
      </c>
      <c r="EJ284" s="71" t="str">
        <f t="shared" si="4782"/>
        <v/>
      </c>
      <c r="EK284" s="71" t="str">
        <f t="shared" si="4783"/>
        <v/>
      </c>
      <c r="EL284" s="71" t="str">
        <f t="shared" si="4784"/>
        <v/>
      </c>
      <c r="EM284" s="71" t="str">
        <f t="shared" si="4785"/>
        <v/>
      </c>
      <c r="EN284" s="71" t="str">
        <f t="shared" si="4786"/>
        <v/>
      </c>
      <c r="EO284" s="71" t="str">
        <f t="shared" si="4787"/>
        <v/>
      </c>
      <c r="EP284" s="71" t="str">
        <f t="shared" si="4788"/>
        <v/>
      </c>
      <c r="EQ284" s="71" t="str">
        <f t="shared" si="4789"/>
        <v/>
      </c>
      <c r="ER284" s="71" t="str">
        <f t="shared" si="4790"/>
        <v/>
      </c>
      <c r="ES284" s="71" t="str">
        <f t="shared" si="4791"/>
        <v/>
      </c>
      <c r="ET284" s="71" t="str">
        <f t="shared" si="4792"/>
        <v/>
      </c>
      <c r="EU284" s="71" t="str">
        <f t="shared" si="4793"/>
        <v/>
      </c>
      <c r="EV284" s="71" t="str">
        <f t="shared" si="4794"/>
        <v/>
      </c>
      <c r="EW284" s="71" t="str">
        <f t="shared" si="4795"/>
        <v/>
      </c>
      <c r="EX284" s="71" t="str">
        <f t="shared" si="4796"/>
        <v/>
      </c>
      <c r="EY284" s="71" t="str">
        <f t="shared" si="4797"/>
        <v/>
      </c>
      <c r="EZ284" s="71" t="str">
        <f t="shared" si="4798"/>
        <v/>
      </c>
      <c r="FA284" s="71" t="str">
        <f t="shared" si="4799"/>
        <v/>
      </c>
      <c r="FB284" s="71" t="str">
        <f t="shared" si="4800"/>
        <v/>
      </c>
      <c r="FC284" s="71" t="str">
        <f t="shared" si="4801"/>
        <v/>
      </c>
      <c r="FD284" s="71" t="str">
        <f t="shared" si="4802"/>
        <v/>
      </c>
      <c r="FE284" s="71" t="str">
        <f t="shared" si="4803"/>
        <v/>
      </c>
      <c r="FF284" s="71" t="str">
        <f t="shared" si="4804"/>
        <v/>
      </c>
      <c r="FG284" s="71" t="str">
        <f t="shared" si="4805"/>
        <v/>
      </c>
      <c r="FH284" s="71" t="str">
        <f t="shared" si="4806"/>
        <v/>
      </c>
      <c r="FI284" s="71" t="str">
        <f t="shared" si="4807"/>
        <v/>
      </c>
      <c r="FJ284" s="71" t="str">
        <f t="shared" si="4808"/>
        <v/>
      </c>
      <c r="FK284" s="71" t="str">
        <f t="shared" si="4809"/>
        <v/>
      </c>
      <c r="FL284" s="71" t="str">
        <f t="shared" si="4810"/>
        <v/>
      </c>
      <c r="FM284" s="71" t="str">
        <f t="shared" si="4811"/>
        <v/>
      </c>
      <c r="FN284" s="71" t="str">
        <f t="shared" si="4812"/>
        <v/>
      </c>
      <c r="FO284" s="71" t="str">
        <f t="shared" si="4813"/>
        <v/>
      </c>
      <c r="FP284" s="71" t="str">
        <f t="shared" si="4814"/>
        <v/>
      </c>
      <c r="FQ284" s="71" t="str">
        <f t="shared" si="4815"/>
        <v/>
      </c>
      <c r="FR284" s="71" t="str">
        <f t="shared" si="4816"/>
        <v/>
      </c>
      <c r="FS284" s="71" t="str">
        <f t="shared" si="4817"/>
        <v/>
      </c>
    </row>
    <row r="285" spans="1:175" ht="15">
      <c r="A285" s="79"/>
      <c r="B285" s="123" t="s">
        <v>873</v>
      </c>
      <c r="C285" s="122" t="str">
        <f t="shared" si="4818"/>
        <v>已领取公会福利</v>
      </c>
      <c r="T285" s="127" t="str">
        <f t="shared" si="481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5" s="79" t="s">
        <v>867</v>
      </c>
      <c r="CN285" s="70" t="str">
        <f t="shared" si="4820"/>
        <v>InitUnitState('IB56',,,,,,,,,,)</v>
      </c>
      <c r="CO285" s="70" t="str">
        <f t="shared" si="4821"/>
        <v>InitUnitNormal('IB56',,,,,,,,,,)</v>
      </c>
      <c r="CP285" s="70" t="str">
        <f t="shared" si="4822"/>
        <v>InitUnitMagic('IB56',,,,,,,,,,)</v>
      </c>
      <c r="CQ285" s="70" t="str">
        <f t="shared" si="4823"/>
        <v>InitUnitAdd('IB56',,,,,,,,,,)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InitEquipData('IB56',,"",,,,,'','','','','','',"ReplaceableTextures\\commandButtons\\BTNLBUI01.blp")</v>
      </c>
      <c r="CU285" s="95" t="str">
        <f t="shared" si="4746"/>
        <v>|n</v>
      </c>
      <c r="CV285" s="61" t="str">
        <f t="shared" si="474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5" s="60"/>
      <c r="CX285" s="60"/>
      <c r="CY285" s="60"/>
      <c r="CZ285" s="60"/>
      <c r="DA285" s="60"/>
      <c r="DB285" s="71" t="str">
        <f t="shared" si="4748"/>
        <v/>
      </c>
      <c r="DC285" s="71" t="str">
        <f t="shared" si="4749"/>
        <v/>
      </c>
      <c r="DD285" s="71" t="str">
        <f t="shared" si="4750"/>
        <v/>
      </c>
      <c r="DE285" s="71" t="str">
        <f t="shared" si="4751"/>
        <v/>
      </c>
      <c r="DF285" s="71" t="str">
        <f t="shared" si="4752"/>
        <v/>
      </c>
      <c r="DG285" s="71" t="str">
        <f t="shared" si="4753"/>
        <v/>
      </c>
      <c r="DH285" s="71" t="str">
        <f t="shared" si="4754"/>
        <v/>
      </c>
      <c r="DI285" s="71" t="str">
        <f t="shared" si="4755"/>
        <v/>
      </c>
      <c r="DJ285" s="71" t="str">
        <f t="shared" si="4756"/>
        <v/>
      </c>
      <c r="DK285" s="71" t="str">
        <f t="shared" si="4757"/>
        <v/>
      </c>
      <c r="DL285" s="71" t="str">
        <f t="shared" si="4758"/>
        <v/>
      </c>
      <c r="DM285" s="71" t="str">
        <f t="shared" si="4759"/>
        <v/>
      </c>
      <c r="DN285" s="71" t="str">
        <f t="shared" si="4760"/>
        <v/>
      </c>
      <c r="DO285" s="71" t="str">
        <f t="shared" si="4761"/>
        <v/>
      </c>
      <c r="DP285" s="71" t="str">
        <f t="shared" si="4762"/>
        <v/>
      </c>
      <c r="DQ285" s="71" t="str">
        <f t="shared" si="4763"/>
        <v/>
      </c>
      <c r="DR285" s="71" t="str">
        <f t="shared" si="4764"/>
        <v/>
      </c>
      <c r="DS285" s="71" t="str">
        <f t="shared" si="4765"/>
        <v/>
      </c>
      <c r="DT285" s="71" t="str">
        <f t="shared" si="4766"/>
        <v/>
      </c>
      <c r="DU285" s="71" t="str">
        <f t="shared" si="4767"/>
        <v/>
      </c>
      <c r="DV285" s="71" t="str">
        <f t="shared" si="4768"/>
        <v/>
      </c>
      <c r="DW285" s="71" t="str">
        <f t="shared" si="4769"/>
        <v/>
      </c>
      <c r="DX285" s="71" t="str">
        <f t="shared" si="4770"/>
        <v/>
      </c>
      <c r="DY285" s="71" t="str">
        <f t="shared" si="4771"/>
        <v/>
      </c>
      <c r="DZ285" s="71" t="str">
        <f t="shared" si="4772"/>
        <v/>
      </c>
      <c r="EA285" s="71" t="str">
        <f t="shared" si="4773"/>
        <v/>
      </c>
      <c r="EB285" s="71" t="str">
        <f t="shared" si="4774"/>
        <v/>
      </c>
      <c r="EC285" s="71" t="str">
        <f t="shared" si="4775"/>
        <v/>
      </c>
      <c r="ED285" s="71" t="str">
        <f t="shared" si="4776"/>
        <v/>
      </c>
      <c r="EE285" s="71" t="str">
        <f t="shared" si="4777"/>
        <v/>
      </c>
      <c r="EF285" s="71" t="str">
        <f t="shared" si="4778"/>
        <v/>
      </c>
      <c r="EG285" s="71" t="str">
        <f t="shared" si="4779"/>
        <v/>
      </c>
      <c r="EH285" s="71" t="str">
        <f t="shared" si="4780"/>
        <v/>
      </c>
      <c r="EI285" s="71" t="str">
        <f t="shared" si="4781"/>
        <v/>
      </c>
      <c r="EJ285" s="71" t="str">
        <f t="shared" si="4782"/>
        <v/>
      </c>
      <c r="EK285" s="71" t="str">
        <f t="shared" si="4783"/>
        <v/>
      </c>
      <c r="EL285" s="71" t="str">
        <f t="shared" si="4784"/>
        <v/>
      </c>
      <c r="EM285" s="71" t="str">
        <f t="shared" si="4785"/>
        <v/>
      </c>
      <c r="EN285" s="71" t="str">
        <f t="shared" si="4786"/>
        <v/>
      </c>
      <c r="EO285" s="71" t="str">
        <f t="shared" si="4787"/>
        <v/>
      </c>
      <c r="EP285" s="71" t="str">
        <f t="shared" si="4788"/>
        <v/>
      </c>
      <c r="EQ285" s="71" t="str">
        <f t="shared" si="4789"/>
        <v/>
      </c>
      <c r="ER285" s="71" t="str">
        <f t="shared" si="4790"/>
        <v/>
      </c>
      <c r="ES285" s="71" t="str">
        <f t="shared" si="4791"/>
        <v/>
      </c>
      <c r="ET285" s="71" t="str">
        <f t="shared" si="4792"/>
        <v/>
      </c>
      <c r="EU285" s="71" t="str">
        <f t="shared" si="4793"/>
        <v/>
      </c>
      <c r="EV285" s="71" t="str">
        <f t="shared" si="4794"/>
        <v/>
      </c>
      <c r="EW285" s="71" t="str">
        <f t="shared" si="4795"/>
        <v/>
      </c>
      <c r="EX285" s="71" t="str">
        <f t="shared" si="4796"/>
        <v/>
      </c>
      <c r="EY285" s="71" t="str">
        <f t="shared" si="4797"/>
        <v/>
      </c>
      <c r="EZ285" s="71" t="str">
        <f t="shared" si="4798"/>
        <v/>
      </c>
      <c r="FA285" s="71" t="str">
        <f t="shared" si="4799"/>
        <v/>
      </c>
      <c r="FB285" s="71" t="str">
        <f t="shared" si="4800"/>
        <v/>
      </c>
      <c r="FC285" s="71" t="str">
        <f t="shared" si="4801"/>
        <v/>
      </c>
      <c r="FD285" s="71" t="str">
        <f t="shared" si="4802"/>
        <v/>
      </c>
      <c r="FE285" s="71" t="str">
        <f t="shared" si="4803"/>
        <v/>
      </c>
      <c r="FF285" s="71" t="str">
        <f t="shared" si="4804"/>
        <v/>
      </c>
      <c r="FG285" s="71" t="str">
        <f t="shared" si="4805"/>
        <v/>
      </c>
      <c r="FH285" s="71" t="str">
        <f t="shared" si="4806"/>
        <v/>
      </c>
      <c r="FI285" s="71" t="str">
        <f t="shared" si="4807"/>
        <v/>
      </c>
      <c r="FJ285" s="71" t="str">
        <f t="shared" si="4808"/>
        <v/>
      </c>
      <c r="FK285" s="71" t="str">
        <f t="shared" si="4809"/>
        <v/>
      </c>
      <c r="FL285" s="71" t="str">
        <f t="shared" si="4810"/>
        <v/>
      </c>
      <c r="FM285" s="71" t="str">
        <f t="shared" si="4811"/>
        <v/>
      </c>
      <c r="FN285" s="71" t="str">
        <f t="shared" si="4812"/>
        <v/>
      </c>
      <c r="FO285" s="71" t="str">
        <f t="shared" si="4813"/>
        <v/>
      </c>
      <c r="FP285" s="71" t="str">
        <f t="shared" si="4814"/>
        <v/>
      </c>
      <c r="FQ285" s="71" t="str">
        <f t="shared" si="4815"/>
        <v/>
      </c>
      <c r="FR285" s="71" t="str">
        <f t="shared" si="4816"/>
        <v/>
      </c>
      <c r="FS285" s="71" t="str">
        <f t="shared" si="4817"/>
        <v/>
      </c>
    </row>
    <row r="286" spans="1:175" ht="15">
      <c r="A286" s="79"/>
      <c r="B286" s="123" t="s">
        <v>874</v>
      </c>
      <c r="C286" s="122" t="str">
        <f t="shared" si="4818"/>
        <v>已领取星耀礼包</v>
      </c>
      <c r="T286" s="127" t="str">
        <f t="shared" si="481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6" s="79" t="s">
        <v>867</v>
      </c>
      <c r="CN286" s="70" t="str">
        <f t="shared" si="4820"/>
        <v>InitUnitState('IB57',,,,,,,,,,)</v>
      </c>
      <c r="CO286" s="70" t="str">
        <f t="shared" si="4821"/>
        <v>InitUnitNormal('IB57',,,,,,,,,,)</v>
      </c>
      <c r="CP286" s="70" t="str">
        <f t="shared" si="4822"/>
        <v>InitUnitMagic('IB57',,,,,,,,,,)</v>
      </c>
      <c r="CQ286" s="70" t="str">
        <f t="shared" si="4823"/>
        <v>InitUnitAdd('IB57',,,,,,,,,,)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288&amp;CR$1&amp;")"</f>
        <v>InitEquipData('IB57',,"",,,,,'','','','','','',"ReplaceableTextures\\commandButtons\\BTNLBUI01.blp")</v>
      </c>
      <c r="CU286" s="95" t="str">
        <f t="shared" si="4746"/>
        <v>|n</v>
      </c>
      <c r="CV286" s="61" t="str">
        <f t="shared" si="4747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6" s="60"/>
      <c r="CX286" s="60"/>
      <c r="CY286" s="60"/>
      <c r="CZ286" s="60"/>
      <c r="DA286" s="60"/>
      <c r="DB286" s="71" t="str">
        <f t="shared" si="4748"/>
        <v/>
      </c>
      <c r="DC286" s="71" t="str">
        <f t="shared" si="4749"/>
        <v/>
      </c>
      <c r="DD286" s="71" t="str">
        <f t="shared" si="4750"/>
        <v/>
      </c>
      <c r="DE286" s="71" t="str">
        <f t="shared" si="4751"/>
        <v/>
      </c>
      <c r="DF286" s="71" t="str">
        <f t="shared" si="4752"/>
        <v/>
      </c>
      <c r="DG286" s="71" t="str">
        <f t="shared" si="4753"/>
        <v/>
      </c>
      <c r="DH286" s="71" t="str">
        <f t="shared" si="4754"/>
        <v/>
      </c>
      <c r="DI286" s="71" t="str">
        <f t="shared" si="4755"/>
        <v/>
      </c>
      <c r="DJ286" s="71" t="str">
        <f t="shared" si="4756"/>
        <v/>
      </c>
      <c r="DK286" s="71" t="str">
        <f t="shared" si="4757"/>
        <v/>
      </c>
      <c r="DL286" s="71" t="str">
        <f t="shared" si="4758"/>
        <v/>
      </c>
      <c r="DM286" s="71" t="str">
        <f t="shared" si="4759"/>
        <v/>
      </c>
      <c r="DN286" s="71" t="str">
        <f t="shared" si="4760"/>
        <v/>
      </c>
      <c r="DO286" s="71" t="str">
        <f t="shared" si="4761"/>
        <v/>
      </c>
      <c r="DP286" s="71" t="str">
        <f t="shared" si="4762"/>
        <v/>
      </c>
      <c r="DQ286" s="71" t="str">
        <f t="shared" si="4763"/>
        <v/>
      </c>
      <c r="DR286" s="71" t="str">
        <f t="shared" si="4764"/>
        <v/>
      </c>
      <c r="DS286" s="71" t="str">
        <f t="shared" si="4765"/>
        <v/>
      </c>
      <c r="DT286" s="71" t="str">
        <f t="shared" si="4766"/>
        <v/>
      </c>
      <c r="DU286" s="71" t="str">
        <f t="shared" si="4767"/>
        <v/>
      </c>
      <c r="DV286" s="71" t="str">
        <f t="shared" si="4768"/>
        <v/>
      </c>
      <c r="DW286" s="71" t="str">
        <f t="shared" si="4769"/>
        <v/>
      </c>
      <c r="DX286" s="71" t="str">
        <f t="shared" si="4770"/>
        <v/>
      </c>
      <c r="DY286" s="71" t="str">
        <f t="shared" si="4771"/>
        <v/>
      </c>
      <c r="DZ286" s="71" t="str">
        <f t="shared" si="4772"/>
        <v/>
      </c>
      <c r="EA286" s="71" t="str">
        <f t="shared" si="4773"/>
        <v/>
      </c>
      <c r="EB286" s="71" t="str">
        <f t="shared" si="4774"/>
        <v/>
      </c>
      <c r="EC286" s="71" t="str">
        <f t="shared" si="4775"/>
        <v/>
      </c>
      <c r="ED286" s="71" t="str">
        <f t="shared" si="4776"/>
        <v/>
      </c>
      <c r="EE286" s="71" t="str">
        <f t="shared" si="4777"/>
        <v/>
      </c>
      <c r="EF286" s="71" t="str">
        <f t="shared" si="4778"/>
        <v/>
      </c>
      <c r="EG286" s="71" t="str">
        <f t="shared" si="4779"/>
        <v/>
      </c>
      <c r="EH286" s="71" t="str">
        <f t="shared" si="4780"/>
        <v/>
      </c>
      <c r="EI286" s="71" t="str">
        <f t="shared" si="4781"/>
        <v/>
      </c>
      <c r="EJ286" s="71" t="str">
        <f t="shared" si="4782"/>
        <v/>
      </c>
      <c r="EK286" s="71" t="str">
        <f t="shared" si="4783"/>
        <v/>
      </c>
      <c r="EL286" s="71" t="str">
        <f t="shared" si="4784"/>
        <v/>
      </c>
      <c r="EM286" s="71" t="str">
        <f t="shared" si="4785"/>
        <v/>
      </c>
      <c r="EN286" s="71" t="str">
        <f t="shared" si="4786"/>
        <v/>
      </c>
      <c r="EO286" s="71" t="str">
        <f t="shared" si="4787"/>
        <v/>
      </c>
      <c r="EP286" s="71" t="str">
        <f t="shared" si="4788"/>
        <v/>
      </c>
      <c r="EQ286" s="71" t="str">
        <f t="shared" si="4789"/>
        <v/>
      </c>
      <c r="ER286" s="71" t="str">
        <f t="shared" si="4790"/>
        <v/>
      </c>
      <c r="ES286" s="71" t="str">
        <f t="shared" si="4791"/>
        <v/>
      </c>
      <c r="ET286" s="71" t="str">
        <f t="shared" si="4792"/>
        <v/>
      </c>
      <c r="EU286" s="71" t="str">
        <f t="shared" si="4793"/>
        <v/>
      </c>
      <c r="EV286" s="71" t="str">
        <f t="shared" si="4794"/>
        <v/>
      </c>
      <c r="EW286" s="71" t="str">
        <f t="shared" si="4795"/>
        <v/>
      </c>
      <c r="EX286" s="71" t="str">
        <f t="shared" si="4796"/>
        <v/>
      </c>
      <c r="EY286" s="71" t="str">
        <f t="shared" si="4797"/>
        <v/>
      </c>
      <c r="EZ286" s="71" t="str">
        <f t="shared" si="4798"/>
        <v/>
      </c>
      <c r="FA286" s="71" t="str">
        <f t="shared" si="4799"/>
        <v/>
      </c>
      <c r="FB286" s="71" t="str">
        <f t="shared" si="4800"/>
        <v/>
      </c>
      <c r="FC286" s="71" t="str">
        <f t="shared" si="4801"/>
        <v/>
      </c>
      <c r="FD286" s="71" t="str">
        <f t="shared" si="4802"/>
        <v/>
      </c>
      <c r="FE286" s="71" t="str">
        <f t="shared" si="4803"/>
        <v/>
      </c>
      <c r="FF286" s="71" t="str">
        <f t="shared" si="4804"/>
        <v/>
      </c>
      <c r="FG286" s="71" t="str">
        <f t="shared" si="4805"/>
        <v/>
      </c>
      <c r="FH286" s="71" t="str">
        <f t="shared" si="4806"/>
        <v/>
      </c>
      <c r="FI286" s="71" t="str">
        <f t="shared" si="4807"/>
        <v/>
      </c>
      <c r="FJ286" s="71" t="str">
        <f t="shared" si="4808"/>
        <v/>
      </c>
      <c r="FK286" s="71" t="str">
        <f t="shared" si="4809"/>
        <v/>
      </c>
      <c r="FL286" s="71" t="str">
        <f t="shared" si="4810"/>
        <v/>
      </c>
      <c r="FM286" s="71" t="str">
        <f t="shared" si="4811"/>
        <v/>
      </c>
      <c r="FN286" s="71" t="str">
        <f t="shared" si="4812"/>
        <v/>
      </c>
      <c r="FO286" s="71" t="str">
        <f t="shared" si="4813"/>
        <v/>
      </c>
      <c r="FP286" s="71" t="str">
        <f t="shared" si="4814"/>
        <v/>
      </c>
      <c r="FQ286" s="71" t="str">
        <f t="shared" si="4815"/>
        <v/>
      </c>
      <c r="FR286" s="71" t="str">
        <f t="shared" si="4816"/>
        <v/>
      </c>
      <c r="FS286" s="71" t="str">
        <f t="shared" si="4817"/>
        <v/>
      </c>
    </row>
    <row r="287" spans="1:175" ht="15">
      <c r="A287" s="79"/>
      <c r="B287" s="123" t="s">
        <v>875</v>
      </c>
      <c r="C287" s="122" t="str">
        <f t="shared" si="4818"/>
        <v>已领取魔芝RPG礼包</v>
      </c>
      <c r="T287" s="127" t="str">
        <f t="shared" si="4819"/>
        <v>|cff99ccff游戏中输入《|r|cff33ff00魔芝RPG|r|cff99ccff》领取本礼包！|r|n|n|r奖励：|n|cffffcc00练功房怪物数量+1|r|N|N|cff00ff00已领取该礼包</v>
      </c>
      <c r="U287" s="79" t="s">
        <v>867</v>
      </c>
      <c r="CN287" s="70" t="str">
        <f t="shared" si="4820"/>
        <v>InitUnitState('IB58',,,,,,,,,,)</v>
      </c>
      <c r="CO287" s="70" t="str">
        <f t="shared" si="4821"/>
        <v>InitUnitNormal('IB58',,,,,,,,,,)</v>
      </c>
      <c r="CP287" s="70" t="str">
        <f t="shared" si="4822"/>
        <v>InitUnitMagic('IB58',,,,,,,,,,)</v>
      </c>
      <c r="CQ287" s="70" t="str">
        <f t="shared" si="4823"/>
        <v>InitUnitAdd('IB58',,,,,,,,,,)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321&amp;CR$1&amp;")"</f>
        <v>InitEquipData('IB58',,"",,,,,'','','','','','',"")</v>
      </c>
      <c r="CU287" s="95" t="str">
        <f t="shared" si="4746"/>
        <v>|n</v>
      </c>
      <c r="CV287" s="61" t="str">
        <f t="shared" si="4747"/>
        <v>|cff99ccff游戏中输入《|r|cff33ff00魔芝RPG|r|cff99ccff》领取本礼包！|r|n|n|r奖励：|n|cffffcc00练功房怪物数量+1|r|N|N|cff00ff00已领取该礼包</v>
      </c>
      <c r="CW287" s="60"/>
      <c r="CX287" s="60"/>
      <c r="CY287" s="60"/>
      <c r="CZ287" s="60"/>
      <c r="DA287" s="60"/>
      <c r="DB287" s="71" t="str">
        <f t="shared" ref="DB287:FM287" si="4824">IF(V287="","","|n"&amp;DB$2&amp;"+"&amp;V287&amp;DB$1)</f>
        <v/>
      </c>
      <c r="DC287" s="71" t="str">
        <f t="shared" si="4824"/>
        <v/>
      </c>
      <c r="DD287" s="71" t="str">
        <f t="shared" si="4824"/>
        <v/>
      </c>
      <c r="DE287" s="71" t="str">
        <f t="shared" si="4824"/>
        <v/>
      </c>
      <c r="DF287" s="71" t="str">
        <f t="shared" si="4824"/>
        <v/>
      </c>
      <c r="DG287" s="71" t="str">
        <f t="shared" si="4824"/>
        <v/>
      </c>
      <c r="DH287" s="71" t="str">
        <f t="shared" si="4824"/>
        <v/>
      </c>
      <c r="DI287" s="71" t="str">
        <f t="shared" si="4824"/>
        <v/>
      </c>
      <c r="DJ287" s="71" t="str">
        <f t="shared" si="4824"/>
        <v/>
      </c>
      <c r="DK287" s="71" t="str">
        <f t="shared" si="4824"/>
        <v/>
      </c>
      <c r="DL287" s="71" t="str">
        <f t="shared" si="4824"/>
        <v/>
      </c>
      <c r="DM287" s="71" t="str">
        <f t="shared" si="4824"/>
        <v/>
      </c>
      <c r="DN287" s="71" t="str">
        <f t="shared" si="4824"/>
        <v/>
      </c>
      <c r="DO287" s="71" t="str">
        <f t="shared" si="4824"/>
        <v/>
      </c>
      <c r="DP287" s="71" t="str">
        <f t="shared" si="4824"/>
        <v/>
      </c>
      <c r="DQ287" s="71" t="str">
        <f t="shared" si="4824"/>
        <v/>
      </c>
      <c r="DR287" s="71" t="str">
        <f t="shared" si="4824"/>
        <v/>
      </c>
      <c r="DS287" s="71" t="str">
        <f t="shared" si="4824"/>
        <v/>
      </c>
      <c r="DT287" s="71" t="str">
        <f t="shared" si="4824"/>
        <v/>
      </c>
      <c r="DU287" s="71" t="str">
        <f t="shared" si="4824"/>
        <v/>
      </c>
      <c r="DV287" s="71" t="str">
        <f t="shared" si="4824"/>
        <v/>
      </c>
      <c r="DW287" s="71" t="str">
        <f t="shared" si="4824"/>
        <v/>
      </c>
      <c r="DX287" s="71" t="str">
        <f t="shared" si="4824"/>
        <v/>
      </c>
      <c r="DY287" s="71" t="str">
        <f t="shared" si="4824"/>
        <v/>
      </c>
      <c r="DZ287" s="71" t="str">
        <f t="shared" si="4824"/>
        <v/>
      </c>
      <c r="EA287" s="71" t="str">
        <f t="shared" si="4824"/>
        <v/>
      </c>
      <c r="EB287" s="71" t="str">
        <f t="shared" si="4824"/>
        <v/>
      </c>
      <c r="EC287" s="71" t="str">
        <f t="shared" si="4824"/>
        <v/>
      </c>
      <c r="ED287" s="71" t="str">
        <f t="shared" si="4824"/>
        <v/>
      </c>
      <c r="EE287" s="71" t="str">
        <f t="shared" si="4824"/>
        <v/>
      </c>
      <c r="EF287" s="71" t="str">
        <f t="shared" si="4824"/>
        <v/>
      </c>
      <c r="EG287" s="71" t="str">
        <f t="shared" si="4824"/>
        <v/>
      </c>
      <c r="EH287" s="71" t="str">
        <f t="shared" si="4824"/>
        <v/>
      </c>
      <c r="EI287" s="71" t="str">
        <f t="shared" si="4824"/>
        <v/>
      </c>
      <c r="EJ287" s="71" t="str">
        <f t="shared" si="4824"/>
        <v/>
      </c>
      <c r="EK287" s="71" t="str">
        <f t="shared" si="4824"/>
        <v/>
      </c>
      <c r="EL287" s="71" t="str">
        <f t="shared" si="4824"/>
        <v/>
      </c>
      <c r="EM287" s="71" t="str">
        <f t="shared" si="4824"/>
        <v/>
      </c>
      <c r="EN287" s="71" t="str">
        <f t="shared" si="4824"/>
        <v/>
      </c>
      <c r="EO287" s="71" t="str">
        <f t="shared" si="4824"/>
        <v/>
      </c>
      <c r="EP287" s="71" t="str">
        <f t="shared" si="4824"/>
        <v/>
      </c>
      <c r="EQ287" s="71" t="str">
        <f t="shared" si="4824"/>
        <v/>
      </c>
      <c r="ER287" s="71" t="str">
        <f t="shared" si="4824"/>
        <v/>
      </c>
      <c r="ES287" s="71" t="str">
        <f t="shared" si="4824"/>
        <v/>
      </c>
      <c r="ET287" s="71" t="str">
        <f t="shared" si="4824"/>
        <v/>
      </c>
      <c r="EU287" s="71" t="str">
        <f t="shared" si="4824"/>
        <v/>
      </c>
      <c r="EV287" s="71" t="str">
        <f t="shared" si="4824"/>
        <v/>
      </c>
      <c r="EW287" s="71" t="str">
        <f t="shared" si="4824"/>
        <v/>
      </c>
      <c r="EX287" s="71" t="str">
        <f t="shared" si="4824"/>
        <v/>
      </c>
      <c r="EY287" s="71" t="str">
        <f t="shared" si="4824"/>
        <v/>
      </c>
      <c r="EZ287" s="71" t="str">
        <f t="shared" si="4824"/>
        <v/>
      </c>
      <c r="FA287" s="71" t="str">
        <f t="shared" si="4824"/>
        <v/>
      </c>
      <c r="FB287" s="71" t="str">
        <f t="shared" si="4824"/>
        <v/>
      </c>
      <c r="FC287" s="71" t="str">
        <f t="shared" si="4824"/>
        <v/>
      </c>
      <c r="FD287" s="71" t="str">
        <f t="shared" si="4824"/>
        <v/>
      </c>
      <c r="FE287" s="71" t="str">
        <f t="shared" si="4824"/>
        <v/>
      </c>
      <c r="FF287" s="71" t="str">
        <f t="shared" si="4824"/>
        <v/>
      </c>
      <c r="FG287" s="71" t="str">
        <f t="shared" si="4824"/>
        <v/>
      </c>
      <c r="FH287" s="71" t="str">
        <f t="shared" si="4824"/>
        <v/>
      </c>
      <c r="FI287" s="71" t="str">
        <f t="shared" si="4824"/>
        <v/>
      </c>
      <c r="FJ287" s="71" t="str">
        <f t="shared" si="4824"/>
        <v/>
      </c>
      <c r="FK287" s="71" t="str">
        <f t="shared" si="4824"/>
        <v/>
      </c>
      <c r="FL287" s="71" t="str">
        <f t="shared" si="4824"/>
        <v/>
      </c>
      <c r="FM287" s="71" t="str">
        <f t="shared" si="4824"/>
        <v/>
      </c>
      <c r="FN287" s="71" t="str">
        <f t="shared" ref="FN287:FS287" si="4825">IF(CH287="","","|n"&amp;FN$2&amp;"+"&amp;CH287&amp;FN$1)</f>
        <v/>
      </c>
      <c r="FO287" s="71" t="str">
        <f t="shared" si="4825"/>
        <v/>
      </c>
      <c r="FP287" s="71" t="str">
        <f t="shared" si="4825"/>
        <v/>
      </c>
      <c r="FQ287" s="71" t="str">
        <f t="shared" si="4825"/>
        <v/>
      </c>
      <c r="FR287" s="71" t="str">
        <f t="shared" si="4825"/>
        <v/>
      </c>
      <c r="FS287" s="71" t="str">
        <f t="shared" si="4825"/>
        <v/>
      </c>
    </row>
    <row r="288" spans="1:175" ht="15">
      <c r="A288" s="79"/>
      <c r="B288" s="123" t="s">
        <v>876</v>
      </c>
      <c r="C288" s="122" t="str">
        <f t="shared" si="4818"/>
        <v>已领取老铁礼包</v>
      </c>
      <c r="T288" s="127" t="str">
        <f t="shared" si="4819"/>
        <v>|N|N|cff00ff00已领取该礼包</v>
      </c>
      <c r="U288" s="79" t="s">
        <v>867</v>
      </c>
      <c r="CN288" s="70" t="str">
        <f t="shared" si="4820"/>
        <v>InitUnitState('IB59',,,,,,,,,,)</v>
      </c>
      <c r="CO288" s="70" t="str">
        <f t="shared" si="4821"/>
        <v>InitUnitNormal('IB59',,,,,,,,,,)</v>
      </c>
      <c r="CP288" s="70" t="str">
        <f t="shared" si="4822"/>
        <v>InitUnitMagic('IB59',,,,,,,,,,)</v>
      </c>
      <c r="CQ288" s="70" t="str">
        <f t="shared" si="4823"/>
        <v>InitUnitAdd('IB59',,,,,,,,,,)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322&amp;CR$1&amp;")"</f>
        <v>InitEquipData('IB59',,"",,,,,'','','','','','',"")</v>
      </c>
      <c r="CU288" s="95" t="str">
        <f t="shared" si="4746"/>
        <v>|n</v>
      </c>
      <c r="CV288" s="61" t="str">
        <f t="shared" si="4747"/>
        <v>|N|N|cff00ff00已领取该礼包</v>
      </c>
      <c r="CW288" s="60"/>
      <c r="CX288" s="60"/>
      <c r="CY288" s="60"/>
      <c r="CZ288" s="60"/>
      <c r="DA288" s="60"/>
      <c r="DB288" s="71" t="str">
        <f t="shared" ref="DB288:FM292" si="4826">IF(V288="","","|n"&amp;DB$2&amp;"+"&amp;V288&amp;DB$1)</f>
        <v/>
      </c>
      <c r="DC288" s="71" t="str">
        <f t="shared" si="4826"/>
        <v/>
      </c>
      <c r="DD288" s="71" t="str">
        <f t="shared" si="4826"/>
        <v/>
      </c>
      <c r="DE288" s="71" t="str">
        <f t="shared" si="4826"/>
        <v/>
      </c>
      <c r="DF288" s="71" t="str">
        <f t="shared" si="4826"/>
        <v/>
      </c>
      <c r="DG288" s="71" t="str">
        <f t="shared" si="4826"/>
        <v/>
      </c>
      <c r="DH288" s="71" t="str">
        <f t="shared" si="4826"/>
        <v/>
      </c>
      <c r="DI288" s="71" t="str">
        <f t="shared" si="4826"/>
        <v/>
      </c>
      <c r="DJ288" s="71" t="str">
        <f t="shared" si="4826"/>
        <v/>
      </c>
      <c r="DK288" s="71" t="str">
        <f t="shared" si="4826"/>
        <v/>
      </c>
      <c r="DL288" s="71" t="str">
        <f t="shared" si="4826"/>
        <v/>
      </c>
      <c r="DM288" s="71" t="str">
        <f t="shared" si="4826"/>
        <v/>
      </c>
      <c r="DN288" s="71" t="str">
        <f t="shared" si="4826"/>
        <v/>
      </c>
      <c r="DO288" s="71" t="str">
        <f t="shared" si="4826"/>
        <v/>
      </c>
      <c r="DP288" s="71" t="str">
        <f t="shared" si="4826"/>
        <v/>
      </c>
      <c r="DQ288" s="71" t="str">
        <f t="shared" si="4826"/>
        <v/>
      </c>
      <c r="DR288" s="71" t="str">
        <f t="shared" si="4826"/>
        <v/>
      </c>
      <c r="DS288" s="71" t="str">
        <f t="shared" si="4826"/>
        <v/>
      </c>
      <c r="DT288" s="71" t="str">
        <f t="shared" si="4826"/>
        <v/>
      </c>
      <c r="DU288" s="71" t="str">
        <f t="shared" si="4826"/>
        <v/>
      </c>
      <c r="DV288" s="71" t="str">
        <f t="shared" si="4826"/>
        <v/>
      </c>
      <c r="DW288" s="71" t="str">
        <f t="shared" si="4826"/>
        <v/>
      </c>
      <c r="DX288" s="71" t="str">
        <f t="shared" si="4826"/>
        <v/>
      </c>
      <c r="DY288" s="71" t="str">
        <f t="shared" si="4826"/>
        <v/>
      </c>
      <c r="DZ288" s="71" t="str">
        <f t="shared" si="4826"/>
        <v/>
      </c>
      <c r="EA288" s="71" t="str">
        <f t="shared" si="4826"/>
        <v/>
      </c>
      <c r="EB288" s="71" t="str">
        <f t="shared" si="4826"/>
        <v/>
      </c>
      <c r="EC288" s="71" t="str">
        <f t="shared" si="4826"/>
        <v/>
      </c>
      <c r="ED288" s="71" t="str">
        <f t="shared" si="4826"/>
        <v/>
      </c>
      <c r="EE288" s="71" t="str">
        <f t="shared" si="4826"/>
        <v/>
      </c>
      <c r="EF288" s="71" t="str">
        <f t="shared" si="4826"/>
        <v/>
      </c>
      <c r="EG288" s="71" t="str">
        <f t="shared" si="4826"/>
        <v/>
      </c>
      <c r="EH288" s="71" t="str">
        <f t="shared" si="4826"/>
        <v/>
      </c>
      <c r="EI288" s="71" t="str">
        <f t="shared" si="4826"/>
        <v/>
      </c>
      <c r="EJ288" s="71" t="str">
        <f t="shared" si="4826"/>
        <v/>
      </c>
      <c r="EK288" s="71" t="str">
        <f t="shared" si="4826"/>
        <v/>
      </c>
      <c r="EL288" s="71" t="str">
        <f t="shared" si="4826"/>
        <v/>
      </c>
      <c r="EM288" s="71" t="str">
        <f t="shared" si="4826"/>
        <v/>
      </c>
      <c r="EN288" s="71" t="str">
        <f t="shared" si="4826"/>
        <v/>
      </c>
      <c r="EO288" s="71" t="str">
        <f t="shared" si="4826"/>
        <v/>
      </c>
      <c r="EP288" s="71" t="str">
        <f t="shared" si="4826"/>
        <v/>
      </c>
      <c r="EQ288" s="71" t="str">
        <f t="shared" si="4826"/>
        <v/>
      </c>
      <c r="ER288" s="71" t="str">
        <f t="shared" si="4826"/>
        <v/>
      </c>
      <c r="ES288" s="71" t="str">
        <f t="shared" si="4826"/>
        <v/>
      </c>
      <c r="ET288" s="71" t="str">
        <f t="shared" si="4826"/>
        <v/>
      </c>
      <c r="EU288" s="71" t="str">
        <f t="shared" si="4826"/>
        <v/>
      </c>
      <c r="EV288" s="71" t="str">
        <f t="shared" si="4826"/>
        <v/>
      </c>
      <c r="EW288" s="71" t="str">
        <f t="shared" si="4826"/>
        <v/>
      </c>
      <c r="EX288" s="71" t="str">
        <f t="shared" si="4826"/>
        <v/>
      </c>
      <c r="EY288" s="71" t="str">
        <f t="shared" si="4826"/>
        <v/>
      </c>
      <c r="EZ288" s="71" t="str">
        <f t="shared" si="4826"/>
        <v/>
      </c>
      <c r="FA288" s="71" t="str">
        <f t="shared" si="4826"/>
        <v/>
      </c>
      <c r="FB288" s="71" t="str">
        <f t="shared" si="4826"/>
        <v/>
      </c>
      <c r="FC288" s="71" t="str">
        <f t="shared" si="4826"/>
        <v/>
      </c>
      <c r="FD288" s="71" t="str">
        <f t="shared" si="4826"/>
        <v/>
      </c>
      <c r="FE288" s="71" t="str">
        <f t="shared" si="4826"/>
        <v/>
      </c>
      <c r="FF288" s="71" t="str">
        <f t="shared" si="4826"/>
        <v/>
      </c>
      <c r="FG288" s="71" t="str">
        <f t="shared" si="4826"/>
        <v/>
      </c>
      <c r="FH288" s="71" t="str">
        <f t="shared" si="4826"/>
        <v/>
      </c>
      <c r="FI288" s="71" t="str">
        <f t="shared" si="4826"/>
        <v/>
      </c>
      <c r="FJ288" s="71" t="str">
        <f t="shared" si="4826"/>
        <v/>
      </c>
      <c r="FK288" s="71" t="str">
        <f t="shared" si="4826"/>
        <v/>
      </c>
      <c r="FL288" s="71" t="str">
        <f t="shared" si="4826"/>
        <v/>
      </c>
      <c r="FM288" s="71" t="str">
        <f t="shared" si="4826"/>
        <v/>
      </c>
      <c r="FN288" s="71" t="str">
        <f t="shared" ref="FN288:FS292" si="4827">IF(CH288="","","|n"&amp;FN$2&amp;"+"&amp;CH288&amp;FN$1)</f>
        <v/>
      </c>
      <c r="FO288" s="71" t="str">
        <f t="shared" si="4827"/>
        <v/>
      </c>
      <c r="FP288" s="71" t="str">
        <f t="shared" si="4827"/>
        <v/>
      </c>
      <c r="FQ288" s="71" t="str">
        <f t="shared" si="4827"/>
        <v/>
      </c>
      <c r="FR288" s="71" t="str">
        <f t="shared" si="4827"/>
        <v/>
      </c>
      <c r="FS288" s="71" t="str">
        <f t="shared" si="4827"/>
        <v/>
      </c>
    </row>
    <row r="289" spans="1:175" ht="16.5">
      <c r="A289" s="72"/>
      <c r="B289" s="129" t="s">
        <v>877</v>
      </c>
      <c r="C289" s="129" t="s">
        <v>878</v>
      </c>
      <c r="E289" s="100"/>
      <c r="F289" s="99"/>
      <c r="S289" s="107"/>
      <c r="T289" s="129" t="s">
        <v>878</v>
      </c>
      <c r="U289" s="85" t="s">
        <v>879</v>
      </c>
      <c r="V289" s="79"/>
      <c r="Z289" s="79"/>
      <c r="AG289" s="109"/>
      <c r="AL289" s="109"/>
      <c r="BC289" s="110"/>
      <c r="BD289" s="110"/>
      <c r="CU289" s="95" t="str">
        <f t="shared" ref="CU289" si="4828">CONCATENATE(DB289,DC289,DD289,DE289,DF289,DG289,DH289,DI289,DJ289,DK289,DL289,DM289,DN289,DO289,DP289,DQ289,DR289,DS289,DT289,DU289,DV289,DW289,DX289,DY289,DZ289,EA289,EB289,EC289,ED289,EE289,EF289,EG289,EH289,EI289,EJ289,EK289,EL289,EM289,EN289,EO289,EP289,EQ289,ER289,ES289,ET289,EU289,EV289,EW289,EX289,EY289,EZ289,FA289,FB289,FC289,FD289,FE289,FF289,FG289,FH289,FI289,FJ289,FK289,FL289,FM289,FN289,FO289,FP289,FQ289,FR289,FS289&amp;"|n")</f>
        <v>|n</v>
      </c>
      <c r="CV289" s="61" t="str">
        <f t="shared" ref="CV289" si="4829">T289</f>
        <v>积分兑换-永久</v>
      </c>
      <c r="CW289" s="60"/>
      <c r="CX289" s="60"/>
      <c r="CY289" s="60"/>
      <c r="CZ289" s="60"/>
      <c r="DA289" s="60"/>
      <c r="DB289" s="71" t="str">
        <f t="shared" ref="DB289" si="4830">IF(V289="","","|n"&amp;DB$2&amp;"+"&amp;V289&amp;DB$1)</f>
        <v/>
      </c>
      <c r="DC289" s="71" t="str">
        <f t="shared" ref="DC289" si="4831">IF(W289="","","|n"&amp;DC$2&amp;"+"&amp;W289&amp;DC$1)</f>
        <v/>
      </c>
      <c r="DD289" s="71" t="str">
        <f t="shared" ref="DD289" si="4832">IF(X289="","","|n"&amp;DD$2&amp;"+"&amp;X289&amp;DD$1)</f>
        <v/>
      </c>
      <c r="DE289" s="71" t="str">
        <f t="shared" ref="DE289" si="4833">IF(Y289="","","|n"&amp;DE$2&amp;"+"&amp;Y289&amp;DE$1)</f>
        <v/>
      </c>
      <c r="DF289" s="71" t="str">
        <f t="shared" ref="DF289" si="4834">IF(Z289="","","|n"&amp;DF$2&amp;"+"&amp;Z289&amp;DF$1)</f>
        <v/>
      </c>
      <c r="DG289" s="71" t="str">
        <f t="shared" ref="DG289" si="4835">IF(AA289="","","|n"&amp;DG$2&amp;"+"&amp;AA289&amp;DG$1)</f>
        <v/>
      </c>
      <c r="DH289" s="71" t="str">
        <f t="shared" ref="DH289" si="4836">IF(AB289="","","|n"&amp;DH$2&amp;"+"&amp;AB289&amp;DH$1)</f>
        <v/>
      </c>
      <c r="DI289" s="71" t="str">
        <f t="shared" ref="DI289" si="4837">IF(AC289="","","|n"&amp;DI$2&amp;"+"&amp;AC289&amp;DI$1)</f>
        <v/>
      </c>
      <c r="DJ289" s="71" t="str">
        <f t="shared" ref="DJ289" si="4838">IF(AD289="","","|n"&amp;DJ$2&amp;"+"&amp;AD289&amp;DJ$1)</f>
        <v/>
      </c>
      <c r="DK289" s="71" t="str">
        <f t="shared" ref="DK289" si="4839">IF(AE289="","","|n"&amp;DK$2&amp;"+"&amp;AE289&amp;DK$1)</f>
        <v/>
      </c>
      <c r="DL289" s="71" t="str">
        <f t="shared" ref="DL289" si="4840">IF(AF289="","","|n"&amp;DL$2&amp;"+"&amp;AF289&amp;DL$1)</f>
        <v/>
      </c>
      <c r="DM289" s="71" t="str">
        <f t="shared" ref="DM289" si="4841">IF(AG289="","","|n"&amp;DM$2&amp;"+"&amp;AG289&amp;DM$1)</f>
        <v/>
      </c>
      <c r="DN289" s="71" t="str">
        <f t="shared" ref="DN289" si="4842">IF(AH289="","","|n"&amp;DN$2&amp;"+"&amp;AH289&amp;DN$1)</f>
        <v/>
      </c>
      <c r="DO289" s="71" t="str">
        <f t="shared" ref="DO289" si="4843">IF(AI289="","","|n"&amp;DO$2&amp;"+"&amp;AI289&amp;DO$1)</f>
        <v/>
      </c>
      <c r="DP289" s="71" t="str">
        <f t="shared" ref="DP289" si="4844">IF(AJ289="","","|n"&amp;DP$2&amp;"+"&amp;AJ289&amp;DP$1)</f>
        <v/>
      </c>
      <c r="DQ289" s="71" t="str">
        <f t="shared" ref="DQ289" si="4845">IF(AK289="","","|n"&amp;DQ$2&amp;"+"&amp;AK289&amp;DQ$1)</f>
        <v/>
      </c>
      <c r="DR289" s="71" t="str">
        <f t="shared" ref="DR289" si="4846">IF(AL289="","","|n"&amp;DR$2&amp;"+"&amp;AL289&amp;DR$1)</f>
        <v/>
      </c>
      <c r="DS289" s="71" t="str">
        <f t="shared" ref="DS289" si="4847">IF(AM289="","","|n"&amp;DS$2&amp;"+"&amp;AM289&amp;DS$1)</f>
        <v/>
      </c>
      <c r="DT289" s="71" t="str">
        <f t="shared" ref="DT289" si="4848">IF(AN289="","","|n"&amp;DT$2&amp;"+"&amp;AN289&amp;DT$1)</f>
        <v/>
      </c>
      <c r="DU289" s="71" t="str">
        <f t="shared" ref="DU289" si="4849">IF(AO289="","","|n"&amp;DU$2&amp;"+"&amp;AO289&amp;DU$1)</f>
        <v/>
      </c>
      <c r="DV289" s="71" t="str">
        <f t="shared" ref="DV289" si="4850">IF(AP289="","","|n"&amp;DV$2&amp;"+"&amp;AP289&amp;DV$1)</f>
        <v/>
      </c>
      <c r="DW289" s="71" t="str">
        <f t="shared" ref="DW289" si="4851">IF(AQ289="","","|n"&amp;DW$2&amp;"+"&amp;AQ289&amp;DW$1)</f>
        <v/>
      </c>
      <c r="DX289" s="71" t="str">
        <f t="shared" ref="DX289" si="4852">IF(AR289="","","|n"&amp;DX$2&amp;"+"&amp;AR289&amp;DX$1)</f>
        <v/>
      </c>
      <c r="DY289" s="71" t="str">
        <f t="shared" ref="DY289" si="4853">IF(AS289="","","|n"&amp;DY$2&amp;"+"&amp;AS289&amp;DY$1)</f>
        <v/>
      </c>
      <c r="DZ289" s="71" t="str">
        <f t="shared" ref="DZ289" si="4854">IF(AT289="","","|n"&amp;DZ$2&amp;"+"&amp;AT289&amp;DZ$1)</f>
        <v/>
      </c>
      <c r="EA289" s="71" t="str">
        <f t="shared" ref="EA289" si="4855">IF(AU289="","","|n"&amp;EA$2&amp;"+"&amp;AU289&amp;EA$1)</f>
        <v/>
      </c>
      <c r="EB289" s="71" t="str">
        <f t="shared" ref="EB289" si="4856">IF(AV289="","","|n"&amp;EB$2&amp;"+"&amp;AV289&amp;EB$1)</f>
        <v/>
      </c>
      <c r="EC289" s="71" t="str">
        <f t="shared" ref="EC289" si="4857">IF(AW289="","","|n"&amp;EC$2&amp;"+"&amp;AW289&amp;EC$1)</f>
        <v/>
      </c>
      <c r="ED289" s="71" t="str">
        <f t="shared" ref="ED289" si="4858">IF(AX289="","","|n"&amp;ED$2&amp;"+"&amp;AX289&amp;ED$1)</f>
        <v/>
      </c>
      <c r="EE289" s="71" t="str">
        <f t="shared" ref="EE289" si="4859">IF(AY289="","","|n"&amp;EE$2&amp;"+"&amp;AY289&amp;EE$1)</f>
        <v/>
      </c>
      <c r="EF289" s="71" t="str">
        <f t="shared" ref="EF289" si="4860">IF(AZ289="","","|n"&amp;EF$2&amp;"+"&amp;AZ289&amp;EF$1)</f>
        <v/>
      </c>
      <c r="EG289" s="71" t="str">
        <f t="shared" ref="EG289" si="4861">IF(BA289="","","|n"&amp;EG$2&amp;"+"&amp;BA289&amp;EG$1)</f>
        <v/>
      </c>
      <c r="EH289" s="71" t="str">
        <f t="shared" ref="EH289" si="4862">IF(BB289="","","|n"&amp;EH$2&amp;"+"&amp;BB289&amp;EH$1)</f>
        <v/>
      </c>
      <c r="EI289" s="71" t="str">
        <f t="shared" ref="EI289" si="4863">IF(BC289="","","|n"&amp;EI$2&amp;"+"&amp;BC289&amp;EI$1)</f>
        <v/>
      </c>
      <c r="EJ289" s="71" t="str">
        <f t="shared" ref="EJ289" si="4864">IF(BD289="","","|n"&amp;EJ$2&amp;"+"&amp;BD289&amp;EJ$1)</f>
        <v/>
      </c>
      <c r="EK289" s="71" t="str">
        <f t="shared" ref="EK289" si="4865">IF(BE289="","","|n"&amp;EK$2&amp;"+"&amp;BE289&amp;EK$1)</f>
        <v/>
      </c>
      <c r="EL289" s="71" t="str">
        <f t="shared" ref="EL289" si="4866">IF(BF289="","","|n"&amp;EL$2&amp;"+"&amp;BF289&amp;EL$1)</f>
        <v/>
      </c>
      <c r="EM289" s="71" t="str">
        <f t="shared" ref="EM289" si="4867">IF(BG289="","","|n"&amp;EM$2&amp;"+"&amp;BG289&amp;EM$1)</f>
        <v/>
      </c>
      <c r="EN289" s="71" t="str">
        <f t="shared" ref="EN289" si="4868">IF(BH289="","","|n"&amp;EN$2&amp;"+"&amp;BH289&amp;EN$1)</f>
        <v/>
      </c>
      <c r="EO289" s="71" t="str">
        <f t="shared" ref="EO289" si="4869">IF(BI289="","","|n"&amp;EO$2&amp;"+"&amp;BI289&amp;EO$1)</f>
        <v/>
      </c>
      <c r="EP289" s="71" t="str">
        <f t="shared" ref="EP289" si="4870">IF(BJ289="","","|n"&amp;EP$2&amp;"+"&amp;BJ289&amp;EP$1)</f>
        <v/>
      </c>
      <c r="EQ289" s="71" t="str">
        <f t="shared" ref="EQ289" si="4871">IF(BK289="","","|n"&amp;EQ$2&amp;"+"&amp;BK289&amp;EQ$1)</f>
        <v/>
      </c>
      <c r="ER289" s="71" t="str">
        <f t="shared" ref="ER289" si="4872">IF(BL289="","","|n"&amp;ER$2&amp;"+"&amp;BL289&amp;ER$1)</f>
        <v/>
      </c>
      <c r="ES289" s="71" t="str">
        <f t="shared" ref="ES289" si="4873">IF(BM289="","","|n"&amp;ES$2&amp;"+"&amp;BM289&amp;ES$1)</f>
        <v/>
      </c>
      <c r="ET289" s="71" t="str">
        <f t="shared" ref="ET289" si="4874">IF(BN289="","","|n"&amp;ET$2&amp;"+"&amp;BN289&amp;ET$1)</f>
        <v/>
      </c>
      <c r="EU289" s="71" t="str">
        <f t="shared" ref="EU289" si="4875">IF(BO289="","","|n"&amp;EU$2&amp;"+"&amp;BO289&amp;EU$1)</f>
        <v/>
      </c>
      <c r="EV289" s="71" t="str">
        <f t="shared" ref="EV289" si="4876">IF(BP289="","","|n"&amp;EV$2&amp;"+"&amp;BP289&amp;EV$1)</f>
        <v/>
      </c>
      <c r="EW289" s="71" t="str">
        <f t="shared" ref="EW289" si="4877">IF(BQ289="","","|n"&amp;EW$2&amp;"+"&amp;BQ289&amp;EW$1)</f>
        <v/>
      </c>
      <c r="EX289" s="71" t="str">
        <f t="shared" ref="EX289" si="4878">IF(BR289="","","|n"&amp;EX$2&amp;"+"&amp;BR289&amp;EX$1)</f>
        <v/>
      </c>
      <c r="EY289" s="71" t="str">
        <f t="shared" ref="EY289" si="4879">IF(BS289="","","|n"&amp;EY$2&amp;"+"&amp;BS289&amp;EY$1)</f>
        <v/>
      </c>
      <c r="EZ289" s="71" t="str">
        <f t="shared" ref="EZ289" si="4880">IF(BT289="","","|n"&amp;EZ$2&amp;"+"&amp;BT289&amp;EZ$1)</f>
        <v/>
      </c>
      <c r="FA289" s="71" t="str">
        <f t="shared" ref="FA289" si="4881">IF(BU289="","","|n"&amp;FA$2&amp;"+"&amp;BU289&amp;FA$1)</f>
        <v/>
      </c>
      <c r="FB289" s="71" t="str">
        <f t="shared" ref="FB289" si="4882">IF(BV289="","","|n"&amp;FB$2&amp;"+"&amp;BV289&amp;FB$1)</f>
        <v/>
      </c>
      <c r="FC289" s="71" t="str">
        <f t="shared" ref="FC289" si="4883">IF(BW289="","","|n"&amp;FC$2&amp;"+"&amp;BW289&amp;FC$1)</f>
        <v/>
      </c>
      <c r="FD289" s="71" t="str">
        <f t="shared" ref="FD289" si="4884">IF(BX289="","","|n"&amp;FD$2&amp;"+"&amp;BX289&amp;FD$1)</f>
        <v/>
      </c>
      <c r="FE289" s="71" t="str">
        <f t="shared" ref="FE289" si="4885">IF(BY289="","","|n"&amp;FE$2&amp;"+"&amp;BY289&amp;FE$1)</f>
        <v/>
      </c>
      <c r="FF289" s="71" t="str">
        <f t="shared" ref="FF289" si="4886">IF(BZ289="","","|n"&amp;FF$2&amp;"+"&amp;BZ289&amp;FF$1)</f>
        <v/>
      </c>
      <c r="FG289" s="71" t="str">
        <f t="shared" ref="FG289" si="4887">IF(CA289="","","|n"&amp;FG$2&amp;"+"&amp;CA289&amp;FG$1)</f>
        <v/>
      </c>
      <c r="FH289" s="71" t="str">
        <f t="shared" ref="FH289" si="4888">IF(CB289="","","|n"&amp;FH$2&amp;"+"&amp;CB289&amp;FH$1)</f>
        <v/>
      </c>
      <c r="FI289" s="71" t="str">
        <f t="shared" ref="FI289" si="4889">IF(CC289="","","|n"&amp;FI$2&amp;"+"&amp;CC289&amp;FI$1)</f>
        <v/>
      </c>
      <c r="FJ289" s="71" t="str">
        <f t="shared" ref="FJ289" si="4890">IF(CD289="","","|n"&amp;FJ$2&amp;"+"&amp;CD289&amp;FJ$1)</f>
        <v/>
      </c>
      <c r="FK289" s="71" t="str">
        <f t="shared" ref="FK289" si="4891">IF(CE289="","","|n"&amp;FK$2&amp;"+"&amp;CE289&amp;FK$1)</f>
        <v/>
      </c>
      <c r="FL289" s="71" t="str">
        <f t="shared" ref="FL289" si="4892">IF(CF289="","","|n"&amp;FL$2&amp;"+"&amp;CF289&amp;FL$1)</f>
        <v/>
      </c>
      <c r="FM289" s="71" t="str">
        <f t="shared" ref="FM289" si="4893">IF(CG289="","","|n"&amp;FM$2&amp;"+"&amp;CG289&amp;FM$1)</f>
        <v/>
      </c>
      <c r="FN289" s="71" t="str">
        <f t="shared" ref="FN289" si="4894">IF(CH289="","","|n"&amp;FN$2&amp;"+"&amp;CH289&amp;FN$1)</f>
        <v/>
      </c>
      <c r="FO289" s="71" t="str">
        <f t="shared" ref="FO289" si="4895">IF(CI289="","","|n"&amp;FO$2&amp;"+"&amp;CI289&amp;FO$1)</f>
        <v/>
      </c>
      <c r="FP289" s="71" t="str">
        <f t="shared" ref="FP289" si="4896">IF(CJ289="","","|n"&amp;FP$2&amp;"+"&amp;CJ289&amp;FP$1)</f>
        <v/>
      </c>
      <c r="FQ289" s="71" t="str">
        <f t="shared" ref="FQ289" si="4897">IF(CK289="","","|n"&amp;FQ$2&amp;"+"&amp;CK289&amp;FQ$1)</f>
        <v/>
      </c>
      <c r="FR289" s="71" t="str">
        <f t="shared" ref="FR289" si="4898">IF(CL289="","","|n"&amp;FR$2&amp;"+"&amp;CL289&amp;FR$1)</f>
        <v/>
      </c>
      <c r="FS289" s="71" t="str">
        <f t="shared" ref="FS289" si="4899">IF(CM289="","","|n"&amp;FS$2&amp;"+"&amp;CM289&amp;FS$1)</f>
        <v/>
      </c>
    </row>
    <row r="290" spans="1:175" ht="16.5">
      <c r="A290" s="72"/>
      <c r="B290" s="129" t="s">
        <v>880</v>
      </c>
      <c r="C290" s="129" t="s">
        <v>881</v>
      </c>
      <c r="E290" s="100"/>
      <c r="F290" s="99"/>
      <c r="S290" s="107"/>
      <c r="T290" s="61" t="s">
        <v>882</v>
      </c>
      <c r="U290" s="85" t="str">
        <f t="shared" ref="U290:U294" si="4900">"ReplaceableTextures\\CommandButtons\\BTNR"&amp;RIGHT(B290,3)&amp;".blp"</f>
        <v>ReplaceableTextures\\CommandButtons\\BTNRY1C.blp</v>
      </c>
      <c r="V290" s="79"/>
      <c r="Z290" s="79"/>
      <c r="AG290" s="109"/>
      <c r="AL290" s="109"/>
      <c r="BC290" s="110"/>
      <c r="BD290" s="110"/>
      <c r="CU290" s="95" t="str">
        <f t="shared" ref="CU290:CU292" si="4901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si="4747"/>
        <v>代码生成</v>
      </c>
      <c r="CW290" s="60"/>
      <c r="CX290" s="60"/>
      <c r="CY290" s="60"/>
      <c r="CZ290" s="60"/>
      <c r="DA290" s="60"/>
      <c r="DB290" s="71" t="str">
        <f t="shared" si="4826"/>
        <v/>
      </c>
      <c r="DC290" s="71" t="str">
        <f t="shared" si="4826"/>
        <v/>
      </c>
      <c r="DD290" s="71" t="str">
        <f t="shared" si="4826"/>
        <v/>
      </c>
      <c r="DE290" s="71" t="str">
        <f t="shared" si="4826"/>
        <v/>
      </c>
      <c r="DF290" s="71" t="str">
        <f t="shared" si="4826"/>
        <v/>
      </c>
      <c r="DG290" s="71" t="str">
        <f t="shared" si="4826"/>
        <v/>
      </c>
      <c r="DH290" s="71" t="str">
        <f t="shared" si="4826"/>
        <v/>
      </c>
      <c r="DI290" s="71" t="str">
        <f t="shared" si="4826"/>
        <v/>
      </c>
      <c r="DJ290" s="71" t="str">
        <f t="shared" si="4826"/>
        <v/>
      </c>
      <c r="DK290" s="71" t="str">
        <f t="shared" si="4826"/>
        <v/>
      </c>
      <c r="DL290" s="71" t="str">
        <f t="shared" si="4826"/>
        <v/>
      </c>
      <c r="DM290" s="71" t="str">
        <f t="shared" si="4826"/>
        <v/>
      </c>
      <c r="DN290" s="71" t="str">
        <f t="shared" si="4826"/>
        <v/>
      </c>
      <c r="DO290" s="71" t="str">
        <f t="shared" si="4826"/>
        <v/>
      </c>
      <c r="DP290" s="71" t="str">
        <f t="shared" si="4826"/>
        <v/>
      </c>
      <c r="DQ290" s="71" t="str">
        <f t="shared" si="4826"/>
        <v/>
      </c>
      <c r="DR290" s="71" t="str">
        <f t="shared" si="4826"/>
        <v/>
      </c>
      <c r="DS290" s="71" t="str">
        <f t="shared" si="4826"/>
        <v/>
      </c>
      <c r="DT290" s="71" t="str">
        <f t="shared" si="4826"/>
        <v/>
      </c>
      <c r="DU290" s="71" t="str">
        <f t="shared" si="4826"/>
        <v/>
      </c>
      <c r="DV290" s="71" t="str">
        <f t="shared" si="4826"/>
        <v/>
      </c>
      <c r="DW290" s="71" t="str">
        <f t="shared" si="4826"/>
        <v/>
      </c>
      <c r="DX290" s="71" t="str">
        <f t="shared" si="4826"/>
        <v/>
      </c>
      <c r="DY290" s="71" t="str">
        <f t="shared" si="4826"/>
        <v/>
      </c>
      <c r="DZ290" s="71" t="str">
        <f t="shared" si="4826"/>
        <v/>
      </c>
      <c r="EA290" s="71" t="str">
        <f t="shared" si="4826"/>
        <v/>
      </c>
      <c r="EB290" s="71" t="str">
        <f t="shared" si="4826"/>
        <v/>
      </c>
      <c r="EC290" s="71" t="str">
        <f t="shared" si="4826"/>
        <v/>
      </c>
      <c r="ED290" s="71" t="str">
        <f t="shared" si="4826"/>
        <v/>
      </c>
      <c r="EE290" s="71" t="str">
        <f t="shared" si="4826"/>
        <v/>
      </c>
      <c r="EF290" s="71" t="str">
        <f t="shared" si="4826"/>
        <v/>
      </c>
      <c r="EG290" s="71" t="str">
        <f t="shared" si="4826"/>
        <v/>
      </c>
      <c r="EH290" s="71" t="str">
        <f t="shared" si="4826"/>
        <v/>
      </c>
      <c r="EI290" s="71" t="str">
        <f t="shared" si="4826"/>
        <v/>
      </c>
      <c r="EJ290" s="71" t="str">
        <f t="shared" si="4826"/>
        <v/>
      </c>
      <c r="EK290" s="71" t="str">
        <f t="shared" si="4826"/>
        <v/>
      </c>
      <c r="EL290" s="71" t="str">
        <f t="shared" si="4826"/>
        <v/>
      </c>
      <c r="EM290" s="71" t="str">
        <f t="shared" si="4826"/>
        <v/>
      </c>
      <c r="EN290" s="71" t="str">
        <f t="shared" si="4826"/>
        <v/>
      </c>
      <c r="EO290" s="71" t="str">
        <f t="shared" si="4826"/>
        <v/>
      </c>
      <c r="EP290" s="71" t="str">
        <f t="shared" si="4826"/>
        <v/>
      </c>
      <c r="EQ290" s="71" t="str">
        <f t="shared" si="4826"/>
        <v/>
      </c>
      <c r="ER290" s="71" t="str">
        <f t="shared" si="4826"/>
        <v/>
      </c>
      <c r="ES290" s="71" t="str">
        <f t="shared" si="4826"/>
        <v/>
      </c>
      <c r="ET290" s="71" t="str">
        <f t="shared" si="4826"/>
        <v/>
      </c>
      <c r="EU290" s="71" t="str">
        <f t="shared" si="4826"/>
        <v/>
      </c>
      <c r="EV290" s="71" t="str">
        <f t="shared" si="4826"/>
        <v/>
      </c>
      <c r="EW290" s="71" t="str">
        <f t="shared" si="4826"/>
        <v/>
      </c>
      <c r="EX290" s="71" t="str">
        <f t="shared" si="4826"/>
        <v/>
      </c>
      <c r="EY290" s="71" t="str">
        <f t="shared" si="4826"/>
        <v/>
      </c>
      <c r="EZ290" s="71" t="str">
        <f t="shared" si="4826"/>
        <v/>
      </c>
      <c r="FA290" s="71" t="str">
        <f t="shared" si="4826"/>
        <v/>
      </c>
      <c r="FB290" s="71" t="str">
        <f t="shared" si="4826"/>
        <v/>
      </c>
      <c r="FC290" s="71" t="str">
        <f t="shared" si="4826"/>
        <v/>
      </c>
      <c r="FD290" s="71" t="str">
        <f t="shared" si="4826"/>
        <v/>
      </c>
      <c r="FE290" s="71" t="str">
        <f t="shared" si="4826"/>
        <v/>
      </c>
      <c r="FF290" s="71" t="str">
        <f t="shared" si="4826"/>
        <v/>
      </c>
      <c r="FG290" s="71" t="str">
        <f t="shared" si="4826"/>
        <v/>
      </c>
      <c r="FH290" s="71" t="str">
        <f t="shared" si="4826"/>
        <v/>
      </c>
      <c r="FI290" s="71" t="str">
        <f t="shared" si="4826"/>
        <v/>
      </c>
      <c r="FJ290" s="71" t="str">
        <f t="shared" si="4826"/>
        <v/>
      </c>
      <c r="FK290" s="71" t="str">
        <f t="shared" si="4826"/>
        <v/>
      </c>
      <c r="FL290" s="71" t="str">
        <f t="shared" si="4826"/>
        <v/>
      </c>
      <c r="FM290" s="71" t="str">
        <f t="shared" si="4826"/>
        <v/>
      </c>
      <c r="FN290" s="71" t="str">
        <f t="shared" si="4827"/>
        <v/>
      </c>
      <c r="FO290" s="71" t="str">
        <f t="shared" si="4827"/>
        <v/>
      </c>
      <c r="FP290" s="71" t="str">
        <f t="shared" si="4827"/>
        <v/>
      </c>
      <c r="FQ290" s="71" t="str">
        <f t="shared" si="4827"/>
        <v/>
      </c>
      <c r="FR290" s="71" t="str">
        <f t="shared" si="4827"/>
        <v/>
      </c>
      <c r="FS290" s="71" t="str">
        <f t="shared" si="4827"/>
        <v/>
      </c>
    </row>
    <row r="291" spans="1:175" ht="17.25">
      <c r="A291" s="72"/>
      <c r="B291" s="130" t="s">
        <v>883</v>
      </c>
      <c r="C291" s="131" t="s">
        <v>884</v>
      </c>
      <c r="E291" s="100"/>
      <c r="F291" s="99"/>
      <c r="S291" s="107"/>
      <c r="T291" s="61" t="s">
        <v>882</v>
      </c>
      <c r="U291" s="85" t="str">
        <f t="shared" si="4900"/>
        <v>ReplaceableTextures\\CommandButtons\\BTNRY2C.blp</v>
      </c>
      <c r="V291" s="79"/>
      <c r="Z291" s="79"/>
      <c r="AG291" s="109"/>
      <c r="AL291" s="109"/>
      <c r="BC291" s="110"/>
      <c r="BD291" s="110"/>
      <c r="CU291" s="95" t="str">
        <f t="shared" ref="CU291" si="4902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si="4747"/>
        <v>代码生成</v>
      </c>
      <c r="CW291" s="60"/>
      <c r="CX291" s="60"/>
      <c r="CY291" s="60"/>
      <c r="CZ291" s="60"/>
      <c r="DA291" s="60"/>
      <c r="DB291" s="71" t="str">
        <f t="shared" ref="DB291" si="4903">IF(V291="","","|n"&amp;DB$2&amp;"+"&amp;V291&amp;DB$1)</f>
        <v/>
      </c>
      <c r="DC291" s="71" t="str">
        <f t="shared" ref="DC291" si="4904">IF(W291="","","|n"&amp;DC$2&amp;"+"&amp;W291&amp;DC$1)</f>
        <v/>
      </c>
      <c r="DD291" s="71" t="str">
        <f t="shared" ref="DD291" si="4905">IF(X291="","","|n"&amp;DD$2&amp;"+"&amp;X291&amp;DD$1)</f>
        <v/>
      </c>
      <c r="DE291" s="71" t="str">
        <f t="shared" ref="DE291" si="4906">IF(Y291="","","|n"&amp;DE$2&amp;"+"&amp;Y291&amp;DE$1)</f>
        <v/>
      </c>
      <c r="DF291" s="71" t="str">
        <f t="shared" ref="DF291" si="4907">IF(Z291="","","|n"&amp;DF$2&amp;"+"&amp;Z291&amp;DF$1)</f>
        <v/>
      </c>
      <c r="DG291" s="71" t="str">
        <f t="shared" ref="DG291" si="4908">IF(AA291="","","|n"&amp;DG$2&amp;"+"&amp;AA291&amp;DG$1)</f>
        <v/>
      </c>
      <c r="DH291" s="71" t="str">
        <f t="shared" ref="DH291" si="4909">IF(AB291="","","|n"&amp;DH$2&amp;"+"&amp;AB291&amp;DH$1)</f>
        <v/>
      </c>
      <c r="DI291" s="71" t="str">
        <f t="shared" ref="DI291" si="4910">IF(AC291="","","|n"&amp;DI$2&amp;"+"&amp;AC291&amp;DI$1)</f>
        <v/>
      </c>
      <c r="DJ291" s="71" t="str">
        <f t="shared" ref="DJ291" si="4911">IF(AD291="","","|n"&amp;DJ$2&amp;"+"&amp;AD291&amp;DJ$1)</f>
        <v/>
      </c>
      <c r="DK291" s="71" t="str">
        <f t="shared" ref="DK291" si="4912">IF(AE291="","","|n"&amp;DK$2&amp;"+"&amp;AE291&amp;DK$1)</f>
        <v/>
      </c>
      <c r="DL291" s="71" t="str">
        <f t="shared" ref="DL291" si="4913">IF(AF291="","","|n"&amp;DL$2&amp;"+"&amp;AF291&amp;DL$1)</f>
        <v/>
      </c>
      <c r="DM291" s="71" t="str">
        <f t="shared" ref="DM291" si="4914">IF(AG291="","","|n"&amp;DM$2&amp;"+"&amp;AG291&amp;DM$1)</f>
        <v/>
      </c>
      <c r="DN291" s="71" t="str">
        <f t="shared" ref="DN291" si="4915">IF(AH291="","","|n"&amp;DN$2&amp;"+"&amp;AH291&amp;DN$1)</f>
        <v/>
      </c>
      <c r="DO291" s="71" t="str">
        <f t="shared" ref="DO291" si="4916">IF(AI291="","","|n"&amp;DO$2&amp;"+"&amp;AI291&amp;DO$1)</f>
        <v/>
      </c>
      <c r="DP291" s="71" t="str">
        <f t="shared" ref="DP291" si="4917">IF(AJ291="","","|n"&amp;DP$2&amp;"+"&amp;AJ291&amp;DP$1)</f>
        <v/>
      </c>
      <c r="DQ291" s="71" t="str">
        <f t="shared" ref="DQ291" si="4918">IF(AK291="","","|n"&amp;DQ$2&amp;"+"&amp;AK291&amp;DQ$1)</f>
        <v/>
      </c>
      <c r="DR291" s="71" t="str">
        <f t="shared" ref="DR291" si="4919">IF(AL291="","","|n"&amp;DR$2&amp;"+"&amp;AL291&amp;DR$1)</f>
        <v/>
      </c>
      <c r="DS291" s="71" t="str">
        <f t="shared" ref="DS291" si="4920">IF(AM291="","","|n"&amp;DS$2&amp;"+"&amp;AM291&amp;DS$1)</f>
        <v/>
      </c>
      <c r="DT291" s="71" t="str">
        <f t="shared" ref="DT291" si="4921">IF(AN291="","","|n"&amp;DT$2&amp;"+"&amp;AN291&amp;DT$1)</f>
        <v/>
      </c>
      <c r="DU291" s="71" t="str">
        <f t="shared" ref="DU291" si="4922">IF(AO291="","","|n"&amp;DU$2&amp;"+"&amp;AO291&amp;DU$1)</f>
        <v/>
      </c>
      <c r="DV291" s="71" t="str">
        <f t="shared" ref="DV291" si="4923">IF(AP291="","","|n"&amp;DV$2&amp;"+"&amp;AP291&amp;DV$1)</f>
        <v/>
      </c>
      <c r="DW291" s="71" t="str">
        <f t="shared" ref="DW291" si="4924">IF(AQ291="","","|n"&amp;DW$2&amp;"+"&amp;AQ291&amp;DW$1)</f>
        <v/>
      </c>
      <c r="DX291" s="71" t="str">
        <f t="shared" ref="DX291" si="4925">IF(AR291="","","|n"&amp;DX$2&amp;"+"&amp;AR291&amp;DX$1)</f>
        <v/>
      </c>
      <c r="DY291" s="71" t="str">
        <f t="shared" ref="DY291" si="4926">IF(AS291="","","|n"&amp;DY$2&amp;"+"&amp;AS291&amp;DY$1)</f>
        <v/>
      </c>
      <c r="DZ291" s="71" t="str">
        <f t="shared" ref="DZ291" si="4927">IF(AT291="","","|n"&amp;DZ$2&amp;"+"&amp;AT291&amp;DZ$1)</f>
        <v/>
      </c>
      <c r="EA291" s="71" t="str">
        <f t="shared" ref="EA291" si="4928">IF(AU291="","","|n"&amp;EA$2&amp;"+"&amp;AU291&amp;EA$1)</f>
        <v/>
      </c>
      <c r="EB291" s="71" t="str">
        <f t="shared" ref="EB291" si="4929">IF(AV291="","","|n"&amp;EB$2&amp;"+"&amp;AV291&amp;EB$1)</f>
        <v/>
      </c>
      <c r="EC291" s="71" t="str">
        <f t="shared" ref="EC291" si="4930">IF(AW291="","","|n"&amp;EC$2&amp;"+"&amp;AW291&amp;EC$1)</f>
        <v/>
      </c>
      <c r="ED291" s="71" t="str">
        <f t="shared" ref="ED291" si="4931">IF(AX291="","","|n"&amp;ED$2&amp;"+"&amp;AX291&amp;ED$1)</f>
        <v/>
      </c>
      <c r="EE291" s="71" t="str">
        <f t="shared" ref="EE291" si="4932">IF(AY291="","","|n"&amp;EE$2&amp;"+"&amp;AY291&amp;EE$1)</f>
        <v/>
      </c>
      <c r="EF291" s="71" t="str">
        <f t="shared" ref="EF291" si="4933">IF(AZ291="","","|n"&amp;EF$2&amp;"+"&amp;AZ291&amp;EF$1)</f>
        <v/>
      </c>
      <c r="EG291" s="71" t="str">
        <f t="shared" ref="EG291" si="4934">IF(BA291="","","|n"&amp;EG$2&amp;"+"&amp;BA291&amp;EG$1)</f>
        <v/>
      </c>
      <c r="EH291" s="71" t="str">
        <f t="shared" ref="EH291" si="4935">IF(BB291="","","|n"&amp;EH$2&amp;"+"&amp;BB291&amp;EH$1)</f>
        <v/>
      </c>
      <c r="EI291" s="71" t="str">
        <f t="shared" ref="EI291" si="4936">IF(BC291="","","|n"&amp;EI$2&amp;"+"&amp;BC291&amp;EI$1)</f>
        <v/>
      </c>
      <c r="EJ291" s="71" t="str">
        <f t="shared" ref="EJ291" si="4937">IF(BD291="","","|n"&amp;EJ$2&amp;"+"&amp;BD291&amp;EJ$1)</f>
        <v/>
      </c>
      <c r="EK291" s="71" t="str">
        <f t="shared" ref="EK291" si="4938">IF(BE291="","","|n"&amp;EK$2&amp;"+"&amp;BE291&amp;EK$1)</f>
        <v/>
      </c>
      <c r="EL291" s="71" t="str">
        <f t="shared" ref="EL291" si="4939">IF(BF291="","","|n"&amp;EL$2&amp;"+"&amp;BF291&amp;EL$1)</f>
        <v/>
      </c>
      <c r="EM291" s="71" t="str">
        <f t="shared" ref="EM291" si="4940">IF(BG291="","","|n"&amp;EM$2&amp;"+"&amp;BG291&amp;EM$1)</f>
        <v/>
      </c>
      <c r="EN291" s="71" t="str">
        <f t="shared" ref="EN291" si="4941">IF(BH291="","","|n"&amp;EN$2&amp;"+"&amp;BH291&amp;EN$1)</f>
        <v/>
      </c>
      <c r="EO291" s="71" t="str">
        <f t="shared" ref="EO291" si="4942">IF(BI291="","","|n"&amp;EO$2&amp;"+"&amp;BI291&amp;EO$1)</f>
        <v/>
      </c>
      <c r="EP291" s="71" t="str">
        <f t="shared" ref="EP291" si="4943">IF(BJ291="","","|n"&amp;EP$2&amp;"+"&amp;BJ291&amp;EP$1)</f>
        <v/>
      </c>
      <c r="EQ291" s="71" t="str">
        <f t="shared" ref="EQ291" si="4944">IF(BK291="","","|n"&amp;EQ$2&amp;"+"&amp;BK291&amp;EQ$1)</f>
        <v/>
      </c>
      <c r="ER291" s="71" t="str">
        <f t="shared" ref="ER291" si="4945">IF(BL291="","","|n"&amp;ER$2&amp;"+"&amp;BL291&amp;ER$1)</f>
        <v/>
      </c>
      <c r="ES291" s="71" t="str">
        <f t="shared" ref="ES291" si="4946">IF(BM291="","","|n"&amp;ES$2&amp;"+"&amp;BM291&amp;ES$1)</f>
        <v/>
      </c>
      <c r="ET291" s="71" t="str">
        <f t="shared" ref="ET291" si="4947">IF(BN291="","","|n"&amp;ET$2&amp;"+"&amp;BN291&amp;ET$1)</f>
        <v/>
      </c>
      <c r="EU291" s="71" t="str">
        <f t="shared" ref="EU291" si="4948">IF(BO291="","","|n"&amp;EU$2&amp;"+"&amp;BO291&amp;EU$1)</f>
        <v/>
      </c>
      <c r="EV291" s="71" t="str">
        <f t="shared" ref="EV291" si="4949">IF(BP291="","","|n"&amp;EV$2&amp;"+"&amp;BP291&amp;EV$1)</f>
        <v/>
      </c>
      <c r="EW291" s="71" t="str">
        <f t="shared" ref="EW291" si="4950">IF(BQ291="","","|n"&amp;EW$2&amp;"+"&amp;BQ291&amp;EW$1)</f>
        <v/>
      </c>
      <c r="EX291" s="71" t="str">
        <f t="shared" ref="EX291" si="4951">IF(BR291="","","|n"&amp;EX$2&amp;"+"&amp;BR291&amp;EX$1)</f>
        <v/>
      </c>
      <c r="EY291" s="71" t="str">
        <f t="shared" ref="EY291" si="4952">IF(BS291="","","|n"&amp;EY$2&amp;"+"&amp;BS291&amp;EY$1)</f>
        <v/>
      </c>
      <c r="EZ291" s="71" t="str">
        <f t="shared" ref="EZ291" si="4953">IF(BT291="","","|n"&amp;EZ$2&amp;"+"&amp;BT291&amp;EZ$1)</f>
        <v/>
      </c>
      <c r="FA291" s="71" t="str">
        <f t="shared" ref="FA291" si="4954">IF(BU291="","","|n"&amp;FA$2&amp;"+"&amp;BU291&amp;FA$1)</f>
        <v/>
      </c>
      <c r="FB291" s="71" t="str">
        <f t="shared" ref="FB291" si="4955">IF(BV291="","","|n"&amp;FB$2&amp;"+"&amp;BV291&amp;FB$1)</f>
        <v/>
      </c>
      <c r="FC291" s="71" t="str">
        <f t="shared" ref="FC291" si="4956">IF(BW291="","","|n"&amp;FC$2&amp;"+"&amp;BW291&amp;FC$1)</f>
        <v/>
      </c>
      <c r="FD291" s="71" t="str">
        <f t="shared" ref="FD291" si="4957">IF(BX291="","","|n"&amp;FD$2&amp;"+"&amp;BX291&amp;FD$1)</f>
        <v/>
      </c>
      <c r="FE291" s="71" t="str">
        <f t="shared" ref="FE291" si="4958">IF(BY291="","","|n"&amp;FE$2&amp;"+"&amp;BY291&amp;FE$1)</f>
        <v/>
      </c>
      <c r="FF291" s="71" t="str">
        <f t="shared" ref="FF291" si="4959">IF(BZ291="","","|n"&amp;FF$2&amp;"+"&amp;BZ291&amp;FF$1)</f>
        <v/>
      </c>
      <c r="FG291" s="71" t="str">
        <f t="shared" ref="FG291" si="4960">IF(CA291="","","|n"&amp;FG$2&amp;"+"&amp;CA291&amp;FG$1)</f>
        <v/>
      </c>
      <c r="FH291" s="71" t="str">
        <f t="shared" ref="FH291" si="4961">IF(CB291="","","|n"&amp;FH$2&amp;"+"&amp;CB291&amp;FH$1)</f>
        <v/>
      </c>
      <c r="FI291" s="71" t="str">
        <f t="shared" ref="FI291" si="4962">IF(CC291="","","|n"&amp;FI$2&amp;"+"&amp;CC291&amp;FI$1)</f>
        <v/>
      </c>
      <c r="FJ291" s="71" t="str">
        <f t="shared" ref="FJ291" si="4963">IF(CD291="","","|n"&amp;FJ$2&amp;"+"&amp;CD291&amp;FJ$1)</f>
        <v/>
      </c>
      <c r="FK291" s="71" t="str">
        <f t="shared" ref="FK291" si="4964">IF(CE291="","","|n"&amp;FK$2&amp;"+"&amp;CE291&amp;FK$1)</f>
        <v/>
      </c>
      <c r="FL291" s="71" t="str">
        <f t="shared" ref="FL291" si="4965">IF(CF291="","","|n"&amp;FL$2&amp;"+"&amp;CF291&amp;FL$1)</f>
        <v/>
      </c>
      <c r="FM291" s="71" t="str">
        <f t="shared" ref="FM291" si="4966">IF(CG291="","","|n"&amp;FM$2&amp;"+"&amp;CG291&amp;FM$1)</f>
        <v/>
      </c>
      <c r="FN291" s="71" t="str">
        <f t="shared" ref="FN291" si="4967">IF(CH291="","","|n"&amp;FN$2&amp;"+"&amp;CH291&amp;FN$1)</f>
        <v/>
      </c>
      <c r="FO291" s="71" t="str">
        <f t="shared" ref="FO291" si="4968">IF(CI291="","","|n"&amp;FO$2&amp;"+"&amp;CI291&amp;FO$1)</f>
        <v/>
      </c>
      <c r="FP291" s="71" t="str">
        <f t="shared" ref="FP291" si="4969">IF(CJ291="","","|n"&amp;FP$2&amp;"+"&amp;CJ291&amp;FP$1)</f>
        <v/>
      </c>
      <c r="FQ291" s="71" t="str">
        <f t="shared" ref="FQ291" si="4970">IF(CK291="","","|n"&amp;FQ$2&amp;"+"&amp;CK291&amp;FQ$1)</f>
        <v/>
      </c>
      <c r="FR291" s="71" t="str">
        <f t="shared" ref="FR291" si="4971">IF(CL291="","","|n"&amp;FR$2&amp;"+"&amp;CL291&amp;FR$1)</f>
        <v/>
      </c>
      <c r="FS291" s="71" t="str">
        <f t="shared" ref="FS291" si="4972">IF(CM291="","","|n"&amp;FS$2&amp;"+"&amp;CM291&amp;FS$1)</f>
        <v/>
      </c>
    </row>
    <row r="292" spans="1:175" ht="16.5">
      <c r="A292" s="72"/>
      <c r="B292" s="130" t="s">
        <v>885</v>
      </c>
      <c r="C292" s="130" t="s">
        <v>886</v>
      </c>
      <c r="E292" s="100"/>
      <c r="F292" s="99"/>
      <c r="S292" s="107"/>
      <c r="T292" s="61" t="s">
        <v>882</v>
      </c>
      <c r="U292" s="85" t="str">
        <f t="shared" si="4900"/>
        <v>ReplaceableTextures\\CommandButtons\\BTNRY3C.blp</v>
      </c>
      <c r="V292" s="79"/>
      <c r="Z292" s="79"/>
      <c r="AG292" s="109"/>
      <c r="AL292" s="109"/>
      <c r="BC292" s="110"/>
      <c r="BD292" s="110"/>
      <c r="CU292" s="95" t="str">
        <f t="shared" si="4901"/>
        <v>|n</v>
      </c>
      <c r="CV292" s="61" t="str">
        <f t="shared" si="4747"/>
        <v>代码生成</v>
      </c>
      <c r="CW292" s="60"/>
      <c r="CX292" s="60"/>
      <c r="CY292" s="60"/>
      <c r="CZ292" s="60"/>
      <c r="DA292" s="60"/>
      <c r="DB292" s="71" t="str">
        <f t="shared" si="4826"/>
        <v/>
      </c>
      <c r="DC292" s="71" t="str">
        <f t="shared" si="4826"/>
        <v/>
      </c>
      <c r="DD292" s="71" t="str">
        <f t="shared" si="4826"/>
        <v/>
      </c>
      <c r="DE292" s="71" t="str">
        <f t="shared" si="4826"/>
        <v/>
      </c>
      <c r="DF292" s="71" t="str">
        <f t="shared" si="4826"/>
        <v/>
      </c>
      <c r="DG292" s="71" t="str">
        <f t="shared" si="4826"/>
        <v/>
      </c>
      <c r="DH292" s="71" t="str">
        <f t="shared" si="4826"/>
        <v/>
      </c>
      <c r="DI292" s="71" t="str">
        <f t="shared" si="4826"/>
        <v/>
      </c>
      <c r="DJ292" s="71" t="str">
        <f t="shared" si="4826"/>
        <v/>
      </c>
      <c r="DK292" s="71" t="str">
        <f t="shared" si="4826"/>
        <v/>
      </c>
      <c r="DL292" s="71" t="str">
        <f t="shared" si="4826"/>
        <v/>
      </c>
      <c r="DM292" s="71" t="str">
        <f t="shared" si="4826"/>
        <v/>
      </c>
      <c r="DN292" s="71" t="str">
        <f t="shared" si="4826"/>
        <v/>
      </c>
      <c r="DO292" s="71" t="str">
        <f t="shared" si="4826"/>
        <v/>
      </c>
      <c r="DP292" s="71" t="str">
        <f t="shared" si="4826"/>
        <v/>
      </c>
      <c r="DQ292" s="71" t="str">
        <f t="shared" si="4826"/>
        <v/>
      </c>
      <c r="DR292" s="71" t="str">
        <f t="shared" si="4826"/>
        <v/>
      </c>
      <c r="DS292" s="71" t="str">
        <f t="shared" si="4826"/>
        <v/>
      </c>
      <c r="DT292" s="71" t="str">
        <f t="shared" si="4826"/>
        <v/>
      </c>
      <c r="DU292" s="71" t="str">
        <f t="shared" si="4826"/>
        <v/>
      </c>
      <c r="DV292" s="71" t="str">
        <f t="shared" si="4826"/>
        <v/>
      </c>
      <c r="DW292" s="71" t="str">
        <f t="shared" si="4826"/>
        <v/>
      </c>
      <c r="DX292" s="71" t="str">
        <f t="shared" si="4826"/>
        <v/>
      </c>
      <c r="DY292" s="71" t="str">
        <f t="shared" si="4826"/>
        <v/>
      </c>
      <c r="DZ292" s="71" t="str">
        <f t="shared" si="4826"/>
        <v/>
      </c>
      <c r="EA292" s="71" t="str">
        <f t="shared" si="4826"/>
        <v/>
      </c>
      <c r="EB292" s="71" t="str">
        <f t="shared" si="4826"/>
        <v/>
      </c>
      <c r="EC292" s="71" t="str">
        <f t="shared" si="4826"/>
        <v/>
      </c>
      <c r="ED292" s="71" t="str">
        <f t="shared" si="4826"/>
        <v/>
      </c>
      <c r="EE292" s="71" t="str">
        <f t="shared" si="4826"/>
        <v/>
      </c>
      <c r="EF292" s="71" t="str">
        <f t="shared" si="4826"/>
        <v/>
      </c>
      <c r="EG292" s="71" t="str">
        <f t="shared" si="4826"/>
        <v/>
      </c>
      <c r="EH292" s="71" t="str">
        <f t="shared" si="4826"/>
        <v/>
      </c>
      <c r="EI292" s="71" t="str">
        <f t="shared" si="4826"/>
        <v/>
      </c>
      <c r="EJ292" s="71" t="str">
        <f t="shared" si="4826"/>
        <v/>
      </c>
      <c r="EK292" s="71" t="str">
        <f t="shared" si="4826"/>
        <v/>
      </c>
      <c r="EL292" s="71" t="str">
        <f t="shared" si="4826"/>
        <v/>
      </c>
      <c r="EM292" s="71" t="str">
        <f t="shared" si="4826"/>
        <v/>
      </c>
      <c r="EN292" s="71" t="str">
        <f t="shared" si="4826"/>
        <v/>
      </c>
      <c r="EO292" s="71" t="str">
        <f t="shared" si="4826"/>
        <v/>
      </c>
      <c r="EP292" s="71" t="str">
        <f t="shared" si="4826"/>
        <v/>
      </c>
      <c r="EQ292" s="71" t="str">
        <f t="shared" si="4826"/>
        <v/>
      </c>
      <c r="ER292" s="71" t="str">
        <f t="shared" si="4826"/>
        <v/>
      </c>
      <c r="ES292" s="71" t="str">
        <f t="shared" si="4826"/>
        <v/>
      </c>
      <c r="ET292" s="71" t="str">
        <f t="shared" si="4826"/>
        <v/>
      </c>
      <c r="EU292" s="71" t="str">
        <f t="shared" si="4826"/>
        <v/>
      </c>
      <c r="EV292" s="71" t="str">
        <f t="shared" si="4826"/>
        <v/>
      </c>
      <c r="EW292" s="71" t="str">
        <f t="shared" si="4826"/>
        <v/>
      </c>
      <c r="EX292" s="71" t="str">
        <f t="shared" si="4826"/>
        <v/>
      </c>
      <c r="EY292" s="71" t="str">
        <f t="shared" si="4826"/>
        <v/>
      </c>
      <c r="EZ292" s="71" t="str">
        <f t="shared" si="4826"/>
        <v/>
      </c>
      <c r="FA292" s="71" t="str">
        <f t="shared" si="4826"/>
        <v/>
      </c>
      <c r="FB292" s="71" t="str">
        <f t="shared" si="4826"/>
        <v/>
      </c>
      <c r="FC292" s="71" t="str">
        <f t="shared" si="4826"/>
        <v/>
      </c>
      <c r="FD292" s="71" t="str">
        <f t="shared" si="4826"/>
        <v/>
      </c>
      <c r="FE292" s="71" t="str">
        <f t="shared" si="4826"/>
        <v/>
      </c>
      <c r="FF292" s="71" t="str">
        <f t="shared" si="4826"/>
        <v/>
      </c>
      <c r="FG292" s="71" t="str">
        <f t="shared" si="4826"/>
        <v/>
      </c>
      <c r="FH292" s="71" t="str">
        <f t="shared" si="4826"/>
        <v/>
      </c>
      <c r="FI292" s="71" t="str">
        <f t="shared" si="4826"/>
        <v/>
      </c>
      <c r="FJ292" s="71" t="str">
        <f t="shared" si="4826"/>
        <v/>
      </c>
      <c r="FK292" s="71" t="str">
        <f t="shared" si="4826"/>
        <v/>
      </c>
      <c r="FL292" s="71" t="str">
        <f t="shared" si="4826"/>
        <v/>
      </c>
      <c r="FM292" s="71" t="str">
        <f t="shared" si="4826"/>
        <v/>
      </c>
      <c r="FN292" s="71" t="str">
        <f t="shared" si="4827"/>
        <v/>
      </c>
      <c r="FO292" s="71" t="str">
        <f t="shared" si="4827"/>
        <v/>
      </c>
      <c r="FP292" s="71" t="str">
        <f t="shared" si="4827"/>
        <v/>
      </c>
      <c r="FQ292" s="71" t="str">
        <f t="shared" si="4827"/>
        <v/>
      </c>
      <c r="FR292" s="71" t="str">
        <f t="shared" si="4827"/>
        <v/>
      </c>
      <c r="FS292" s="71" t="str">
        <f t="shared" si="4827"/>
        <v/>
      </c>
    </row>
    <row r="293" spans="1:175" ht="16.5">
      <c r="A293" s="72"/>
      <c r="B293" s="130" t="s">
        <v>887</v>
      </c>
      <c r="C293" s="130" t="s">
        <v>888</v>
      </c>
      <c r="E293" s="100"/>
      <c r="F293" s="99"/>
      <c r="S293" s="107"/>
      <c r="T293" s="61" t="s">
        <v>882</v>
      </c>
      <c r="U293" s="85" t="str">
        <f t="shared" si="4900"/>
        <v>ReplaceableTextures\\CommandButtons\\BTNRY4C.blp</v>
      </c>
      <c r="V293" s="79"/>
      <c r="Z293" s="79"/>
      <c r="AG293" s="109"/>
      <c r="AL293" s="109"/>
      <c r="BC293" s="110"/>
      <c r="BD293" s="110"/>
      <c r="CU293" s="95" t="str">
        <f t="shared" ref="CU293:CU295" si="4973">CONCATENATE(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&amp;"|n")</f>
        <v>|n</v>
      </c>
      <c r="CV293" s="61" t="str">
        <f t="shared" si="4747"/>
        <v>代码生成</v>
      </c>
      <c r="CW293" s="60"/>
      <c r="CX293" s="60"/>
      <c r="CY293" s="60"/>
      <c r="CZ293" s="60"/>
      <c r="DA293" s="60"/>
      <c r="DB293" s="71" t="str">
        <f t="shared" ref="DB293:DB295" si="4974">IF(V293="","","|n"&amp;DB$2&amp;"+"&amp;V293&amp;DB$1)</f>
        <v/>
      </c>
      <c r="DC293" s="71" t="str">
        <f t="shared" ref="DC293:DC295" si="4975">IF(W293="","","|n"&amp;DC$2&amp;"+"&amp;W293&amp;DC$1)</f>
        <v/>
      </c>
      <c r="DD293" s="71" t="str">
        <f t="shared" ref="DD293:DD295" si="4976">IF(X293="","","|n"&amp;DD$2&amp;"+"&amp;X293&amp;DD$1)</f>
        <v/>
      </c>
      <c r="DE293" s="71" t="str">
        <f t="shared" ref="DE293:DE295" si="4977">IF(Y293="","","|n"&amp;DE$2&amp;"+"&amp;Y293&amp;DE$1)</f>
        <v/>
      </c>
      <c r="DF293" s="71" t="str">
        <f t="shared" ref="DF293:DF295" si="4978">IF(Z293="","","|n"&amp;DF$2&amp;"+"&amp;Z293&amp;DF$1)</f>
        <v/>
      </c>
      <c r="DG293" s="71" t="str">
        <f t="shared" ref="DG293:DG295" si="4979">IF(AA293="","","|n"&amp;DG$2&amp;"+"&amp;AA293&amp;DG$1)</f>
        <v/>
      </c>
      <c r="DH293" s="71" t="str">
        <f t="shared" ref="DH293:DH295" si="4980">IF(AB293="","","|n"&amp;DH$2&amp;"+"&amp;AB293&amp;DH$1)</f>
        <v/>
      </c>
      <c r="DI293" s="71" t="str">
        <f t="shared" ref="DI293:DI295" si="4981">IF(AC293="","","|n"&amp;DI$2&amp;"+"&amp;AC293&amp;DI$1)</f>
        <v/>
      </c>
      <c r="DJ293" s="71" t="str">
        <f t="shared" ref="DJ293:DJ295" si="4982">IF(AD293="","","|n"&amp;DJ$2&amp;"+"&amp;AD293&amp;DJ$1)</f>
        <v/>
      </c>
      <c r="DK293" s="71" t="str">
        <f t="shared" ref="DK293:DK295" si="4983">IF(AE293="","","|n"&amp;DK$2&amp;"+"&amp;AE293&amp;DK$1)</f>
        <v/>
      </c>
      <c r="DL293" s="71" t="str">
        <f t="shared" ref="DL293:DL295" si="4984">IF(AF293="","","|n"&amp;DL$2&amp;"+"&amp;AF293&amp;DL$1)</f>
        <v/>
      </c>
      <c r="DM293" s="71" t="str">
        <f t="shared" ref="DM293:DM295" si="4985">IF(AG293="","","|n"&amp;DM$2&amp;"+"&amp;AG293&amp;DM$1)</f>
        <v/>
      </c>
      <c r="DN293" s="71" t="str">
        <f t="shared" ref="DN293:DN295" si="4986">IF(AH293="","","|n"&amp;DN$2&amp;"+"&amp;AH293&amp;DN$1)</f>
        <v/>
      </c>
      <c r="DO293" s="71" t="str">
        <f t="shared" ref="DO293:DO295" si="4987">IF(AI293="","","|n"&amp;DO$2&amp;"+"&amp;AI293&amp;DO$1)</f>
        <v/>
      </c>
      <c r="DP293" s="71" t="str">
        <f t="shared" ref="DP293:DP295" si="4988">IF(AJ293="","","|n"&amp;DP$2&amp;"+"&amp;AJ293&amp;DP$1)</f>
        <v/>
      </c>
      <c r="DQ293" s="71" t="str">
        <f t="shared" ref="DQ293:DQ295" si="4989">IF(AK293="","","|n"&amp;DQ$2&amp;"+"&amp;AK293&amp;DQ$1)</f>
        <v/>
      </c>
      <c r="DR293" s="71" t="str">
        <f t="shared" ref="DR293:DR295" si="4990">IF(AL293="","","|n"&amp;DR$2&amp;"+"&amp;AL293&amp;DR$1)</f>
        <v/>
      </c>
      <c r="DS293" s="71" t="str">
        <f t="shared" ref="DS293:DS295" si="4991">IF(AM293="","","|n"&amp;DS$2&amp;"+"&amp;AM293&amp;DS$1)</f>
        <v/>
      </c>
      <c r="DT293" s="71" t="str">
        <f t="shared" ref="DT293:DT295" si="4992">IF(AN293="","","|n"&amp;DT$2&amp;"+"&amp;AN293&amp;DT$1)</f>
        <v/>
      </c>
      <c r="DU293" s="71" t="str">
        <f t="shared" ref="DU293:DU295" si="4993">IF(AO293="","","|n"&amp;DU$2&amp;"+"&amp;AO293&amp;DU$1)</f>
        <v/>
      </c>
      <c r="DV293" s="71" t="str">
        <f t="shared" ref="DV293:DV295" si="4994">IF(AP293="","","|n"&amp;DV$2&amp;"+"&amp;AP293&amp;DV$1)</f>
        <v/>
      </c>
      <c r="DW293" s="71" t="str">
        <f t="shared" ref="DW293:DW295" si="4995">IF(AQ293="","","|n"&amp;DW$2&amp;"+"&amp;AQ293&amp;DW$1)</f>
        <v/>
      </c>
      <c r="DX293" s="71" t="str">
        <f t="shared" ref="DX293:DX295" si="4996">IF(AR293="","","|n"&amp;DX$2&amp;"+"&amp;AR293&amp;DX$1)</f>
        <v/>
      </c>
      <c r="DY293" s="71" t="str">
        <f t="shared" ref="DY293:DY295" si="4997">IF(AS293="","","|n"&amp;DY$2&amp;"+"&amp;AS293&amp;DY$1)</f>
        <v/>
      </c>
      <c r="DZ293" s="71" t="str">
        <f t="shared" ref="DZ293:DZ295" si="4998">IF(AT293="","","|n"&amp;DZ$2&amp;"+"&amp;AT293&amp;DZ$1)</f>
        <v/>
      </c>
      <c r="EA293" s="71" t="str">
        <f t="shared" ref="EA293:EA295" si="4999">IF(AU293="","","|n"&amp;EA$2&amp;"+"&amp;AU293&amp;EA$1)</f>
        <v/>
      </c>
      <c r="EB293" s="71" t="str">
        <f t="shared" ref="EB293:EB295" si="5000">IF(AV293="","","|n"&amp;EB$2&amp;"+"&amp;AV293&amp;EB$1)</f>
        <v/>
      </c>
      <c r="EC293" s="71" t="str">
        <f t="shared" ref="EC293:EC295" si="5001">IF(AW293="","","|n"&amp;EC$2&amp;"+"&amp;AW293&amp;EC$1)</f>
        <v/>
      </c>
      <c r="ED293" s="71" t="str">
        <f t="shared" ref="ED293:ED295" si="5002">IF(AX293="","","|n"&amp;ED$2&amp;"+"&amp;AX293&amp;ED$1)</f>
        <v/>
      </c>
      <c r="EE293" s="71" t="str">
        <f t="shared" ref="EE293:EE295" si="5003">IF(AY293="","","|n"&amp;EE$2&amp;"+"&amp;AY293&amp;EE$1)</f>
        <v/>
      </c>
      <c r="EF293" s="71" t="str">
        <f t="shared" ref="EF293:EF295" si="5004">IF(AZ293="","","|n"&amp;EF$2&amp;"+"&amp;AZ293&amp;EF$1)</f>
        <v/>
      </c>
      <c r="EG293" s="71" t="str">
        <f t="shared" ref="EG293:EG295" si="5005">IF(BA293="","","|n"&amp;EG$2&amp;"+"&amp;BA293&amp;EG$1)</f>
        <v/>
      </c>
      <c r="EH293" s="71" t="str">
        <f t="shared" ref="EH293:EH295" si="5006">IF(BB293="","","|n"&amp;EH$2&amp;"+"&amp;BB293&amp;EH$1)</f>
        <v/>
      </c>
      <c r="EI293" s="71" t="str">
        <f t="shared" ref="EI293:EI295" si="5007">IF(BC293="","","|n"&amp;EI$2&amp;"+"&amp;BC293&amp;EI$1)</f>
        <v/>
      </c>
      <c r="EJ293" s="71" t="str">
        <f t="shared" ref="EJ293:EJ295" si="5008">IF(BD293="","","|n"&amp;EJ$2&amp;"+"&amp;BD293&amp;EJ$1)</f>
        <v/>
      </c>
      <c r="EK293" s="71" t="str">
        <f t="shared" ref="EK293:EK295" si="5009">IF(BE293="","","|n"&amp;EK$2&amp;"+"&amp;BE293&amp;EK$1)</f>
        <v/>
      </c>
      <c r="EL293" s="71" t="str">
        <f t="shared" ref="EL293:EL295" si="5010">IF(BF293="","","|n"&amp;EL$2&amp;"+"&amp;BF293&amp;EL$1)</f>
        <v/>
      </c>
      <c r="EM293" s="71" t="str">
        <f t="shared" ref="EM293:EM295" si="5011">IF(BG293="","","|n"&amp;EM$2&amp;"+"&amp;BG293&amp;EM$1)</f>
        <v/>
      </c>
      <c r="EN293" s="71" t="str">
        <f t="shared" ref="EN293:EN295" si="5012">IF(BH293="","","|n"&amp;EN$2&amp;"+"&amp;BH293&amp;EN$1)</f>
        <v/>
      </c>
      <c r="EO293" s="71" t="str">
        <f t="shared" ref="EO293:EO295" si="5013">IF(BI293="","","|n"&amp;EO$2&amp;"+"&amp;BI293&amp;EO$1)</f>
        <v/>
      </c>
      <c r="EP293" s="71" t="str">
        <f t="shared" ref="EP293:EP295" si="5014">IF(BJ293="","","|n"&amp;EP$2&amp;"+"&amp;BJ293&amp;EP$1)</f>
        <v/>
      </c>
      <c r="EQ293" s="71" t="str">
        <f t="shared" ref="EQ293:EQ295" si="5015">IF(BK293="","","|n"&amp;EQ$2&amp;"+"&amp;BK293&amp;EQ$1)</f>
        <v/>
      </c>
      <c r="ER293" s="71" t="str">
        <f t="shared" ref="ER293:ER295" si="5016">IF(BL293="","","|n"&amp;ER$2&amp;"+"&amp;BL293&amp;ER$1)</f>
        <v/>
      </c>
      <c r="ES293" s="71" t="str">
        <f t="shared" ref="ES293:ES295" si="5017">IF(BM293="","","|n"&amp;ES$2&amp;"+"&amp;BM293&amp;ES$1)</f>
        <v/>
      </c>
      <c r="ET293" s="71" t="str">
        <f t="shared" ref="ET293:ET295" si="5018">IF(BN293="","","|n"&amp;ET$2&amp;"+"&amp;BN293&amp;ET$1)</f>
        <v/>
      </c>
      <c r="EU293" s="71" t="str">
        <f t="shared" ref="EU293:EU295" si="5019">IF(BO293="","","|n"&amp;EU$2&amp;"+"&amp;BO293&amp;EU$1)</f>
        <v/>
      </c>
      <c r="EV293" s="71" t="str">
        <f t="shared" ref="EV293:EV295" si="5020">IF(BP293="","","|n"&amp;EV$2&amp;"+"&amp;BP293&amp;EV$1)</f>
        <v/>
      </c>
      <c r="EW293" s="71" t="str">
        <f t="shared" ref="EW293:EW295" si="5021">IF(BQ293="","","|n"&amp;EW$2&amp;"+"&amp;BQ293&amp;EW$1)</f>
        <v/>
      </c>
      <c r="EX293" s="71" t="str">
        <f t="shared" ref="EX293:EX295" si="5022">IF(BR293="","","|n"&amp;EX$2&amp;"+"&amp;BR293&amp;EX$1)</f>
        <v/>
      </c>
      <c r="EY293" s="71" t="str">
        <f t="shared" ref="EY293:EY295" si="5023">IF(BS293="","","|n"&amp;EY$2&amp;"+"&amp;BS293&amp;EY$1)</f>
        <v/>
      </c>
      <c r="EZ293" s="71" t="str">
        <f t="shared" ref="EZ293:EZ295" si="5024">IF(BT293="","","|n"&amp;EZ$2&amp;"+"&amp;BT293&amp;EZ$1)</f>
        <v/>
      </c>
      <c r="FA293" s="71" t="str">
        <f t="shared" ref="FA293:FA295" si="5025">IF(BU293="","","|n"&amp;FA$2&amp;"+"&amp;BU293&amp;FA$1)</f>
        <v/>
      </c>
      <c r="FB293" s="71" t="str">
        <f t="shared" ref="FB293:FB295" si="5026">IF(BV293="","","|n"&amp;FB$2&amp;"+"&amp;BV293&amp;FB$1)</f>
        <v/>
      </c>
      <c r="FC293" s="71" t="str">
        <f t="shared" ref="FC293:FC295" si="5027">IF(BW293="","","|n"&amp;FC$2&amp;"+"&amp;BW293&amp;FC$1)</f>
        <v/>
      </c>
      <c r="FD293" s="71" t="str">
        <f t="shared" ref="FD293:FD295" si="5028">IF(BX293="","","|n"&amp;FD$2&amp;"+"&amp;BX293&amp;FD$1)</f>
        <v/>
      </c>
      <c r="FE293" s="71" t="str">
        <f t="shared" ref="FE293:FE295" si="5029">IF(BY293="","","|n"&amp;FE$2&amp;"+"&amp;BY293&amp;FE$1)</f>
        <v/>
      </c>
      <c r="FF293" s="71" t="str">
        <f t="shared" ref="FF293:FF295" si="5030">IF(BZ293="","","|n"&amp;FF$2&amp;"+"&amp;BZ293&amp;FF$1)</f>
        <v/>
      </c>
      <c r="FG293" s="71" t="str">
        <f t="shared" ref="FG293:FG295" si="5031">IF(CA293="","","|n"&amp;FG$2&amp;"+"&amp;CA293&amp;FG$1)</f>
        <v/>
      </c>
      <c r="FH293" s="71" t="str">
        <f t="shared" ref="FH293:FH295" si="5032">IF(CB293="","","|n"&amp;FH$2&amp;"+"&amp;CB293&amp;FH$1)</f>
        <v/>
      </c>
      <c r="FI293" s="71" t="str">
        <f t="shared" ref="FI293:FI295" si="5033">IF(CC293="","","|n"&amp;FI$2&amp;"+"&amp;CC293&amp;FI$1)</f>
        <v/>
      </c>
      <c r="FJ293" s="71" t="str">
        <f t="shared" ref="FJ293:FJ295" si="5034">IF(CD293="","","|n"&amp;FJ$2&amp;"+"&amp;CD293&amp;FJ$1)</f>
        <v/>
      </c>
      <c r="FK293" s="71" t="str">
        <f t="shared" ref="FK293:FK295" si="5035">IF(CE293="","","|n"&amp;FK$2&amp;"+"&amp;CE293&amp;FK$1)</f>
        <v/>
      </c>
      <c r="FL293" s="71" t="str">
        <f t="shared" ref="FL293:FL295" si="5036">IF(CF293="","","|n"&amp;FL$2&amp;"+"&amp;CF293&amp;FL$1)</f>
        <v/>
      </c>
      <c r="FM293" s="71" t="str">
        <f t="shared" ref="FM293:FM295" si="5037">IF(CG293="","","|n"&amp;FM$2&amp;"+"&amp;CG293&amp;FM$1)</f>
        <v/>
      </c>
      <c r="FN293" s="71" t="str">
        <f t="shared" ref="FN293:FN295" si="5038">IF(CH293="","","|n"&amp;FN$2&amp;"+"&amp;CH293&amp;FN$1)</f>
        <v/>
      </c>
      <c r="FO293" s="71" t="str">
        <f t="shared" ref="FO293:FO295" si="5039">IF(CI293="","","|n"&amp;FO$2&amp;"+"&amp;CI293&amp;FO$1)</f>
        <v/>
      </c>
      <c r="FP293" s="71" t="str">
        <f t="shared" ref="FP293:FP295" si="5040">IF(CJ293="","","|n"&amp;FP$2&amp;"+"&amp;CJ293&amp;FP$1)</f>
        <v/>
      </c>
      <c r="FQ293" s="71" t="str">
        <f t="shared" ref="FQ293:FQ295" si="5041">IF(CK293="","","|n"&amp;FQ$2&amp;"+"&amp;CK293&amp;FQ$1)</f>
        <v/>
      </c>
      <c r="FR293" s="71" t="str">
        <f t="shared" ref="FR293:FR295" si="5042">IF(CL293="","","|n"&amp;FR$2&amp;"+"&amp;CL293&amp;FR$1)</f>
        <v/>
      </c>
      <c r="FS293" s="71" t="str">
        <f t="shared" ref="FS293:FS295" si="5043">IF(CM293="","","|n"&amp;FS$2&amp;"+"&amp;CM293&amp;FS$1)</f>
        <v/>
      </c>
    </row>
    <row r="294" spans="1:175" ht="16.5">
      <c r="A294" s="72"/>
      <c r="B294" s="130" t="s">
        <v>889</v>
      </c>
      <c r="C294" s="132" t="s">
        <v>890</v>
      </c>
      <c r="E294" s="100"/>
      <c r="F294" s="99"/>
      <c r="S294" s="107"/>
      <c r="T294" s="61" t="s">
        <v>882</v>
      </c>
      <c r="U294" s="85" t="str">
        <f t="shared" si="4900"/>
        <v>ReplaceableTextures\\CommandButtons\\BTNRY2E.blp</v>
      </c>
      <c r="V294" s="79"/>
      <c r="Z294" s="79"/>
      <c r="AG294" s="109"/>
      <c r="AL294" s="109"/>
      <c r="BC294" s="110"/>
      <c r="BD294" s="110"/>
      <c r="CU294" s="95" t="str">
        <f t="shared" ref="CU294" si="5044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si="4747"/>
        <v>代码生成</v>
      </c>
      <c r="CW294" s="60"/>
      <c r="CX294" s="60"/>
      <c r="CY294" s="60"/>
      <c r="CZ294" s="60"/>
      <c r="DA294" s="60"/>
      <c r="DB294" s="71" t="str">
        <f t="shared" ref="DB294" si="5045">IF(V294="","","|n"&amp;DB$2&amp;"+"&amp;V294&amp;DB$1)</f>
        <v/>
      </c>
      <c r="DC294" s="71" t="str">
        <f t="shared" ref="DC294" si="5046">IF(W294="","","|n"&amp;DC$2&amp;"+"&amp;W294&amp;DC$1)</f>
        <v/>
      </c>
      <c r="DD294" s="71" t="str">
        <f t="shared" ref="DD294" si="5047">IF(X294="","","|n"&amp;DD$2&amp;"+"&amp;X294&amp;DD$1)</f>
        <v/>
      </c>
      <c r="DE294" s="71" t="str">
        <f t="shared" ref="DE294" si="5048">IF(Y294="","","|n"&amp;DE$2&amp;"+"&amp;Y294&amp;DE$1)</f>
        <v/>
      </c>
      <c r="DF294" s="71" t="str">
        <f t="shared" ref="DF294" si="5049">IF(Z294="","","|n"&amp;DF$2&amp;"+"&amp;Z294&amp;DF$1)</f>
        <v/>
      </c>
      <c r="DG294" s="71" t="str">
        <f t="shared" ref="DG294" si="5050">IF(AA294="","","|n"&amp;DG$2&amp;"+"&amp;AA294&amp;DG$1)</f>
        <v/>
      </c>
      <c r="DH294" s="71" t="str">
        <f t="shared" ref="DH294" si="5051">IF(AB294="","","|n"&amp;DH$2&amp;"+"&amp;AB294&amp;DH$1)</f>
        <v/>
      </c>
      <c r="DI294" s="71" t="str">
        <f t="shared" ref="DI294" si="5052">IF(AC294="","","|n"&amp;DI$2&amp;"+"&amp;AC294&amp;DI$1)</f>
        <v/>
      </c>
      <c r="DJ294" s="71" t="str">
        <f t="shared" ref="DJ294" si="5053">IF(AD294="","","|n"&amp;DJ$2&amp;"+"&amp;AD294&amp;DJ$1)</f>
        <v/>
      </c>
      <c r="DK294" s="71" t="str">
        <f t="shared" ref="DK294" si="5054">IF(AE294="","","|n"&amp;DK$2&amp;"+"&amp;AE294&amp;DK$1)</f>
        <v/>
      </c>
      <c r="DL294" s="71" t="str">
        <f t="shared" ref="DL294" si="5055">IF(AF294="","","|n"&amp;DL$2&amp;"+"&amp;AF294&amp;DL$1)</f>
        <v/>
      </c>
      <c r="DM294" s="71" t="str">
        <f t="shared" ref="DM294" si="5056">IF(AG294="","","|n"&amp;DM$2&amp;"+"&amp;AG294&amp;DM$1)</f>
        <v/>
      </c>
      <c r="DN294" s="71" t="str">
        <f t="shared" ref="DN294" si="5057">IF(AH294="","","|n"&amp;DN$2&amp;"+"&amp;AH294&amp;DN$1)</f>
        <v/>
      </c>
      <c r="DO294" s="71" t="str">
        <f t="shared" ref="DO294" si="5058">IF(AI294="","","|n"&amp;DO$2&amp;"+"&amp;AI294&amp;DO$1)</f>
        <v/>
      </c>
      <c r="DP294" s="71" t="str">
        <f t="shared" ref="DP294" si="5059">IF(AJ294="","","|n"&amp;DP$2&amp;"+"&amp;AJ294&amp;DP$1)</f>
        <v/>
      </c>
      <c r="DQ294" s="71" t="str">
        <f t="shared" ref="DQ294" si="5060">IF(AK294="","","|n"&amp;DQ$2&amp;"+"&amp;AK294&amp;DQ$1)</f>
        <v/>
      </c>
      <c r="DR294" s="71" t="str">
        <f t="shared" ref="DR294" si="5061">IF(AL294="","","|n"&amp;DR$2&amp;"+"&amp;AL294&amp;DR$1)</f>
        <v/>
      </c>
      <c r="DS294" s="71" t="str">
        <f t="shared" ref="DS294" si="5062">IF(AM294="","","|n"&amp;DS$2&amp;"+"&amp;AM294&amp;DS$1)</f>
        <v/>
      </c>
      <c r="DT294" s="71" t="str">
        <f t="shared" ref="DT294" si="5063">IF(AN294="","","|n"&amp;DT$2&amp;"+"&amp;AN294&amp;DT$1)</f>
        <v/>
      </c>
      <c r="DU294" s="71" t="str">
        <f t="shared" ref="DU294" si="5064">IF(AO294="","","|n"&amp;DU$2&amp;"+"&amp;AO294&amp;DU$1)</f>
        <v/>
      </c>
      <c r="DV294" s="71" t="str">
        <f t="shared" ref="DV294" si="5065">IF(AP294="","","|n"&amp;DV$2&amp;"+"&amp;AP294&amp;DV$1)</f>
        <v/>
      </c>
      <c r="DW294" s="71" t="str">
        <f t="shared" ref="DW294" si="5066">IF(AQ294="","","|n"&amp;DW$2&amp;"+"&amp;AQ294&amp;DW$1)</f>
        <v/>
      </c>
      <c r="DX294" s="71" t="str">
        <f t="shared" ref="DX294" si="5067">IF(AR294="","","|n"&amp;DX$2&amp;"+"&amp;AR294&amp;DX$1)</f>
        <v/>
      </c>
      <c r="DY294" s="71" t="str">
        <f t="shared" ref="DY294" si="5068">IF(AS294="","","|n"&amp;DY$2&amp;"+"&amp;AS294&amp;DY$1)</f>
        <v/>
      </c>
      <c r="DZ294" s="71" t="str">
        <f t="shared" ref="DZ294" si="5069">IF(AT294="","","|n"&amp;DZ$2&amp;"+"&amp;AT294&amp;DZ$1)</f>
        <v/>
      </c>
      <c r="EA294" s="71" t="str">
        <f t="shared" ref="EA294" si="5070">IF(AU294="","","|n"&amp;EA$2&amp;"+"&amp;AU294&amp;EA$1)</f>
        <v/>
      </c>
      <c r="EB294" s="71" t="str">
        <f t="shared" ref="EB294" si="5071">IF(AV294="","","|n"&amp;EB$2&amp;"+"&amp;AV294&amp;EB$1)</f>
        <v/>
      </c>
      <c r="EC294" s="71" t="str">
        <f t="shared" ref="EC294" si="5072">IF(AW294="","","|n"&amp;EC$2&amp;"+"&amp;AW294&amp;EC$1)</f>
        <v/>
      </c>
      <c r="ED294" s="71" t="str">
        <f t="shared" ref="ED294" si="5073">IF(AX294="","","|n"&amp;ED$2&amp;"+"&amp;AX294&amp;ED$1)</f>
        <v/>
      </c>
      <c r="EE294" s="71" t="str">
        <f t="shared" ref="EE294" si="5074">IF(AY294="","","|n"&amp;EE$2&amp;"+"&amp;AY294&amp;EE$1)</f>
        <v/>
      </c>
      <c r="EF294" s="71" t="str">
        <f t="shared" ref="EF294" si="5075">IF(AZ294="","","|n"&amp;EF$2&amp;"+"&amp;AZ294&amp;EF$1)</f>
        <v/>
      </c>
      <c r="EG294" s="71" t="str">
        <f t="shared" ref="EG294" si="5076">IF(BA294="","","|n"&amp;EG$2&amp;"+"&amp;BA294&amp;EG$1)</f>
        <v/>
      </c>
      <c r="EH294" s="71" t="str">
        <f t="shared" ref="EH294" si="5077">IF(BB294="","","|n"&amp;EH$2&amp;"+"&amp;BB294&amp;EH$1)</f>
        <v/>
      </c>
      <c r="EI294" s="71" t="str">
        <f t="shared" ref="EI294" si="5078">IF(BC294="","","|n"&amp;EI$2&amp;"+"&amp;BC294&amp;EI$1)</f>
        <v/>
      </c>
      <c r="EJ294" s="71" t="str">
        <f t="shared" ref="EJ294" si="5079">IF(BD294="","","|n"&amp;EJ$2&amp;"+"&amp;BD294&amp;EJ$1)</f>
        <v/>
      </c>
      <c r="EK294" s="71" t="str">
        <f t="shared" ref="EK294" si="5080">IF(BE294="","","|n"&amp;EK$2&amp;"+"&amp;BE294&amp;EK$1)</f>
        <v/>
      </c>
      <c r="EL294" s="71" t="str">
        <f t="shared" ref="EL294" si="5081">IF(BF294="","","|n"&amp;EL$2&amp;"+"&amp;BF294&amp;EL$1)</f>
        <v/>
      </c>
      <c r="EM294" s="71" t="str">
        <f t="shared" ref="EM294" si="5082">IF(BG294="","","|n"&amp;EM$2&amp;"+"&amp;BG294&amp;EM$1)</f>
        <v/>
      </c>
      <c r="EN294" s="71" t="str">
        <f t="shared" ref="EN294" si="5083">IF(BH294="","","|n"&amp;EN$2&amp;"+"&amp;BH294&amp;EN$1)</f>
        <v/>
      </c>
      <c r="EO294" s="71" t="str">
        <f t="shared" ref="EO294" si="5084">IF(BI294="","","|n"&amp;EO$2&amp;"+"&amp;BI294&amp;EO$1)</f>
        <v/>
      </c>
      <c r="EP294" s="71" t="str">
        <f t="shared" ref="EP294" si="5085">IF(BJ294="","","|n"&amp;EP$2&amp;"+"&amp;BJ294&amp;EP$1)</f>
        <v/>
      </c>
      <c r="EQ294" s="71" t="str">
        <f t="shared" ref="EQ294" si="5086">IF(BK294="","","|n"&amp;EQ$2&amp;"+"&amp;BK294&amp;EQ$1)</f>
        <v/>
      </c>
      <c r="ER294" s="71" t="str">
        <f t="shared" ref="ER294" si="5087">IF(BL294="","","|n"&amp;ER$2&amp;"+"&amp;BL294&amp;ER$1)</f>
        <v/>
      </c>
      <c r="ES294" s="71" t="str">
        <f t="shared" ref="ES294" si="5088">IF(BM294="","","|n"&amp;ES$2&amp;"+"&amp;BM294&amp;ES$1)</f>
        <v/>
      </c>
      <c r="ET294" s="71" t="str">
        <f t="shared" ref="ET294" si="5089">IF(BN294="","","|n"&amp;ET$2&amp;"+"&amp;BN294&amp;ET$1)</f>
        <v/>
      </c>
      <c r="EU294" s="71" t="str">
        <f t="shared" ref="EU294" si="5090">IF(BO294="","","|n"&amp;EU$2&amp;"+"&amp;BO294&amp;EU$1)</f>
        <v/>
      </c>
      <c r="EV294" s="71" t="str">
        <f t="shared" ref="EV294" si="5091">IF(BP294="","","|n"&amp;EV$2&amp;"+"&amp;BP294&amp;EV$1)</f>
        <v/>
      </c>
      <c r="EW294" s="71" t="str">
        <f t="shared" ref="EW294" si="5092">IF(BQ294="","","|n"&amp;EW$2&amp;"+"&amp;BQ294&amp;EW$1)</f>
        <v/>
      </c>
      <c r="EX294" s="71" t="str">
        <f t="shared" ref="EX294" si="5093">IF(BR294="","","|n"&amp;EX$2&amp;"+"&amp;BR294&amp;EX$1)</f>
        <v/>
      </c>
      <c r="EY294" s="71" t="str">
        <f t="shared" ref="EY294" si="5094">IF(BS294="","","|n"&amp;EY$2&amp;"+"&amp;BS294&amp;EY$1)</f>
        <v/>
      </c>
      <c r="EZ294" s="71" t="str">
        <f t="shared" ref="EZ294" si="5095">IF(BT294="","","|n"&amp;EZ$2&amp;"+"&amp;BT294&amp;EZ$1)</f>
        <v/>
      </c>
      <c r="FA294" s="71" t="str">
        <f t="shared" ref="FA294" si="5096">IF(BU294="","","|n"&amp;FA$2&amp;"+"&amp;BU294&amp;FA$1)</f>
        <v/>
      </c>
      <c r="FB294" s="71" t="str">
        <f t="shared" ref="FB294" si="5097">IF(BV294="","","|n"&amp;FB$2&amp;"+"&amp;BV294&amp;FB$1)</f>
        <v/>
      </c>
      <c r="FC294" s="71" t="str">
        <f t="shared" ref="FC294" si="5098">IF(BW294="","","|n"&amp;FC$2&amp;"+"&amp;BW294&amp;FC$1)</f>
        <v/>
      </c>
      <c r="FD294" s="71" t="str">
        <f t="shared" ref="FD294" si="5099">IF(BX294="","","|n"&amp;FD$2&amp;"+"&amp;BX294&amp;FD$1)</f>
        <v/>
      </c>
      <c r="FE294" s="71" t="str">
        <f t="shared" ref="FE294" si="5100">IF(BY294="","","|n"&amp;FE$2&amp;"+"&amp;BY294&amp;FE$1)</f>
        <v/>
      </c>
      <c r="FF294" s="71" t="str">
        <f t="shared" ref="FF294" si="5101">IF(BZ294="","","|n"&amp;FF$2&amp;"+"&amp;BZ294&amp;FF$1)</f>
        <v/>
      </c>
      <c r="FG294" s="71" t="str">
        <f t="shared" ref="FG294" si="5102">IF(CA294="","","|n"&amp;FG$2&amp;"+"&amp;CA294&amp;FG$1)</f>
        <v/>
      </c>
      <c r="FH294" s="71" t="str">
        <f t="shared" ref="FH294" si="5103">IF(CB294="","","|n"&amp;FH$2&amp;"+"&amp;CB294&amp;FH$1)</f>
        <v/>
      </c>
      <c r="FI294" s="71" t="str">
        <f t="shared" ref="FI294" si="5104">IF(CC294="","","|n"&amp;FI$2&amp;"+"&amp;CC294&amp;FI$1)</f>
        <v/>
      </c>
      <c r="FJ294" s="71" t="str">
        <f t="shared" ref="FJ294" si="5105">IF(CD294="","","|n"&amp;FJ$2&amp;"+"&amp;CD294&amp;FJ$1)</f>
        <v/>
      </c>
      <c r="FK294" s="71" t="str">
        <f t="shared" ref="FK294" si="5106">IF(CE294="","","|n"&amp;FK$2&amp;"+"&amp;CE294&amp;FK$1)</f>
        <v/>
      </c>
      <c r="FL294" s="71" t="str">
        <f t="shared" ref="FL294" si="5107">IF(CF294="","","|n"&amp;FL$2&amp;"+"&amp;CF294&amp;FL$1)</f>
        <v/>
      </c>
      <c r="FM294" s="71" t="str">
        <f t="shared" ref="FM294" si="5108">IF(CG294="","","|n"&amp;FM$2&amp;"+"&amp;CG294&amp;FM$1)</f>
        <v/>
      </c>
      <c r="FN294" s="71" t="str">
        <f t="shared" ref="FN294" si="5109">IF(CH294="","","|n"&amp;FN$2&amp;"+"&amp;CH294&amp;FN$1)</f>
        <v/>
      </c>
      <c r="FO294" s="71" t="str">
        <f t="shared" ref="FO294" si="5110">IF(CI294="","","|n"&amp;FO$2&amp;"+"&amp;CI294&amp;FO$1)</f>
        <v/>
      </c>
      <c r="FP294" s="71" t="str">
        <f t="shared" ref="FP294" si="5111">IF(CJ294="","","|n"&amp;FP$2&amp;"+"&amp;CJ294&amp;FP$1)</f>
        <v/>
      </c>
      <c r="FQ294" s="71" t="str">
        <f t="shared" ref="FQ294" si="5112">IF(CK294="","","|n"&amp;FQ$2&amp;"+"&amp;CK294&amp;FQ$1)</f>
        <v/>
      </c>
      <c r="FR294" s="71" t="str">
        <f t="shared" ref="FR294" si="5113">IF(CL294="","","|n"&amp;FR$2&amp;"+"&amp;CL294&amp;FR$1)</f>
        <v/>
      </c>
      <c r="FS294" s="71" t="str">
        <f t="shared" ref="FS294" si="5114">IF(CM294="","","|n"&amp;FS$2&amp;"+"&amp;CM294&amp;FS$1)</f>
        <v/>
      </c>
    </row>
    <row r="295" spans="1:175" ht="16.5">
      <c r="A295" s="72"/>
      <c r="B295" s="130" t="s">
        <v>891</v>
      </c>
      <c r="C295" s="132" t="s">
        <v>892</v>
      </c>
      <c r="E295" s="100"/>
      <c r="F295" s="99"/>
      <c r="S295" s="107"/>
      <c r="T295" s="61" t="s">
        <v>882</v>
      </c>
      <c r="U295" s="85" t="str">
        <f t="shared" ref="U295" si="5115">"ReplaceableTextures\\CommandButtons\\BTNR"&amp;RIGHT(B295,3)&amp;".blp"</f>
        <v>ReplaceableTextures\\CommandButtons\\BTNRY2F.blp</v>
      </c>
      <c r="V295" s="79"/>
      <c r="Z295" s="79"/>
      <c r="AG295" s="109"/>
      <c r="AL295" s="109"/>
      <c r="BC295" s="110"/>
      <c r="BD295" s="110"/>
      <c r="CU295" s="95" t="str">
        <f t="shared" si="4973"/>
        <v>|n</v>
      </c>
      <c r="CV295" s="61" t="str">
        <f t="shared" ref="CV295" si="5116">T295</f>
        <v>代码生成</v>
      </c>
      <c r="CW295" s="60"/>
      <c r="CX295" s="60"/>
      <c r="CY295" s="60"/>
      <c r="CZ295" s="60"/>
      <c r="DA295" s="60"/>
      <c r="DB295" s="71" t="str">
        <f t="shared" si="4974"/>
        <v/>
      </c>
      <c r="DC295" s="71" t="str">
        <f t="shared" si="4975"/>
        <v/>
      </c>
      <c r="DD295" s="71" t="str">
        <f t="shared" si="4976"/>
        <v/>
      </c>
      <c r="DE295" s="71" t="str">
        <f t="shared" si="4977"/>
        <v/>
      </c>
      <c r="DF295" s="71" t="str">
        <f t="shared" si="4978"/>
        <v/>
      </c>
      <c r="DG295" s="71" t="str">
        <f t="shared" si="4979"/>
        <v/>
      </c>
      <c r="DH295" s="71" t="str">
        <f t="shared" si="4980"/>
        <v/>
      </c>
      <c r="DI295" s="71" t="str">
        <f t="shared" si="4981"/>
        <v/>
      </c>
      <c r="DJ295" s="71" t="str">
        <f t="shared" si="4982"/>
        <v/>
      </c>
      <c r="DK295" s="71" t="str">
        <f t="shared" si="4983"/>
        <v/>
      </c>
      <c r="DL295" s="71" t="str">
        <f t="shared" si="4984"/>
        <v/>
      </c>
      <c r="DM295" s="71" t="str">
        <f t="shared" si="4985"/>
        <v/>
      </c>
      <c r="DN295" s="71" t="str">
        <f t="shared" si="4986"/>
        <v/>
      </c>
      <c r="DO295" s="71" t="str">
        <f t="shared" si="4987"/>
        <v/>
      </c>
      <c r="DP295" s="71" t="str">
        <f t="shared" si="4988"/>
        <v/>
      </c>
      <c r="DQ295" s="71" t="str">
        <f t="shared" si="4989"/>
        <v/>
      </c>
      <c r="DR295" s="71" t="str">
        <f t="shared" si="4990"/>
        <v/>
      </c>
      <c r="DS295" s="71" t="str">
        <f t="shared" si="4991"/>
        <v/>
      </c>
      <c r="DT295" s="71" t="str">
        <f t="shared" si="4992"/>
        <v/>
      </c>
      <c r="DU295" s="71" t="str">
        <f t="shared" si="4993"/>
        <v/>
      </c>
      <c r="DV295" s="71" t="str">
        <f t="shared" si="4994"/>
        <v/>
      </c>
      <c r="DW295" s="71" t="str">
        <f t="shared" si="4995"/>
        <v/>
      </c>
      <c r="DX295" s="71" t="str">
        <f t="shared" si="4996"/>
        <v/>
      </c>
      <c r="DY295" s="71" t="str">
        <f t="shared" si="4997"/>
        <v/>
      </c>
      <c r="DZ295" s="71" t="str">
        <f t="shared" si="4998"/>
        <v/>
      </c>
      <c r="EA295" s="71" t="str">
        <f t="shared" si="4999"/>
        <v/>
      </c>
      <c r="EB295" s="71" t="str">
        <f t="shared" si="5000"/>
        <v/>
      </c>
      <c r="EC295" s="71" t="str">
        <f t="shared" si="5001"/>
        <v/>
      </c>
      <c r="ED295" s="71" t="str">
        <f t="shared" si="5002"/>
        <v/>
      </c>
      <c r="EE295" s="71" t="str">
        <f t="shared" si="5003"/>
        <v/>
      </c>
      <c r="EF295" s="71" t="str">
        <f t="shared" si="5004"/>
        <v/>
      </c>
      <c r="EG295" s="71" t="str">
        <f t="shared" si="5005"/>
        <v/>
      </c>
      <c r="EH295" s="71" t="str">
        <f t="shared" si="5006"/>
        <v/>
      </c>
      <c r="EI295" s="71" t="str">
        <f t="shared" si="5007"/>
        <v/>
      </c>
      <c r="EJ295" s="71" t="str">
        <f t="shared" si="5008"/>
        <v/>
      </c>
      <c r="EK295" s="71" t="str">
        <f t="shared" si="5009"/>
        <v/>
      </c>
      <c r="EL295" s="71" t="str">
        <f t="shared" si="5010"/>
        <v/>
      </c>
      <c r="EM295" s="71" t="str">
        <f t="shared" si="5011"/>
        <v/>
      </c>
      <c r="EN295" s="71" t="str">
        <f t="shared" si="5012"/>
        <v/>
      </c>
      <c r="EO295" s="71" t="str">
        <f t="shared" si="5013"/>
        <v/>
      </c>
      <c r="EP295" s="71" t="str">
        <f t="shared" si="5014"/>
        <v/>
      </c>
      <c r="EQ295" s="71" t="str">
        <f t="shared" si="5015"/>
        <v/>
      </c>
      <c r="ER295" s="71" t="str">
        <f t="shared" si="5016"/>
        <v/>
      </c>
      <c r="ES295" s="71" t="str">
        <f t="shared" si="5017"/>
        <v/>
      </c>
      <c r="ET295" s="71" t="str">
        <f t="shared" si="5018"/>
        <v/>
      </c>
      <c r="EU295" s="71" t="str">
        <f t="shared" si="5019"/>
        <v/>
      </c>
      <c r="EV295" s="71" t="str">
        <f t="shared" si="5020"/>
        <v/>
      </c>
      <c r="EW295" s="71" t="str">
        <f t="shared" si="5021"/>
        <v/>
      </c>
      <c r="EX295" s="71" t="str">
        <f t="shared" si="5022"/>
        <v/>
      </c>
      <c r="EY295" s="71" t="str">
        <f t="shared" si="5023"/>
        <v/>
      </c>
      <c r="EZ295" s="71" t="str">
        <f t="shared" si="5024"/>
        <v/>
      </c>
      <c r="FA295" s="71" t="str">
        <f t="shared" si="5025"/>
        <v/>
      </c>
      <c r="FB295" s="71" t="str">
        <f t="shared" si="5026"/>
        <v/>
      </c>
      <c r="FC295" s="71" t="str">
        <f t="shared" si="5027"/>
        <v/>
      </c>
      <c r="FD295" s="71" t="str">
        <f t="shared" si="5028"/>
        <v/>
      </c>
      <c r="FE295" s="71" t="str">
        <f t="shared" si="5029"/>
        <v/>
      </c>
      <c r="FF295" s="71" t="str">
        <f t="shared" si="5030"/>
        <v/>
      </c>
      <c r="FG295" s="71" t="str">
        <f t="shared" si="5031"/>
        <v/>
      </c>
      <c r="FH295" s="71" t="str">
        <f t="shared" si="5032"/>
        <v/>
      </c>
      <c r="FI295" s="71" t="str">
        <f t="shared" si="5033"/>
        <v/>
      </c>
      <c r="FJ295" s="71" t="str">
        <f t="shared" si="5034"/>
        <v/>
      </c>
      <c r="FK295" s="71" t="str">
        <f t="shared" si="5035"/>
        <v/>
      </c>
      <c r="FL295" s="71" t="str">
        <f t="shared" si="5036"/>
        <v/>
      </c>
      <c r="FM295" s="71" t="str">
        <f t="shared" si="5037"/>
        <v/>
      </c>
      <c r="FN295" s="71" t="str">
        <f t="shared" si="5038"/>
        <v/>
      </c>
      <c r="FO295" s="71" t="str">
        <f t="shared" si="5039"/>
        <v/>
      </c>
      <c r="FP295" s="71" t="str">
        <f t="shared" si="5040"/>
        <v/>
      </c>
      <c r="FQ295" s="71" t="str">
        <f t="shared" si="5041"/>
        <v/>
      </c>
      <c r="FR295" s="71" t="str">
        <f t="shared" si="5042"/>
        <v/>
      </c>
      <c r="FS295" s="71" t="str">
        <f t="shared" si="5043"/>
        <v/>
      </c>
    </row>
    <row r="296" spans="1:175" ht="16.5">
      <c r="A296" s="72"/>
      <c r="B296" s="9" t="s">
        <v>893</v>
      </c>
      <c r="C296" s="9" t="s">
        <v>894</v>
      </c>
      <c r="E296" s="100"/>
      <c r="F296" s="99"/>
      <c r="S296" s="107"/>
      <c r="T296" s="61" t="s">
        <v>882</v>
      </c>
      <c r="U296" s="85" t="str">
        <f t="shared" ref="U296" si="5117">"ReplaceableTextures\\CommandButtons\\BTNR"&amp;RIGHT(B296,3)&amp;".blp"</f>
        <v>ReplaceableTextures\\CommandButtons\\BTNRY4O.blp</v>
      </c>
      <c r="V296" s="79"/>
      <c r="Z296" s="79"/>
      <c r="AG296" s="109"/>
      <c r="AL296" s="109"/>
      <c r="BC296" s="110"/>
      <c r="BD296" s="110"/>
      <c r="CU296" s="95" t="str">
        <f t="shared" ref="CU296" si="5118">CONCATENATE(DB296,DC296,DD296,DE296,DF296,DG296,DH296,DI296,DJ296,DK296,DL296,DM296,DN296,DO296,DP296,DQ296,DR296,DS296,DT296,DU296,DV296,DW296,DX296,DY296,DZ296,EA296,EB296,EC296,ED296,EE296,EF296,EG296,EH296,EI296,EJ296,EK296,EL296,EM296,EN296,EO296,EP296,EQ296,ER296,ES296,ET296,EU296,EV296,EW296,EX296,EY296,EZ296,FA296,FB296,FC296,FD296,FE296,FF296,FG296,FH296,FI296,FJ296,FK296,FL296,FM296,FN296,FO296,FP296,FQ296,FR296,FS296&amp;"|n")</f>
        <v>|n</v>
      </c>
      <c r="CV296" s="61" t="str">
        <f t="shared" ref="CV296" si="5119">T296</f>
        <v>代码生成</v>
      </c>
      <c r="CW296" s="60"/>
      <c r="CX296" s="60"/>
      <c r="CY296" s="60"/>
      <c r="CZ296" s="60"/>
      <c r="DA296" s="60"/>
      <c r="DB296" s="71" t="str">
        <f t="shared" ref="DB296" si="5120">IF(V296="","","|n"&amp;DB$2&amp;"+"&amp;V296&amp;DB$1)</f>
        <v/>
      </c>
      <c r="DC296" s="71" t="str">
        <f t="shared" ref="DC296" si="5121">IF(W296="","","|n"&amp;DC$2&amp;"+"&amp;W296&amp;DC$1)</f>
        <v/>
      </c>
      <c r="DD296" s="71" t="str">
        <f t="shared" ref="DD296" si="5122">IF(X296="","","|n"&amp;DD$2&amp;"+"&amp;X296&amp;DD$1)</f>
        <v/>
      </c>
      <c r="DE296" s="71" t="str">
        <f t="shared" ref="DE296" si="5123">IF(Y296="","","|n"&amp;DE$2&amp;"+"&amp;Y296&amp;DE$1)</f>
        <v/>
      </c>
      <c r="DF296" s="71" t="str">
        <f t="shared" ref="DF296" si="5124">IF(Z296="","","|n"&amp;DF$2&amp;"+"&amp;Z296&amp;DF$1)</f>
        <v/>
      </c>
      <c r="DG296" s="71" t="str">
        <f t="shared" ref="DG296" si="5125">IF(AA296="","","|n"&amp;DG$2&amp;"+"&amp;AA296&amp;DG$1)</f>
        <v/>
      </c>
      <c r="DH296" s="71" t="str">
        <f t="shared" ref="DH296" si="5126">IF(AB296="","","|n"&amp;DH$2&amp;"+"&amp;AB296&amp;DH$1)</f>
        <v/>
      </c>
      <c r="DI296" s="71" t="str">
        <f t="shared" ref="DI296" si="5127">IF(AC296="","","|n"&amp;DI$2&amp;"+"&amp;AC296&amp;DI$1)</f>
        <v/>
      </c>
      <c r="DJ296" s="71" t="str">
        <f t="shared" ref="DJ296" si="5128">IF(AD296="","","|n"&amp;DJ$2&amp;"+"&amp;AD296&amp;DJ$1)</f>
        <v/>
      </c>
      <c r="DK296" s="71" t="str">
        <f t="shared" ref="DK296" si="5129">IF(AE296="","","|n"&amp;DK$2&amp;"+"&amp;AE296&amp;DK$1)</f>
        <v/>
      </c>
      <c r="DL296" s="71" t="str">
        <f t="shared" ref="DL296" si="5130">IF(AF296="","","|n"&amp;DL$2&amp;"+"&amp;AF296&amp;DL$1)</f>
        <v/>
      </c>
      <c r="DM296" s="71" t="str">
        <f t="shared" ref="DM296" si="5131">IF(AG296="","","|n"&amp;DM$2&amp;"+"&amp;AG296&amp;DM$1)</f>
        <v/>
      </c>
      <c r="DN296" s="71" t="str">
        <f t="shared" ref="DN296" si="5132">IF(AH296="","","|n"&amp;DN$2&amp;"+"&amp;AH296&amp;DN$1)</f>
        <v/>
      </c>
      <c r="DO296" s="71" t="str">
        <f t="shared" ref="DO296" si="5133">IF(AI296="","","|n"&amp;DO$2&amp;"+"&amp;AI296&amp;DO$1)</f>
        <v/>
      </c>
      <c r="DP296" s="71" t="str">
        <f t="shared" ref="DP296" si="5134">IF(AJ296="","","|n"&amp;DP$2&amp;"+"&amp;AJ296&amp;DP$1)</f>
        <v/>
      </c>
      <c r="DQ296" s="71" t="str">
        <f t="shared" ref="DQ296" si="5135">IF(AK296="","","|n"&amp;DQ$2&amp;"+"&amp;AK296&amp;DQ$1)</f>
        <v/>
      </c>
      <c r="DR296" s="71" t="str">
        <f t="shared" ref="DR296" si="5136">IF(AL296="","","|n"&amp;DR$2&amp;"+"&amp;AL296&amp;DR$1)</f>
        <v/>
      </c>
      <c r="DS296" s="71" t="str">
        <f t="shared" ref="DS296" si="5137">IF(AM296="","","|n"&amp;DS$2&amp;"+"&amp;AM296&amp;DS$1)</f>
        <v/>
      </c>
      <c r="DT296" s="71" t="str">
        <f t="shared" ref="DT296" si="5138">IF(AN296="","","|n"&amp;DT$2&amp;"+"&amp;AN296&amp;DT$1)</f>
        <v/>
      </c>
      <c r="DU296" s="71" t="str">
        <f t="shared" ref="DU296" si="5139">IF(AO296="","","|n"&amp;DU$2&amp;"+"&amp;AO296&amp;DU$1)</f>
        <v/>
      </c>
      <c r="DV296" s="71" t="str">
        <f t="shared" ref="DV296" si="5140">IF(AP296="","","|n"&amp;DV$2&amp;"+"&amp;AP296&amp;DV$1)</f>
        <v/>
      </c>
      <c r="DW296" s="71" t="str">
        <f t="shared" ref="DW296" si="5141">IF(AQ296="","","|n"&amp;DW$2&amp;"+"&amp;AQ296&amp;DW$1)</f>
        <v/>
      </c>
      <c r="DX296" s="71" t="str">
        <f t="shared" ref="DX296" si="5142">IF(AR296="","","|n"&amp;DX$2&amp;"+"&amp;AR296&amp;DX$1)</f>
        <v/>
      </c>
      <c r="DY296" s="71" t="str">
        <f t="shared" ref="DY296" si="5143">IF(AS296="","","|n"&amp;DY$2&amp;"+"&amp;AS296&amp;DY$1)</f>
        <v/>
      </c>
      <c r="DZ296" s="71" t="str">
        <f t="shared" ref="DZ296" si="5144">IF(AT296="","","|n"&amp;DZ$2&amp;"+"&amp;AT296&amp;DZ$1)</f>
        <v/>
      </c>
      <c r="EA296" s="71" t="str">
        <f t="shared" ref="EA296" si="5145">IF(AU296="","","|n"&amp;EA$2&amp;"+"&amp;AU296&amp;EA$1)</f>
        <v/>
      </c>
      <c r="EB296" s="71" t="str">
        <f t="shared" ref="EB296" si="5146">IF(AV296="","","|n"&amp;EB$2&amp;"+"&amp;AV296&amp;EB$1)</f>
        <v/>
      </c>
      <c r="EC296" s="71" t="str">
        <f t="shared" ref="EC296" si="5147">IF(AW296="","","|n"&amp;EC$2&amp;"+"&amp;AW296&amp;EC$1)</f>
        <v/>
      </c>
      <c r="ED296" s="71" t="str">
        <f t="shared" ref="ED296" si="5148">IF(AX296="","","|n"&amp;ED$2&amp;"+"&amp;AX296&amp;ED$1)</f>
        <v/>
      </c>
      <c r="EE296" s="71" t="str">
        <f t="shared" ref="EE296" si="5149">IF(AY296="","","|n"&amp;EE$2&amp;"+"&amp;AY296&amp;EE$1)</f>
        <v/>
      </c>
      <c r="EF296" s="71" t="str">
        <f t="shared" ref="EF296" si="5150">IF(AZ296="","","|n"&amp;EF$2&amp;"+"&amp;AZ296&amp;EF$1)</f>
        <v/>
      </c>
      <c r="EG296" s="71" t="str">
        <f t="shared" ref="EG296" si="5151">IF(BA296="","","|n"&amp;EG$2&amp;"+"&amp;BA296&amp;EG$1)</f>
        <v/>
      </c>
      <c r="EH296" s="71" t="str">
        <f t="shared" ref="EH296" si="5152">IF(BB296="","","|n"&amp;EH$2&amp;"+"&amp;BB296&amp;EH$1)</f>
        <v/>
      </c>
      <c r="EI296" s="71" t="str">
        <f t="shared" ref="EI296" si="5153">IF(BC296="","","|n"&amp;EI$2&amp;"+"&amp;BC296&amp;EI$1)</f>
        <v/>
      </c>
      <c r="EJ296" s="71" t="str">
        <f t="shared" ref="EJ296" si="5154">IF(BD296="","","|n"&amp;EJ$2&amp;"+"&amp;BD296&amp;EJ$1)</f>
        <v/>
      </c>
      <c r="EK296" s="71" t="str">
        <f t="shared" ref="EK296" si="5155">IF(BE296="","","|n"&amp;EK$2&amp;"+"&amp;BE296&amp;EK$1)</f>
        <v/>
      </c>
      <c r="EL296" s="71" t="str">
        <f t="shared" ref="EL296" si="5156">IF(BF296="","","|n"&amp;EL$2&amp;"+"&amp;BF296&amp;EL$1)</f>
        <v/>
      </c>
      <c r="EM296" s="71" t="str">
        <f t="shared" ref="EM296" si="5157">IF(BG296="","","|n"&amp;EM$2&amp;"+"&amp;BG296&amp;EM$1)</f>
        <v/>
      </c>
      <c r="EN296" s="71" t="str">
        <f t="shared" ref="EN296" si="5158">IF(BH296="","","|n"&amp;EN$2&amp;"+"&amp;BH296&amp;EN$1)</f>
        <v/>
      </c>
      <c r="EO296" s="71" t="str">
        <f t="shared" ref="EO296" si="5159">IF(BI296="","","|n"&amp;EO$2&amp;"+"&amp;BI296&amp;EO$1)</f>
        <v/>
      </c>
      <c r="EP296" s="71" t="str">
        <f t="shared" ref="EP296" si="5160">IF(BJ296="","","|n"&amp;EP$2&amp;"+"&amp;BJ296&amp;EP$1)</f>
        <v/>
      </c>
      <c r="EQ296" s="71" t="str">
        <f t="shared" ref="EQ296" si="5161">IF(BK296="","","|n"&amp;EQ$2&amp;"+"&amp;BK296&amp;EQ$1)</f>
        <v/>
      </c>
      <c r="ER296" s="71" t="str">
        <f t="shared" ref="ER296" si="5162">IF(BL296="","","|n"&amp;ER$2&amp;"+"&amp;BL296&amp;ER$1)</f>
        <v/>
      </c>
      <c r="ES296" s="71" t="str">
        <f t="shared" ref="ES296" si="5163">IF(BM296="","","|n"&amp;ES$2&amp;"+"&amp;BM296&amp;ES$1)</f>
        <v/>
      </c>
      <c r="ET296" s="71" t="str">
        <f t="shared" ref="ET296" si="5164">IF(BN296="","","|n"&amp;ET$2&amp;"+"&amp;BN296&amp;ET$1)</f>
        <v/>
      </c>
      <c r="EU296" s="71" t="str">
        <f t="shared" ref="EU296" si="5165">IF(BO296="","","|n"&amp;EU$2&amp;"+"&amp;BO296&amp;EU$1)</f>
        <v/>
      </c>
      <c r="EV296" s="71" t="str">
        <f t="shared" ref="EV296" si="5166">IF(BP296="","","|n"&amp;EV$2&amp;"+"&amp;BP296&amp;EV$1)</f>
        <v/>
      </c>
      <c r="EW296" s="71" t="str">
        <f t="shared" ref="EW296" si="5167">IF(BQ296="","","|n"&amp;EW$2&amp;"+"&amp;BQ296&amp;EW$1)</f>
        <v/>
      </c>
      <c r="EX296" s="71" t="str">
        <f t="shared" ref="EX296" si="5168">IF(BR296="","","|n"&amp;EX$2&amp;"+"&amp;BR296&amp;EX$1)</f>
        <v/>
      </c>
      <c r="EY296" s="71" t="str">
        <f t="shared" ref="EY296" si="5169">IF(BS296="","","|n"&amp;EY$2&amp;"+"&amp;BS296&amp;EY$1)</f>
        <v/>
      </c>
      <c r="EZ296" s="71" t="str">
        <f t="shared" ref="EZ296" si="5170">IF(BT296="","","|n"&amp;EZ$2&amp;"+"&amp;BT296&amp;EZ$1)</f>
        <v/>
      </c>
      <c r="FA296" s="71" t="str">
        <f t="shared" ref="FA296" si="5171">IF(BU296="","","|n"&amp;FA$2&amp;"+"&amp;BU296&amp;FA$1)</f>
        <v/>
      </c>
      <c r="FB296" s="71" t="str">
        <f t="shared" ref="FB296" si="5172">IF(BV296="","","|n"&amp;FB$2&amp;"+"&amp;BV296&amp;FB$1)</f>
        <v/>
      </c>
      <c r="FC296" s="71" t="str">
        <f t="shared" ref="FC296" si="5173">IF(BW296="","","|n"&amp;FC$2&amp;"+"&amp;BW296&amp;FC$1)</f>
        <v/>
      </c>
      <c r="FD296" s="71" t="str">
        <f t="shared" ref="FD296" si="5174">IF(BX296="","","|n"&amp;FD$2&amp;"+"&amp;BX296&amp;FD$1)</f>
        <v/>
      </c>
      <c r="FE296" s="71" t="str">
        <f t="shared" ref="FE296" si="5175">IF(BY296="","","|n"&amp;FE$2&amp;"+"&amp;BY296&amp;FE$1)</f>
        <v/>
      </c>
      <c r="FF296" s="71" t="str">
        <f t="shared" ref="FF296" si="5176">IF(BZ296="","","|n"&amp;FF$2&amp;"+"&amp;BZ296&amp;FF$1)</f>
        <v/>
      </c>
      <c r="FG296" s="71" t="str">
        <f t="shared" ref="FG296" si="5177">IF(CA296="","","|n"&amp;FG$2&amp;"+"&amp;CA296&amp;FG$1)</f>
        <v/>
      </c>
      <c r="FH296" s="71" t="str">
        <f t="shared" ref="FH296" si="5178">IF(CB296="","","|n"&amp;FH$2&amp;"+"&amp;CB296&amp;FH$1)</f>
        <v/>
      </c>
      <c r="FI296" s="71" t="str">
        <f t="shared" ref="FI296" si="5179">IF(CC296="","","|n"&amp;FI$2&amp;"+"&amp;CC296&amp;FI$1)</f>
        <v/>
      </c>
      <c r="FJ296" s="71" t="str">
        <f t="shared" ref="FJ296" si="5180">IF(CD296="","","|n"&amp;FJ$2&amp;"+"&amp;CD296&amp;FJ$1)</f>
        <v/>
      </c>
      <c r="FK296" s="71" t="str">
        <f t="shared" ref="FK296" si="5181">IF(CE296="","","|n"&amp;FK$2&amp;"+"&amp;CE296&amp;FK$1)</f>
        <v/>
      </c>
      <c r="FL296" s="71" t="str">
        <f t="shared" ref="FL296" si="5182">IF(CF296="","","|n"&amp;FL$2&amp;"+"&amp;CF296&amp;FL$1)</f>
        <v/>
      </c>
      <c r="FM296" s="71" t="str">
        <f t="shared" ref="FM296" si="5183">IF(CG296="","","|n"&amp;FM$2&amp;"+"&amp;CG296&amp;FM$1)</f>
        <v/>
      </c>
      <c r="FN296" s="71" t="str">
        <f t="shared" ref="FN296" si="5184">IF(CH296="","","|n"&amp;FN$2&amp;"+"&amp;CH296&amp;FN$1)</f>
        <v/>
      </c>
      <c r="FO296" s="71" t="str">
        <f t="shared" ref="FO296" si="5185">IF(CI296="","","|n"&amp;FO$2&amp;"+"&amp;CI296&amp;FO$1)</f>
        <v/>
      </c>
      <c r="FP296" s="71" t="str">
        <f t="shared" ref="FP296" si="5186">IF(CJ296="","","|n"&amp;FP$2&amp;"+"&amp;CJ296&amp;FP$1)</f>
        <v/>
      </c>
      <c r="FQ296" s="71" t="str">
        <f t="shared" ref="FQ296" si="5187">IF(CK296="","","|n"&amp;FQ$2&amp;"+"&amp;CK296&amp;FQ$1)</f>
        <v/>
      </c>
      <c r="FR296" s="71" t="str">
        <f t="shared" ref="FR296" si="5188">IF(CL296="","","|n"&amp;FR$2&amp;"+"&amp;CL296&amp;FR$1)</f>
        <v/>
      </c>
      <c r="FS296" s="71" t="str">
        <f t="shared" ref="FS296" si="5189">IF(CM296="","","|n"&amp;FS$2&amp;"+"&amp;CM296&amp;FS$1)</f>
        <v/>
      </c>
    </row>
    <row r="297" spans="1:175" ht="16.5">
      <c r="A297" s="72"/>
      <c r="B297" s="9" t="s">
        <v>895</v>
      </c>
      <c r="C297" s="9" t="s">
        <v>896</v>
      </c>
      <c r="E297" s="100"/>
      <c r="F297" s="99"/>
      <c r="S297" s="107"/>
      <c r="T297" s="61" t="s">
        <v>882</v>
      </c>
      <c r="U297" s="85" t="str">
        <f t="shared" ref="U297" si="5190">"ReplaceableTextures\\CommandButtons\\BTNR"&amp;RIGHT(B297,3)&amp;".blp"</f>
        <v>ReplaceableTextures\\CommandButtons\\BTNRY1E.blp</v>
      </c>
      <c r="V297" s="79"/>
      <c r="Z297" s="79"/>
      <c r="AG297" s="109"/>
      <c r="AL297" s="109"/>
      <c r="BC297" s="110"/>
      <c r="BD297" s="110"/>
      <c r="CU297" s="95" t="str">
        <f t="shared" ref="CU297" si="5191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ref="CV297" si="5192">T297</f>
        <v>代码生成</v>
      </c>
      <c r="CW297" s="60"/>
      <c r="CX297" s="60"/>
      <c r="CY297" s="60"/>
      <c r="CZ297" s="60"/>
      <c r="DA297" s="60"/>
      <c r="DB297" s="71" t="str">
        <f t="shared" ref="DB297" si="5193">IF(V297="","","|n"&amp;DB$2&amp;"+"&amp;V297&amp;DB$1)</f>
        <v/>
      </c>
      <c r="DC297" s="71" t="str">
        <f t="shared" ref="DC297" si="5194">IF(W297="","","|n"&amp;DC$2&amp;"+"&amp;W297&amp;DC$1)</f>
        <v/>
      </c>
      <c r="DD297" s="71" t="str">
        <f t="shared" ref="DD297" si="5195">IF(X297="","","|n"&amp;DD$2&amp;"+"&amp;X297&amp;DD$1)</f>
        <v/>
      </c>
      <c r="DE297" s="71" t="str">
        <f t="shared" ref="DE297" si="5196">IF(Y297="","","|n"&amp;DE$2&amp;"+"&amp;Y297&amp;DE$1)</f>
        <v/>
      </c>
      <c r="DF297" s="71" t="str">
        <f t="shared" ref="DF297" si="5197">IF(Z297="","","|n"&amp;DF$2&amp;"+"&amp;Z297&amp;DF$1)</f>
        <v/>
      </c>
      <c r="DG297" s="71" t="str">
        <f t="shared" ref="DG297" si="5198">IF(AA297="","","|n"&amp;DG$2&amp;"+"&amp;AA297&amp;DG$1)</f>
        <v/>
      </c>
      <c r="DH297" s="71" t="str">
        <f t="shared" ref="DH297" si="5199">IF(AB297="","","|n"&amp;DH$2&amp;"+"&amp;AB297&amp;DH$1)</f>
        <v/>
      </c>
      <c r="DI297" s="71" t="str">
        <f t="shared" ref="DI297" si="5200">IF(AC297="","","|n"&amp;DI$2&amp;"+"&amp;AC297&amp;DI$1)</f>
        <v/>
      </c>
      <c r="DJ297" s="71" t="str">
        <f t="shared" ref="DJ297" si="5201">IF(AD297="","","|n"&amp;DJ$2&amp;"+"&amp;AD297&amp;DJ$1)</f>
        <v/>
      </c>
      <c r="DK297" s="71" t="str">
        <f t="shared" ref="DK297" si="5202">IF(AE297="","","|n"&amp;DK$2&amp;"+"&amp;AE297&amp;DK$1)</f>
        <v/>
      </c>
      <c r="DL297" s="71" t="str">
        <f t="shared" ref="DL297" si="5203">IF(AF297="","","|n"&amp;DL$2&amp;"+"&amp;AF297&amp;DL$1)</f>
        <v/>
      </c>
      <c r="DM297" s="71" t="str">
        <f t="shared" ref="DM297" si="5204">IF(AG297="","","|n"&amp;DM$2&amp;"+"&amp;AG297&amp;DM$1)</f>
        <v/>
      </c>
      <c r="DN297" s="71" t="str">
        <f t="shared" ref="DN297" si="5205">IF(AH297="","","|n"&amp;DN$2&amp;"+"&amp;AH297&amp;DN$1)</f>
        <v/>
      </c>
      <c r="DO297" s="71" t="str">
        <f t="shared" ref="DO297" si="5206">IF(AI297="","","|n"&amp;DO$2&amp;"+"&amp;AI297&amp;DO$1)</f>
        <v/>
      </c>
      <c r="DP297" s="71" t="str">
        <f t="shared" ref="DP297" si="5207">IF(AJ297="","","|n"&amp;DP$2&amp;"+"&amp;AJ297&amp;DP$1)</f>
        <v/>
      </c>
      <c r="DQ297" s="71" t="str">
        <f t="shared" ref="DQ297" si="5208">IF(AK297="","","|n"&amp;DQ$2&amp;"+"&amp;AK297&amp;DQ$1)</f>
        <v/>
      </c>
      <c r="DR297" s="71" t="str">
        <f t="shared" ref="DR297" si="5209">IF(AL297="","","|n"&amp;DR$2&amp;"+"&amp;AL297&amp;DR$1)</f>
        <v/>
      </c>
      <c r="DS297" s="71" t="str">
        <f t="shared" ref="DS297" si="5210">IF(AM297="","","|n"&amp;DS$2&amp;"+"&amp;AM297&amp;DS$1)</f>
        <v/>
      </c>
      <c r="DT297" s="71" t="str">
        <f t="shared" ref="DT297" si="5211">IF(AN297="","","|n"&amp;DT$2&amp;"+"&amp;AN297&amp;DT$1)</f>
        <v/>
      </c>
      <c r="DU297" s="71" t="str">
        <f t="shared" ref="DU297" si="5212">IF(AO297="","","|n"&amp;DU$2&amp;"+"&amp;AO297&amp;DU$1)</f>
        <v/>
      </c>
      <c r="DV297" s="71" t="str">
        <f t="shared" ref="DV297" si="5213">IF(AP297="","","|n"&amp;DV$2&amp;"+"&amp;AP297&amp;DV$1)</f>
        <v/>
      </c>
      <c r="DW297" s="71" t="str">
        <f t="shared" ref="DW297" si="5214">IF(AQ297="","","|n"&amp;DW$2&amp;"+"&amp;AQ297&amp;DW$1)</f>
        <v/>
      </c>
      <c r="DX297" s="71" t="str">
        <f t="shared" ref="DX297" si="5215">IF(AR297="","","|n"&amp;DX$2&amp;"+"&amp;AR297&amp;DX$1)</f>
        <v/>
      </c>
      <c r="DY297" s="71" t="str">
        <f t="shared" ref="DY297" si="5216">IF(AS297="","","|n"&amp;DY$2&amp;"+"&amp;AS297&amp;DY$1)</f>
        <v/>
      </c>
      <c r="DZ297" s="71" t="str">
        <f t="shared" ref="DZ297" si="5217">IF(AT297="","","|n"&amp;DZ$2&amp;"+"&amp;AT297&amp;DZ$1)</f>
        <v/>
      </c>
      <c r="EA297" s="71" t="str">
        <f t="shared" ref="EA297" si="5218">IF(AU297="","","|n"&amp;EA$2&amp;"+"&amp;AU297&amp;EA$1)</f>
        <v/>
      </c>
      <c r="EB297" s="71" t="str">
        <f t="shared" ref="EB297" si="5219">IF(AV297="","","|n"&amp;EB$2&amp;"+"&amp;AV297&amp;EB$1)</f>
        <v/>
      </c>
      <c r="EC297" s="71" t="str">
        <f t="shared" ref="EC297" si="5220">IF(AW297="","","|n"&amp;EC$2&amp;"+"&amp;AW297&amp;EC$1)</f>
        <v/>
      </c>
      <c r="ED297" s="71" t="str">
        <f t="shared" ref="ED297" si="5221">IF(AX297="","","|n"&amp;ED$2&amp;"+"&amp;AX297&amp;ED$1)</f>
        <v/>
      </c>
      <c r="EE297" s="71" t="str">
        <f t="shared" ref="EE297" si="5222">IF(AY297="","","|n"&amp;EE$2&amp;"+"&amp;AY297&amp;EE$1)</f>
        <v/>
      </c>
      <c r="EF297" s="71" t="str">
        <f t="shared" ref="EF297" si="5223">IF(AZ297="","","|n"&amp;EF$2&amp;"+"&amp;AZ297&amp;EF$1)</f>
        <v/>
      </c>
      <c r="EG297" s="71" t="str">
        <f t="shared" ref="EG297" si="5224">IF(BA297="","","|n"&amp;EG$2&amp;"+"&amp;BA297&amp;EG$1)</f>
        <v/>
      </c>
      <c r="EH297" s="71" t="str">
        <f t="shared" ref="EH297" si="5225">IF(BB297="","","|n"&amp;EH$2&amp;"+"&amp;BB297&amp;EH$1)</f>
        <v/>
      </c>
      <c r="EI297" s="71" t="str">
        <f t="shared" ref="EI297" si="5226">IF(BC297="","","|n"&amp;EI$2&amp;"+"&amp;BC297&amp;EI$1)</f>
        <v/>
      </c>
      <c r="EJ297" s="71" t="str">
        <f t="shared" ref="EJ297" si="5227">IF(BD297="","","|n"&amp;EJ$2&amp;"+"&amp;BD297&amp;EJ$1)</f>
        <v/>
      </c>
      <c r="EK297" s="71" t="str">
        <f t="shared" ref="EK297" si="5228">IF(BE297="","","|n"&amp;EK$2&amp;"+"&amp;BE297&amp;EK$1)</f>
        <v/>
      </c>
      <c r="EL297" s="71" t="str">
        <f t="shared" ref="EL297" si="5229">IF(BF297="","","|n"&amp;EL$2&amp;"+"&amp;BF297&amp;EL$1)</f>
        <v/>
      </c>
      <c r="EM297" s="71" t="str">
        <f t="shared" ref="EM297" si="5230">IF(BG297="","","|n"&amp;EM$2&amp;"+"&amp;BG297&amp;EM$1)</f>
        <v/>
      </c>
      <c r="EN297" s="71" t="str">
        <f t="shared" ref="EN297" si="5231">IF(BH297="","","|n"&amp;EN$2&amp;"+"&amp;BH297&amp;EN$1)</f>
        <v/>
      </c>
      <c r="EO297" s="71" t="str">
        <f t="shared" ref="EO297" si="5232">IF(BI297="","","|n"&amp;EO$2&amp;"+"&amp;BI297&amp;EO$1)</f>
        <v/>
      </c>
      <c r="EP297" s="71" t="str">
        <f t="shared" ref="EP297" si="5233">IF(BJ297="","","|n"&amp;EP$2&amp;"+"&amp;BJ297&amp;EP$1)</f>
        <v/>
      </c>
      <c r="EQ297" s="71" t="str">
        <f t="shared" ref="EQ297" si="5234">IF(BK297="","","|n"&amp;EQ$2&amp;"+"&amp;BK297&amp;EQ$1)</f>
        <v/>
      </c>
      <c r="ER297" s="71" t="str">
        <f t="shared" ref="ER297" si="5235">IF(BL297="","","|n"&amp;ER$2&amp;"+"&amp;BL297&amp;ER$1)</f>
        <v/>
      </c>
      <c r="ES297" s="71" t="str">
        <f t="shared" ref="ES297" si="5236">IF(BM297="","","|n"&amp;ES$2&amp;"+"&amp;BM297&amp;ES$1)</f>
        <v/>
      </c>
      <c r="ET297" s="71" t="str">
        <f t="shared" ref="ET297" si="5237">IF(BN297="","","|n"&amp;ET$2&amp;"+"&amp;BN297&amp;ET$1)</f>
        <v/>
      </c>
      <c r="EU297" s="71" t="str">
        <f t="shared" ref="EU297" si="5238">IF(BO297="","","|n"&amp;EU$2&amp;"+"&amp;BO297&amp;EU$1)</f>
        <v/>
      </c>
      <c r="EV297" s="71" t="str">
        <f t="shared" ref="EV297" si="5239">IF(BP297="","","|n"&amp;EV$2&amp;"+"&amp;BP297&amp;EV$1)</f>
        <v/>
      </c>
      <c r="EW297" s="71" t="str">
        <f t="shared" ref="EW297" si="5240">IF(BQ297="","","|n"&amp;EW$2&amp;"+"&amp;BQ297&amp;EW$1)</f>
        <v/>
      </c>
      <c r="EX297" s="71" t="str">
        <f t="shared" ref="EX297" si="5241">IF(BR297="","","|n"&amp;EX$2&amp;"+"&amp;BR297&amp;EX$1)</f>
        <v/>
      </c>
      <c r="EY297" s="71" t="str">
        <f t="shared" ref="EY297" si="5242">IF(BS297="","","|n"&amp;EY$2&amp;"+"&amp;BS297&amp;EY$1)</f>
        <v/>
      </c>
      <c r="EZ297" s="71" t="str">
        <f t="shared" ref="EZ297" si="5243">IF(BT297="","","|n"&amp;EZ$2&amp;"+"&amp;BT297&amp;EZ$1)</f>
        <v/>
      </c>
      <c r="FA297" s="71" t="str">
        <f t="shared" ref="FA297" si="5244">IF(BU297="","","|n"&amp;FA$2&amp;"+"&amp;BU297&amp;FA$1)</f>
        <v/>
      </c>
      <c r="FB297" s="71" t="str">
        <f t="shared" ref="FB297" si="5245">IF(BV297="","","|n"&amp;FB$2&amp;"+"&amp;BV297&amp;FB$1)</f>
        <v/>
      </c>
      <c r="FC297" s="71" t="str">
        <f t="shared" ref="FC297" si="5246">IF(BW297="","","|n"&amp;FC$2&amp;"+"&amp;BW297&amp;FC$1)</f>
        <v/>
      </c>
      <c r="FD297" s="71" t="str">
        <f t="shared" ref="FD297" si="5247">IF(BX297="","","|n"&amp;FD$2&amp;"+"&amp;BX297&amp;FD$1)</f>
        <v/>
      </c>
      <c r="FE297" s="71" t="str">
        <f t="shared" ref="FE297" si="5248">IF(BY297="","","|n"&amp;FE$2&amp;"+"&amp;BY297&amp;FE$1)</f>
        <v/>
      </c>
      <c r="FF297" s="71" t="str">
        <f t="shared" ref="FF297" si="5249">IF(BZ297="","","|n"&amp;FF$2&amp;"+"&amp;BZ297&amp;FF$1)</f>
        <v/>
      </c>
      <c r="FG297" s="71" t="str">
        <f t="shared" ref="FG297" si="5250">IF(CA297="","","|n"&amp;FG$2&amp;"+"&amp;CA297&amp;FG$1)</f>
        <v/>
      </c>
      <c r="FH297" s="71" t="str">
        <f t="shared" ref="FH297" si="5251">IF(CB297="","","|n"&amp;FH$2&amp;"+"&amp;CB297&amp;FH$1)</f>
        <v/>
      </c>
      <c r="FI297" s="71" t="str">
        <f t="shared" ref="FI297" si="5252">IF(CC297="","","|n"&amp;FI$2&amp;"+"&amp;CC297&amp;FI$1)</f>
        <v/>
      </c>
      <c r="FJ297" s="71" t="str">
        <f t="shared" ref="FJ297" si="5253">IF(CD297="","","|n"&amp;FJ$2&amp;"+"&amp;CD297&amp;FJ$1)</f>
        <v/>
      </c>
      <c r="FK297" s="71" t="str">
        <f t="shared" ref="FK297" si="5254">IF(CE297="","","|n"&amp;FK$2&amp;"+"&amp;CE297&amp;FK$1)</f>
        <v/>
      </c>
      <c r="FL297" s="71" t="str">
        <f t="shared" ref="FL297" si="5255">IF(CF297="","","|n"&amp;FL$2&amp;"+"&amp;CF297&amp;FL$1)</f>
        <v/>
      </c>
      <c r="FM297" s="71" t="str">
        <f t="shared" ref="FM297" si="5256">IF(CG297="","","|n"&amp;FM$2&amp;"+"&amp;CG297&amp;FM$1)</f>
        <v/>
      </c>
      <c r="FN297" s="71" t="str">
        <f t="shared" ref="FN297" si="5257">IF(CH297="","","|n"&amp;FN$2&amp;"+"&amp;CH297&amp;FN$1)</f>
        <v/>
      </c>
      <c r="FO297" s="71" t="str">
        <f t="shared" ref="FO297" si="5258">IF(CI297="","","|n"&amp;FO$2&amp;"+"&amp;CI297&amp;FO$1)</f>
        <v/>
      </c>
      <c r="FP297" s="71" t="str">
        <f t="shared" ref="FP297" si="5259">IF(CJ297="","","|n"&amp;FP$2&amp;"+"&amp;CJ297&amp;FP$1)</f>
        <v/>
      </c>
      <c r="FQ297" s="71" t="str">
        <f t="shared" ref="FQ297" si="5260">IF(CK297="","","|n"&amp;FQ$2&amp;"+"&amp;CK297&amp;FQ$1)</f>
        <v/>
      </c>
      <c r="FR297" s="71" t="str">
        <f t="shared" ref="FR297" si="5261">IF(CL297="","","|n"&amp;FR$2&amp;"+"&amp;CL297&amp;FR$1)</f>
        <v/>
      </c>
      <c r="FS297" s="71" t="str">
        <f t="shared" ref="FS297" si="5262">IF(CM297="","","|n"&amp;FS$2&amp;"+"&amp;CM297&amp;FS$1)</f>
        <v/>
      </c>
    </row>
    <row r="298" spans="1:175" ht="16.5">
      <c r="A298" s="72"/>
      <c r="B298" s="121" t="s">
        <v>897</v>
      </c>
      <c r="C298" s="9" t="s">
        <v>898</v>
      </c>
      <c r="E298" s="100"/>
      <c r="F298" s="99"/>
      <c r="S298" s="107"/>
      <c r="T298" s="61" t="s">
        <v>882</v>
      </c>
      <c r="U298" s="85" t="str">
        <f t="shared" ref="U298" si="5263">"ReplaceableTextures\\CommandButtons\\BTNR"&amp;RIGHT(B298,3)&amp;".blp"</f>
        <v>ReplaceableTextures\\CommandButtons\\BTNRY3E.blp</v>
      </c>
      <c r="V298" s="79"/>
      <c r="Z298" s="79"/>
      <c r="AG298" s="109"/>
      <c r="AL298" s="109"/>
      <c r="BC298" s="110"/>
      <c r="BD298" s="110"/>
      <c r="CU298" s="95" t="str">
        <f t="shared" ref="CU298" si="5264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ref="CV298" si="5265">T298</f>
        <v>代码生成</v>
      </c>
      <c r="CW298" s="60"/>
      <c r="CX298" s="60"/>
      <c r="CY298" s="60"/>
      <c r="CZ298" s="60"/>
      <c r="DA298" s="60"/>
      <c r="DB298" s="71" t="str">
        <f t="shared" ref="DB298" si="5266">IF(V298="","","|n"&amp;DB$2&amp;"+"&amp;V298&amp;DB$1)</f>
        <v/>
      </c>
      <c r="DC298" s="71" t="str">
        <f t="shared" ref="DC298" si="5267">IF(W298="","","|n"&amp;DC$2&amp;"+"&amp;W298&amp;DC$1)</f>
        <v/>
      </c>
      <c r="DD298" s="71" t="str">
        <f t="shared" ref="DD298" si="5268">IF(X298="","","|n"&amp;DD$2&amp;"+"&amp;X298&amp;DD$1)</f>
        <v/>
      </c>
      <c r="DE298" s="71" t="str">
        <f t="shared" ref="DE298" si="5269">IF(Y298="","","|n"&amp;DE$2&amp;"+"&amp;Y298&amp;DE$1)</f>
        <v/>
      </c>
      <c r="DF298" s="71" t="str">
        <f t="shared" ref="DF298" si="5270">IF(Z298="","","|n"&amp;DF$2&amp;"+"&amp;Z298&amp;DF$1)</f>
        <v/>
      </c>
      <c r="DG298" s="71" t="str">
        <f t="shared" ref="DG298" si="5271">IF(AA298="","","|n"&amp;DG$2&amp;"+"&amp;AA298&amp;DG$1)</f>
        <v/>
      </c>
      <c r="DH298" s="71" t="str">
        <f t="shared" ref="DH298" si="5272">IF(AB298="","","|n"&amp;DH$2&amp;"+"&amp;AB298&amp;DH$1)</f>
        <v/>
      </c>
      <c r="DI298" s="71" t="str">
        <f t="shared" ref="DI298" si="5273">IF(AC298="","","|n"&amp;DI$2&amp;"+"&amp;AC298&amp;DI$1)</f>
        <v/>
      </c>
      <c r="DJ298" s="71" t="str">
        <f t="shared" ref="DJ298" si="5274">IF(AD298="","","|n"&amp;DJ$2&amp;"+"&amp;AD298&amp;DJ$1)</f>
        <v/>
      </c>
      <c r="DK298" s="71" t="str">
        <f t="shared" ref="DK298" si="5275">IF(AE298="","","|n"&amp;DK$2&amp;"+"&amp;AE298&amp;DK$1)</f>
        <v/>
      </c>
      <c r="DL298" s="71" t="str">
        <f t="shared" ref="DL298" si="5276">IF(AF298="","","|n"&amp;DL$2&amp;"+"&amp;AF298&amp;DL$1)</f>
        <v/>
      </c>
      <c r="DM298" s="71" t="str">
        <f t="shared" ref="DM298" si="5277">IF(AG298="","","|n"&amp;DM$2&amp;"+"&amp;AG298&amp;DM$1)</f>
        <v/>
      </c>
      <c r="DN298" s="71" t="str">
        <f t="shared" ref="DN298" si="5278">IF(AH298="","","|n"&amp;DN$2&amp;"+"&amp;AH298&amp;DN$1)</f>
        <v/>
      </c>
      <c r="DO298" s="71" t="str">
        <f t="shared" ref="DO298" si="5279">IF(AI298="","","|n"&amp;DO$2&amp;"+"&amp;AI298&amp;DO$1)</f>
        <v/>
      </c>
      <c r="DP298" s="71" t="str">
        <f t="shared" ref="DP298" si="5280">IF(AJ298="","","|n"&amp;DP$2&amp;"+"&amp;AJ298&amp;DP$1)</f>
        <v/>
      </c>
      <c r="DQ298" s="71" t="str">
        <f t="shared" ref="DQ298" si="5281">IF(AK298="","","|n"&amp;DQ$2&amp;"+"&amp;AK298&amp;DQ$1)</f>
        <v/>
      </c>
      <c r="DR298" s="71" t="str">
        <f t="shared" ref="DR298" si="5282">IF(AL298="","","|n"&amp;DR$2&amp;"+"&amp;AL298&amp;DR$1)</f>
        <v/>
      </c>
      <c r="DS298" s="71" t="str">
        <f t="shared" ref="DS298" si="5283">IF(AM298="","","|n"&amp;DS$2&amp;"+"&amp;AM298&amp;DS$1)</f>
        <v/>
      </c>
      <c r="DT298" s="71" t="str">
        <f t="shared" ref="DT298" si="5284">IF(AN298="","","|n"&amp;DT$2&amp;"+"&amp;AN298&amp;DT$1)</f>
        <v/>
      </c>
      <c r="DU298" s="71" t="str">
        <f t="shared" ref="DU298" si="5285">IF(AO298="","","|n"&amp;DU$2&amp;"+"&amp;AO298&amp;DU$1)</f>
        <v/>
      </c>
      <c r="DV298" s="71" t="str">
        <f t="shared" ref="DV298" si="5286">IF(AP298="","","|n"&amp;DV$2&amp;"+"&amp;AP298&amp;DV$1)</f>
        <v/>
      </c>
      <c r="DW298" s="71" t="str">
        <f t="shared" ref="DW298" si="5287">IF(AQ298="","","|n"&amp;DW$2&amp;"+"&amp;AQ298&amp;DW$1)</f>
        <v/>
      </c>
      <c r="DX298" s="71" t="str">
        <f t="shared" ref="DX298" si="5288">IF(AR298="","","|n"&amp;DX$2&amp;"+"&amp;AR298&amp;DX$1)</f>
        <v/>
      </c>
      <c r="DY298" s="71" t="str">
        <f t="shared" ref="DY298" si="5289">IF(AS298="","","|n"&amp;DY$2&amp;"+"&amp;AS298&amp;DY$1)</f>
        <v/>
      </c>
      <c r="DZ298" s="71" t="str">
        <f t="shared" ref="DZ298" si="5290">IF(AT298="","","|n"&amp;DZ$2&amp;"+"&amp;AT298&amp;DZ$1)</f>
        <v/>
      </c>
      <c r="EA298" s="71" t="str">
        <f t="shared" ref="EA298" si="5291">IF(AU298="","","|n"&amp;EA$2&amp;"+"&amp;AU298&amp;EA$1)</f>
        <v/>
      </c>
      <c r="EB298" s="71" t="str">
        <f t="shared" ref="EB298" si="5292">IF(AV298="","","|n"&amp;EB$2&amp;"+"&amp;AV298&amp;EB$1)</f>
        <v/>
      </c>
      <c r="EC298" s="71" t="str">
        <f t="shared" ref="EC298" si="5293">IF(AW298="","","|n"&amp;EC$2&amp;"+"&amp;AW298&amp;EC$1)</f>
        <v/>
      </c>
      <c r="ED298" s="71" t="str">
        <f t="shared" ref="ED298" si="5294">IF(AX298="","","|n"&amp;ED$2&amp;"+"&amp;AX298&amp;ED$1)</f>
        <v/>
      </c>
      <c r="EE298" s="71" t="str">
        <f t="shared" ref="EE298" si="5295">IF(AY298="","","|n"&amp;EE$2&amp;"+"&amp;AY298&amp;EE$1)</f>
        <v/>
      </c>
      <c r="EF298" s="71" t="str">
        <f t="shared" ref="EF298" si="5296">IF(AZ298="","","|n"&amp;EF$2&amp;"+"&amp;AZ298&amp;EF$1)</f>
        <v/>
      </c>
      <c r="EG298" s="71" t="str">
        <f t="shared" ref="EG298" si="5297">IF(BA298="","","|n"&amp;EG$2&amp;"+"&amp;BA298&amp;EG$1)</f>
        <v/>
      </c>
      <c r="EH298" s="71" t="str">
        <f t="shared" ref="EH298" si="5298">IF(BB298="","","|n"&amp;EH$2&amp;"+"&amp;BB298&amp;EH$1)</f>
        <v/>
      </c>
      <c r="EI298" s="71" t="str">
        <f t="shared" ref="EI298" si="5299">IF(BC298="","","|n"&amp;EI$2&amp;"+"&amp;BC298&amp;EI$1)</f>
        <v/>
      </c>
      <c r="EJ298" s="71" t="str">
        <f t="shared" ref="EJ298" si="5300">IF(BD298="","","|n"&amp;EJ$2&amp;"+"&amp;BD298&amp;EJ$1)</f>
        <v/>
      </c>
      <c r="EK298" s="71" t="str">
        <f t="shared" ref="EK298" si="5301">IF(BE298="","","|n"&amp;EK$2&amp;"+"&amp;BE298&amp;EK$1)</f>
        <v/>
      </c>
      <c r="EL298" s="71" t="str">
        <f t="shared" ref="EL298" si="5302">IF(BF298="","","|n"&amp;EL$2&amp;"+"&amp;BF298&amp;EL$1)</f>
        <v/>
      </c>
      <c r="EM298" s="71" t="str">
        <f t="shared" ref="EM298" si="5303">IF(BG298="","","|n"&amp;EM$2&amp;"+"&amp;BG298&amp;EM$1)</f>
        <v/>
      </c>
      <c r="EN298" s="71" t="str">
        <f t="shared" ref="EN298" si="5304">IF(BH298="","","|n"&amp;EN$2&amp;"+"&amp;BH298&amp;EN$1)</f>
        <v/>
      </c>
      <c r="EO298" s="71" t="str">
        <f t="shared" ref="EO298" si="5305">IF(BI298="","","|n"&amp;EO$2&amp;"+"&amp;BI298&amp;EO$1)</f>
        <v/>
      </c>
      <c r="EP298" s="71" t="str">
        <f t="shared" ref="EP298" si="5306">IF(BJ298="","","|n"&amp;EP$2&amp;"+"&amp;BJ298&amp;EP$1)</f>
        <v/>
      </c>
      <c r="EQ298" s="71" t="str">
        <f t="shared" ref="EQ298" si="5307">IF(BK298="","","|n"&amp;EQ$2&amp;"+"&amp;BK298&amp;EQ$1)</f>
        <v/>
      </c>
      <c r="ER298" s="71" t="str">
        <f t="shared" ref="ER298" si="5308">IF(BL298="","","|n"&amp;ER$2&amp;"+"&amp;BL298&amp;ER$1)</f>
        <v/>
      </c>
      <c r="ES298" s="71" t="str">
        <f t="shared" ref="ES298" si="5309">IF(BM298="","","|n"&amp;ES$2&amp;"+"&amp;BM298&amp;ES$1)</f>
        <v/>
      </c>
      <c r="ET298" s="71" t="str">
        <f t="shared" ref="ET298" si="5310">IF(BN298="","","|n"&amp;ET$2&amp;"+"&amp;BN298&amp;ET$1)</f>
        <v/>
      </c>
      <c r="EU298" s="71" t="str">
        <f t="shared" ref="EU298" si="5311">IF(BO298="","","|n"&amp;EU$2&amp;"+"&amp;BO298&amp;EU$1)</f>
        <v/>
      </c>
      <c r="EV298" s="71" t="str">
        <f t="shared" ref="EV298" si="5312">IF(BP298="","","|n"&amp;EV$2&amp;"+"&amp;BP298&amp;EV$1)</f>
        <v/>
      </c>
      <c r="EW298" s="71" t="str">
        <f t="shared" ref="EW298" si="5313">IF(BQ298="","","|n"&amp;EW$2&amp;"+"&amp;BQ298&amp;EW$1)</f>
        <v/>
      </c>
      <c r="EX298" s="71" t="str">
        <f t="shared" ref="EX298" si="5314">IF(BR298="","","|n"&amp;EX$2&amp;"+"&amp;BR298&amp;EX$1)</f>
        <v/>
      </c>
      <c r="EY298" s="71" t="str">
        <f t="shared" ref="EY298" si="5315">IF(BS298="","","|n"&amp;EY$2&amp;"+"&amp;BS298&amp;EY$1)</f>
        <v/>
      </c>
      <c r="EZ298" s="71" t="str">
        <f t="shared" ref="EZ298" si="5316">IF(BT298="","","|n"&amp;EZ$2&amp;"+"&amp;BT298&amp;EZ$1)</f>
        <v/>
      </c>
      <c r="FA298" s="71" t="str">
        <f t="shared" ref="FA298" si="5317">IF(BU298="","","|n"&amp;FA$2&amp;"+"&amp;BU298&amp;FA$1)</f>
        <v/>
      </c>
      <c r="FB298" s="71" t="str">
        <f t="shared" ref="FB298" si="5318">IF(BV298="","","|n"&amp;FB$2&amp;"+"&amp;BV298&amp;FB$1)</f>
        <v/>
      </c>
      <c r="FC298" s="71" t="str">
        <f t="shared" ref="FC298" si="5319">IF(BW298="","","|n"&amp;FC$2&amp;"+"&amp;BW298&amp;FC$1)</f>
        <v/>
      </c>
      <c r="FD298" s="71" t="str">
        <f t="shared" ref="FD298" si="5320">IF(BX298="","","|n"&amp;FD$2&amp;"+"&amp;BX298&amp;FD$1)</f>
        <v/>
      </c>
      <c r="FE298" s="71" t="str">
        <f t="shared" ref="FE298" si="5321">IF(BY298="","","|n"&amp;FE$2&amp;"+"&amp;BY298&amp;FE$1)</f>
        <v/>
      </c>
      <c r="FF298" s="71" t="str">
        <f t="shared" ref="FF298" si="5322">IF(BZ298="","","|n"&amp;FF$2&amp;"+"&amp;BZ298&amp;FF$1)</f>
        <v/>
      </c>
      <c r="FG298" s="71" t="str">
        <f t="shared" ref="FG298" si="5323">IF(CA298="","","|n"&amp;FG$2&amp;"+"&amp;CA298&amp;FG$1)</f>
        <v/>
      </c>
      <c r="FH298" s="71" t="str">
        <f t="shared" ref="FH298" si="5324">IF(CB298="","","|n"&amp;FH$2&amp;"+"&amp;CB298&amp;FH$1)</f>
        <v/>
      </c>
      <c r="FI298" s="71" t="str">
        <f t="shared" ref="FI298" si="5325">IF(CC298="","","|n"&amp;FI$2&amp;"+"&amp;CC298&amp;FI$1)</f>
        <v/>
      </c>
      <c r="FJ298" s="71" t="str">
        <f t="shared" ref="FJ298" si="5326">IF(CD298="","","|n"&amp;FJ$2&amp;"+"&amp;CD298&amp;FJ$1)</f>
        <v/>
      </c>
      <c r="FK298" s="71" t="str">
        <f t="shared" ref="FK298" si="5327">IF(CE298="","","|n"&amp;FK$2&amp;"+"&amp;CE298&amp;FK$1)</f>
        <v/>
      </c>
      <c r="FL298" s="71" t="str">
        <f t="shared" ref="FL298" si="5328">IF(CF298="","","|n"&amp;FL$2&amp;"+"&amp;CF298&amp;FL$1)</f>
        <v/>
      </c>
      <c r="FM298" s="71" t="str">
        <f t="shared" ref="FM298" si="5329">IF(CG298="","","|n"&amp;FM$2&amp;"+"&amp;CG298&amp;FM$1)</f>
        <v/>
      </c>
      <c r="FN298" s="71" t="str">
        <f t="shared" ref="FN298" si="5330">IF(CH298="","","|n"&amp;FN$2&amp;"+"&amp;CH298&amp;FN$1)</f>
        <v/>
      </c>
      <c r="FO298" s="71" t="str">
        <f t="shared" ref="FO298" si="5331">IF(CI298="","","|n"&amp;FO$2&amp;"+"&amp;CI298&amp;FO$1)</f>
        <v/>
      </c>
      <c r="FP298" s="71" t="str">
        <f t="shared" ref="FP298" si="5332">IF(CJ298="","","|n"&amp;FP$2&amp;"+"&amp;CJ298&amp;FP$1)</f>
        <v/>
      </c>
      <c r="FQ298" s="71" t="str">
        <f t="shared" ref="FQ298" si="5333">IF(CK298="","","|n"&amp;FQ$2&amp;"+"&amp;CK298&amp;FQ$1)</f>
        <v/>
      </c>
      <c r="FR298" s="71" t="str">
        <f t="shared" ref="FR298" si="5334">IF(CL298="","","|n"&amp;FR$2&amp;"+"&amp;CL298&amp;FR$1)</f>
        <v/>
      </c>
      <c r="FS298" s="71" t="str">
        <f t="shared" ref="FS298" si="5335">IF(CM298="","","|n"&amp;FS$2&amp;"+"&amp;CM298&amp;FS$1)</f>
        <v/>
      </c>
    </row>
    <row r="299" spans="1:175" ht="16.5">
      <c r="A299" s="72"/>
      <c r="B299" s="121" t="s">
        <v>1429</v>
      </c>
      <c r="C299" s="9" t="s">
        <v>1430</v>
      </c>
      <c r="E299" s="100"/>
      <c r="F299" s="99"/>
      <c r="S299" s="107"/>
      <c r="T299" s="61" t="s">
        <v>882</v>
      </c>
      <c r="U299" s="196" t="s">
        <v>1435</v>
      </c>
      <c r="V299" s="79"/>
      <c r="Z299" s="79"/>
      <c r="AG299" s="109"/>
      <c r="AL299" s="109"/>
      <c r="BC299" s="110"/>
      <c r="BD299" s="110"/>
      <c r="CU299" s="95" t="str">
        <f t="shared" ref="CU299:CU300" si="5336">CONCATENATE(DB299,DC299,DD299,DE299,DF299,DG299,DH299,DI299,DJ299,DK299,DL299,DM299,DN299,DO299,DP299,DQ299,DR299,DS299,DT299,DU299,DV299,DW299,DX299,DY299,DZ299,EA299,EB299,EC299,ED299,EE299,EF299,EG299,EH299,EI299,EJ299,EK299,EL299,EM299,EN299,EO299,EP299,EQ299,ER299,ES299,ET299,EU299,EV299,EW299,EX299,EY299,EZ299,FA299,FB299,FC299,FD299,FE299,FF299,FG299,FH299,FI299,FJ299,FK299,FL299,FM299,FN299,FO299,FP299,FQ299,FR299,FS299&amp;"|n")</f>
        <v>|n</v>
      </c>
      <c r="CV299" s="61" t="str">
        <f t="shared" ref="CV299:CV300" si="5337">T299</f>
        <v>代码生成</v>
      </c>
      <c r="CW299" s="60"/>
      <c r="CX299" s="60"/>
      <c r="CY299" s="60"/>
      <c r="CZ299" s="60"/>
      <c r="DA299" s="60"/>
      <c r="DB299" s="71" t="str">
        <f t="shared" ref="DB299:DB300" si="5338">IF(V299="","","|n"&amp;DB$2&amp;"+"&amp;V299&amp;DB$1)</f>
        <v/>
      </c>
      <c r="DC299" s="71" t="str">
        <f t="shared" ref="DC299:DC300" si="5339">IF(W299="","","|n"&amp;DC$2&amp;"+"&amp;W299&amp;DC$1)</f>
        <v/>
      </c>
      <c r="DD299" s="71" t="str">
        <f t="shared" ref="DD299:DD300" si="5340">IF(X299="","","|n"&amp;DD$2&amp;"+"&amp;X299&amp;DD$1)</f>
        <v/>
      </c>
      <c r="DE299" s="71" t="str">
        <f t="shared" ref="DE299:DE300" si="5341">IF(Y299="","","|n"&amp;DE$2&amp;"+"&amp;Y299&amp;DE$1)</f>
        <v/>
      </c>
      <c r="DF299" s="71" t="str">
        <f t="shared" ref="DF299:DF300" si="5342">IF(Z299="","","|n"&amp;DF$2&amp;"+"&amp;Z299&amp;DF$1)</f>
        <v/>
      </c>
      <c r="DG299" s="71" t="str">
        <f t="shared" ref="DG299:DG300" si="5343">IF(AA299="","","|n"&amp;DG$2&amp;"+"&amp;AA299&amp;DG$1)</f>
        <v/>
      </c>
      <c r="DH299" s="71" t="str">
        <f t="shared" ref="DH299:DH300" si="5344">IF(AB299="","","|n"&amp;DH$2&amp;"+"&amp;AB299&amp;DH$1)</f>
        <v/>
      </c>
      <c r="DI299" s="71" t="str">
        <f t="shared" ref="DI299:DI300" si="5345">IF(AC299="","","|n"&amp;DI$2&amp;"+"&amp;AC299&amp;DI$1)</f>
        <v/>
      </c>
      <c r="DJ299" s="71" t="str">
        <f t="shared" ref="DJ299:DJ300" si="5346">IF(AD299="","","|n"&amp;DJ$2&amp;"+"&amp;AD299&amp;DJ$1)</f>
        <v/>
      </c>
      <c r="DK299" s="71" t="str">
        <f t="shared" ref="DK299:DK300" si="5347">IF(AE299="","","|n"&amp;DK$2&amp;"+"&amp;AE299&amp;DK$1)</f>
        <v/>
      </c>
      <c r="DL299" s="71" t="str">
        <f t="shared" ref="DL299:DL300" si="5348">IF(AF299="","","|n"&amp;DL$2&amp;"+"&amp;AF299&amp;DL$1)</f>
        <v/>
      </c>
      <c r="DM299" s="71" t="str">
        <f t="shared" ref="DM299:DM300" si="5349">IF(AG299="","","|n"&amp;DM$2&amp;"+"&amp;AG299&amp;DM$1)</f>
        <v/>
      </c>
      <c r="DN299" s="71" t="str">
        <f t="shared" ref="DN299:DN300" si="5350">IF(AH299="","","|n"&amp;DN$2&amp;"+"&amp;AH299&amp;DN$1)</f>
        <v/>
      </c>
      <c r="DO299" s="71" t="str">
        <f t="shared" ref="DO299:DO300" si="5351">IF(AI299="","","|n"&amp;DO$2&amp;"+"&amp;AI299&amp;DO$1)</f>
        <v/>
      </c>
      <c r="DP299" s="71" t="str">
        <f t="shared" ref="DP299:DP300" si="5352">IF(AJ299="","","|n"&amp;DP$2&amp;"+"&amp;AJ299&amp;DP$1)</f>
        <v/>
      </c>
      <c r="DQ299" s="71" t="str">
        <f t="shared" ref="DQ299:DQ300" si="5353">IF(AK299="","","|n"&amp;DQ$2&amp;"+"&amp;AK299&amp;DQ$1)</f>
        <v/>
      </c>
      <c r="DR299" s="71" t="str">
        <f t="shared" ref="DR299:DR300" si="5354">IF(AL299="","","|n"&amp;DR$2&amp;"+"&amp;AL299&amp;DR$1)</f>
        <v/>
      </c>
      <c r="DS299" s="71" t="str">
        <f t="shared" ref="DS299:DS300" si="5355">IF(AM299="","","|n"&amp;DS$2&amp;"+"&amp;AM299&amp;DS$1)</f>
        <v/>
      </c>
      <c r="DT299" s="71" t="str">
        <f t="shared" ref="DT299:DT300" si="5356">IF(AN299="","","|n"&amp;DT$2&amp;"+"&amp;AN299&amp;DT$1)</f>
        <v/>
      </c>
      <c r="DU299" s="71" t="str">
        <f t="shared" ref="DU299:DU300" si="5357">IF(AO299="","","|n"&amp;DU$2&amp;"+"&amp;AO299&amp;DU$1)</f>
        <v/>
      </c>
      <c r="DV299" s="71" t="str">
        <f t="shared" ref="DV299:DV300" si="5358">IF(AP299="","","|n"&amp;DV$2&amp;"+"&amp;AP299&amp;DV$1)</f>
        <v/>
      </c>
      <c r="DW299" s="71" t="str">
        <f t="shared" ref="DW299:DW300" si="5359">IF(AQ299="","","|n"&amp;DW$2&amp;"+"&amp;AQ299&amp;DW$1)</f>
        <v/>
      </c>
      <c r="DX299" s="71" t="str">
        <f t="shared" ref="DX299:DX300" si="5360">IF(AR299="","","|n"&amp;DX$2&amp;"+"&amp;AR299&amp;DX$1)</f>
        <v/>
      </c>
      <c r="DY299" s="71" t="str">
        <f t="shared" ref="DY299:DY300" si="5361">IF(AS299="","","|n"&amp;DY$2&amp;"+"&amp;AS299&amp;DY$1)</f>
        <v/>
      </c>
      <c r="DZ299" s="71" t="str">
        <f t="shared" ref="DZ299:DZ300" si="5362">IF(AT299="","","|n"&amp;DZ$2&amp;"+"&amp;AT299&amp;DZ$1)</f>
        <v/>
      </c>
      <c r="EA299" s="71" t="str">
        <f t="shared" ref="EA299:EA300" si="5363">IF(AU299="","","|n"&amp;EA$2&amp;"+"&amp;AU299&amp;EA$1)</f>
        <v/>
      </c>
      <c r="EB299" s="71" t="str">
        <f t="shared" ref="EB299:EB300" si="5364">IF(AV299="","","|n"&amp;EB$2&amp;"+"&amp;AV299&amp;EB$1)</f>
        <v/>
      </c>
      <c r="EC299" s="71" t="str">
        <f t="shared" ref="EC299:EC300" si="5365">IF(AW299="","","|n"&amp;EC$2&amp;"+"&amp;AW299&amp;EC$1)</f>
        <v/>
      </c>
      <c r="ED299" s="71" t="str">
        <f t="shared" ref="ED299:ED300" si="5366">IF(AX299="","","|n"&amp;ED$2&amp;"+"&amp;AX299&amp;ED$1)</f>
        <v/>
      </c>
      <c r="EE299" s="71" t="str">
        <f t="shared" ref="EE299:EE300" si="5367">IF(AY299="","","|n"&amp;EE$2&amp;"+"&amp;AY299&amp;EE$1)</f>
        <v/>
      </c>
      <c r="EF299" s="71" t="str">
        <f t="shared" ref="EF299:EF300" si="5368">IF(AZ299="","","|n"&amp;EF$2&amp;"+"&amp;AZ299&amp;EF$1)</f>
        <v/>
      </c>
      <c r="EG299" s="71" t="str">
        <f t="shared" ref="EG299:EG300" si="5369">IF(BA299="","","|n"&amp;EG$2&amp;"+"&amp;BA299&amp;EG$1)</f>
        <v/>
      </c>
      <c r="EH299" s="71" t="str">
        <f t="shared" ref="EH299:EH300" si="5370">IF(BB299="","","|n"&amp;EH$2&amp;"+"&amp;BB299&amp;EH$1)</f>
        <v/>
      </c>
      <c r="EI299" s="71" t="str">
        <f t="shared" ref="EI299:EI300" si="5371">IF(BC299="","","|n"&amp;EI$2&amp;"+"&amp;BC299&amp;EI$1)</f>
        <v/>
      </c>
      <c r="EJ299" s="71" t="str">
        <f t="shared" ref="EJ299:EJ300" si="5372">IF(BD299="","","|n"&amp;EJ$2&amp;"+"&amp;BD299&amp;EJ$1)</f>
        <v/>
      </c>
      <c r="EK299" s="71" t="str">
        <f t="shared" ref="EK299:EK300" si="5373">IF(BE299="","","|n"&amp;EK$2&amp;"+"&amp;BE299&amp;EK$1)</f>
        <v/>
      </c>
      <c r="EL299" s="71" t="str">
        <f t="shared" ref="EL299:EL300" si="5374">IF(BF299="","","|n"&amp;EL$2&amp;"+"&amp;BF299&amp;EL$1)</f>
        <v/>
      </c>
      <c r="EM299" s="71" t="str">
        <f t="shared" ref="EM299:EM300" si="5375">IF(BG299="","","|n"&amp;EM$2&amp;"+"&amp;BG299&amp;EM$1)</f>
        <v/>
      </c>
      <c r="EN299" s="71" t="str">
        <f t="shared" ref="EN299:EN300" si="5376">IF(BH299="","","|n"&amp;EN$2&amp;"+"&amp;BH299&amp;EN$1)</f>
        <v/>
      </c>
      <c r="EO299" s="71" t="str">
        <f t="shared" ref="EO299:EO300" si="5377">IF(BI299="","","|n"&amp;EO$2&amp;"+"&amp;BI299&amp;EO$1)</f>
        <v/>
      </c>
      <c r="EP299" s="71" t="str">
        <f t="shared" ref="EP299:EP300" si="5378">IF(BJ299="","","|n"&amp;EP$2&amp;"+"&amp;BJ299&amp;EP$1)</f>
        <v/>
      </c>
      <c r="EQ299" s="71" t="str">
        <f t="shared" ref="EQ299:EQ300" si="5379">IF(BK299="","","|n"&amp;EQ$2&amp;"+"&amp;BK299&amp;EQ$1)</f>
        <v/>
      </c>
      <c r="ER299" s="71" t="str">
        <f t="shared" ref="ER299:ER300" si="5380">IF(BL299="","","|n"&amp;ER$2&amp;"+"&amp;BL299&amp;ER$1)</f>
        <v/>
      </c>
      <c r="ES299" s="71" t="str">
        <f t="shared" ref="ES299:ES300" si="5381">IF(BM299="","","|n"&amp;ES$2&amp;"+"&amp;BM299&amp;ES$1)</f>
        <v/>
      </c>
      <c r="ET299" s="71" t="str">
        <f t="shared" ref="ET299:ET300" si="5382">IF(BN299="","","|n"&amp;ET$2&amp;"+"&amp;BN299&amp;ET$1)</f>
        <v/>
      </c>
      <c r="EU299" s="71" t="str">
        <f t="shared" ref="EU299:EU300" si="5383">IF(BO299="","","|n"&amp;EU$2&amp;"+"&amp;BO299&amp;EU$1)</f>
        <v/>
      </c>
      <c r="EV299" s="71" t="str">
        <f t="shared" ref="EV299:EV300" si="5384">IF(BP299="","","|n"&amp;EV$2&amp;"+"&amp;BP299&amp;EV$1)</f>
        <v/>
      </c>
      <c r="EW299" s="71" t="str">
        <f t="shared" ref="EW299:EW300" si="5385">IF(BQ299="","","|n"&amp;EW$2&amp;"+"&amp;BQ299&amp;EW$1)</f>
        <v/>
      </c>
      <c r="EX299" s="71" t="str">
        <f t="shared" ref="EX299:EX300" si="5386">IF(BR299="","","|n"&amp;EX$2&amp;"+"&amp;BR299&amp;EX$1)</f>
        <v/>
      </c>
      <c r="EY299" s="71" t="str">
        <f t="shared" ref="EY299:EY300" si="5387">IF(BS299="","","|n"&amp;EY$2&amp;"+"&amp;BS299&amp;EY$1)</f>
        <v/>
      </c>
      <c r="EZ299" s="71" t="str">
        <f t="shared" ref="EZ299:EZ300" si="5388">IF(BT299="","","|n"&amp;EZ$2&amp;"+"&amp;BT299&amp;EZ$1)</f>
        <v/>
      </c>
      <c r="FA299" s="71" t="str">
        <f t="shared" ref="FA299:FA300" si="5389">IF(BU299="","","|n"&amp;FA$2&amp;"+"&amp;BU299&amp;FA$1)</f>
        <v/>
      </c>
      <c r="FB299" s="71" t="str">
        <f t="shared" ref="FB299:FB300" si="5390">IF(BV299="","","|n"&amp;FB$2&amp;"+"&amp;BV299&amp;FB$1)</f>
        <v/>
      </c>
      <c r="FC299" s="71" t="str">
        <f t="shared" ref="FC299:FC300" si="5391">IF(BW299="","","|n"&amp;FC$2&amp;"+"&amp;BW299&amp;FC$1)</f>
        <v/>
      </c>
      <c r="FD299" s="71" t="str">
        <f t="shared" ref="FD299:FD300" si="5392">IF(BX299="","","|n"&amp;FD$2&amp;"+"&amp;BX299&amp;FD$1)</f>
        <v/>
      </c>
      <c r="FE299" s="71" t="str">
        <f t="shared" ref="FE299:FE300" si="5393">IF(BY299="","","|n"&amp;FE$2&amp;"+"&amp;BY299&amp;FE$1)</f>
        <v/>
      </c>
      <c r="FF299" s="71" t="str">
        <f t="shared" ref="FF299:FF300" si="5394">IF(BZ299="","","|n"&amp;FF$2&amp;"+"&amp;BZ299&amp;FF$1)</f>
        <v/>
      </c>
      <c r="FG299" s="71" t="str">
        <f t="shared" ref="FG299:FG300" si="5395">IF(CA299="","","|n"&amp;FG$2&amp;"+"&amp;CA299&amp;FG$1)</f>
        <v/>
      </c>
      <c r="FH299" s="71" t="str">
        <f t="shared" ref="FH299:FH300" si="5396">IF(CB299="","","|n"&amp;FH$2&amp;"+"&amp;CB299&amp;FH$1)</f>
        <v/>
      </c>
      <c r="FI299" s="71" t="str">
        <f t="shared" ref="FI299:FI300" si="5397">IF(CC299="","","|n"&amp;FI$2&amp;"+"&amp;CC299&amp;FI$1)</f>
        <v/>
      </c>
      <c r="FJ299" s="71" t="str">
        <f t="shared" ref="FJ299:FJ300" si="5398">IF(CD299="","","|n"&amp;FJ$2&amp;"+"&amp;CD299&amp;FJ$1)</f>
        <v/>
      </c>
      <c r="FK299" s="71" t="str">
        <f t="shared" ref="FK299:FK300" si="5399">IF(CE299="","","|n"&amp;FK$2&amp;"+"&amp;CE299&amp;FK$1)</f>
        <v/>
      </c>
      <c r="FL299" s="71" t="str">
        <f t="shared" ref="FL299:FL300" si="5400">IF(CF299="","","|n"&amp;FL$2&amp;"+"&amp;CF299&amp;FL$1)</f>
        <v/>
      </c>
      <c r="FM299" s="71" t="str">
        <f t="shared" ref="FM299:FM300" si="5401">IF(CG299="","","|n"&amp;FM$2&amp;"+"&amp;CG299&amp;FM$1)</f>
        <v/>
      </c>
      <c r="FN299" s="71" t="str">
        <f t="shared" ref="FN299:FN300" si="5402">IF(CH299="","","|n"&amp;FN$2&amp;"+"&amp;CH299&amp;FN$1)</f>
        <v/>
      </c>
      <c r="FO299" s="71" t="str">
        <f t="shared" ref="FO299:FO300" si="5403">IF(CI299="","","|n"&amp;FO$2&amp;"+"&amp;CI299&amp;FO$1)</f>
        <v/>
      </c>
      <c r="FP299" s="71" t="str">
        <f t="shared" ref="FP299:FP300" si="5404">IF(CJ299="","","|n"&amp;FP$2&amp;"+"&amp;CJ299&amp;FP$1)</f>
        <v/>
      </c>
      <c r="FQ299" s="71" t="str">
        <f t="shared" ref="FQ299:FQ300" si="5405">IF(CK299="","","|n"&amp;FQ$2&amp;"+"&amp;CK299&amp;FQ$1)</f>
        <v/>
      </c>
      <c r="FR299" s="71" t="str">
        <f t="shared" ref="FR299:FR300" si="5406">IF(CL299="","","|n"&amp;FR$2&amp;"+"&amp;CL299&amp;FR$1)</f>
        <v/>
      </c>
      <c r="FS299" s="71" t="str">
        <f t="shared" ref="FS299:FS300" si="5407">IF(CM299="","","|n"&amp;FS$2&amp;"+"&amp;CM299&amp;FS$1)</f>
        <v/>
      </c>
    </row>
    <row r="300" spans="1:175" ht="16.5">
      <c r="A300" s="72"/>
      <c r="B300" s="121" t="s">
        <v>1431</v>
      </c>
      <c r="C300" s="9" t="s">
        <v>1432</v>
      </c>
      <c r="E300" s="100"/>
      <c r="F300" s="99"/>
      <c r="S300" s="107"/>
      <c r="T300" s="61" t="s">
        <v>882</v>
      </c>
      <c r="U300" s="196" t="s">
        <v>1436</v>
      </c>
      <c r="V300" s="79"/>
      <c r="Z300" s="79"/>
      <c r="AG300" s="109"/>
      <c r="AL300" s="109"/>
      <c r="BC300" s="110"/>
      <c r="BD300" s="110"/>
      <c r="CU300" s="95" t="str">
        <f t="shared" si="5336"/>
        <v>|n</v>
      </c>
      <c r="CV300" s="61" t="str">
        <f t="shared" si="5337"/>
        <v>代码生成</v>
      </c>
      <c r="CW300" s="60"/>
      <c r="CX300" s="60"/>
      <c r="CY300" s="60"/>
      <c r="CZ300" s="60"/>
      <c r="DA300" s="60"/>
      <c r="DB300" s="71" t="str">
        <f t="shared" si="5338"/>
        <v/>
      </c>
      <c r="DC300" s="71" t="str">
        <f t="shared" si="5339"/>
        <v/>
      </c>
      <c r="DD300" s="71" t="str">
        <f t="shared" si="5340"/>
        <v/>
      </c>
      <c r="DE300" s="71" t="str">
        <f t="shared" si="5341"/>
        <v/>
      </c>
      <c r="DF300" s="71" t="str">
        <f t="shared" si="5342"/>
        <v/>
      </c>
      <c r="DG300" s="71" t="str">
        <f t="shared" si="5343"/>
        <v/>
      </c>
      <c r="DH300" s="71" t="str">
        <f t="shared" si="5344"/>
        <v/>
      </c>
      <c r="DI300" s="71" t="str">
        <f t="shared" si="5345"/>
        <v/>
      </c>
      <c r="DJ300" s="71" t="str">
        <f t="shared" si="5346"/>
        <v/>
      </c>
      <c r="DK300" s="71" t="str">
        <f t="shared" si="5347"/>
        <v/>
      </c>
      <c r="DL300" s="71" t="str">
        <f t="shared" si="5348"/>
        <v/>
      </c>
      <c r="DM300" s="71" t="str">
        <f t="shared" si="5349"/>
        <v/>
      </c>
      <c r="DN300" s="71" t="str">
        <f t="shared" si="5350"/>
        <v/>
      </c>
      <c r="DO300" s="71" t="str">
        <f t="shared" si="5351"/>
        <v/>
      </c>
      <c r="DP300" s="71" t="str">
        <f t="shared" si="5352"/>
        <v/>
      </c>
      <c r="DQ300" s="71" t="str">
        <f t="shared" si="5353"/>
        <v/>
      </c>
      <c r="DR300" s="71" t="str">
        <f t="shared" si="5354"/>
        <v/>
      </c>
      <c r="DS300" s="71" t="str">
        <f t="shared" si="5355"/>
        <v/>
      </c>
      <c r="DT300" s="71" t="str">
        <f t="shared" si="5356"/>
        <v/>
      </c>
      <c r="DU300" s="71" t="str">
        <f t="shared" si="5357"/>
        <v/>
      </c>
      <c r="DV300" s="71" t="str">
        <f t="shared" si="5358"/>
        <v/>
      </c>
      <c r="DW300" s="71" t="str">
        <f t="shared" si="5359"/>
        <v/>
      </c>
      <c r="DX300" s="71" t="str">
        <f t="shared" si="5360"/>
        <v/>
      </c>
      <c r="DY300" s="71" t="str">
        <f t="shared" si="5361"/>
        <v/>
      </c>
      <c r="DZ300" s="71" t="str">
        <f t="shared" si="5362"/>
        <v/>
      </c>
      <c r="EA300" s="71" t="str">
        <f t="shared" si="5363"/>
        <v/>
      </c>
      <c r="EB300" s="71" t="str">
        <f t="shared" si="5364"/>
        <v/>
      </c>
      <c r="EC300" s="71" t="str">
        <f t="shared" si="5365"/>
        <v/>
      </c>
      <c r="ED300" s="71" t="str">
        <f t="shared" si="5366"/>
        <v/>
      </c>
      <c r="EE300" s="71" t="str">
        <f t="shared" si="5367"/>
        <v/>
      </c>
      <c r="EF300" s="71" t="str">
        <f t="shared" si="5368"/>
        <v/>
      </c>
      <c r="EG300" s="71" t="str">
        <f t="shared" si="5369"/>
        <v/>
      </c>
      <c r="EH300" s="71" t="str">
        <f t="shared" si="5370"/>
        <v/>
      </c>
      <c r="EI300" s="71" t="str">
        <f t="shared" si="5371"/>
        <v/>
      </c>
      <c r="EJ300" s="71" t="str">
        <f t="shared" si="5372"/>
        <v/>
      </c>
      <c r="EK300" s="71" t="str">
        <f t="shared" si="5373"/>
        <v/>
      </c>
      <c r="EL300" s="71" t="str">
        <f t="shared" si="5374"/>
        <v/>
      </c>
      <c r="EM300" s="71" t="str">
        <f t="shared" si="5375"/>
        <v/>
      </c>
      <c r="EN300" s="71" t="str">
        <f t="shared" si="5376"/>
        <v/>
      </c>
      <c r="EO300" s="71" t="str">
        <f t="shared" si="5377"/>
        <v/>
      </c>
      <c r="EP300" s="71" t="str">
        <f t="shared" si="5378"/>
        <v/>
      </c>
      <c r="EQ300" s="71" t="str">
        <f t="shared" si="5379"/>
        <v/>
      </c>
      <c r="ER300" s="71" t="str">
        <f t="shared" si="5380"/>
        <v/>
      </c>
      <c r="ES300" s="71" t="str">
        <f t="shared" si="5381"/>
        <v/>
      </c>
      <c r="ET300" s="71" t="str">
        <f t="shared" si="5382"/>
        <v/>
      </c>
      <c r="EU300" s="71" t="str">
        <f t="shared" si="5383"/>
        <v/>
      </c>
      <c r="EV300" s="71" t="str">
        <f t="shared" si="5384"/>
        <v/>
      </c>
      <c r="EW300" s="71" t="str">
        <f t="shared" si="5385"/>
        <v/>
      </c>
      <c r="EX300" s="71" t="str">
        <f t="shared" si="5386"/>
        <v/>
      </c>
      <c r="EY300" s="71" t="str">
        <f t="shared" si="5387"/>
        <v/>
      </c>
      <c r="EZ300" s="71" t="str">
        <f t="shared" si="5388"/>
        <v/>
      </c>
      <c r="FA300" s="71" t="str">
        <f t="shared" si="5389"/>
        <v/>
      </c>
      <c r="FB300" s="71" t="str">
        <f t="shared" si="5390"/>
        <v/>
      </c>
      <c r="FC300" s="71" t="str">
        <f t="shared" si="5391"/>
        <v/>
      </c>
      <c r="FD300" s="71" t="str">
        <f t="shared" si="5392"/>
        <v/>
      </c>
      <c r="FE300" s="71" t="str">
        <f t="shared" si="5393"/>
        <v/>
      </c>
      <c r="FF300" s="71" t="str">
        <f t="shared" si="5394"/>
        <v/>
      </c>
      <c r="FG300" s="71" t="str">
        <f t="shared" si="5395"/>
        <v/>
      </c>
      <c r="FH300" s="71" t="str">
        <f t="shared" si="5396"/>
        <v/>
      </c>
      <c r="FI300" s="71" t="str">
        <f t="shared" si="5397"/>
        <v/>
      </c>
      <c r="FJ300" s="71" t="str">
        <f t="shared" si="5398"/>
        <v/>
      </c>
      <c r="FK300" s="71" t="str">
        <f t="shared" si="5399"/>
        <v/>
      </c>
      <c r="FL300" s="71" t="str">
        <f t="shared" si="5400"/>
        <v/>
      </c>
      <c r="FM300" s="71" t="str">
        <f t="shared" si="5401"/>
        <v/>
      </c>
      <c r="FN300" s="71" t="str">
        <f t="shared" si="5402"/>
        <v/>
      </c>
      <c r="FO300" s="71" t="str">
        <f t="shared" si="5403"/>
        <v/>
      </c>
      <c r="FP300" s="71" t="str">
        <f t="shared" si="5404"/>
        <v/>
      </c>
      <c r="FQ300" s="71" t="str">
        <f t="shared" si="5405"/>
        <v/>
      </c>
      <c r="FR300" s="71" t="str">
        <f t="shared" si="5406"/>
        <v/>
      </c>
      <c r="FS300" s="71" t="str">
        <f t="shared" si="5407"/>
        <v/>
      </c>
    </row>
    <row r="301" spans="1:175" ht="16.5">
      <c r="A301" s="72"/>
      <c r="B301" s="121" t="s">
        <v>1434</v>
      </c>
      <c r="C301" s="9" t="s">
        <v>1433</v>
      </c>
      <c r="E301" s="100"/>
      <c r="F301" s="99"/>
      <c r="S301" s="107"/>
      <c r="T301" s="61" t="s">
        <v>882</v>
      </c>
      <c r="U301" s="85" t="str">
        <f t="shared" ref="U300:U301" si="5408">"ReplaceableTextures\\CommandButtons\\BTNR"&amp;RIGHT(B301,3)&amp;".blp"</f>
        <v>ReplaceableTextures\\CommandButtons\\BTNRY0A.blp</v>
      </c>
      <c r="V301" s="79"/>
      <c r="Z301" s="79"/>
      <c r="AG301" s="109"/>
      <c r="AL301" s="109"/>
      <c r="BC301" s="110"/>
      <c r="BD301" s="110"/>
      <c r="CU301" s="95" t="str">
        <f t="shared" ref="CU301" si="5409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410">T301</f>
        <v>代码生成</v>
      </c>
      <c r="CW301" s="60"/>
      <c r="CX301" s="60"/>
      <c r="CY301" s="60"/>
      <c r="CZ301" s="60"/>
      <c r="DA301" s="60"/>
      <c r="DB301" s="71" t="str">
        <f t="shared" ref="DB301" si="5411">IF(V301="","","|n"&amp;DB$2&amp;"+"&amp;V301&amp;DB$1)</f>
        <v/>
      </c>
      <c r="DC301" s="71" t="str">
        <f t="shared" ref="DC301" si="5412">IF(W301="","","|n"&amp;DC$2&amp;"+"&amp;W301&amp;DC$1)</f>
        <v/>
      </c>
      <c r="DD301" s="71" t="str">
        <f t="shared" ref="DD301" si="5413">IF(X301="","","|n"&amp;DD$2&amp;"+"&amp;X301&amp;DD$1)</f>
        <v/>
      </c>
      <c r="DE301" s="71" t="str">
        <f t="shared" ref="DE301" si="5414">IF(Y301="","","|n"&amp;DE$2&amp;"+"&amp;Y301&amp;DE$1)</f>
        <v/>
      </c>
      <c r="DF301" s="71" t="str">
        <f t="shared" ref="DF301" si="5415">IF(Z301="","","|n"&amp;DF$2&amp;"+"&amp;Z301&amp;DF$1)</f>
        <v/>
      </c>
      <c r="DG301" s="71" t="str">
        <f t="shared" ref="DG301" si="5416">IF(AA301="","","|n"&amp;DG$2&amp;"+"&amp;AA301&amp;DG$1)</f>
        <v/>
      </c>
      <c r="DH301" s="71" t="str">
        <f t="shared" ref="DH301" si="5417">IF(AB301="","","|n"&amp;DH$2&amp;"+"&amp;AB301&amp;DH$1)</f>
        <v/>
      </c>
      <c r="DI301" s="71" t="str">
        <f t="shared" ref="DI301" si="5418">IF(AC301="","","|n"&amp;DI$2&amp;"+"&amp;AC301&amp;DI$1)</f>
        <v/>
      </c>
      <c r="DJ301" s="71" t="str">
        <f t="shared" ref="DJ301" si="5419">IF(AD301="","","|n"&amp;DJ$2&amp;"+"&amp;AD301&amp;DJ$1)</f>
        <v/>
      </c>
      <c r="DK301" s="71" t="str">
        <f t="shared" ref="DK301" si="5420">IF(AE301="","","|n"&amp;DK$2&amp;"+"&amp;AE301&amp;DK$1)</f>
        <v/>
      </c>
      <c r="DL301" s="71" t="str">
        <f t="shared" ref="DL301" si="5421">IF(AF301="","","|n"&amp;DL$2&amp;"+"&amp;AF301&amp;DL$1)</f>
        <v/>
      </c>
      <c r="DM301" s="71" t="str">
        <f t="shared" ref="DM301" si="5422">IF(AG301="","","|n"&amp;DM$2&amp;"+"&amp;AG301&amp;DM$1)</f>
        <v/>
      </c>
      <c r="DN301" s="71" t="str">
        <f t="shared" ref="DN301" si="5423">IF(AH301="","","|n"&amp;DN$2&amp;"+"&amp;AH301&amp;DN$1)</f>
        <v/>
      </c>
      <c r="DO301" s="71" t="str">
        <f t="shared" ref="DO301" si="5424">IF(AI301="","","|n"&amp;DO$2&amp;"+"&amp;AI301&amp;DO$1)</f>
        <v/>
      </c>
      <c r="DP301" s="71" t="str">
        <f t="shared" ref="DP301" si="5425">IF(AJ301="","","|n"&amp;DP$2&amp;"+"&amp;AJ301&amp;DP$1)</f>
        <v/>
      </c>
      <c r="DQ301" s="71" t="str">
        <f t="shared" ref="DQ301" si="5426">IF(AK301="","","|n"&amp;DQ$2&amp;"+"&amp;AK301&amp;DQ$1)</f>
        <v/>
      </c>
      <c r="DR301" s="71" t="str">
        <f t="shared" ref="DR301" si="5427">IF(AL301="","","|n"&amp;DR$2&amp;"+"&amp;AL301&amp;DR$1)</f>
        <v/>
      </c>
      <c r="DS301" s="71" t="str">
        <f t="shared" ref="DS301" si="5428">IF(AM301="","","|n"&amp;DS$2&amp;"+"&amp;AM301&amp;DS$1)</f>
        <v/>
      </c>
      <c r="DT301" s="71" t="str">
        <f t="shared" ref="DT301" si="5429">IF(AN301="","","|n"&amp;DT$2&amp;"+"&amp;AN301&amp;DT$1)</f>
        <v/>
      </c>
      <c r="DU301" s="71" t="str">
        <f t="shared" ref="DU301" si="5430">IF(AO301="","","|n"&amp;DU$2&amp;"+"&amp;AO301&amp;DU$1)</f>
        <v/>
      </c>
      <c r="DV301" s="71" t="str">
        <f t="shared" ref="DV301" si="5431">IF(AP301="","","|n"&amp;DV$2&amp;"+"&amp;AP301&amp;DV$1)</f>
        <v/>
      </c>
      <c r="DW301" s="71" t="str">
        <f t="shared" ref="DW301" si="5432">IF(AQ301="","","|n"&amp;DW$2&amp;"+"&amp;AQ301&amp;DW$1)</f>
        <v/>
      </c>
      <c r="DX301" s="71" t="str">
        <f t="shared" ref="DX301" si="5433">IF(AR301="","","|n"&amp;DX$2&amp;"+"&amp;AR301&amp;DX$1)</f>
        <v/>
      </c>
      <c r="DY301" s="71" t="str">
        <f t="shared" ref="DY301" si="5434">IF(AS301="","","|n"&amp;DY$2&amp;"+"&amp;AS301&amp;DY$1)</f>
        <v/>
      </c>
      <c r="DZ301" s="71" t="str">
        <f t="shared" ref="DZ301" si="5435">IF(AT301="","","|n"&amp;DZ$2&amp;"+"&amp;AT301&amp;DZ$1)</f>
        <v/>
      </c>
      <c r="EA301" s="71" t="str">
        <f t="shared" ref="EA301" si="5436">IF(AU301="","","|n"&amp;EA$2&amp;"+"&amp;AU301&amp;EA$1)</f>
        <v/>
      </c>
      <c r="EB301" s="71" t="str">
        <f t="shared" ref="EB301" si="5437">IF(AV301="","","|n"&amp;EB$2&amp;"+"&amp;AV301&amp;EB$1)</f>
        <v/>
      </c>
      <c r="EC301" s="71" t="str">
        <f t="shared" ref="EC301" si="5438">IF(AW301="","","|n"&amp;EC$2&amp;"+"&amp;AW301&amp;EC$1)</f>
        <v/>
      </c>
      <c r="ED301" s="71" t="str">
        <f t="shared" ref="ED301" si="5439">IF(AX301="","","|n"&amp;ED$2&amp;"+"&amp;AX301&amp;ED$1)</f>
        <v/>
      </c>
      <c r="EE301" s="71" t="str">
        <f t="shared" ref="EE301" si="5440">IF(AY301="","","|n"&amp;EE$2&amp;"+"&amp;AY301&amp;EE$1)</f>
        <v/>
      </c>
      <c r="EF301" s="71" t="str">
        <f t="shared" ref="EF301" si="5441">IF(AZ301="","","|n"&amp;EF$2&amp;"+"&amp;AZ301&amp;EF$1)</f>
        <v/>
      </c>
      <c r="EG301" s="71" t="str">
        <f t="shared" ref="EG301" si="5442">IF(BA301="","","|n"&amp;EG$2&amp;"+"&amp;BA301&amp;EG$1)</f>
        <v/>
      </c>
      <c r="EH301" s="71" t="str">
        <f t="shared" ref="EH301" si="5443">IF(BB301="","","|n"&amp;EH$2&amp;"+"&amp;BB301&amp;EH$1)</f>
        <v/>
      </c>
      <c r="EI301" s="71" t="str">
        <f t="shared" ref="EI301" si="5444">IF(BC301="","","|n"&amp;EI$2&amp;"+"&amp;BC301&amp;EI$1)</f>
        <v/>
      </c>
      <c r="EJ301" s="71" t="str">
        <f t="shared" ref="EJ301" si="5445">IF(BD301="","","|n"&amp;EJ$2&amp;"+"&amp;BD301&amp;EJ$1)</f>
        <v/>
      </c>
      <c r="EK301" s="71" t="str">
        <f t="shared" ref="EK301" si="5446">IF(BE301="","","|n"&amp;EK$2&amp;"+"&amp;BE301&amp;EK$1)</f>
        <v/>
      </c>
      <c r="EL301" s="71" t="str">
        <f t="shared" ref="EL301" si="5447">IF(BF301="","","|n"&amp;EL$2&amp;"+"&amp;BF301&amp;EL$1)</f>
        <v/>
      </c>
      <c r="EM301" s="71" t="str">
        <f t="shared" ref="EM301" si="5448">IF(BG301="","","|n"&amp;EM$2&amp;"+"&amp;BG301&amp;EM$1)</f>
        <v/>
      </c>
      <c r="EN301" s="71" t="str">
        <f t="shared" ref="EN301" si="5449">IF(BH301="","","|n"&amp;EN$2&amp;"+"&amp;BH301&amp;EN$1)</f>
        <v/>
      </c>
      <c r="EO301" s="71" t="str">
        <f t="shared" ref="EO301" si="5450">IF(BI301="","","|n"&amp;EO$2&amp;"+"&amp;BI301&amp;EO$1)</f>
        <v/>
      </c>
      <c r="EP301" s="71" t="str">
        <f t="shared" ref="EP301" si="5451">IF(BJ301="","","|n"&amp;EP$2&amp;"+"&amp;BJ301&amp;EP$1)</f>
        <v/>
      </c>
      <c r="EQ301" s="71" t="str">
        <f t="shared" ref="EQ301" si="5452">IF(BK301="","","|n"&amp;EQ$2&amp;"+"&amp;BK301&amp;EQ$1)</f>
        <v/>
      </c>
      <c r="ER301" s="71" t="str">
        <f t="shared" ref="ER301" si="5453">IF(BL301="","","|n"&amp;ER$2&amp;"+"&amp;BL301&amp;ER$1)</f>
        <v/>
      </c>
      <c r="ES301" s="71" t="str">
        <f t="shared" ref="ES301" si="5454">IF(BM301="","","|n"&amp;ES$2&amp;"+"&amp;BM301&amp;ES$1)</f>
        <v/>
      </c>
      <c r="ET301" s="71" t="str">
        <f t="shared" ref="ET301" si="5455">IF(BN301="","","|n"&amp;ET$2&amp;"+"&amp;BN301&amp;ET$1)</f>
        <v/>
      </c>
      <c r="EU301" s="71" t="str">
        <f t="shared" ref="EU301" si="5456">IF(BO301="","","|n"&amp;EU$2&amp;"+"&amp;BO301&amp;EU$1)</f>
        <v/>
      </c>
      <c r="EV301" s="71" t="str">
        <f t="shared" ref="EV301" si="5457">IF(BP301="","","|n"&amp;EV$2&amp;"+"&amp;BP301&amp;EV$1)</f>
        <v/>
      </c>
      <c r="EW301" s="71" t="str">
        <f t="shared" ref="EW301" si="5458">IF(BQ301="","","|n"&amp;EW$2&amp;"+"&amp;BQ301&amp;EW$1)</f>
        <v/>
      </c>
      <c r="EX301" s="71" t="str">
        <f t="shared" ref="EX301" si="5459">IF(BR301="","","|n"&amp;EX$2&amp;"+"&amp;BR301&amp;EX$1)</f>
        <v/>
      </c>
      <c r="EY301" s="71" t="str">
        <f t="shared" ref="EY301" si="5460">IF(BS301="","","|n"&amp;EY$2&amp;"+"&amp;BS301&amp;EY$1)</f>
        <v/>
      </c>
      <c r="EZ301" s="71" t="str">
        <f t="shared" ref="EZ301" si="5461">IF(BT301="","","|n"&amp;EZ$2&amp;"+"&amp;BT301&amp;EZ$1)</f>
        <v/>
      </c>
      <c r="FA301" s="71" t="str">
        <f t="shared" ref="FA301" si="5462">IF(BU301="","","|n"&amp;FA$2&amp;"+"&amp;BU301&amp;FA$1)</f>
        <v/>
      </c>
      <c r="FB301" s="71" t="str">
        <f t="shared" ref="FB301" si="5463">IF(BV301="","","|n"&amp;FB$2&amp;"+"&amp;BV301&amp;FB$1)</f>
        <v/>
      </c>
      <c r="FC301" s="71" t="str">
        <f t="shared" ref="FC301" si="5464">IF(BW301="","","|n"&amp;FC$2&amp;"+"&amp;BW301&amp;FC$1)</f>
        <v/>
      </c>
      <c r="FD301" s="71" t="str">
        <f t="shared" ref="FD301" si="5465">IF(BX301="","","|n"&amp;FD$2&amp;"+"&amp;BX301&amp;FD$1)</f>
        <v/>
      </c>
      <c r="FE301" s="71" t="str">
        <f t="shared" ref="FE301" si="5466">IF(BY301="","","|n"&amp;FE$2&amp;"+"&amp;BY301&amp;FE$1)</f>
        <v/>
      </c>
      <c r="FF301" s="71" t="str">
        <f t="shared" ref="FF301" si="5467">IF(BZ301="","","|n"&amp;FF$2&amp;"+"&amp;BZ301&amp;FF$1)</f>
        <v/>
      </c>
      <c r="FG301" s="71" t="str">
        <f t="shared" ref="FG301" si="5468">IF(CA301="","","|n"&amp;FG$2&amp;"+"&amp;CA301&amp;FG$1)</f>
        <v/>
      </c>
      <c r="FH301" s="71" t="str">
        <f t="shared" ref="FH301" si="5469">IF(CB301="","","|n"&amp;FH$2&amp;"+"&amp;CB301&amp;FH$1)</f>
        <v/>
      </c>
      <c r="FI301" s="71" t="str">
        <f t="shared" ref="FI301" si="5470">IF(CC301="","","|n"&amp;FI$2&amp;"+"&amp;CC301&amp;FI$1)</f>
        <v/>
      </c>
      <c r="FJ301" s="71" t="str">
        <f t="shared" ref="FJ301" si="5471">IF(CD301="","","|n"&amp;FJ$2&amp;"+"&amp;CD301&amp;FJ$1)</f>
        <v/>
      </c>
      <c r="FK301" s="71" t="str">
        <f t="shared" ref="FK301" si="5472">IF(CE301="","","|n"&amp;FK$2&amp;"+"&amp;CE301&amp;FK$1)</f>
        <v/>
      </c>
      <c r="FL301" s="71" t="str">
        <f t="shared" ref="FL301" si="5473">IF(CF301="","","|n"&amp;FL$2&amp;"+"&amp;CF301&amp;FL$1)</f>
        <v/>
      </c>
      <c r="FM301" s="71" t="str">
        <f t="shared" ref="FM301" si="5474">IF(CG301="","","|n"&amp;FM$2&amp;"+"&amp;CG301&amp;FM$1)</f>
        <v/>
      </c>
      <c r="FN301" s="71" t="str">
        <f t="shared" ref="FN301" si="5475">IF(CH301="","","|n"&amp;FN$2&amp;"+"&amp;CH301&amp;FN$1)</f>
        <v/>
      </c>
      <c r="FO301" s="71" t="str">
        <f t="shared" ref="FO301" si="5476">IF(CI301="","","|n"&amp;FO$2&amp;"+"&amp;CI301&amp;FO$1)</f>
        <v/>
      </c>
      <c r="FP301" s="71" t="str">
        <f t="shared" ref="FP301" si="5477">IF(CJ301="","","|n"&amp;FP$2&amp;"+"&amp;CJ301&amp;FP$1)</f>
        <v/>
      </c>
      <c r="FQ301" s="71" t="str">
        <f t="shared" ref="FQ301" si="5478">IF(CK301="","","|n"&amp;FQ$2&amp;"+"&amp;CK301&amp;FQ$1)</f>
        <v/>
      </c>
      <c r="FR301" s="71" t="str">
        <f t="shared" ref="FR301" si="5479">IF(CL301="","","|n"&amp;FR$2&amp;"+"&amp;CL301&amp;FR$1)</f>
        <v/>
      </c>
      <c r="FS301" s="71" t="str">
        <f t="shared" ref="FS301" si="5480">IF(CM301="","","|n"&amp;FS$2&amp;"+"&amp;CM301&amp;FS$1)</f>
        <v/>
      </c>
    </row>
    <row r="302" spans="1:175" ht="16.5">
      <c r="A302" s="72"/>
      <c r="B302" s="121" t="s">
        <v>1405</v>
      </c>
      <c r="C302" s="195" t="s">
        <v>1408</v>
      </c>
      <c r="E302" s="100"/>
      <c r="F302" s="99"/>
      <c r="S302" s="107"/>
      <c r="T302" s="61" t="s">
        <v>1422</v>
      </c>
      <c r="U302" s="85" t="str">
        <f t="shared" ref="U302" si="5481">"ReplaceableTextures\\CommandButtons\\BTNR"&amp;RIGHT(B302,3)&amp;".blp"</f>
        <v>ReplaceableTextures\\CommandButtons\\BTNRV01.blp</v>
      </c>
      <c r="V302" s="79"/>
      <c r="Z302" s="79"/>
      <c r="AG302" s="109"/>
      <c r="AL302" s="109"/>
      <c r="BC302" s="110"/>
      <c r="BD302" s="110"/>
      <c r="CU302" s="95" t="str">
        <f t="shared" ref="CU302" si="5482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483">T302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02" s="60"/>
      <c r="CX302" s="60"/>
      <c r="CY302" s="60"/>
      <c r="CZ302" s="60"/>
      <c r="DA302" s="60"/>
      <c r="DB302" s="71" t="str">
        <f t="shared" ref="DB302" si="5484">IF(V302="","","|n"&amp;DB$2&amp;"+"&amp;V302&amp;DB$1)</f>
        <v/>
      </c>
      <c r="DC302" s="71" t="str">
        <f t="shared" ref="DC302" si="5485">IF(W302="","","|n"&amp;DC$2&amp;"+"&amp;W302&amp;DC$1)</f>
        <v/>
      </c>
      <c r="DD302" s="71" t="str">
        <f t="shared" ref="DD302" si="5486">IF(X302="","","|n"&amp;DD$2&amp;"+"&amp;X302&amp;DD$1)</f>
        <v/>
      </c>
      <c r="DE302" s="71" t="str">
        <f t="shared" ref="DE302" si="5487">IF(Y302="","","|n"&amp;DE$2&amp;"+"&amp;Y302&amp;DE$1)</f>
        <v/>
      </c>
      <c r="DF302" s="71" t="str">
        <f t="shared" ref="DF302" si="5488">IF(Z302="","","|n"&amp;DF$2&amp;"+"&amp;Z302&amp;DF$1)</f>
        <v/>
      </c>
      <c r="DG302" s="71" t="str">
        <f t="shared" ref="DG302" si="5489">IF(AA302="","","|n"&amp;DG$2&amp;"+"&amp;AA302&amp;DG$1)</f>
        <v/>
      </c>
      <c r="DH302" s="71" t="str">
        <f t="shared" ref="DH302" si="5490">IF(AB302="","","|n"&amp;DH$2&amp;"+"&amp;AB302&amp;DH$1)</f>
        <v/>
      </c>
      <c r="DI302" s="71" t="str">
        <f t="shared" ref="DI302" si="5491">IF(AC302="","","|n"&amp;DI$2&amp;"+"&amp;AC302&amp;DI$1)</f>
        <v/>
      </c>
      <c r="DJ302" s="71" t="str">
        <f t="shared" ref="DJ302" si="5492">IF(AD302="","","|n"&amp;DJ$2&amp;"+"&amp;AD302&amp;DJ$1)</f>
        <v/>
      </c>
      <c r="DK302" s="71" t="str">
        <f t="shared" ref="DK302" si="5493">IF(AE302="","","|n"&amp;DK$2&amp;"+"&amp;AE302&amp;DK$1)</f>
        <v/>
      </c>
      <c r="DL302" s="71" t="str">
        <f t="shared" ref="DL302" si="5494">IF(AF302="","","|n"&amp;DL$2&amp;"+"&amp;AF302&amp;DL$1)</f>
        <v/>
      </c>
      <c r="DM302" s="71" t="str">
        <f t="shared" ref="DM302" si="5495">IF(AG302="","","|n"&amp;DM$2&amp;"+"&amp;AG302&amp;DM$1)</f>
        <v/>
      </c>
      <c r="DN302" s="71" t="str">
        <f t="shared" ref="DN302" si="5496">IF(AH302="","","|n"&amp;DN$2&amp;"+"&amp;AH302&amp;DN$1)</f>
        <v/>
      </c>
      <c r="DO302" s="71" t="str">
        <f t="shared" ref="DO302" si="5497">IF(AI302="","","|n"&amp;DO$2&amp;"+"&amp;AI302&amp;DO$1)</f>
        <v/>
      </c>
      <c r="DP302" s="71" t="str">
        <f t="shared" ref="DP302" si="5498">IF(AJ302="","","|n"&amp;DP$2&amp;"+"&amp;AJ302&amp;DP$1)</f>
        <v/>
      </c>
      <c r="DQ302" s="71" t="str">
        <f t="shared" ref="DQ302" si="5499">IF(AK302="","","|n"&amp;DQ$2&amp;"+"&amp;AK302&amp;DQ$1)</f>
        <v/>
      </c>
      <c r="DR302" s="71" t="str">
        <f t="shared" ref="DR302" si="5500">IF(AL302="","","|n"&amp;DR$2&amp;"+"&amp;AL302&amp;DR$1)</f>
        <v/>
      </c>
      <c r="DS302" s="71" t="str">
        <f t="shared" ref="DS302" si="5501">IF(AM302="","","|n"&amp;DS$2&amp;"+"&amp;AM302&amp;DS$1)</f>
        <v/>
      </c>
      <c r="DT302" s="71" t="str">
        <f t="shared" ref="DT302" si="5502">IF(AN302="","","|n"&amp;DT$2&amp;"+"&amp;AN302&amp;DT$1)</f>
        <v/>
      </c>
      <c r="DU302" s="71" t="str">
        <f t="shared" ref="DU302" si="5503">IF(AO302="","","|n"&amp;DU$2&amp;"+"&amp;AO302&amp;DU$1)</f>
        <v/>
      </c>
      <c r="DV302" s="71" t="str">
        <f t="shared" ref="DV302" si="5504">IF(AP302="","","|n"&amp;DV$2&amp;"+"&amp;AP302&amp;DV$1)</f>
        <v/>
      </c>
      <c r="DW302" s="71" t="str">
        <f t="shared" ref="DW302" si="5505">IF(AQ302="","","|n"&amp;DW$2&amp;"+"&amp;AQ302&amp;DW$1)</f>
        <v/>
      </c>
      <c r="DX302" s="71" t="str">
        <f t="shared" ref="DX302" si="5506">IF(AR302="","","|n"&amp;DX$2&amp;"+"&amp;AR302&amp;DX$1)</f>
        <v/>
      </c>
      <c r="DY302" s="71" t="str">
        <f t="shared" ref="DY302" si="5507">IF(AS302="","","|n"&amp;DY$2&amp;"+"&amp;AS302&amp;DY$1)</f>
        <v/>
      </c>
      <c r="DZ302" s="71" t="str">
        <f t="shared" ref="DZ302" si="5508">IF(AT302="","","|n"&amp;DZ$2&amp;"+"&amp;AT302&amp;DZ$1)</f>
        <v/>
      </c>
      <c r="EA302" s="71" t="str">
        <f t="shared" ref="EA302" si="5509">IF(AU302="","","|n"&amp;EA$2&amp;"+"&amp;AU302&amp;EA$1)</f>
        <v/>
      </c>
      <c r="EB302" s="71" t="str">
        <f t="shared" ref="EB302" si="5510">IF(AV302="","","|n"&amp;EB$2&amp;"+"&amp;AV302&amp;EB$1)</f>
        <v/>
      </c>
      <c r="EC302" s="71" t="str">
        <f t="shared" ref="EC302" si="5511">IF(AW302="","","|n"&amp;EC$2&amp;"+"&amp;AW302&amp;EC$1)</f>
        <v/>
      </c>
      <c r="ED302" s="71" t="str">
        <f t="shared" ref="ED302" si="5512">IF(AX302="","","|n"&amp;ED$2&amp;"+"&amp;AX302&amp;ED$1)</f>
        <v/>
      </c>
      <c r="EE302" s="71" t="str">
        <f t="shared" ref="EE302" si="5513">IF(AY302="","","|n"&amp;EE$2&amp;"+"&amp;AY302&amp;EE$1)</f>
        <v/>
      </c>
      <c r="EF302" s="71" t="str">
        <f t="shared" ref="EF302" si="5514">IF(AZ302="","","|n"&amp;EF$2&amp;"+"&amp;AZ302&amp;EF$1)</f>
        <v/>
      </c>
      <c r="EG302" s="71" t="str">
        <f t="shared" ref="EG302" si="5515">IF(BA302="","","|n"&amp;EG$2&amp;"+"&amp;BA302&amp;EG$1)</f>
        <v/>
      </c>
      <c r="EH302" s="71" t="str">
        <f t="shared" ref="EH302" si="5516">IF(BB302="","","|n"&amp;EH$2&amp;"+"&amp;BB302&amp;EH$1)</f>
        <v/>
      </c>
      <c r="EI302" s="71" t="str">
        <f t="shared" ref="EI302" si="5517">IF(BC302="","","|n"&amp;EI$2&amp;"+"&amp;BC302&amp;EI$1)</f>
        <v/>
      </c>
      <c r="EJ302" s="71" t="str">
        <f t="shared" ref="EJ302" si="5518">IF(BD302="","","|n"&amp;EJ$2&amp;"+"&amp;BD302&amp;EJ$1)</f>
        <v/>
      </c>
      <c r="EK302" s="71" t="str">
        <f t="shared" ref="EK302" si="5519">IF(BE302="","","|n"&amp;EK$2&amp;"+"&amp;BE302&amp;EK$1)</f>
        <v/>
      </c>
      <c r="EL302" s="71" t="str">
        <f t="shared" ref="EL302" si="5520">IF(BF302="","","|n"&amp;EL$2&amp;"+"&amp;BF302&amp;EL$1)</f>
        <v/>
      </c>
      <c r="EM302" s="71" t="str">
        <f t="shared" ref="EM302" si="5521">IF(BG302="","","|n"&amp;EM$2&amp;"+"&amp;BG302&amp;EM$1)</f>
        <v/>
      </c>
      <c r="EN302" s="71" t="str">
        <f t="shared" ref="EN302" si="5522">IF(BH302="","","|n"&amp;EN$2&amp;"+"&amp;BH302&amp;EN$1)</f>
        <v/>
      </c>
      <c r="EO302" s="71" t="str">
        <f t="shared" ref="EO302" si="5523">IF(BI302="","","|n"&amp;EO$2&amp;"+"&amp;BI302&amp;EO$1)</f>
        <v/>
      </c>
      <c r="EP302" s="71" t="str">
        <f t="shared" ref="EP302" si="5524">IF(BJ302="","","|n"&amp;EP$2&amp;"+"&amp;BJ302&amp;EP$1)</f>
        <v/>
      </c>
      <c r="EQ302" s="71" t="str">
        <f t="shared" ref="EQ302" si="5525">IF(BK302="","","|n"&amp;EQ$2&amp;"+"&amp;BK302&amp;EQ$1)</f>
        <v/>
      </c>
      <c r="ER302" s="71" t="str">
        <f t="shared" ref="ER302" si="5526">IF(BL302="","","|n"&amp;ER$2&amp;"+"&amp;BL302&amp;ER$1)</f>
        <v/>
      </c>
      <c r="ES302" s="71" t="str">
        <f t="shared" ref="ES302" si="5527">IF(BM302="","","|n"&amp;ES$2&amp;"+"&amp;BM302&amp;ES$1)</f>
        <v/>
      </c>
      <c r="ET302" s="71" t="str">
        <f t="shared" ref="ET302" si="5528">IF(BN302="","","|n"&amp;ET$2&amp;"+"&amp;BN302&amp;ET$1)</f>
        <v/>
      </c>
      <c r="EU302" s="71" t="str">
        <f t="shared" ref="EU302" si="5529">IF(BO302="","","|n"&amp;EU$2&amp;"+"&amp;BO302&amp;EU$1)</f>
        <v/>
      </c>
      <c r="EV302" s="71" t="str">
        <f t="shared" ref="EV302" si="5530">IF(BP302="","","|n"&amp;EV$2&amp;"+"&amp;BP302&amp;EV$1)</f>
        <v/>
      </c>
      <c r="EW302" s="71" t="str">
        <f t="shared" ref="EW302" si="5531">IF(BQ302="","","|n"&amp;EW$2&amp;"+"&amp;BQ302&amp;EW$1)</f>
        <v/>
      </c>
      <c r="EX302" s="71" t="str">
        <f t="shared" ref="EX302" si="5532">IF(BR302="","","|n"&amp;EX$2&amp;"+"&amp;BR302&amp;EX$1)</f>
        <v/>
      </c>
      <c r="EY302" s="71" t="str">
        <f t="shared" ref="EY302" si="5533">IF(BS302="","","|n"&amp;EY$2&amp;"+"&amp;BS302&amp;EY$1)</f>
        <v/>
      </c>
      <c r="EZ302" s="71" t="str">
        <f t="shared" ref="EZ302" si="5534">IF(BT302="","","|n"&amp;EZ$2&amp;"+"&amp;BT302&amp;EZ$1)</f>
        <v/>
      </c>
      <c r="FA302" s="71" t="str">
        <f t="shared" ref="FA302" si="5535">IF(BU302="","","|n"&amp;FA$2&amp;"+"&amp;BU302&amp;FA$1)</f>
        <v/>
      </c>
      <c r="FB302" s="71" t="str">
        <f t="shared" ref="FB302" si="5536">IF(BV302="","","|n"&amp;FB$2&amp;"+"&amp;BV302&amp;FB$1)</f>
        <v/>
      </c>
      <c r="FC302" s="71" t="str">
        <f t="shared" ref="FC302" si="5537">IF(BW302="","","|n"&amp;FC$2&amp;"+"&amp;BW302&amp;FC$1)</f>
        <v/>
      </c>
      <c r="FD302" s="71" t="str">
        <f t="shared" ref="FD302" si="5538">IF(BX302="","","|n"&amp;FD$2&amp;"+"&amp;BX302&amp;FD$1)</f>
        <v/>
      </c>
      <c r="FE302" s="71" t="str">
        <f t="shared" ref="FE302" si="5539">IF(BY302="","","|n"&amp;FE$2&amp;"+"&amp;BY302&amp;FE$1)</f>
        <v/>
      </c>
      <c r="FF302" s="71" t="str">
        <f t="shared" ref="FF302" si="5540">IF(BZ302="","","|n"&amp;FF$2&amp;"+"&amp;BZ302&amp;FF$1)</f>
        <v/>
      </c>
      <c r="FG302" s="71" t="str">
        <f t="shared" ref="FG302" si="5541">IF(CA302="","","|n"&amp;FG$2&amp;"+"&amp;CA302&amp;FG$1)</f>
        <v/>
      </c>
      <c r="FH302" s="71" t="str">
        <f t="shared" ref="FH302" si="5542">IF(CB302="","","|n"&amp;FH$2&amp;"+"&amp;CB302&amp;FH$1)</f>
        <v/>
      </c>
      <c r="FI302" s="71" t="str">
        <f t="shared" ref="FI302" si="5543">IF(CC302="","","|n"&amp;FI$2&amp;"+"&amp;CC302&amp;FI$1)</f>
        <v/>
      </c>
      <c r="FJ302" s="71" t="str">
        <f t="shared" ref="FJ302" si="5544">IF(CD302="","","|n"&amp;FJ$2&amp;"+"&amp;CD302&amp;FJ$1)</f>
        <v/>
      </c>
      <c r="FK302" s="71" t="str">
        <f t="shared" ref="FK302" si="5545">IF(CE302="","","|n"&amp;FK$2&amp;"+"&amp;CE302&amp;FK$1)</f>
        <v/>
      </c>
      <c r="FL302" s="71" t="str">
        <f t="shared" ref="FL302" si="5546">IF(CF302="","","|n"&amp;FL$2&amp;"+"&amp;CF302&amp;FL$1)</f>
        <v/>
      </c>
      <c r="FM302" s="71" t="str">
        <f t="shared" ref="FM302" si="5547">IF(CG302="","","|n"&amp;FM$2&amp;"+"&amp;CG302&amp;FM$1)</f>
        <v/>
      </c>
      <c r="FN302" s="71" t="str">
        <f t="shared" ref="FN302" si="5548">IF(CH302="","","|n"&amp;FN$2&amp;"+"&amp;CH302&amp;FN$1)</f>
        <v/>
      </c>
      <c r="FO302" s="71" t="str">
        <f t="shared" ref="FO302" si="5549">IF(CI302="","","|n"&amp;FO$2&amp;"+"&amp;CI302&amp;FO$1)</f>
        <v/>
      </c>
      <c r="FP302" s="71" t="str">
        <f t="shared" ref="FP302" si="5550">IF(CJ302="","","|n"&amp;FP$2&amp;"+"&amp;CJ302&amp;FP$1)</f>
        <v/>
      </c>
      <c r="FQ302" s="71" t="str">
        <f t="shared" ref="FQ302" si="5551">IF(CK302="","","|n"&amp;FQ$2&amp;"+"&amp;CK302&amp;FQ$1)</f>
        <v/>
      </c>
      <c r="FR302" s="71" t="str">
        <f t="shared" ref="FR302" si="5552">IF(CL302="","","|n"&amp;FR$2&amp;"+"&amp;CL302&amp;FR$1)</f>
        <v/>
      </c>
      <c r="FS302" s="71" t="str">
        <f t="shared" ref="FS302" si="5553">IF(CM302="","","|n"&amp;FS$2&amp;"+"&amp;CM302&amp;FS$1)</f>
        <v/>
      </c>
    </row>
    <row r="303" spans="1:175" ht="16.5">
      <c r="A303" s="72"/>
      <c r="B303" s="121" t="s">
        <v>1406</v>
      </c>
      <c r="C303" s="195" t="s">
        <v>1409</v>
      </c>
      <c r="E303" s="100"/>
      <c r="F303" s="99"/>
      <c r="S303" s="107"/>
      <c r="T303" s="61" t="s">
        <v>1423</v>
      </c>
      <c r="U303" s="85" t="str">
        <f t="shared" ref="U303" si="5554">"ReplaceableTextures\\CommandButtons\\BTNR"&amp;RIGHT(B303,3)&amp;".blp"</f>
        <v>ReplaceableTextures\\CommandButtons\\BTNRV02.blp</v>
      </c>
      <c r="V303" s="79"/>
      <c r="Z303" s="79"/>
      <c r="AG303" s="109"/>
      <c r="AL303" s="109"/>
      <c r="BC303" s="110"/>
      <c r="BD303" s="110"/>
      <c r="CU303" s="95" t="str">
        <f t="shared" ref="CU303" si="5555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" si="5556">T303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3" s="60"/>
      <c r="CX303" s="60"/>
      <c r="CY303" s="60"/>
      <c r="CZ303" s="60"/>
      <c r="DA303" s="60"/>
      <c r="DB303" s="71" t="str">
        <f t="shared" ref="DB303" si="5557">IF(V303="","","|n"&amp;DB$2&amp;"+"&amp;V303&amp;DB$1)</f>
        <v/>
      </c>
      <c r="DC303" s="71" t="str">
        <f t="shared" ref="DC303" si="5558">IF(W303="","","|n"&amp;DC$2&amp;"+"&amp;W303&amp;DC$1)</f>
        <v/>
      </c>
      <c r="DD303" s="71" t="str">
        <f t="shared" ref="DD303" si="5559">IF(X303="","","|n"&amp;DD$2&amp;"+"&amp;X303&amp;DD$1)</f>
        <v/>
      </c>
      <c r="DE303" s="71" t="str">
        <f t="shared" ref="DE303" si="5560">IF(Y303="","","|n"&amp;DE$2&amp;"+"&amp;Y303&amp;DE$1)</f>
        <v/>
      </c>
      <c r="DF303" s="71" t="str">
        <f t="shared" ref="DF303" si="5561">IF(Z303="","","|n"&amp;DF$2&amp;"+"&amp;Z303&amp;DF$1)</f>
        <v/>
      </c>
      <c r="DG303" s="71" t="str">
        <f t="shared" ref="DG303" si="5562">IF(AA303="","","|n"&amp;DG$2&amp;"+"&amp;AA303&amp;DG$1)</f>
        <v/>
      </c>
      <c r="DH303" s="71" t="str">
        <f t="shared" ref="DH303" si="5563">IF(AB303="","","|n"&amp;DH$2&amp;"+"&amp;AB303&amp;DH$1)</f>
        <v/>
      </c>
      <c r="DI303" s="71" t="str">
        <f t="shared" ref="DI303" si="5564">IF(AC303="","","|n"&amp;DI$2&amp;"+"&amp;AC303&amp;DI$1)</f>
        <v/>
      </c>
      <c r="DJ303" s="71" t="str">
        <f t="shared" ref="DJ303" si="5565">IF(AD303="","","|n"&amp;DJ$2&amp;"+"&amp;AD303&amp;DJ$1)</f>
        <v/>
      </c>
      <c r="DK303" s="71" t="str">
        <f t="shared" ref="DK303" si="5566">IF(AE303="","","|n"&amp;DK$2&amp;"+"&amp;AE303&amp;DK$1)</f>
        <v/>
      </c>
      <c r="DL303" s="71" t="str">
        <f t="shared" ref="DL303" si="5567">IF(AF303="","","|n"&amp;DL$2&amp;"+"&amp;AF303&amp;DL$1)</f>
        <v/>
      </c>
      <c r="DM303" s="71" t="str">
        <f t="shared" ref="DM303" si="5568">IF(AG303="","","|n"&amp;DM$2&amp;"+"&amp;AG303&amp;DM$1)</f>
        <v/>
      </c>
      <c r="DN303" s="71" t="str">
        <f t="shared" ref="DN303" si="5569">IF(AH303="","","|n"&amp;DN$2&amp;"+"&amp;AH303&amp;DN$1)</f>
        <v/>
      </c>
      <c r="DO303" s="71" t="str">
        <f t="shared" ref="DO303" si="5570">IF(AI303="","","|n"&amp;DO$2&amp;"+"&amp;AI303&amp;DO$1)</f>
        <v/>
      </c>
      <c r="DP303" s="71" t="str">
        <f t="shared" ref="DP303" si="5571">IF(AJ303="","","|n"&amp;DP$2&amp;"+"&amp;AJ303&amp;DP$1)</f>
        <v/>
      </c>
      <c r="DQ303" s="71" t="str">
        <f t="shared" ref="DQ303" si="5572">IF(AK303="","","|n"&amp;DQ$2&amp;"+"&amp;AK303&amp;DQ$1)</f>
        <v/>
      </c>
      <c r="DR303" s="71" t="str">
        <f t="shared" ref="DR303" si="5573">IF(AL303="","","|n"&amp;DR$2&amp;"+"&amp;AL303&amp;DR$1)</f>
        <v/>
      </c>
      <c r="DS303" s="71" t="str">
        <f t="shared" ref="DS303" si="5574">IF(AM303="","","|n"&amp;DS$2&amp;"+"&amp;AM303&amp;DS$1)</f>
        <v/>
      </c>
      <c r="DT303" s="71" t="str">
        <f t="shared" ref="DT303" si="5575">IF(AN303="","","|n"&amp;DT$2&amp;"+"&amp;AN303&amp;DT$1)</f>
        <v/>
      </c>
      <c r="DU303" s="71" t="str">
        <f t="shared" ref="DU303" si="5576">IF(AO303="","","|n"&amp;DU$2&amp;"+"&amp;AO303&amp;DU$1)</f>
        <v/>
      </c>
      <c r="DV303" s="71" t="str">
        <f t="shared" ref="DV303" si="5577">IF(AP303="","","|n"&amp;DV$2&amp;"+"&amp;AP303&amp;DV$1)</f>
        <v/>
      </c>
      <c r="DW303" s="71" t="str">
        <f t="shared" ref="DW303" si="5578">IF(AQ303="","","|n"&amp;DW$2&amp;"+"&amp;AQ303&amp;DW$1)</f>
        <v/>
      </c>
      <c r="DX303" s="71" t="str">
        <f t="shared" ref="DX303" si="5579">IF(AR303="","","|n"&amp;DX$2&amp;"+"&amp;AR303&amp;DX$1)</f>
        <v/>
      </c>
      <c r="DY303" s="71" t="str">
        <f t="shared" ref="DY303" si="5580">IF(AS303="","","|n"&amp;DY$2&amp;"+"&amp;AS303&amp;DY$1)</f>
        <v/>
      </c>
      <c r="DZ303" s="71" t="str">
        <f t="shared" ref="DZ303" si="5581">IF(AT303="","","|n"&amp;DZ$2&amp;"+"&amp;AT303&amp;DZ$1)</f>
        <v/>
      </c>
      <c r="EA303" s="71" t="str">
        <f t="shared" ref="EA303" si="5582">IF(AU303="","","|n"&amp;EA$2&amp;"+"&amp;AU303&amp;EA$1)</f>
        <v/>
      </c>
      <c r="EB303" s="71" t="str">
        <f t="shared" ref="EB303" si="5583">IF(AV303="","","|n"&amp;EB$2&amp;"+"&amp;AV303&amp;EB$1)</f>
        <v/>
      </c>
      <c r="EC303" s="71" t="str">
        <f t="shared" ref="EC303" si="5584">IF(AW303="","","|n"&amp;EC$2&amp;"+"&amp;AW303&amp;EC$1)</f>
        <v/>
      </c>
      <c r="ED303" s="71" t="str">
        <f t="shared" ref="ED303" si="5585">IF(AX303="","","|n"&amp;ED$2&amp;"+"&amp;AX303&amp;ED$1)</f>
        <v/>
      </c>
      <c r="EE303" s="71" t="str">
        <f t="shared" ref="EE303" si="5586">IF(AY303="","","|n"&amp;EE$2&amp;"+"&amp;AY303&amp;EE$1)</f>
        <v/>
      </c>
      <c r="EF303" s="71" t="str">
        <f t="shared" ref="EF303" si="5587">IF(AZ303="","","|n"&amp;EF$2&amp;"+"&amp;AZ303&amp;EF$1)</f>
        <v/>
      </c>
      <c r="EG303" s="71" t="str">
        <f t="shared" ref="EG303" si="5588">IF(BA303="","","|n"&amp;EG$2&amp;"+"&amp;BA303&amp;EG$1)</f>
        <v/>
      </c>
      <c r="EH303" s="71" t="str">
        <f t="shared" ref="EH303" si="5589">IF(BB303="","","|n"&amp;EH$2&amp;"+"&amp;BB303&amp;EH$1)</f>
        <v/>
      </c>
      <c r="EI303" s="71" t="str">
        <f t="shared" ref="EI303" si="5590">IF(BC303="","","|n"&amp;EI$2&amp;"+"&amp;BC303&amp;EI$1)</f>
        <v/>
      </c>
      <c r="EJ303" s="71" t="str">
        <f t="shared" ref="EJ303" si="5591">IF(BD303="","","|n"&amp;EJ$2&amp;"+"&amp;BD303&amp;EJ$1)</f>
        <v/>
      </c>
      <c r="EK303" s="71" t="str">
        <f t="shared" ref="EK303" si="5592">IF(BE303="","","|n"&amp;EK$2&amp;"+"&amp;BE303&amp;EK$1)</f>
        <v/>
      </c>
      <c r="EL303" s="71" t="str">
        <f t="shared" ref="EL303" si="5593">IF(BF303="","","|n"&amp;EL$2&amp;"+"&amp;BF303&amp;EL$1)</f>
        <v/>
      </c>
      <c r="EM303" s="71" t="str">
        <f t="shared" ref="EM303" si="5594">IF(BG303="","","|n"&amp;EM$2&amp;"+"&amp;BG303&amp;EM$1)</f>
        <v/>
      </c>
      <c r="EN303" s="71" t="str">
        <f t="shared" ref="EN303" si="5595">IF(BH303="","","|n"&amp;EN$2&amp;"+"&amp;BH303&amp;EN$1)</f>
        <v/>
      </c>
      <c r="EO303" s="71" t="str">
        <f t="shared" ref="EO303" si="5596">IF(BI303="","","|n"&amp;EO$2&amp;"+"&amp;BI303&amp;EO$1)</f>
        <v/>
      </c>
      <c r="EP303" s="71" t="str">
        <f t="shared" ref="EP303" si="5597">IF(BJ303="","","|n"&amp;EP$2&amp;"+"&amp;BJ303&amp;EP$1)</f>
        <v/>
      </c>
      <c r="EQ303" s="71" t="str">
        <f t="shared" ref="EQ303" si="5598">IF(BK303="","","|n"&amp;EQ$2&amp;"+"&amp;BK303&amp;EQ$1)</f>
        <v/>
      </c>
      <c r="ER303" s="71" t="str">
        <f t="shared" ref="ER303" si="5599">IF(BL303="","","|n"&amp;ER$2&amp;"+"&amp;BL303&amp;ER$1)</f>
        <v/>
      </c>
      <c r="ES303" s="71" t="str">
        <f t="shared" ref="ES303" si="5600">IF(BM303="","","|n"&amp;ES$2&amp;"+"&amp;BM303&amp;ES$1)</f>
        <v/>
      </c>
      <c r="ET303" s="71" t="str">
        <f t="shared" ref="ET303" si="5601">IF(BN303="","","|n"&amp;ET$2&amp;"+"&amp;BN303&amp;ET$1)</f>
        <v/>
      </c>
      <c r="EU303" s="71" t="str">
        <f t="shared" ref="EU303" si="5602">IF(BO303="","","|n"&amp;EU$2&amp;"+"&amp;BO303&amp;EU$1)</f>
        <v/>
      </c>
      <c r="EV303" s="71" t="str">
        <f t="shared" ref="EV303" si="5603">IF(BP303="","","|n"&amp;EV$2&amp;"+"&amp;BP303&amp;EV$1)</f>
        <v/>
      </c>
      <c r="EW303" s="71" t="str">
        <f t="shared" ref="EW303" si="5604">IF(BQ303="","","|n"&amp;EW$2&amp;"+"&amp;BQ303&amp;EW$1)</f>
        <v/>
      </c>
      <c r="EX303" s="71" t="str">
        <f t="shared" ref="EX303" si="5605">IF(BR303="","","|n"&amp;EX$2&amp;"+"&amp;BR303&amp;EX$1)</f>
        <v/>
      </c>
      <c r="EY303" s="71" t="str">
        <f t="shared" ref="EY303" si="5606">IF(BS303="","","|n"&amp;EY$2&amp;"+"&amp;BS303&amp;EY$1)</f>
        <v/>
      </c>
      <c r="EZ303" s="71" t="str">
        <f t="shared" ref="EZ303" si="5607">IF(BT303="","","|n"&amp;EZ$2&amp;"+"&amp;BT303&amp;EZ$1)</f>
        <v/>
      </c>
      <c r="FA303" s="71" t="str">
        <f t="shared" ref="FA303" si="5608">IF(BU303="","","|n"&amp;FA$2&amp;"+"&amp;BU303&amp;FA$1)</f>
        <v/>
      </c>
      <c r="FB303" s="71" t="str">
        <f t="shared" ref="FB303" si="5609">IF(BV303="","","|n"&amp;FB$2&amp;"+"&amp;BV303&amp;FB$1)</f>
        <v/>
      </c>
      <c r="FC303" s="71" t="str">
        <f t="shared" ref="FC303" si="5610">IF(BW303="","","|n"&amp;FC$2&amp;"+"&amp;BW303&amp;FC$1)</f>
        <v/>
      </c>
      <c r="FD303" s="71" t="str">
        <f t="shared" ref="FD303" si="5611">IF(BX303="","","|n"&amp;FD$2&amp;"+"&amp;BX303&amp;FD$1)</f>
        <v/>
      </c>
      <c r="FE303" s="71" t="str">
        <f t="shared" ref="FE303" si="5612">IF(BY303="","","|n"&amp;FE$2&amp;"+"&amp;BY303&amp;FE$1)</f>
        <v/>
      </c>
      <c r="FF303" s="71" t="str">
        <f t="shared" ref="FF303" si="5613">IF(BZ303="","","|n"&amp;FF$2&amp;"+"&amp;BZ303&amp;FF$1)</f>
        <v/>
      </c>
      <c r="FG303" s="71" t="str">
        <f t="shared" ref="FG303" si="5614">IF(CA303="","","|n"&amp;FG$2&amp;"+"&amp;CA303&amp;FG$1)</f>
        <v/>
      </c>
      <c r="FH303" s="71" t="str">
        <f t="shared" ref="FH303" si="5615">IF(CB303="","","|n"&amp;FH$2&amp;"+"&amp;CB303&amp;FH$1)</f>
        <v/>
      </c>
      <c r="FI303" s="71" t="str">
        <f t="shared" ref="FI303" si="5616">IF(CC303="","","|n"&amp;FI$2&amp;"+"&amp;CC303&amp;FI$1)</f>
        <v/>
      </c>
      <c r="FJ303" s="71" t="str">
        <f t="shared" ref="FJ303" si="5617">IF(CD303="","","|n"&amp;FJ$2&amp;"+"&amp;CD303&amp;FJ$1)</f>
        <v/>
      </c>
      <c r="FK303" s="71" t="str">
        <f t="shared" ref="FK303" si="5618">IF(CE303="","","|n"&amp;FK$2&amp;"+"&amp;CE303&amp;FK$1)</f>
        <v/>
      </c>
      <c r="FL303" s="71" t="str">
        <f t="shared" ref="FL303" si="5619">IF(CF303="","","|n"&amp;FL$2&amp;"+"&amp;CF303&amp;FL$1)</f>
        <v/>
      </c>
      <c r="FM303" s="71" t="str">
        <f t="shared" ref="FM303" si="5620">IF(CG303="","","|n"&amp;FM$2&amp;"+"&amp;CG303&amp;FM$1)</f>
        <v/>
      </c>
      <c r="FN303" s="71" t="str">
        <f t="shared" ref="FN303" si="5621">IF(CH303="","","|n"&amp;FN$2&amp;"+"&amp;CH303&amp;FN$1)</f>
        <v/>
      </c>
      <c r="FO303" s="71" t="str">
        <f t="shared" ref="FO303" si="5622">IF(CI303="","","|n"&amp;FO$2&amp;"+"&amp;CI303&amp;FO$1)</f>
        <v/>
      </c>
      <c r="FP303" s="71" t="str">
        <f t="shared" ref="FP303" si="5623">IF(CJ303="","","|n"&amp;FP$2&amp;"+"&amp;CJ303&amp;FP$1)</f>
        <v/>
      </c>
      <c r="FQ303" s="71" t="str">
        <f t="shared" ref="FQ303" si="5624">IF(CK303="","","|n"&amp;FQ$2&amp;"+"&amp;CK303&amp;FQ$1)</f>
        <v/>
      </c>
      <c r="FR303" s="71" t="str">
        <f t="shared" ref="FR303" si="5625">IF(CL303="","","|n"&amp;FR$2&amp;"+"&amp;CL303&amp;FR$1)</f>
        <v/>
      </c>
      <c r="FS303" s="71" t="str">
        <f t="shared" ref="FS303" si="5626">IF(CM303="","","|n"&amp;FS$2&amp;"+"&amp;CM303&amp;FS$1)</f>
        <v/>
      </c>
    </row>
    <row r="304" spans="1:175" ht="16.5">
      <c r="A304" s="72"/>
      <c r="B304" s="121" t="s">
        <v>1407</v>
      </c>
      <c r="C304" s="195" t="s">
        <v>1410</v>
      </c>
      <c r="E304" s="100"/>
      <c r="F304" s="99"/>
      <c r="S304" s="107"/>
      <c r="T304" s="61" t="s">
        <v>1412</v>
      </c>
      <c r="U304" s="85" t="s">
        <v>671</v>
      </c>
      <c r="V304" s="79"/>
      <c r="Z304" s="79"/>
      <c r="AG304" s="109"/>
      <c r="AL304" s="109"/>
      <c r="BC304" s="110"/>
      <c r="BD304" s="110"/>
      <c r="CU304" s="95" t="str">
        <f t="shared" ref="CU304" si="5627">CONCATENATE(DB304,DC304,DD304,DE304,DF304,DG304,DH304,DI304,DJ304,DK304,DL304,DM304,DN304,DO304,DP304,DQ304,DR304,DS304,DT304,DU304,DV304,DW304,DX304,DY304,DZ304,EA304,EB304,EC304,ED304,EE304,EF304,EG304,EH304,EI304,EJ304,EK304,EL304,EM304,EN304,EO304,EP304,EQ304,ER304,ES304,ET304,EU304,EV304,EW304,EX304,EY304,EZ304,FA304,FB304,FC304,FD304,FE304,FF304,FG304,FH304,FI304,FJ304,FK304,FL304,FM304,FN304,FO304,FP304,FQ304,FR304,FS304&amp;"|n")</f>
        <v>|n</v>
      </c>
      <c r="CV304" s="61" t="str">
        <f t="shared" ref="CV304" si="5628">T304</f>
        <v>需求：|cff00ff0050|r 狂欢积分|n|n开启后获得|Cffffd24d随机奖励|r。|n|n|cffff0000每人每局最多只能兑换一次。|r</v>
      </c>
      <c r="CW304" s="60"/>
      <c r="CX304" s="60"/>
      <c r="CY304" s="60"/>
      <c r="CZ304" s="60"/>
      <c r="DA304" s="60"/>
      <c r="DB304" s="71" t="str">
        <f t="shared" ref="DB304" si="5629">IF(V304="","","|n"&amp;DB$2&amp;"+"&amp;V304&amp;DB$1)</f>
        <v/>
      </c>
      <c r="DC304" s="71" t="str">
        <f t="shared" ref="DC304" si="5630">IF(W304="","","|n"&amp;DC$2&amp;"+"&amp;W304&amp;DC$1)</f>
        <v/>
      </c>
      <c r="DD304" s="71" t="str">
        <f t="shared" ref="DD304" si="5631">IF(X304="","","|n"&amp;DD$2&amp;"+"&amp;X304&amp;DD$1)</f>
        <v/>
      </c>
      <c r="DE304" s="71" t="str">
        <f t="shared" ref="DE304" si="5632">IF(Y304="","","|n"&amp;DE$2&amp;"+"&amp;Y304&amp;DE$1)</f>
        <v/>
      </c>
      <c r="DF304" s="71" t="str">
        <f t="shared" ref="DF304" si="5633">IF(Z304="","","|n"&amp;DF$2&amp;"+"&amp;Z304&amp;DF$1)</f>
        <v/>
      </c>
      <c r="DG304" s="71" t="str">
        <f t="shared" ref="DG304" si="5634">IF(AA304="","","|n"&amp;DG$2&amp;"+"&amp;AA304&amp;DG$1)</f>
        <v/>
      </c>
      <c r="DH304" s="71" t="str">
        <f t="shared" ref="DH304" si="5635">IF(AB304="","","|n"&amp;DH$2&amp;"+"&amp;AB304&amp;DH$1)</f>
        <v/>
      </c>
      <c r="DI304" s="71" t="str">
        <f t="shared" ref="DI304" si="5636">IF(AC304="","","|n"&amp;DI$2&amp;"+"&amp;AC304&amp;DI$1)</f>
        <v/>
      </c>
      <c r="DJ304" s="71" t="str">
        <f t="shared" ref="DJ304" si="5637">IF(AD304="","","|n"&amp;DJ$2&amp;"+"&amp;AD304&amp;DJ$1)</f>
        <v/>
      </c>
      <c r="DK304" s="71" t="str">
        <f t="shared" ref="DK304" si="5638">IF(AE304="","","|n"&amp;DK$2&amp;"+"&amp;AE304&amp;DK$1)</f>
        <v/>
      </c>
      <c r="DL304" s="71" t="str">
        <f t="shared" ref="DL304" si="5639">IF(AF304="","","|n"&amp;DL$2&amp;"+"&amp;AF304&amp;DL$1)</f>
        <v/>
      </c>
      <c r="DM304" s="71" t="str">
        <f t="shared" ref="DM304" si="5640">IF(AG304="","","|n"&amp;DM$2&amp;"+"&amp;AG304&amp;DM$1)</f>
        <v/>
      </c>
      <c r="DN304" s="71" t="str">
        <f t="shared" ref="DN304" si="5641">IF(AH304="","","|n"&amp;DN$2&amp;"+"&amp;AH304&amp;DN$1)</f>
        <v/>
      </c>
      <c r="DO304" s="71" t="str">
        <f t="shared" ref="DO304" si="5642">IF(AI304="","","|n"&amp;DO$2&amp;"+"&amp;AI304&amp;DO$1)</f>
        <v/>
      </c>
      <c r="DP304" s="71" t="str">
        <f t="shared" ref="DP304" si="5643">IF(AJ304="","","|n"&amp;DP$2&amp;"+"&amp;AJ304&amp;DP$1)</f>
        <v/>
      </c>
      <c r="DQ304" s="71" t="str">
        <f t="shared" ref="DQ304" si="5644">IF(AK304="","","|n"&amp;DQ$2&amp;"+"&amp;AK304&amp;DQ$1)</f>
        <v/>
      </c>
      <c r="DR304" s="71" t="str">
        <f t="shared" ref="DR304" si="5645">IF(AL304="","","|n"&amp;DR$2&amp;"+"&amp;AL304&amp;DR$1)</f>
        <v/>
      </c>
      <c r="DS304" s="71" t="str">
        <f t="shared" ref="DS304" si="5646">IF(AM304="","","|n"&amp;DS$2&amp;"+"&amp;AM304&amp;DS$1)</f>
        <v/>
      </c>
      <c r="DT304" s="71" t="str">
        <f t="shared" ref="DT304" si="5647">IF(AN304="","","|n"&amp;DT$2&amp;"+"&amp;AN304&amp;DT$1)</f>
        <v/>
      </c>
      <c r="DU304" s="71" t="str">
        <f t="shared" ref="DU304" si="5648">IF(AO304="","","|n"&amp;DU$2&amp;"+"&amp;AO304&amp;DU$1)</f>
        <v/>
      </c>
      <c r="DV304" s="71" t="str">
        <f t="shared" ref="DV304" si="5649">IF(AP304="","","|n"&amp;DV$2&amp;"+"&amp;AP304&amp;DV$1)</f>
        <v/>
      </c>
      <c r="DW304" s="71" t="str">
        <f t="shared" ref="DW304" si="5650">IF(AQ304="","","|n"&amp;DW$2&amp;"+"&amp;AQ304&amp;DW$1)</f>
        <v/>
      </c>
      <c r="DX304" s="71" t="str">
        <f t="shared" ref="DX304" si="5651">IF(AR304="","","|n"&amp;DX$2&amp;"+"&amp;AR304&amp;DX$1)</f>
        <v/>
      </c>
      <c r="DY304" s="71" t="str">
        <f t="shared" ref="DY304" si="5652">IF(AS304="","","|n"&amp;DY$2&amp;"+"&amp;AS304&amp;DY$1)</f>
        <v/>
      </c>
      <c r="DZ304" s="71" t="str">
        <f t="shared" ref="DZ304" si="5653">IF(AT304="","","|n"&amp;DZ$2&amp;"+"&amp;AT304&amp;DZ$1)</f>
        <v/>
      </c>
      <c r="EA304" s="71" t="str">
        <f t="shared" ref="EA304" si="5654">IF(AU304="","","|n"&amp;EA$2&amp;"+"&amp;AU304&amp;EA$1)</f>
        <v/>
      </c>
      <c r="EB304" s="71" t="str">
        <f t="shared" ref="EB304" si="5655">IF(AV304="","","|n"&amp;EB$2&amp;"+"&amp;AV304&amp;EB$1)</f>
        <v/>
      </c>
      <c r="EC304" s="71" t="str">
        <f t="shared" ref="EC304" si="5656">IF(AW304="","","|n"&amp;EC$2&amp;"+"&amp;AW304&amp;EC$1)</f>
        <v/>
      </c>
      <c r="ED304" s="71" t="str">
        <f t="shared" ref="ED304" si="5657">IF(AX304="","","|n"&amp;ED$2&amp;"+"&amp;AX304&amp;ED$1)</f>
        <v/>
      </c>
      <c r="EE304" s="71" t="str">
        <f t="shared" ref="EE304" si="5658">IF(AY304="","","|n"&amp;EE$2&amp;"+"&amp;AY304&amp;EE$1)</f>
        <v/>
      </c>
      <c r="EF304" s="71" t="str">
        <f t="shared" ref="EF304" si="5659">IF(AZ304="","","|n"&amp;EF$2&amp;"+"&amp;AZ304&amp;EF$1)</f>
        <v/>
      </c>
      <c r="EG304" s="71" t="str">
        <f t="shared" ref="EG304" si="5660">IF(BA304="","","|n"&amp;EG$2&amp;"+"&amp;BA304&amp;EG$1)</f>
        <v/>
      </c>
      <c r="EH304" s="71" t="str">
        <f t="shared" ref="EH304" si="5661">IF(BB304="","","|n"&amp;EH$2&amp;"+"&amp;BB304&amp;EH$1)</f>
        <v/>
      </c>
      <c r="EI304" s="71" t="str">
        <f t="shared" ref="EI304" si="5662">IF(BC304="","","|n"&amp;EI$2&amp;"+"&amp;BC304&amp;EI$1)</f>
        <v/>
      </c>
      <c r="EJ304" s="71" t="str">
        <f t="shared" ref="EJ304" si="5663">IF(BD304="","","|n"&amp;EJ$2&amp;"+"&amp;BD304&amp;EJ$1)</f>
        <v/>
      </c>
      <c r="EK304" s="71" t="str">
        <f t="shared" ref="EK304" si="5664">IF(BE304="","","|n"&amp;EK$2&amp;"+"&amp;BE304&amp;EK$1)</f>
        <v/>
      </c>
      <c r="EL304" s="71" t="str">
        <f t="shared" ref="EL304" si="5665">IF(BF304="","","|n"&amp;EL$2&amp;"+"&amp;BF304&amp;EL$1)</f>
        <v/>
      </c>
      <c r="EM304" s="71" t="str">
        <f t="shared" ref="EM304" si="5666">IF(BG304="","","|n"&amp;EM$2&amp;"+"&amp;BG304&amp;EM$1)</f>
        <v/>
      </c>
      <c r="EN304" s="71" t="str">
        <f t="shared" ref="EN304" si="5667">IF(BH304="","","|n"&amp;EN$2&amp;"+"&amp;BH304&amp;EN$1)</f>
        <v/>
      </c>
      <c r="EO304" s="71" t="str">
        <f t="shared" ref="EO304" si="5668">IF(BI304="","","|n"&amp;EO$2&amp;"+"&amp;BI304&amp;EO$1)</f>
        <v/>
      </c>
      <c r="EP304" s="71" t="str">
        <f t="shared" ref="EP304" si="5669">IF(BJ304="","","|n"&amp;EP$2&amp;"+"&amp;BJ304&amp;EP$1)</f>
        <v/>
      </c>
      <c r="EQ304" s="71" t="str">
        <f t="shared" ref="EQ304" si="5670">IF(BK304="","","|n"&amp;EQ$2&amp;"+"&amp;BK304&amp;EQ$1)</f>
        <v/>
      </c>
      <c r="ER304" s="71" t="str">
        <f t="shared" ref="ER304" si="5671">IF(BL304="","","|n"&amp;ER$2&amp;"+"&amp;BL304&amp;ER$1)</f>
        <v/>
      </c>
      <c r="ES304" s="71" t="str">
        <f t="shared" ref="ES304" si="5672">IF(BM304="","","|n"&amp;ES$2&amp;"+"&amp;BM304&amp;ES$1)</f>
        <v/>
      </c>
      <c r="ET304" s="71" t="str">
        <f t="shared" ref="ET304" si="5673">IF(BN304="","","|n"&amp;ET$2&amp;"+"&amp;BN304&amp;ET$1)</f>
        <v/>
      </c>
      <c r="EU304" s="71" t="str">
        <f t="shared" ref="EU304" si="5674">IF(BO304="","","|n"&amp;EU$2&amp;"+"&amp;BO304&amp;EU$1)</f>
        <v/>
      </c>
      <c r="EV304" s="71" t="str">
        <f t="shared" ref="EV304" si="5675">IF(BP304="","","|n"&amp;EV$2&amp;"+"&amp;BP304&amp;EV$1)</f>
        <v/>
      </c>
      <c r="EW304" s="71" t="str">
        <f t="shared" ref="EW304" si="5676">IF(BQ304="","","|n"&amp;EW$2&amp;"+"&amp;BQ304&amp;EW$1)</f>
        <v/>
      </c>
      <c r="EX304" s="71" t="str">
        <f t="shared" ref="EX304" si="5677">IF(BR304="","","|n"&amp;EX$2&amp;"+"&amp;BR304&amp;EX$1)</f>
        <v/>
      </c>
      <c r="EY304" s="71" t="str">
        <f t="shared" ref="EY304" si="5678">IF(BS304="","","|n"&amp;EY$2&amp;"+"&amp;BS304&amp;EY$1)</f>
        <v/>
      </c>
      <c r="EZ304" s="71" t="str">
        <f t="shared" ref="EZ304" si="5679">IF(BT304="","","|n"&amp;EZ$2&amp;"+"&amp;BT304&amp;EZ$1)</f>
        <v/>
      </c>
      <c r="FA304" s="71" t="str">
        <f t="shared" ref="FA304" si="5680">IF(BU304="","","|n"&amp;FA$2&amp;"+"&amp;BU304&amp;FA$1)</f>
        <v/>
      </c>
      <c r="FB304" s="71" t="str">
        <f t="shared" ref="FB304" si="5681">IF(BV304="","","|n"&amp;FB$2&amp;"+"&amp;BV304&amp;FB$1)</f>
        <v/>
      </c>
      <c r="FC304" s="71" t="str">
        <f t="shared" ref="FC304" si="5682">IF(BW304="","","|n"&amp;FC$2&amp;"+"&amp;BW304&amp;FC$1)</f>
        <v/>
      </c>
      <c r="FD304" s="71" t="str">
        <f t="shared" ref="FD304" si="5683">IF(BX304="","","|n"&amp;FD$2&amp;"+"&amp;BX304&amp;FD$1)</f>
        <v/>
      </c>
      <c r="FE304" s="71" t="str">
        <f t="shared" ref="FE304" si="5684">IF(BY304="","","|n"&amp;FE$2&amp;"+"&amp;BY304&amp;FE$1)</f>
        <v/>
      </c>
      <c r="FF304" s="71" t="str">
        <f t="shared" ref="FF304" si="5685">IF(BZ304="","","|n"&amp;FF$2&amp;"+"&amp;BZ304&amp;FF$1)</f>
        <v/>
      </c>
      <c r="FG304" s="71" t="str">
        <f t="shared" ref="FG304" si="5686">IF(CA304="","","|n"&amp;FG$2&amp;"+"&amp;CA304&amp;FG$1)</f>
        <v/>
      </c>
      <c r="FH304" s="71" t="str">
        <f t="shared" ref="FH304" si="5687">IF(CB304="","","|n"&amp;FH$2&amp;"+"&amp;CB304&amp;FH$1)</f>
        <v/>
      </c>
      <c r="FI304" s="71" t="str">
        <f t="shared" ref="FI304" si="5688">IF(CC304="","","|n"&amp;FI$2&amp;"+"&amp;CC304&amp;FI$1)</f>
        <v/>
      </c>
      <c r="FJ304" s="71" t="str">
        <f t="shared" ref="FJ304" si="5689">IF(CD304="","","|n"&amp;FJ$2&amp;"+"&amp;CD304&amp;FJ$1)</f>
        <v/>
      </c>
      <c r="FK304" s="71" t="str">
        <f t="shared" ref="FK304" si="5690">IF(CE304="","","|n"&amp;FK$2&amp;"+"&amp;CE304&amp;FK$1)</f>
        <v/>
      </c>
      <c r="FL304" s="71" t="str">
        <f t="shared" ref="FL304" si="5691">IF(CF304="","","|n"&amp;FL$2&amp;"+"&amp;CF304&amp;FL$1)</f>
        <v/>
      </c>
      <c r="FM304" s="71" t="str">
        <f t="shared" ref="FM304" si="5692">IF(CG304="","","|n"&amp;FM$2&amp;"+"&amp;CG304&amp;FM$1)</f>
        <v/>
      </c>
      <c r="FN304" s="71" t="str">
        <f t="shared" ref="FN304" si="5693">IF(CH304="","","|n"&amp;FN$2&amp;"+"&amp;CH304&amp;FN$1)</f>
        <v/>
      </c>
      <c r="FO304" s="71" t="str">
        <f t="shared" ref="FO304" si="5694">IF(CI304="","","|n"&amp;FO$2&amp;"+"&amp;CI304&amp;FO$1)</f>
        <v/>
      </c>
      <c r="FP304" s="71" t="str">
        <f t="shared" ref="FP304" si="5695">IF(CJ304="","","|n"&amp;FP$2&amp;"+"&amp;CJ304&amp;FP$1)</f>
        <v/>
      </c>
      <c r="FQ304" s="71" t="str">
        <f t="shared" ref="FQ304" si="5696">IF(CK304="","","|n"&amp;FQ$2&amp;"+"&amp;CK304&amp;FQ$1)</f>
        <v/>
      </c>
      <c r="FR304" s="71" t="str">
        <f t="shared" ref="FR304" si="5697">IF(CL304="","","|n"&amp;FR$2&amp;"+"&amp;CL304&amp;FR$1)</f>
        <v/>
      </c>
      <c r="FS304" s="71" t="str">
        <f t="shared" ref="FS304" si="5698">IF(CM304="","","|n"&amp;FS$2&amp;"+"&amp;CM304&amp;FS$1)</f>
        <v/>
      </c>
    </row>
    <row r="305" spans="1:175" ht="16.5">
      <c r="A305" s="72"/>
      <c r="B305" s="121" t="s">
        <v>1425</v>
      </c>
      <c r="C305" s="195" t="s">
        <v>1428</v>
      </c>
      <c r="E305" s="100"/>
      <c r="F305" s="99"/>
      <c r="S305" s="107"/>
      <c r="T305" s="61" t="s">
        <v>1427</v>
      </c>
      <c r="U305" s="196" t="s">
        <v>1426</v>
      </c>
      <c r="V305" s="79"/>
      <c r="Z305" s="79"/>
      <c r="AG305" s="109"/>
      <c r="AL305" s="109"/>
      <c r="BC305" s="110"/>
      <c r="BD305" s="110"/>
      <c r="CU305" s="95" t="str">
        <f t="shared" ref="CU305" si="5699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ref="CV305" si="5700">T305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05" s="60"/>
      <c r="CX305" s="60"/>
      <c r="CY305" s="60"/>
      <c r="CZ305" s="60"/>
      <c r="DA305" s="60"/>
      <c r="DB305" s="71" t="str">
        <f t="shared" ref="DB305" si="5701">IF(V305="","","|n"&amp;DB$2&amp;"+"&amp;V305&amp;DB$1)</f>
        <v/>
      </c>
      <c r="DC305" s="71" t="str">
        <f t="shared" ref="DC305" si="5702">IF(W305="","","|n"&amp;DC$2&amp;"+"&amp;W305&amp;DC$1)</f>
        <v/>
      </c>
      <c r="DD305" s="71" t="str">
        <f t="shared" ref="DD305" si="5703">IF(X305="","","|n"&amp;DD$2&amp;"+"&amp;X305&amp;DD$1)</f>
        <v/>
      </c>
      <c r="DE305" s="71" t="str">
        <f t="shared" ref="DE305" si="5704">IF(Y305="","","|n"&amp;DE$2&amp;"+"&amp;Y305&amp;DE$1)</f>
        <v/>
      </c>
      <c r="DF305" s="71" t="str">
        <f t="shared" ref="DF305" si="5705">IF(Z305="","","|n"&amp;DF$2&amp;"+"&amp;Z305&amp;DF$1)</f>
        <v/>
      </c>
      <c r="DG305" s="71" t="str">
        <f t="shared" ref="DG305" si="5706">IF(AA305="","","|n"&amp;DG$2&amp;"+"&amp;AA305&amp;DG$1)</f>
        <v/>
      </c>
      <c r="DH305" s="71" t="str">
        <f t="shared" ref="DH305" si="5707">IF(AB305="","","|n"&amp;DH$2&amp;"+"&amp;AB305&amp;DH$1)</f>
        <v/>
      </c>
      <c r="DI305" s="71" t="str">
        <f t="shared" ref="DI305" si="5708">IF(AC305="","","|n"&amp;DI$2&amp;"+"&amp;AC305&amp;DI$1)</f>
        <v/>
      </c>
      <c r="DJ305" s="71" t="str">
        <f t="shared" ref="DJ305" si="5709">IF(AD305="","","|n"&amp;DJ$2&amp;"+"&amp;AD305&amp;DJ$1)</f>
        <v/>
      </c>
      <c r="DK305" s="71" t="str">
        <f t="shared" ref="DK305" si="5710">IF(AE305="","","|n"&amp;DK$2&amp;"+"&amp;AE305&amp;DK$1)</f>
        <v/>
      </c>
      <c r="DL305" s="71" t="str">
        <f t="shared" ref="DL305" si="5711">IF(AF305="","","|n"&amp;DL$2&amp;"+"&amp;AF305&amp;DL$1)</f>
        <v/>
      </c>
      <c r="DM305" s="71" t="str">
        <f t="shared" ref="DM305" si="5712">IF(AG305="","","|n"&amp;DM$2&amp;"+"&amp;AG305&amp;DM$1)</f>
        <v/>
      </c>
      <c r="DN305" s="71" t="str">
        <f t="shared" ref="DN305" si="5713">IF(AH305="","","|n"&amp;DN$2&amp;"+"&amp;AH305&amp;DN$1)</f>
        <v/>
      </c>
      <c r="DO305" s="71" t="str">
        <f t="shared" ref="DO305" si="5714">IF(AI305="","","|n"&amp;DO$2&amp;"+"&amp;AI305&amp;DO$1)</f>
        <v/>
      </c>
      <c r="DP305" s="71" t="str">
        <f t="shared" ref="DP305" si="5715">IF(AJ305="","","|n"&amp;DP$2&amp;"+"&amp;AJ305&amp;DP$1)</f>
        <v/>
      </c>
      <c r="DQ305" s="71" t="str">
        <f t="shared" ref="DQ305" si="5716">IF(AK305="","","|n"&amp;DQ$2&amp;"+"&amp;AK305&amp;DQ$1)</f>
        <v/>
      </c>
      <c r="DR305" s="71" t="str">
        <f t="shared" ref="DR305" si="5717">IF(AL305="","","|n"&amp;DR$2&amp;"+"&amp;AL305&amp;DR$1)</f>
        <v/>
      </c>
      <c r="DS305" s="71" t="str">
        <f t="shared" ref="DS305" si="5718">IF(AM305="","","|n"&amp;DS$2&amp;"+"&amp;AM305&amp;DS$1)</f>
        <v/>
      </c>
      <c r="DT305" s="71" t="str">
        <f t="shared" ref="DT305" si="5719">IF(AN305="","","|n"&amp;DT$2&amp;"+"&amp;AN305&amp;DT$1)</f>
        <v/>
      </c>
      <c r="DU305" s="71" t="str">
        <f t="shared" ref="DU305" si="5720">IF(AO305="","","|n"&amp;DU$2&amp;"+"&amp;AO305&amp;DU$1)</f>
        <v/>
      </c>
      <c r="DV305" s="71" t="str">
        <f t="shared" ref="DV305" si="5721">IF(AP305="","","|n"&amp;DV$2&amp;"+"&amp;AP305&amp;DV$1)</f>
        <v/>
      </c>
      <c r="DW305" s="71" t="str">
        <f t="shared" ref="DW305" si="5722">IF(AQ305="","","|n"&amp;DW$2&amp;"+"&amp;AQ305&amp;DW$1)</f>
        <v/>
      </c>
      <c r="DX305" s="71" t="str">
        <f t="shared" ref="DX305" si="5723">IF(AR305="","","|n"&amp;DX$2&amp;"+"&amp;AR305&amp;DX$1)</f>
        <v/>
      </c>
      <c r="DY305" s="71" t="str">
        <f t="shared" ref="DY305" si="5724">IF(AS305="","","|n"&amp;DY$2&amp;"+"&amp;AS305&amp;DY$1)</f>
        <v/>
      </c>
      <c r="DZ305" s="71" t="str">
        <f t="shared" ref="DZ305" si="5725">IF(AT305="","","|n"&amp;DZ$2&amp;"+"&amp;AT305&amp;DZ$1)</f>
        <v/>
      </c>
      <c r="EA305" s="71" t="str">
        <f t="shared" ref="EA305" si="5726">IF(AU305="","","|n"&amp;EA$2&amp;"+"&amp;AU305&amp;EA$1)</f>
        <v/>
      </c>
      <c r="EB305" s="71" t="str">
        <f t="shared" ref="EB305" si="5727">IF(AV305="","","|n"&amp;EB$2&amp;"+"&amp;AV305&amp;EB$1)</f>
        <v/>
      </c>
      <c r="EC305" s="71" t="str">
        <f t="shared" ref="EC305" si="5728">IF(AW305="","","|n"&amp;EC$2&amp;"+"&amp;AW305&amp;EC$1)</f>
        <v/>
      </c>
      <c r="ED305" s="71" t="str">
        <f t="shared" ref="ED305" si="5729">IF(AX305="","","|n"&amp;ED$2&amp;"+"&amp;AX305&amp;ED$1)</f>
        <v/>
      </c>
      <c r="EE305" s="71" t="str">
        <f t="shared" ref="EE305" si="5730">IF(AY305="","","|n"&amp;EE$2&amp;"+"&amp;AY305&amp;EE$1)</f>
        <v/>
      </c>
      <c r="EF305" s="71" t="str">
        <f t="shared" ref="EF305" si="5731">IF(AZ305="","","|n"&amp;EF$2&amp;"+"&amp;AZ305&amp;EF$1)</f>
        <v/>
      </c>
      <c r="EG305" s="71" t="str">
        <f t="shared" ref="EG305" si="5732">IF(BA305="","","|n"&amp;EG$2&amp;"+"&amp;BA305&amp;EG$1)</f>
        <v/>
      </c>
      <c r="EH305" s="71" t="str">
        <f t="shared" ref="EH305" si="5733">IF(BB305="","","|n"&amp;EH$2&amp;"+"&amp;BB305&amp;EH$1)</f>
        <v/>
      </c>
      <c r="EI305" s="71" t="str">
        <f t="shared" ref="EI305" si="5734">IF(BC305="","","|n"&amp;EI$2&amp;"+"&amp;BC305&amp;EI$1)</f>
        <v/>
      </c>
      <c r="EJ305" s="71" t="str">
        <f t="shared" ref="EJ305" si="5735">IF(BD305="","","|n"&amp;EJ$2&amp;"+"&amp;BD305&amp;EJ$1)</f>
        <v/>
      </c>
      <c r="EK305" s="71" t="str">
        <f t="shared" ref="EK305" si="5736">IF(BE305="","","|n"&amp;EK$2&amp;"+"&amp;BE305&amp;EK$1)</f>
        <v/>
      </c>
      <c r="EL305" s="71" t="str">
        <f t="shared" ref="EL305" si="5737">IF(BF305="","","|n"&amp;EL$2&amp;"+"&amp;BF305&amp;EL$1)</f>
        <v/>
      </c>
      <c r="EM305" s="71" t="str">
        <f t="shared" ref="EM305" si="5738">IF(BG305="","","|n"&amp;EM$2&amp;"+"&amp;BG305&amp;EM$1)</f>
        <v/>
      </c>
      <c r="EN305" s="71" t="str">
        <f t="shared" ref="EN305" si="5739">IF(BH305="","","|n"&amp;EN$2&amp;"+"&amp;BH305&amp;EN$1)</f>
        <v/>
      </c>
      <c r="EO305" s="71" t="str">
        <f t="shared" ref="EO305" si="5740">IF(BI305="","","|n"&amp;EO$2&amp;"+"&amp;BI305&amp;EO$1)</f>
        <v/>
      </c>
      <c r="EP305" s="71" t="str">
        <f t="shared" ref="EP305" si="5741">IF(BJ305="","","|n"&amp;EP$2&amp;"+"&amp;BJ305&amp;EP$1)</f>
        <v/>
      </c>
      <c r="EQ305" s="71" t="str">
        <f t="shared" ref="EQ305" si="5742">IF(BK305="","","|n"&amp;EQ$2&amp;"+"&amp;BK305&amp;EQ$1)</f>
        <v/>
      </c>
      <c r="ER305" s="71" t="str">
        <f t="shared" ref="ER305" si="5743">IF(BL305="","","|n"&amp;ER$2&amp;"+"&amp;BL305&amp;ER$1)</f>
        <v/>
      </c>
      <c r="ES305" s="71" t="str">
        <f t="shared" ref="ES305" si="5744">IF(BM305="","","|n"&amp;ES$2&amp;"+"&amp;BM305&amp;ES$1)</f>
        <v/>
      </c>
      <c r="ET305" s="71" t="str">
        <f t="shared" ref="ET305" si="5745">IF(BN305="","","|n"&amp;ET$2&amp;"+"&amp;BN305&amp;ET$1)</f>
        <v/>
      </c>
      <c r="EU305" s="71" t="str">
        <f t="shared" ref="EU305" si="5746">IF(BO305="","","|n"&amp;EU$2&amp;"+"&amp;BO305&amp;EU$1)</f>
        <v/>
      </c>
      <c r="EV305" s="71" t="str">
        <f t="shared" ref="EV305" si="5747">IF(BP305="","","|n"&amp;EV$2&amp;"+"&amp;BP305&amp;EV$1)</f>
        <v/>
      </c>
      <c r="EW305" s="71" t="str">
        <f t="shared" ref="EW305" si="5748">IF(BQ305="","","|n"&amp;EW$2&amp;"+"&amp;BQ305&amp;EW$1)</f>
        <v/>
      </c>
      <c r="EX305" s="71" t="str">
        <f t="shared" ref="EX305" si="5749">IF(BR305="","","|n"&amp;EX$2&amp;"+"&amp;BR305&amp;EX$1)</f>
        <v/>
      </c>
      <c r="EY305" s="71" t="str">
        <f t="shared" ref="EY305" si="5750">IF(BS305="","","|n"&amp;EY$2&amp;"+"&amp;BS305&amp;EY$1)</f>
        <v/>
      </c>
      <c r="EZ305" s="71" t="str">
        <f t="shared" ref="EZ305" si="5751">IF(BT305="","","|n"&amp;EZ$2&amp;"+"&amp;BT305&amp;EZ$1)</f>
        <v/>
      </c>
      <c r="FA305" s="71" t="str">
        <f t="shared" ref="FA305" si="5752">IF(BU305="","","|n"&amp;FA$2&amp;"+"&amp;BU305&amp;FA$1)</f>
        <v/>
      </c>
      <c r="FB305" s="71" t="str">
        <f t="shared" ref="FB305" si="5753">IF(BV305="","","|n"&amp;FB$2&amp;"+"&amp;BV305&amp;FB$1)</f>
        <v/>
      </c>
      <c r="FC305" s="71" t="str">
        <f t="shared" ref="FC305" si="5754">IF(BW305="","","|n"&amp;FC$2&amp;"+"&amp;BW305&amp;FC$1)</f>
        <v/>
      </c>
      <c r="FD305" s="71" t="str">
        <f t="shared" ref="FD305" si="5755">IF(BX305="","","|n"&amp;FD$2&amp;"+"&amp;BX305&amp;FD$1)</f>
        <v/>
      </c>
      <c r="FE305" s="71" t="str">
        <f t="shared" ref="FE305" si="5756">IF(BY305="","","|n"&amp;FE$2&amp;"+"&amp;BY305&amp;FE$1)</f>
        <v/>
      </c>
      <c r="FF305" s="71" t="str">
        <f t="shared" ref="FF305" si="5757">IF(BZ305="","","|n"&amp;FF$2&amp;"+"&amp;BZ305&amp;FF$1)</f>
        <v/>
      </c>
      <c r="FG305" s="71" t="str">
        <f t="shared" ref="FG305" si="5758">IF(CA305="","","|n"&amp;FG$2&amp;"+"&amp;CA305&amp;FG$1)</f>
        <v/>
      </c>
      <c r="FH305" s="71" t="str">
        <f t="shared" ref="FH305" si="5759">IF(CB305="","","|n"&amp;FH$2&amp;"+"&amp;CB305&amp;FH$1)</f>
        <v/>
      </c>
      <c r="FI305" s="71" t="str">
        <f t="shared" ref="FI305" si="5760">IF(CC305="","","|n"&amp;FI$2&amp;"+"&amp;CC305&amp;FI$1)</f>
        <v/>
      </c>
      <c r="FJ305" s="71" t="str">
        <f t="shared" ref="FJ305" si="5761">IF(CD305="","","|n"&amp;FJ$2&amp;"+"&amp;CD305&amp;FJ$1)</f>
        <v/>
      </c>
      <c r="FK305" s="71" t="str">
        <f t="shared" ref="FK305" si="5762">IF(CE305="","","|n"&amp;FK$2&amp;"+"&amp;CE305&amp;FK$1)</f>
        <v/>
      </c>
      <c r="FL305" s="71" t="str">
        <f t="shared" ref="FL305" si="5763">IF(CF305="","","|n"&amp;FL$2&amp;"+"&amp;CF305&amp;FL$1)</f>
        <v/>
      </c>
      <c r="FM305" s="71" t="str">
        <f t="shared" ref="FM305" si="5764">IF(CG305="","","|n"&amp;FM$2&amp;"+"&amp;CG305&amp;FM$1)</f>
        <v/>
      </c>
      <c r="FN305" s="71" t="str">
        <f t="shared" ref="FN305" si="5765">IF(CH305="","","|n"&amp;FN$2&amp;"+"&amp;CH305&amp;FN$1)</f>
        <v/>
      </c>
      <c r="FO305" s="71" t="str">
        <f t="shared" ref="FO305" si="5766">IF(CI305="","","|n"&amp;FO$2&amp;"+"&amp;CI305&amp;FO$1)</f>
        <v/>
      </c>
      <c r="FP305" s="71" t="str">
        <f t="shared" ref="FP305" si="5767">IF(CJ305="","","|n"&amp;FP$2&amp;"+"&amp;CJ305&amp;FP$1)</f>
        <v/>
      </c>
      <c r="FQ305" s="71" t="str">
        <f t="shared" ref="FQ305" si="5768">IF(CK305="","","|n"&amp;FQ$2&amp;"+"&amp;CK305&amp;FQ$1)</f>
        <v/>
      </c>
      <c r="FR305" s="71" t="str">
        <f t="shared" ref="FR305" si="5769">IF(CL305="","","|n"&amp;FR$2&amp;"+"&amp;CL305&amp;FR$1)</f>
        <v/>
      </c>
      <c r="FS305" s="71" t="str">
        <f t="shared" ref="FS305" si="5770">IF(CM305="","","|n"&amp;FS$2&amp;"+"&amp;CM305&amp;FS$1)</f>
        <v/>
      </c>
    </row>
    <row r="306" spans="1:175" ht="16.5">
      <c r="A306" s="133"/>
      <c r="B306" s="80" t="s">
        <v>899</v>
      </c>
      <c r="C306" s="61" t="s">
        <v>900</v>
      </c>
      <c r="T306" s="140"/>
      <c r="U306" s="85"/>
      <c r="CN306" s="70" t="str">
        <f t="shared" ref="CN306:CN332" si="5771">"InitUnitState('"&amp;B306&amp;"',"&amp;V306&amp;","&amp;W306&amp;","&amp;X306&amp;","&amp;Y306&amp;","&amp;Z306&amp;","&amp;AA306&amp;","&amp;AB306&amp;","&amp;AC306&amp;","&amp;AD306&amp;","&amp;AE306&amp;")"</f>
        <v>InitUnitState('IF01',,,,,,,,,,)</v>
      </c>
      <c r="CO306" s="70" t="str">
        <f t="shared" ref="CO306:CO332" si="5772">"InitUnitNormal('"&amp;B306&amp;"',"&amp;AF306&amp;","&amp;AG306&amp;","&amp;AH306&amp;","&amp;AI306&amp;","&amp;AJ306&amp;","&amp;AK306&amp;","&amp;AL306&amp;","&amp;AM306&amp;","&amp;AN306&amp;","&amp;AO306&amp;")"</f>
        <v>InitUnitNormal('IF01',,,,,,,,,,)</v>
      </c>
      <c r="CP306" s="70" t="str">
        <f t="shared" ref="CP306:CP332" si="5773">"InitUnitMagic('"&amp;B306&amp;"',"&amp;AP306&amp;","&amp;AQ306&amp;","&amp;AR306&amp;","&amp;AS306&amp;","&amp;AT306&amp;","&amp;AU306&amp;","&amp;AV306&amp;","&amp;AW306&amp;","&amp;BI306&amp;","&amp;BJ306&amp;")"</f>
        <v>InitUnitMagic('IF01',,,,,,,,,,)</v>
      </c>
      <c r="CQ306" s="70" t="str">
        <f t="shared" ref="CQ306:CQ332" si="5774">"InitUnitAdd('"&amp;B306&amp;"',"&amp;BK306&amp;","&amp;BL306&amp;","&amp;BM306&amp;","&amp;BN306&amp;","&amp;BO306&amp;","&amp;BP306&amp;","&amp;BQ306&amp;","&amp;BR306&amp;","&amp;BS306&amp;","&amp;BT306&amp;")"</f>
        <v>InitUnitAdd('IF01',,,,,,,,,,)</v>
      </c>
      <c r="CR306" s="70" t="str">
        <f t="shared" ref="CR306:CR348" si="5775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InitEquipData('IF01',,"",,,,,'','','','','','',"")</v>
      </c>
      <c r="CU306" s="95" t="str">
        <f t="shared" ref="CU306:CU328" si="5776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8" si="5777">IF(V306="","","|n"&amp;DB$2&amp;"+"&amp;V306&amp;DB$1)</f>
        <v/>
      </c>
      <c r="DC306" s="71" t="str">
        <f t="shared" ref="DC306:DC328" si="5778">IF(W306="","","|n"&amp;DC$2&amp;"+"&amp;W306&amp;DC$1)</f>
        <v/>
      </c>
      <c r="DD306" s="71" t="str">
        <f t="shared" ref="DD306:DD328" si="5779">IF(X306="","","|n"&amp;DD$2&amp;"+"&amp;X306&amp;DD$1)</f>
        <v/>
      </c>
      <c r="DE306" s="71" t="str">
        <f t="shared" ref="DE306:DE328" si="5780">IF(Y306="","","|n"&amp;DE$2&amp;"+"&amp;Y306&amp;DE$1)</f>
        <v/>
      </c>
      <c r="DF306" s="71" t="str">
        <f t="shared" ref="DF306:DF328" si="5781">IF(Z306="","","|n"&amp;DF$2&amp;"+"&amp;Z306&amp;DF$1)</f>
        <v/>
      </c>
      <c r="DG306" s="71" t="str">
        <f t="shared" ref="DG306:DG328" si="5782">IF(AA306="","","|n"&amp;DG$2&amp;"+"&amp;AA306&amp;DG$1)</f>
        <v/>
      </c>
      <c r="DH306" s="71" t="str">
        <f t="shared" ref="DH306:DH328" si="5783">IF(AB306="","","|n"&amp;DH$2&amp;"+"&amp;AB306&amp;DH$1)</f>
        <v/>
      </c>
      <c r="DI306" s="71" t="str">
        <f t="shared" ref="DI306:DI328" si="5784">IF(AC306="","","|n"&amp;DI$2&amp;"+"&amp;AC306&amp;DI$1)</f>
        <v/>
      </c>
      <c r="DJ306" s="71" t="str">
        <f t="shared" ref="DJ306:DJ328" si="5785">IF(AD306="","","|n"&amp;DJ$2&amp;"+"&amp;AD306&amp;DJ$1)</f>
        <v/>
      </c>
      <c r="DK306" s="71" t="str">
        <f t="shared" ref="DK306:DK328" si="5786">IF(AE306="","","|n"&amp;DK$2&amp;"+"&amp;AE306&amp;DK$1)</f>
        <v/>
      </c>
      <c r="DL306" s="71" t="str">
        <f t="shared" ref="DL306:DL328" si="5787">IF(AF306="","","|n"&amp;DL$2&amp;"+"&amp;AF306&amp;DL$1)</f>
        <v/>
      </c>
      <c r="DM306" s="71" t="str">
        <f t="shared" ref="DM306:DM328" si="5788">IF(AG306="","","|n"&amp;DM$2&amp;"+"&amp;AG306&amp;DM$1)</f>
        <v/>
      </c>
      <c r="DN306" s="71" t="str">
        <f t="shared" ref="DN306:DN328" si="5789">IF(AH306="","","|n"&amp;DN$2&amp;"+"&amp;AH306&amp;DN$1)</f>
        <v/>
      </c>
      <c r="DO306" s="71" t="str">
        <f t="shared" ref="DO306:DO328" si="5790">IF(AI306="","","|n"&amp;DO$2&amp;"+"&amp;AI306&amp;DO$1)</f>
        <v/>
      </c>
      <c r="DP306" s="71" t="str">
        <f t="shared" ref="DP306:DP328" si="5791">IF(AJ306="","","|n"&amp;DP$2&amp;"+"&amp;AJ306&amp;DP$1)</f>
        <v/>
      </c>
      <c r="DQ306" s="71" t="str">
        <f t="shared" ref="DQ306:DQ328" si="5792">IF(AK306="","","|n"&amp;DQ$2&amp;"+"&amp;AK306&amp;DQ$1)</f>
        <v/>
      </c>
      <c r="DR306" s="71" t="str">
        <f t="shared" ref="DR306:DR328" si="5793">IF(AL306="","","|n"&amp;DR$2&amp;"+"&amp;AL306&amp;DR$1)</f>
        <v/>
      </c>
      <c r="DS306" s="71" t="str">
        <f t="shared" ref="DS306:DS328" si="5794">IF(AM306="","","|n"&amp;DS$2&amp;"+"&amp;AM306&amp;DS$1)</f>
        <v/>
      </c>
      <c r="DT306" s="71" t="str">
        <f t="shared" ref="DT306:DT328" si="5795">IF(AN306="","","|n"&amp;DT$2&amp;"+"&amp;AN306&amp;DT$1)</f>
        <v/>
      </c>
      <c r="DU306" s="71" t="str">
        <f t="shared" ref="DU306:DU328" si="5796">IF(AO306="","","|n"&amp;DU$2&amp;"+"&amp;AO306&amp;DU$1)</f>
        <v/>
      </c>
      <c r="DV306" s="71" t="str">
        <f t="shared" ref="DV306:DV328" si="5797">IF(AP306="","","|n"&amp;DV$2&amp;"+"&amp;AP306&amp;DV$1)</f>
        <v/>
      </c>
      <c r="DW306" s="71" t="str">
        <f t="shared" ref="DW306:DW328" si="5798">IF(AQ306="","","|n"&amp;DW$2&amp;"+"&amp;AQ306&amp;DW$1)</f>
        <v/>
      </c>
      <c r="DX306" s="71" t="str">
        <f t="shared" ref="DX306:DX328" si="5799">IF(AR306="","","|n"&amp;DX$2&amp;"+"&amp;AR306&amp;DX$1)</f>
        <v/>
      </c>
      <c r="DY306" s="71" t="str">
        <f t="shared" ref="DY306:DY328" si="5800">IF(AS306="","","|n"&amp;DY$2&amp;"+"&amp;AS306&amp;DY$1)</f>
        <v/>
      </c>
      <c r="DZ306" s="71" t="str">
        <f t="shared" ref="DZ306:DZ328" si="5801">IF(AT306="","","|n"&amp;DZ$2&amp;"+"&amp;AT306&amp;DZ$1)</f>
        <v/>
      </c>
      <c r="EA306" s="71" t="str">
        <f t="shared" ref="EA306:EA328" si="5802">IF(AU306="","","|n"&amp;EA$2&amp;"+"&amp;AU306&amp;EA$1)</f>
        <v/>
      </c>
      <c r="EB306" s="71" t="str">
        <f t="shared" ref="EB306:EB328" si="5803">IF(AV306="","","|n"&amp;EB$2&amp;"+"&amp;AV306&amp;EB$1)</f>
        <v/>
      </c>
      <c r="EC306" s="71" t="str">
        <f t="shared" ref="EC306:EC328" si="5804">IF(AW306="","","|n"&amp;EC$2&amp;"+"&amp;AW306&amp;EC$1)</f>
        <v/>
      </c>
      <c r="ED306" s="71" t="str">
        <f t="shared" ref="ED306:ED328" si="5805">IF(AX306="","","|n"&amp;ED$2&amp;"+"&amp;AX306&amp;ED$1)</f>
        <v/>
      </c>
      <c r="EE306" s="71" t="str">
        <f t="shared" ref="EE306:EE328" si="5806">IF(AY306="","","|n"&amp;EE$2&amp;"+"&amp;AY306&amp;EE$1)</f>
        <v/>
      </c>
      <c r="EF306" s="71" t="str">
        <f t="shared" ref="EF306:EF328" si="5807">IF(AZ306="","","|n"&amp;EF$2&amp;"+"&amp;AZ306&amp;EF$1)</f>
        <v/>
      </c>
      <c r="EG306" s="71" t="str">
        <f t="shared" ref="EG306:EG328" si="5808">IF(BA306="","","|n"&amp;EG$2&amp;"+"&amp;BA306&amp;EG$1)</f>
        <v/>
      </c>
      <c r="EH306" s="71" t="str">
        <f t="shared" ref="EH306:EH328" si="5809">IF(BB306="","","|n"&amp;EH$2&amp;"+"&amp;BB306&amp;EH$1)</f>
        <v/>
      </c>
      <c r="EI306" s="71" t="str">
        <f t="shared" ref="EI306:EI328" si="5810">IF(BC306="","","|n"&amp;EI$2&amp;"+"&amp;BC306&amp;EI$1)</f>
        <v/>
      </c>
      <c r="EJ306" s="71" t="str">
        <f t="shared" ref="EJ306:EJ328" si="5811">IF(BD306="","","|n"&amp;EJ$2&amp;"+"&amp;BD306&amp;EJ$1)</f>
        <v/>
      </c>
      <c r="EK306" s="71" t="str">
        <f t="shared" ref="EK306:EK328" si="5812">IF(BE306="","","|n"&amp;EK$2&amp;"+"&amp;BE306&amp;EK$1)</f>
        <v/>
      </c>
      <c r="EL306" s="71" t="str">
        <f t="shared" ref="EL306:EL328" si="5813">IF(BF306="","","|n"&amp;EL$2&amp;"+"&amp;BF306&amp;EL$1)</f>
        <v/>
      </c>
      <c r="EM306" s="71" t="str">
        <f t="shared" ref="EM306:EM328" si="5814">IF(BG306="","","|n"&amp;EM$2&amp;"+"&amp;BG306&amp;EM$1)</f>
        <v/>
      </c>
      <c r="EN306" s="71" t="str">
        <f t="shared" ref="EN306:EN328" si="5815">IF(BH306="","","|n"&amp;EN$2&amp;"+"&amp;BH306&amp;EN$1)</f>
        <v/>
      </c>
      <c r="EO306" s="71" t="str">
        <f t="shared" ref="EO306:EO328" si="5816">IF(BI306="","","|n"&amp;EO$2&amp;"+"&amp;BI306&amp;EO$1)</f>
        <v/>
      </c>
      <c r="EP306" s="71" t="str">
        <f t="shared" ref="EP306:EP328" si="5817">IF(BJ306="","","|n"&amp;EP$2&amp;"+"&amp;BJ306&amp;EP$1)</f>
        <v/>
      </c>
      <c r="EQ306" s="71" t="str">
        <f t="shared" ref="EQ306:EQ328" si="5818">IF(BK306="","","|n"&amp;EQ$2&amp;"+"&amp;BK306&amp;EQ$1)</f>
        <v/>
      </c>
      <c r="ER306" s="71" t="str">
        <f t="shared" ref="ER306:ER328" si="5819">IF(BL306="","","|n"&amp;ER$2&amp;"+"&amp;BL306&amp;ER$1)</f>
        <v/>
      </c>
      <c r="ES306" s="71" t="str">
        <f t="shared" ref="ES306:ES328" si="5820">IF(BM306="","","|n"&amp;ES$2&amp;"+"&amp;BM306&amp;ES$1)</f>
        <v/>
      </c>
      <c r="ET306" s="71" t="str">
        <f t="shared" ref="ET306:ET328" si="5821">IF(BN306="","","|n"&amp;ET$2&amp;"+"&amp;BN306&amp;ET$1)</f>
        <v/>
      </c>
      <c r="EU306" s="71" t="str">
        <f t="shared" ref="EU306:EU328" si="5822">IF(BO306="","","|n"&amp;EU$2&amp;"+"&amp;BO306&amp;EU$1)</f>
        <v/>
      </c>
      <c r="EV306" s="71" t="str">
        <f t="shared" ref="EV306:EV328" si="5823">IF(BP306="","","|n"&amp;EV$2&amp;"+"&amp;BP306&amp;EV$1)</f>
        <v/>
      </c>
      <c r="EW306" s="71" t="str">
        <f t="shared" ref="EW306:EW328" si="5824">IF(BQ306="","","|n"&amp;EW$2&amp;"+"&amp;BQ306&amp;EW$1)</f>
        <v/>
      </c>
      <c r="EX306" s="71" t="str">
        <f t="shared" ref="EX306:EX328" si="5825">IF(BR306="","","|n"&amp;EX$2&amp;"+"&amp;BR306&amp;EX$1)</f>
        <v/>
      </c>
      <c r="EY306" s="71" t="str">
        <f t="shared" ref="EY306:EY328" si="5826">IF(BS306="","","|n"&amp;EY$2&amp;"+"&amp;BS306&amp;EY$1)</f>
        <v/>
      </c>
      <c r="EZ306" s="71" t="str">
        <f t="shared" ref="EZ306:EZ328" si="5827">IF(BT306="","","|n"&amp;EZ$2&amp;"+"&amp;BT306&amp;EZ$1)</f>
        <v/>
      </c>
      <c r="FA306" s="71" t="str">
        <f t="shared" ref="FA306:FA328" si="5828">IF(BU306="","","|n"&amp;FA$2&amp;"+"&amp;BU306&amp;FA$1)</f>
        <v/>
      </c>
      <c r="FB306" s="71" t="str">
        <f t="shared" ref="FB306:FB328" si="5829">IF(BV306="","","|n"&amp;FB$2&amp;"+"&amp;BV306&amp;FB$1)</f>
        <v/>
      </c>
      <c r="FC306" s="71" t="str">
        <f t="shared" ref="FC306:FC328" si="5830">IF(BW306="","","|n"&amp;FC$2&amp;"+"&amp;BW306&amp;FC$1)</f>
        <v/>
      </c>
      <c r="FD306" s="71" t="str">
        <f t="shared" ref="FD306:FD328" si="5831">IF(BX306="","","|n"&amp;FD$2&amp;"+"&amp;BX306&amp;FD$1)</f>
        <v/>
      </c>
      <c r="FE306" s="71" t="str">
        <f t="shared" ref="FE306:FE328" si="5832">IF(BY306="","","|n"&amp;FE$2&amp;"+"&amp;BY306&amp;FE$1)</f>
        <v/>
      </c>
      <c r="FF306" s="71" t="str">
        <f t="shared" ref="FF306:FF328" si="5833">IF(BZ306="","","|n"&amp;FF$2&amp;"+"&amp;BZ306&amp;FF$1)</f>
        <v/>
      </c>
      <c r="FG306" s="71" t="str">
        <f t="shared" ref="FG306:FG328" si="5834">IF(CA306="","","|n"&amp;FG$2&amp;"+"&amp;CA306&amp;FG$1)</f>
        <v/>
      </c>
      <c r="FH306" s="71" t="str">
        <f t="shared" ref="FH306:FH328" si="5835">IF(CB306="","","|n"&amp;FH$2&amp;"+"&amp;CB306&amp;FH$1)</f>
        <v/>
      </c>
      <c r="FI306" s="71" t="str">
        <f t="shared" ref="FI306:FI328" si="5836">IF(CC306="","","|n"&amp;FI$2&amp;"+"&amp;CC306&amp;FI$1)</f>
        <v/>
      </c>
      <c r="FJ306" s="71" t="str">
        <f t="shared" ref="FJ306:FJ328" si="5837">IF(CD306="","","|n"&amp;FJ$2&amp;"+"&amp;CD306&amp;FJ$1)</f>
        <v/>
      </c>
      <c r="FK306" s="71" t="str">
        <f t="shared" ref="FK306:FK328" si="5838">IF(CE306="","","|n"&amp;FK$2&amp;"+"&amp;CE306&amp;FK$1)</f>
        <v/>
      </c>
      <c r="FL306" s="71" t="str">
        <f t="shared" ref="FL306:FL328" si="5839">IF(CF306="","","|n"&amp;FL$2&amp;"+"&amp;CF306&amp;FL$1)</f>
        <v/>
      </c>
      <c r="FM306" s="71" t="str">
        <f t="shared" ref="FM306:FM328" si="5840">IF(CG306="","","|n"&amp;FM$2&amp;"+"&amp;CG306&amp;FM$1)</f>
        <v/>
      </c>
      <c r="FN306" s="71" t="str">
        <f t="shared" ref="FN306:FN328" si="5841">IF(CH306="","","|n"&amp;FN$2&amp;"+"&amp;CH306&amp;FN$1)</f>
        <v/>
      </c>
      <c r="FO306" s="71" t="str">
        <f t="shared" ref="FO306:FO328" si="5842">IF(CI306="","","|n"&amp;FO$2&amp;"+"&amp;CI306&amp;FO$1)</f>
        <v/>
      </c>
      <c r="FP306" s="71" t="str">
        <f t="shared" ref="FP306:FP328" si="5843">IF(CJ306="","","|n"&amp;FP$2&amp;"+"&amp;CJ306&amp;FP$1)</f>
        <v/>
      </c>
      <c r="FQ306" s="71" t="str">
        <f t="shared" ref="FQ306:FQ328" si="5844">IF(CK306="","","|n"&amp;FQ$2&amp;"+"&amp;CK306&amp;FQ$1)</f>
        <v/>
      </c>
      <c r="FR306" s="71" t="str">
        <f t="shared" ref="FR306:FR328" si="5845">IF(CL306="","","|n"&amp;FR$2&amp;"+"&amp;CL306&amp;FR$1)</f>
        <v/>
      </c>
      <c r="FS306" s="71" t="str">
        <f t="shared" ref="FS306:FS328" si="5846">IF(CM306="","","|n"&amp;FS$2&amp;"+"&amp;CM306&amp;FS$1)</f>
        <v/>
      </c>
    </row>
    <row r="307" spans="1:175" ht="16.5">
      <c r="A307" s="133"/>
      <c r="B307" s="80" t="s">
        <v>901</v>
      </c>
      <c r="C307" s="61" t="s">
        <v>900</v>
      </c>
      <c r="T307" s="140"/>
      <c r="U307" s="85"/>
      <c r="CN307" s="70" t="str">
        <f t="shared" si="5771"/>
        <v>InitUnitState('IF02',,,,,,,,,,)</v>
      </c>
      <c r="CO307" s="70" t="str">
        <f t="shared" si="5772"/>
        <v>InitUnitNormal('IF02',,,,,,,,,,)</v>
      </c>
      <c r="CP307" s="70" t="str">
        <f t="shared" si="5773"/>
        <v>InitUnitMagic('IF02',,,,,,,,,,)</v>
      </c>
      <c r="CQ307" s="70" t="str">
        <f t="shared" si="5774"/>
        <v>InitUnitAdd('IF02',,,,,,,,,,)</v>
      </c>
      <c r="CR307" s="70" t="str">
        <f t="shared" si="5775"/>
        <v>InitEquipData('IF02',,"",,,,,'','','','','','',"")</v>
      </c>
      <c r="CU307" s="95" t="str">
        <f t="shared" si="5776"/>
        <v>|n</v>
      </c>
      <c r="CW307" s="60"/>
      <c r="CX307" s="60"/>
      <c r="CY307" s="60"/>
      <c r="CZ307" s="60"/>
      <c r="DA307" s="60"/>
      <c r="DB307" s="71" t="str">
        <f t="shared" si="5777"/>
        <v/>
      </c>
      <c r="DC307" s="71" t="str">
        <f t="shared" si="5778"/>
        <v/>
      </c>
      <c r="DD307" s="71" t="str">
        <f t="shared" si="5779"/>
        <v/>
      </c>
      <c r="DE307" s="71" t="str">
        <f t="shared" si="5780"/>
        <v/>
      </c>
      <c r="DF307" s="71" t="str">
        <f t="shared" si="5781"/>
        <v/>
      </c>
      <c r="DG307" s="71" t="str">
        <f t="shared" si="5782"/>
        <v/>
      </c>
      <c r="DH307" s="71" t="str">
        <f t="shared" si="5783"/>
        <v/>
      </c>
      <c r="DI307" s="71" t="str">
        <f t="shared" si="5784"/>
        <v/>
      </c>
      <c r="DJ307" s="71" t="str">
        <f t="shared" si="5785"/>
        <v/>
      </c>
      <c r="DK307" s="71" t="str">
        <f t="shared" si="5786"/>
        <v/>
      </c>
      <c r="DL307" s="71" t="str">
        <f t="shared" si="5787"/>
        <v/>
      </c>
      <c r="DM307" s="71" t="str">
        <f t="shared" si="5788"/>
        <v/>
      </c>
      <c r="DN307" s="71" t="str">
        <f t="shared" si="5789"/>
        <v/>
      </c>
      <c r="DO307" s="71" t="str">
        <f t="shared" si="5790"/>
        <v/>
      </c>
      <c r="DP307" s="71" t="str">
        <f t="shared" si="5791"/>
        <v/>
      </c>
      <c r="DQ307" s="71" t="str">
        <f t="shared" si="5792"/>
        <v/>
      </c>
      <c r="DR307" s="71" t="str">
        <f t="shared" si="5793"/>
        <v/>
      </c>
      <c r="DS307" s="71" t="str">
        <f t="shared" si="5794"/>
        <v/>
      </c>
      <c r="DT307" s="71" t="str">
        <f t="shared" si="5795"/>
        <v/>
      </c>
      <c r="DU307" s="71" t="str">
        <f t="shared" si="5796"/>
        <v/>
      </c>
      <c r="DV307" s="71" t="str">
        <f t="shared" si="5797"/>
        <v/>
      </c>
      <c r="DW307" s="71" t="str">
        <f t="shared" si="5798"/>
        <v/>
      </c>
      <c r="DX307" s="71" t="str">
        <f t="shared" si="5799"/>
        <v/>
      </c>
      <c r="DY307" s="71" t="str">
        <f t="shared" si="5800"/>
        <v/>
      </c>
      <c r="DZ307" s="71" t="str">
        <f t="shared" si="5801"/>
        <v/>
      </c>
      <c r="EA307" s="71" t="str">
        <f t="shared" si="5802"/>
        <v/>
      </c>
      <c r="EB307" s="71" t="str">
        <f t="shared" si="5803"/>
        <v/>
      </c>
      <c r="EC307" s="71" t="str">
        <f t="shared" si="5804"/>
        <v/>
      </c>
      <c r="ED307" s="71" t="str">
        <f t="shared" si="5805"/>
        <v/>
      </c>
      <c r="EE307" s="71" t="str">
        <f t="shared" si="5806"/>
        <v/>
      </c>
      <c r="EF307" s="71" t="str">
        <f t="shared" si="5807"/>
        <v/>
      </c>
      <c r="EG307" s="71" t="str">
        <f t="shared" si="5808"/>
        <v/>
      </c>
      <c r="EH307" s="71" t="str">
        <f t="shared" si="5809"/>
        <v/>
      </c>
      <c r="EI307" s="71" t="str">
        <f t="shared" si="5810"/>
        <v/>
      </c>
      <c r="EJ307" s="71" t="str">
        <f t="shared" si="5811"/>
        <v/>
      </c>
      <c r="EK307" s="71" t="str">
        <f t="shared" si="5812"/>
        <v/>
      </c>
      <c r="EL307" s="71" t="str">
        <f t="shared" si="5813"/>
        <v/>
      </c>
      <c r="EM307" s="71" t="str">
        <f t="shared" si="5814"/>
        <v/>
      </c>
      <c r="EN307" s="71" t="str">
        <f t="shared" si="5815"/>
        <v/>
      </c>
      <c r="EO307" s="71" t="str">
        <f t="shared" si="5816"/>
        <v/>
      </c>
      <c r="EP307" s="71" t="str">
        <f t="shared" si="5817"/>
        <v/>
      </c>
      <c r="EQ307" s="71" t="str">
        <f t="shared" si="5818"/>
        <v/>
      </c>
      <c r="ER307" s="71" t="str">
        <f t="shared" si="5819"/>
        <v/>
      </c>
      <c r="ES307" s="71" t="str">
        <f t="shared" si="5820"/>
        <v/>
      </c>
      <c r="ET307" s="71" t="str">
        <f t="shared" si="5821"/>
        <v/>
      </c>
      <c r="EU307" s="71" t="str">
        <f t="shared" si="5822"/>
        <v/>
      </c>
      <c r="EV307" s="71" t="str">
        <f t="shared" si="5823"/>
        <v/>
      </c>
      <c r="EW307" s="71" t="str">
        <f t="shared" si="5824"/>
        <v/>
      </c>
      <c r="EX307" s="71" t="str">
        <f t="shared" si="5825"/>
        <v/>
      </c>
      <c r="EY307" s="71" t="str">
        <f t="shared" si="5826"/>
        <v/>
      </c>
      <c r="EZ307" s="71" t="str">
        <f t="shared" si="5827"/>
        <v/>
      </c>
      <c r="FA307" s="71" t="str">
        <f t="shared" si="5828"/>
        <v/>
      </c>
      <c r="FB307" s="71" t="str">
        <f t="shared" si="5829"/>
        <v/>
      </c>
      <c r="FC307" s="71" t="str">
        <f t="shared" si="5830"/>
        <v/>
      </c>
      <c r="FD307" s="71" t="str">
        <f t="shared" si="5831"/>
        <v/>
      </c>
      <c r="FE307" s="71" t="str">
        <f t="shared" si="5832"/>
        <v/>
      </c>
      <c r="FF307" s="71" t="str">
        <f t="shared" si="5833"/>
        <v/>
      </c>
      <c r="FG307" s="71" t="str">
        <f t="shared" si="5834"/>
        <v/>
      </c>
      <c r="FH307" s="71" t="str">
        <f t="shared" si="5835"/>
        <v/>
      </c>
      <c r="FI307" s="71" t="str">
        <f t="shared" si="5836"/>
        <v/>
      </c>
      <c r="FJ307" s="71" t="str">
        <f t="shared" si="5837"/>
        <v/>
      </c>
      <c r="FK307" s="71" t="str">
        <f t="shared" si="5838"/>
        <v/>
      </c>
      <c r="FL307" s="71" t="str">
        <f t="shared" si="5839"/>
        <v/>
      </c>
      <c r="FM307" s="71" t="str">
        <f t="shared" si="5840"/>
        <v/>
      </c>
      <c r="FN307" s="71" t="str">
        <f t="shared" si="5841"/>
        <v/>
      </c>
      <c r="FO307" s="71" t="str">
        <f t="shared" si="5842"/>
        <v/>
      </c>
      <c r="FP307" s="71" t="str">
        <f t="shared" si="5843"/>
        <v/>
      </c>
      <c r="FQ307" s="71" t="str">
        <f t="shared" si="5844"/>
        <v/>
      </c>
      <c r="FR307" s="71" t="str">
        <f t="shared" si="5845"/>
        <v/>
      </c>
      <c r="FS307" s="71" t="str">
        <f t="shared" si="5846"/>
        <v/>
      </c>
    </row>
    <row r="308" spans="1:175" ht="16.5">
      <c r="A308" s="134"/>
      <c r="B308" s="80" t="s">
        <v>902</v>
      </c>
      <c r="C308" s="61" t="s">
        <v>900</v>
      </c>
      <c r="T308" s="141"/>
      <c r="U308" s="85"/>
      <c r="CN308" s="70" t="str">
        <f t="shared" si="5771"/>
        <v>InitUnitState('IF03',,,,,,,,,,)</v>
      </c>
      <c r="CO308" s="70" t="str">
        <f t="shared" si="5772"/>
        <v>InitUnitNormal('IF03',,,,,,,,,,)</v>
      </c>
      <c r="CP308" s="70" t="str">
        <f t="shared" si="5773"/>
        <v>InitUnitMagic('IF03',,,,,,,,,,)</v>
      </c>
      <c r="CQ308" s="70" t="str">
        <f t="shared" si="5774"/>
        <v>InitUnitAdd('IF03',,,,,,,,,,)</v>
      </c>
      <c r="CR308" s="70" t="str">
        <f t="shared" si="5775"/>
        <v>InitEquipData('IF03',,"",,,,,'','','','','','',"")</v>
      </c>
      <c r="CU308" s="95" t="str">
        <f t="shared" si="5776"/>
        <v>|n</v>
      </c>
      <c r="CW308" s="60"/>
      <c r="CX308" s="60"/>
      <c r="CY308" s="60"/>
      <c r="CZ308" s="60"/>
      <c r="DA308" s="60"/>
      <c r="DB308" s="71" t="str">
        <f t="shared" si="5777"/>
        <v/>
      </c>
      <c r="DC308" s="71" t="str">
        <f t="shared" si="5778"/>
        <v/>
      </c>
      <c r="DD308" s="71" t="str">
        <f t="shared" si="5779"/>
        <v/>
      </c>
      <c r="DE308" s="71" t="str">
        <f t="shared" si="5780"/>
        <v/>
      </c>
      <c r="DF308" s="71" t="str">
        <f t="shared" si="5781"/>
        <v/>
      </c>
      <c r="DG308" s="71" t="str">
        <f t="shared" si="5782"/>
        <v/>
      </c>
      <c r="DH308" s="71" t="str">
        <f t="shared" si="5783"/>
        <v/>
      </c>
      <c r="DI308" s="71" t="str">
        <f t="shared" si="5784"/>
        <v/>
      </c>
      <c r="DJ308" s="71" t="str">
        <f t="shared" si="5785"/>
        <v/>
      </c>
      <c r="DK308" s="71" t="str">
        <f t="shared" si="5786"/>
        <v/>
      </c>
      <c r="DL308" s="71" t="str">
        <f t="shared" si="5787"/>
        <v/>
      </c>
      <c r="DM308" s="71" t="str">
        <f t="shared" si="5788"/>
        <v/>
      </c>
      <c r="DN308" s="71" t="str">
        <f t="shared" si="5789"/>
        <v/>
      </c>
      <c r="DO308" s="71" t="str">
        <f t="shared" si="5790"/>
        <v/>
      </c>
      <c r="DP308" s="71" t="str">
        <f t="shared" si="5791"/>
        <v/>
      </c>
      <c r="DQ308" s="71" t="str">
        <f t="shared" si="5792"/>
        <v/>
      </c>
      <c r="DR308" s="71" t="str">
        <f t="shared" si="5793"/>
        <v/>
      </c>
      <c r="DS308" s="71" t="str">
        <f t="shared" si="5794"/>
        <v/>
      </c>
      <c r="DT308" s="71" t="str">
        <f t="shared" si="5795"/>
        <v/>
      </c>
      <c r="DU308" s="71" t="str">
        <f t="shared" si="5796"/>
        <v/>
      </c>
      <c r="DV308" s="71" t="str">
        <f t="shared" si="5797"/>
        <v/>
      </c>
      <c r="DW308" s="71" t="str">
        <f t="shared" si="5798"/>
        <v/>
      </c>
      <c r="DX308" s="71" t="str">
        <f t="shared" si="5799"/>
        <v/>
      </c>
      <c r="DY308" s="71" t="str">
        <f t="shared" si="5800"/>
        <v/>
      </c>
      <c r="DZ308" s="71" t="str">
        <f t="shared" si="5801"/>
        <v/>
      </c>
      <c r="EA308" s="71" t="str">
        <f t="shared" si="5802"/>
        <v/>
      </c>
      <c r="EB308" s="71" t="str">
        <f t="shared" si="5803"/>
        <v/>
      </c>
      <c r="EC308" s="71" t="str">
        <f t="shared" si="5804"/>
        <v/>
      </c>
      <c r="ED308" s="71" t="str">
        <f t="shared" si="5805"/>
        <v/>
      </c>
      <c r="EE308" s="71" t="str">
        <f t="shared" si="5806"/>
        <v/>
      </c>
      <c r="EF308" s="71" t="str">
        <f t="shared" si="5807"/>
        <v/>
      </c>
      <c r="EG308" s="71" t="str">
        <f t="shared" si="5808"/>
        <v/>
      </c>
      <c r="EH308" s="71" t="str">
        <f t="shared" si="5809"/>
        <v/>
      </c>
      <c r="EI308" s="71" t="str">
        <f t="shared" si="5810"/>
        <v/>
      </c>
      <c r="EJ308" s="71" t="str">
        <f t="shared" si="5811"/>
        <v/>
      </c>
      <c r="EK308" s="71" t="str">
        <f t="shared" si="5812"/>
        <v/>
      </c>
      <c r="EL308" s="71" t="str">
        <f t="shared" si="5813"/>
        <v/>
      </c>
      <c r="EM308" s="71" t="str">
        <f t="shared" si="5814"/>
        <v/>
      </c>
      <c r="EN308" s="71" t="str">
        <f t="shared" si="5815"/>
        <v/>
      </c>
      <c r="EO308" s="71" t="str">
        <f t="shared" si="5816"/>
        <v/>
      </c>
      <c r="EP308" s="71" t="str">
        <f t="shared" si="5817"/>
        <v/>
      </c>
      <c r="EQ308" s="71" t="str">
        <f t="shared" si="5818"/>
        <v/>
      </c>
      <c r="ER308" s="71" t="str">
        <f t="shared" si="5819"/>
        <v/>
      </c>
      <c r="ES308" s="71" t="str">
        <f t="shared" si="5820"/>
        <v/>
      </c>
      <c r="ET308" s="71" t="str">
        <f t="shared" si="5821"/>
        <v/>
      </c>
      <c r="EU308" s="71" t="str">
        <f t="shared" si="5822"/>
        <v/>
      </c>
      <c r="EV308" s="71" t="str">
        <f t="shared" si="5823"/>
        <v/>
      </c>
      <c r="EW308" s="71" t="str">
        <f t="shared" si="5824"/>
        <v/>
      </c>
      <c r="EX308" s="71" t="str">
        <f t="shared" si="5825"/>
        <v/>
      </c>
      <c r="EY308" s="71" t="str">
        <f t="shared" si="5826"/>
        <v/>
      </c>
      <c r="EZ308" s="71" t="str">
        <f t="shared" si="5827"/>
        <v/>
      </c>
      <c r="FA308" s="71" t="str">
        <f t="shared" si="5828"/>
        <v/>
      </c>
      <c r="FB308" s="71" t="str">
        <f t="shared" si="5829"/>
        <v/>
      </c>
      <c r="FC308" s="71" t="str">
        <f t="shared" si="5830"/>
        <v/>
      </c>
      <c r="FD308" s="71" t="str">
        <f t="shared" si="5831"/>
        <v/>
      </c>
      <c r="FE308" s="71" t="str">
        <f t="shared" si="5832"/>
        <v/>
      </c>
      <c r="FF308" s="71" t="str">
        <f t="shared" si="5833"/>
        <v/>
      </c>
      <c r="FG308" s="71" t="str">
        <f t="shared" si="5834"/>
        <v/>
      </c>
      <c r="FH308" s="71" t="str">
        <f t="shared" si="5835"/>
        <v/>
      </c>
      <c r="FI308" s="71" t="str">
        <f t="shared" si="5836"/>
        <v/>
      </c>
      <c r="FJ308" s="71" t="str">
        <f t="shared" si="5837"/>
        <v/>
      </c>
      <c r="FK308" s="71" t="str">
        <f t="shared" si="5838"/>
        <v/>
      </c>
      <c r="FL308" s="71" t="str">
        <f t="shared" si="5839"/>
        <v/>
      </c>
      <c r="FM308" s="71" t="str">
        <f t="shared" si="5840"/>
        <v/>
      </c>
      <c r="FN308" s="71" t="str">
        <f t="shared" si="5841"/>
        <v/>
      </c>
      <c r="FO308" s="71" t="str">
        <f t="shared" si="5842"/>
        <v/>
      </c>
      <c r="FP308" s="71" t="str">
        <f t="shared" si="5843"/>
        <v/>
      </c>
      <c r="FQ308" s="71" t="str">
        <f t="shared" si="5844"/>
        <v/>
      </c>
      <c r="FR308" s="71" t="str">
        <f t="shared" si="5845"/>
        <v/>
      </c>
      <c r="FS308" s="71" t="str">
        <f t="shared" si="5846"/>
        <v/>
      </c>
    </row>
    <row r="309" spans="1:175" ht="16.5">
      <c r="A309" s="134"/>
      <c r="B309" s="80" t="s">
        <v>903</v>
      </c>
      <c r="C309" s="61" t="s">
        <v>900</v>
      </c>
      <c r="T309" s="141"/>
      <c r="U309" s="85"/>
      <c r="CN309" s="70" t="str">
        <f t="shared" si="5771"/>
        <v>InitUnitState('IF04',,,,,,,,,,)</v>
      </c>
      <c r="CO309" s="70" t="str">
        <f t="shared" si="5772"/>
        <v>InitUnitNormal('IF04',,,,,,,,,,)</v>
      </c>
      <c r="CP309" s="70" t="str">
        <f t="shared" si="5773"/>
        <v>InitUnitMagic('IF04',,,,,,,,,,)</v>
      </c>
      <c r="CQ309" s="70" t="str">
        <f t="shared" si="5774"/>
        <v>InitUnitAdd('IF04',,,,,,,,,,)</v>
      </c>
      <c r="CR309" s="70" t="str">
        <f t="shared" si="5775"/>
        <v>InitEquipData('IF04',,"",,,,,'','','','','','',"")</v>
      </c>
      <c r="CU309" s="95" t="str">
        <f t="shared" si="5776"/>
        <v>|n</v>
      </c>
      <c r="CW309" s="60"/>
      <c r="CX309" s="60"/>
      <c r="CY309" s="60"/>
      <c r="CZ309" s="60"/>
      <c r="DA309" s="60"/>
      <c r="DB309" s="71" t="str">
        <f t="shared" si="5777"/>
        <v/>
      </c>
      <c r="DC309" s="71" t="str">
        <f t="shared" si="5778"/>
        <v/>
      </c>
      <c r="DD309" s="71" t="str">
        <f t="shared" si="5779"/>
        <v/>
      </c>
      <c r="DE309" s="71" t="str">
        <f t="shared" si="5780"/>
        <v/>
      </c>
      <c r="DF309" s="71" t="str">
        <f t="shared" si="5781"/>
        <v/>
      </c>
      <c r="DG309" s="71" t="str">
        <f t="shared" si="5782"/>
        <v/>
      </c>
      <c r="DH309" s="71" t="str">
        <f t="shared" si="5783"/>
        <v/>
      </c>
      <c r="DI309" s="71" t="str">
        <f t="shared" si="5784"/>
        <v/>
      </c>
      <c r="DJ309" s="71" t="str">
        <f t="shared" si="5785"/>
        <v/>
      </c>
      <c r="DK309" s="71" t="str">
        <f t="shared" si="5786"/>
        <v/>
      </c>
      <c r="DL309" s="71" t="str">
        <f t="shared" si="5787"/>
        <v/>
      </c>
      <c r="DM309" s="71" t="str">
        <f t="shared" si="5788"/>
        <v/>
      </c>
      <c r="DN309" s="71" t="str">
        <f t="shared" si="5789"/>
        <v/>
      </c>
      <c r="DO309" s="71" t="str">
        <f t="shared" si="5790"/>
        <v/>
      </c>
      <c r="DP309" s="71" t="str">
        <f t="shared" si="5791"/>
        <v/>
      </c>
      <c r="DQ309" s="71" t="str">
        <f t="shared" si="5792"/>
        <v/>
      </c>
      <c r="DR309" s="71" t="str">
        <f t="shared" si="5793"/>
        <v/>
      </c>
      <c r="DS309" s="71" t="str">
        <f t="shared" si="5794"/>
        <v/>
      </c>
      <c r="DT309" s="71" t="str">
        <f t="shared" si="5795"/>
        <v/>
      </c>
      <c r="DU309" s="71" t="str">
        <f t="shared" si="5796"/>
        <v/>
      </c>
      <c r="DV309" s="71" t="str">
        <f t="shared" si="5797"/>
        <v/>
      </c>
      <c r="DW309" s="71" t="str">
        <f t="shared" si="5798"/>
        <v/>
      </c>
      <c r="DX309" s="71" t="str">
        <f t="shared" si="5799"/>
        <v/>
      </c>
      <c r="DY309" s="71" t="str">
        <f t="shared" si="5800"/>
        <v/>
      </c>
      <c r="DZ309" s="71" t="str">
        <f t="shared" si="5801"/>
        <v/>
      </c>
      <c r="EA309" s="71" t="str">
        <f t="shared" si="5802"/>
        <v/>
      </c>
      <c r="EB309" s="71" t="str">
        <f t="shared" si="5803"/>
        <v/>
      </c>
      <c r="EC309" s="71" t="str">
        <f t="shared" si="5804"/>
        <v/>
      </c>
      <c r="ED309" s="71" t="str">
        <f t="shared" si="5805"/>
        <v/>
      </c>
      <c r="EE309" s="71" t="str">
        <f t="shared" si="5806"/>
        <v/>
      </c>
      <c r="EF309" s="71" t="str">
        <f t="shared" si="5807"/>
        <v/>
      </c>
      <c r="EG309" s="71" t="str">
        <f t="shared" si="5808"/>
        <v/>
      </c>
      <c r="EH309" s="71" t="str">
        <f t="shared" si="5809"/>
        <v/>
      </c>
      <c r="EI309" s="71" t="str">
        <f t="shared" si="5810"/>
        <v/>
      </c>
      <c r="EJ309" s="71" t="str">
        <f t="shared" si="5811"/>
        <v/>
      </c>
      <c r="EK309" s="71" t="str">
        <f t="shared" si="5812"/>
        <v/>
      </c>
      <c r="EL309" s="71" t="str">
        <f t="shared" si="5813"/>
        <v/>
      </c>
      <c r="EM309" s="71" t="str">
        <f t="shared" si="5814"/>
        <v/>
      </c>
      <c r="EN309" s="71" t="str">
        <f t="shared" si="5815"/>
        <v/>
      </c>
      <c r="EO309" s="71" t="str">
        <f t="shared" si="5816"/>
        <v/>
      </c>
      <c r="EP309" s="71" t="str">
        <f t="shared" si="5817"/>
        <v/>
      </c>
      <c r="EQ309" s="71" t="str">
        <f t="shared" si="5818"/>
        <v/>
      </c>
      <c r="ER309" s="71" t="str">
        <f t="shared" si="5819"/>
        <v/>
      </c>
      <c r="ES309" s="71" t="str">
        <f t="shared" si="5820"/>
        <v/>
      </c>
      <c r="ET309" s="71" t="str">
        <f t="shared" si="5821"/>
        <v/>
      </c>
      <c r="EU309" s="71" t="str">
        <f t="shared" si="5822"/>
        <v/>
      </c>
      <c r="EV309" s="71" t="str">
        <f t="shared" si="5823"/>
        <v/>
      </c>
      <c r="EW309" s="71" t="str">
        <f t="shared" si="5824"/>
        <v/>
      </c>
      <c r="EX309" s="71" t="str">
        <f t="shared" si="5825"/>
        <v/>
      </c>
      <c r="EY309" s="71" t="str">
        <f t="shared" si="5826"/>
        <v/>
      </c>
      <c r="EZ309" s="71" t="str">
        <f t="shared" si="5827"/>
        <v/>
      </c>
      <c r="FA309" s="71" t="str">
        <f t="shared" si="5828"/>
        <v/>
      </c>
      <c r="FB309" s="71" t="str">
        <f t="shared" si="5829"/>
        <v/>
      </c>
      <c r="FC309" s="71" t="str">
        <f t="shared" si="5830"/>
        <v/>
      </c>
      <c r="FD309" s="71" t="str">
        <f t="shared" si="5831"/>
        <v/>
      </c>
      <c r="FE309" s="71" t="str">
        <f t="shared" si="5832"/>
        <v/>
      </c>
      <c r="FF309" s="71" t="str">
        <f t="shared" si="5833"/>
        <v/>
      </c>
      <c r="FG309" s="71" t="str">
        <f t="shared" si="5834"/>
        <v/>
      </c>
      <c r="FH309" s="71" t="str">
        <f t="shared" si="5835"/>
        <v/>
      </c>
      <c r="FI309" s="71" t="str">
        <f t="shared" si="5836"/>
        <v/>
      </c>
      <c r="FJ309" s="71" t="str">
        <f t="shared" si="5837"/>
        <v/>
      </c>
      <c r="FK309" s="71" t="str">
        <f t="shared" si="5838"/>
        <v/>
      </c>
      <c r="FL309" s="71" t="str">
        <f t="shared" si="5839"/>
        <v/>
      </c>
      <c r="FM309" s="71" t="str">
        <f t="shared" si="5840"/>
        <v/>
      </c>
      <c r="FN309" s="71" t="str">
        <f t="shared" si="5841"/>
        <v/>
      </c>
      <c r="FO309" s="71" t="str">
        <f t="shared" si="5842"/>
        <v/>
      </c>
      <c r="FP309" s="71" t="str">
        <f t="shared" si="5843"/>
        <v/>
      </c>
      <c r="FQ309" s="71" t="str">
        <f t="shared" si="5844"/>
        <v/>
      </c>
      <c r="FR309" s="71" t="str">
        <f t="shared" si="5845"/>
        <v/>
      </c>
      <c r="FS309" s="71" t="str">
        <f t="shared" si="5846"/>
        <v/>
      </c>
    </row>
    <row r="310" spans="1:175" ht="16.5">
      <c r="A310" s="134"/>
      <c r="B310" s="80" t="s">
        <v>904</v>
      </c>
      <c r="C310" s="61" t="s">
        <v>900</v>
      </c>
      <c r="T310" s="141"/>
      <c r="U310" s="85"/>
      <c r="CN310" s="70" t="str">
        <f t="shared" si="5771"/>
        <v>InitUnitState('IF05',,,,,,,,,,)</v>
      </c>
      <c r="CO310" s="70" t="str">
        <f t="shared" si="5772"/>
        <v>InitUnitNormal('IF05',,,,,,,,,,)</v>
      </c>
      <c r="CP310" s="70" t="str">
        <f t="shared" si="5773"/>
        <v>InitUnitMagic('IF05',,,,,,,,,,)</v>
      </c>
      <c r="CQ310" s="70" t="str">
        <f t="shared" si="5774"/>
        <v>InitUnitAdd('IF05',,,,,,,,,,)</v>
      </c>
      <c r="CR310" s="70" t="str">
        <f t="shared" si="5775"/>
        <v>InitEquipData('IF05',,"",,,,,'','','','','','',"")</v>
      </c>
      <c r="CU310" s="95" t="str">
        <f t="shared" si="5776"/>
        <v>|n</v>
      </c>
      <c r="CW310" s="60"/>
      <c r="CX310" s="60"/>
      <c r="CY310" s="60"/>
      <c r="CZ310" s="60"/>
      <c r="DA310" s="60"/>
      <c r="DB310" s="71" t="str">
        <f t="shared" si="5777"/>
        <v/>
      </c>
      <c r="DC310" s="71" t="str">
        <f t="shared" si="5778"/>
        <v/>
      </c>
      <c r="DD310" s="71" t="str">
        <f t="shared" si="5779"/>
        <v/>
      </c>
      <c r="DE310" s="71" t="str">
        <f t="shared" si="5780"/>
        <v/>
      </c>
      <c r="DF310" s="71" t="str">
        <f t="shared" si="5781"/>
        <v/>
      </c>
      <c r="DG310" s="71" t="str">
        <f t="shared" si="5782"/>
        <v/>
      </c>
      <c r="DH310" s="71" t="str">
        <f t="shared" si="5783"/>
        <v/>
      </c>
      <c r="DI310" s="71" t="str">
        <f t="shared" si="5784"/>
        <v/>
      </c>
      <c r="DJ310" s="71" t="str">
        <f t="shared" si="5785"/>
        <v/>
      </c>
      <c r="DK310" s="71" t="str">
        <f t="shared" si="5786"/>
        <v/>
      </c>
      <c r="DL310" s="71" t="str">
        <f t="shared" si="5787"/>
        <v/>
      </c>
      <c r="DM310" s="71" t="str">
        <f t="shared" si="5788"/>
        <v/>
      </c>
      <c r="DN310" s="71" t="str">
        <f t="shared" si="5789"/>
        <v/>
      </c>
      <c r="DO310" s="71" t="str">
        <f t="shared" si="5790"/>
        <v/>
      </c>
      <c r="DP310" s="71" t="str">
        <f t="shared" si="5791"/>
        <v/>
      </c>
      <c r="DQ310" s="71" t="str">
        <f t="shared" si="5792"/>
        <v/>
      </c>
      <c r="DR310" s="71" t="str">
        <f t="shared" si="5793"/>
        <v/>
      </c>
      <c r="DS310" s="71" t="str">
        <f t="shared" si="5794"/>
        <v/>
      </c>
      <c r="DT310" s="71" t="str">
        <f t="shared" si="5795"/>
        <v/>
      </c>
      <c r="DU310" s="71" t="str">
        <f t="shared" si="5796"/>
        <v/>
      </c>
      <c r="DV310" s="71" t="str">
        <f t="shared" si="5797"/>
        <v/>
      </c>
      <c r="DW310" s="71" t="str">
        <f t="shared" si="5798"/>
        <v/>
      </c>
      <c r="DX310" s="71" t="str">
        <f t="shared" si="5799"/>
        <v/>
      </c>
      <c r="DY310" s="71" t="str">
        <f t="shared" si="5800"/>
        <v/>
      </c>
      <c r="DZ310" s="71" t="str">
        <f t="shared" si="5801"/>
        <v/>
      </c>
      <c r="EA310" s="71" t="str">
        <f t="shared" si="5802"/>
        <v/>
      </c>
      <c r="EB310" s="71" t="str">
        <f t="shared" si="5803"/>
        <v/>
      </c>
      <c r="EC310" s="71" t="str">
        <f t="shared" si="5804"/>
        <v/>
      </c>
      <c r="ED310" s="71" t="str">
        <f t="shared" si="5805"/>
        <v/>
      </c>
      <c r="EE310" s="71" t="str">
        <f t="shared" si="5806"/>
        <v/>
      </c>
      <c r="EF310" s="71" t="str">
        <f t="shared" si="5807"/>
        <v/>
      </c>
      <c r="EG310" s="71" t="str">
        <f t="shared" si="5808"/>
        <v/>
      </c>
      <c r="EH310" s="71" t="str">
        <f t="shared" si="5809"/>
        <v/>
      </c>
      <c r="EI310" s="71" t="str">
        <f t="shared" si="5810"/>
        <v/>
      </c>
      <c r="EJ310" s="71" t="str">
        <f t="shared" si="5811"/>
        <v/>
      </c>
      <c r="EK310" s="71" t="str">
        <f t="shared" si="5812"/>
        <v/>
      </c>
      <c r="EL310" s="71" t="str">
        <f t="shared" si="5813"/>
        <v/>
      </c>
      <c r="EM310" s="71" t="str">
        <f t="shared" si="5814"/>
        <v/>
      </c>
      <c r="EN310" s="71" t="str">
        <f t="shared" si="5815"/>
        <v/>
      </c>
      <c r="EO310" s="71" t="str">
        <f t="shared" si="5816"/>
        <v/>
      </c>
      <c r="EP310" s="71" t="str">
        <f t="shared" si="5817"/>
        <v/>
      </c>
      <c r="EQ310" s="71" t="str">
        <f t="shared" si="5818"/>
        <v/>
      </c>
      <c r="ER310" s="71" t="str">
        <f t="shared" si="5819"/>
        <v/>
      </c>
      <c r="ES310" s="71" t="str">
        <f t="shared" si="5820"/>
        <v/>
      </c>
      <c r="ET310" s="71" t="str">
        <f t="shared" si="5821"/>
        <v/>
      </c>
      <c r="EU310" s="71" t="str">
        <f t="shared" si="5822"/>
        <v/>
      </c>
      <c r="EV310" s="71" t="str">
        <f t="shared" si="5823"/>
        <v/>
      </c>
      <c r="EW310" s="71" t="str">
        <f t="shared" si="5824"/>
        <v/>
      </c>
      <c r="EX310" s="71" t="str">
        <f t="shared" si="5825"/>
        <v/>
      </c>
      <c r="EY310" s="71" t="str">
        <f t="shared" si="5826"/>
        <v/>
      </c>
      <c r="EZ310" s="71" t="str">
        <f t="shared" si="5827"/>
        <v/>
      </c>
      <c r="FA310" s="71" t="str">
        <f t="shared" si="5828"/>
        <v/>
      </c>
      <c r="FB310" s="71" t="str">
        <f t="shared" si="5829"/>
        <v/>
      </c>
      <c r="FC310" s="71" t="str">
        <f t="shared" si="5830"/>
        <v/>
      </c>
      <c r="FD310" s="71" t="str">
        <f t="shared" si="5831"/>
        <v/>
      </c>
      <c r="FE310" s="71" t="str">
        <f t="shared" si="5832"/>
        <v/>
      </c>
      <c r="FF310" s="71" t="str">
        <f t="shared" si="5833"/>
        <v/>
      </c>
      <c r="FG310" s="71" t="str">
        <f t="shared" si="5834"/>
        <v/>
      </c>
      <c r="FH310" s="71" t="str">
        <f t="shared" si="5835"/>
        <v/>
      </c>
      <c r="FI310" s="71" t="str">
        <f t="shared" si="5836"/>
        <v/>
      </c>
      <c r="FJ310" s="71" t="str">
        <f t="shared" si="5837"/>
        <v/>
      </c>
      <c r="FK310" s="71" t="str">
        <f t="shared" si="5838"/>
        <v/>
      </c>
      <c r="FL310" s="71" t="str">
        <f t="shared" si="5839"/>
        <v/>
      </c>
      <c r="FM310" s="71" t="str">
        <f t="shared" si="5840"/>
        <v/>
      </c>
      <c r="FN310" s="71" t="str">
        <f t="shared" si="5841"/>
        <v/>
      </c>
      <c r="FO310" s="71" t="str">
        <f t="shared" si="5842"/>
        <v/>
      </c>
      <c r="FP310" s="71" t="str">
        <f t="shared" si="5843"/>
        <v/>
      </c>
      <c r="FQ310" s="71" t="str">
        <f t="shared" si="5844"/>
        <v/>
      </c>
      <c r="FR310" s="71" t="str">
        <f t="shared" si="5845"/>
        <v/>
      </c>
      <c r="FS310" s="71" t="str">
        <f t="shared" si="5846"/>
        <v/>
      </c>
    </row>
    <row r="311" spans="1:175" ht="16.5">
      <c r="A311" s="134"/>
      <c r="B311" s="80" t="s">
        <v>905</v>
      </c>
      <c r="C311" s="61" t="s">
        <v>900</v>
      </c>
      <c r="T311" s="141"/>
      <c r="U311" s="85"/>
      <c r="CN311" s="70" t="str">
        <f t="shared" si="5771"/>
        <v>InitUnitState('IF06',,,,,,,,,,)</v>
      </c>
      <c r="CO311" s="70" t="str">
        <f t="shared" si="5772"/>
        <v>InitUnitNormal('IF06',,,,,,,,,,)</v>
      </c>
      <c r="CP311" s="70" t="str">
        <f t="shared" si="5773"/>
        <v>InitUnitMagic('IF06',,,,,,,,,,)</v>
      </c>
      <c r="CQ311" s="70" t="str">
        <f t="shared" si="5774"/>
        <v>InitUnitAdd('IF06',,,,,,,,,,)</v>
      </c>
      <c r="CR311" s="70" t="str">
        <f t="shared" si="5775"/>
        <v>InitEquipData('IF06',,"",,,,,'','','','','','',"")</v>
      </c>
      <c r="CU311" s="95" t="str">
        <f t="shared" si="5776"/>
        <v>|n</v>
      </c>
      <c r="CW311" s="60"/>
      <c r="CX311" s="60"/>
      <c r="CY311" s="60"/>
      <c r="CZ311" s="60"/>
      <c r="DA311" s="60"/>
      <c r="DB311" s="71" t="str">
        <f t="shared" si="5777"/>
        <v/>
      </c>
      <c r="DC311" s="71" t="str">
        <f t="shared" si="5778"/>
        <v/>
      </c>
      <c r="DD311" s="71" t="str">
        <f t="shared" si="5779"/>
        <v/>
      </c>
      <c r="DE311" s="71" t="str">
        <f t="shared" si="5780"/>
        <v/>
      </c>
      <c r="DF311" s="71" t="str">
        <f t="shared" si="5781"/>
        <v/>
      </c>
      <c r="DG311" s="71" t="str">
        <f t="shared" si="5782"/>
        <v/>
      </c>
      <c r="DH311" s="71" t="str">
        <f t="shared" si="5783"/>
        <v/>
      </c>
      <c r="DI311" s="71" t="str">
        <f t="shared" si="5784"/>
        <v/>
      </c>
      <c r="DJ311" s="71" t="str">
        <f t="shared" si="5785"/>
        <v/>
      </c>
      <c r="DK311" s="71" t="str">
        <f t="shared" si="5786"/>
        <v/>
      </c>
      <c r="DL311" s="71" t="str">
        <f t="shared" si="5787"/>
        <v/>
      </c>
      <c r="DM311" s="71" t="str">
        <f t="shared" si="5788"/>
        <v/>
      </c>
      <c r="DN311" s="71" t="str">
        <f t="shared" si="5789"/>
        <v/>
      </c>
      <c r="DO311" s="71" t="str">
        <f t="shared" si="5790"/>
        <v/>
      </c>
      <c r="DP311" s="71" t="str">
        <f t="shared" si="5791"/>
        <v/>
      </c>
      <c r="DQ311" s="71" t="str">
        <f t="shared" si="5792"/>
        <v/>
      </c>
      <c r="DR311" s="71" t="str">
        <f t="shared" si="5793"/>
        <v/>
      </c>
      <c r="DS311" s="71" t="str">
        <f t="shared" si="5794"/>
        <v/>
      </c>
      <c r="DT311" s="71" t="str">
        <f t="shared" si="5795"/>
        <v/>
      </c>
      <c r="DU311" s="71" t="str">
        <f t="shared" si="5796"/>
        <v/>
      </c>
      <c r="DV311" s="71" t="str">
        <f t="shared" si="5797"/>
        <v/>
      </c>
      <c r="DW311" s="71" t="str">
        <f t="shared" si="5798"/>
        <v/>
      </c>
      <c r="DX311" s="71" t="str">
        <f t="shared" si="5799"/>
        <v/>
      </c>
      <c r="DY311" s="71" t="str">
        <f t="shared" si="5800"/>
        <v/>
      </c>
      <c r="DZ311" s="71" t="str">
        <f t="shared" si="5801"/>
        <v/>
      </c>
      <c r="EA311" s="71" t="str">
        <f t="shared" si="5802"/>
        <v/>
      </c>
      <c r="EB311" s="71" t="str">
        <f t="shared" si="5803"/>
        <v/>
      </c>
      <c r="EC311" s="71" t="str">
        <f t="shared" si="5804"/>
        <v/>
      </c>
      <c r="ED311" s="71" t="str">
        <f t="shared" si="5805"/>
        <v/>
      </c>
      <c r="EE311" s="71" t="str">
        <f t="shared" si="5806"/>
        <v/>
      </c>
      <c r="EF311" s="71" t="str">
        <f t="shared" si="5807"/>
        <v/>
      </c>
      <c r="EG311" s="71" t="str">
        <f t="shared" si="5808"/>
        <v/>
      </c>
      <c r="EH311" s="71" t="str">
        <f t="shared" si="5809"/>
        <v/>
      </c>
      <c r="EI311" s="71" t="str">
        <f t="shared" si="5810"/>
        <v/>
      </c>
      <c r="EJ311" s="71" t="str">
        <f t="shared" si="5811"/>
        <v/>
      </c>
      <c r="EK311" s="71" t="str">
        <f t="shared" si="5812"/>
        <v/>
      </c>
      <c r="EL311" s="71" t="str">
        <f t="shared" si="5813"/>
        <v/>
      </c>
      <c r="EM311" s="71" t="str">
        <f t="shared" si="5814"/>
        <v/>
      </c>
      <c r="EN311" s="71" t="str">
        <f t="shared" si="5815"/>
        <v/>
      </c>
      <c r="EO311" s="71" t="str">
        <f t="shared" si="5816"/>
        <v/>
      </c>
      <c r="EP311" s="71" t="str">
        <f t="shared" si="5817"/>
        <v/>
      </c>
      <c r="EQ311" s="71" t="str">
        <f t="shared" si="5818"/>
        <v/>
      </c>
      <c r="ER311" s="71" t="str">
        <f t="shared" si="5819"/>
        <v/>
      </c>
      <c r="ES311" s="71" t="str">
        <f t="shared" si="5820"/>
        <v/>
      </c>
      <c r="ET311" s="71" t="str">
        <f t="shared" si="5821"/>
        <v/>
      </c>
      <c r="EU311" s="71" t="str">
        <f t="shared" si="5822"/>
        <v/>
      </c>
      <c r="EV311" s="71" t="str">
        <f t="shared" si="5823"/>
        <v/>
      </c>
      <c r="EW311" s="71" t="str">
        <f t="shared" si="5824"/>
        <v/>
      </c>
      <c r="EX311" s="71" t="str">
        <f t="shared" si="5825"/>
        <v/>
      </c>
      <c r="EY311" s="71" t="str">
        <f t="shared" si="5826"/>
        <v/>
      </c>
      <c r="EZ311" s="71" t="str">
        <f t="shared" si="5827"/>
        <v/>
      </c>
      <c r="FA311" s="71" t="str">
        <f t="shared" si="5828"/>
        <v/>
      </c>
      <c r="FB311" s="71" t="str">
        <f t="shared" si="5829"/>
        <v/>
      </c>
      <c r="FC311" s="71" t="str">
        <f t="shared" si="5830"/>
        <v/>
      </c>
      <c r="FD311" s="71" t="str">
        <f t="shared" si="5831"/>
        <v/>
      </c>
      <c r="FE311" s="71" t="str">
        <f t="shared" si="5832"/>
        <v/>
      </c>
      <c r="FF311" s="71" t="str">
        <f t="shared" si="5833"/>
        <v/>
      </c>
      <c r="FG311" s="71" t="str">
        <f t="shared" si="5834"/>
        <v/>
      </c>
      <c r="FH311" s="71" t="str">
        <f t="shared" si="5835"/>
        <v/>
      </c>
      <c r="FI311" s="71" t="str">
        <f t="shared" si="5836"/>
        <v/>
      </c>
      <c r="FJ311" s="71" t="str">
        <f t="shared" si="5837"/>
        <v/>
      </c>
      <c r="FK311" s="71" t="str">
        <f t="shared" si="5838"/>
        <v/>
      </c>
      <c r="FL311" s="71" t="str">
        <f t="shared" si="5839"/>
        <v/>
      </c>
      <c r="FM311" s="71" t="str">
        <f t="shared" si="5840"/>
        <v/>
      </c>
      <c r="FN311" s="71" t="str">
        <f t="shared" si="5841"/>
        <v/>
      </c>
      <c r="FO311" s="71" t="str">
        <f t="shared" si="5842"/>
        <v/>
      </c>
      <c r="FP311" s="71" t="str">
        <f t="shared" si="5843"/>
        <v/>
      </c>
      <c r="FQ311" s="71" t="str">
        <f t="shared" si="5844"/>
        <v/>
      </c>
      <c r="FR311" s="71" t="str">
        <f t="shared" si="5845"/>
        <v/>
      </c>
      <c r="FS311" s="71" t="str">
        <f t="shared" si="5846"/>
        <v/>
      </c>
    </row>
    <row r="312" spans="1:175" ht="16.5">
      <c r="A312" s="134"/>
      <c r="B312" s="80" t="s">
        <v>906</v>
      </c>
      <c r="C312" s="61" t="s">
        <v>900</v>
      </c>
      <c r="T312" s="141"/>
      <c r="U312" s="85"/>
      <c r="CN312" s="70" t="str">
        <f t="shared" si="5771"/>
        <v>InitUnitState('IF07',,,,,,,,,,)</v>
      </c>
      <c r="CO312" s="70" t="str">
        <f t="shared" si="5772"/>
        <v>InitUnitNormal('IF07',,,,,,,,,,)</v>
      </c>
      <c r="CP312" s="70" t="str">
        <f t="shared" si="5773"/>
        <v>InitUnitMagic('IF07',,,,,,,,,,)</v>
      </c>
      <c r="CQ312" s="70" t="str">
        <f t="shared" si="5774"/>
        <v>InitUnitAdd('IF07',,,,,,,,,,)</v>
      </c>
      <c r="CR312" s="70" t="str">
        <f t="shared" si="5775"/>
        <v>InitEquipData('IF07',,"",,,,,'','','','','','',"")</v>
      </c>
      <c r="CU312" s="95" t="str">
        <f t="shared" si="5776"/>
        <v>|n</v>
      </c>
      <c r="CW312" s="60"/>
      <c r="CX312" s="60"/>
      <c r="CY312" s="60"/>
      <c r="CZ312" s="60"/>
      <c r="DA312" s="60"/>
      <c r="DB312" s="71" t="str">
        <f t="shared" si="5777"/>
        <v/>
      </c>
      <c r="DC312" s="71" t="str">
        <f t="shared" si="5778"/>
        <v/>
      </c>
      <c r="DD312" s="71" t="str">
        <f t="shared" si="5779"/>
        <v/>
      </c>
      <c r="DE312" s="71" t="str">
        <f t="shared" si="5780"/>
        <v/>
      </c>
      <c r="DF312" s="71" t="str">
        <f t="shared" si="5781"/>
        <v/>
      </c>
      <c r="DG312" s="71" t="str">
        <f t="shared" si="5782"/>
        <v/>
      </c>
      <c r="DH312" s="71" t="str">
        <f t="shared" si="5783"/>
        <v/>
      </c>
      <c r="DI312" s="71" t="str">
        <f t="shared" si="5784"/>
        <v/>
      </c>
      <c r="DJ312" s="71" t="str">
        <f t="shared" si="5785"/>
        <v/>
      </c>
      <c r="DK312" s="71" t="str">
        <f t="shared" si="5786"/>
        <v/>
      </c>
      <c r="DL312" s="71" t="str">
        <f t="shared" si="5787"/>
        <v/>
      </c>
      <c r="DM312" s="71" t="str">
        <f t="shared" si="5788"/>
        <v/>
      </c>
      <c r="DN312" s="71" t="str">
        <f t="shared" si="5789"/>
        <v/>
      </c>
      <c r="DO312" s="71" t="str">
        <f t="shared" si="5790"/>
        <v/>
      </c>
      <c r="DP312" s="71" t="str">
        <f t="shared" si="5791"/>
        <v/>
      </c>
      <c r="DQ312" s="71" t="str">
        <f t="shared" si="5792"/>
        <v/>
      </c>
      <c r="DR312" s="71" t="str">
        <f t="shared" si="5793"/>
        <v/>
      </c>
      <c r="DS312" s="71" t="str">
        <f t="shared" si="5794"/>
        <v/>
      </c>
      <c r="DT312" s="71" t="str">
        <f t="shared" si="5795"/>
        <v/>
      </c>
      <c r="DU312" s="71" t="str">
        <f t="shared" si="5796"/>
        <v/>
      </c>
      <c r="DV312" s="71" t="str">
        <f t="shared" si="5797"/>
        <v/>
      </c>
      <c r="DW312" s="71" t="str">
        <f t="shared" si="5798"/>
        <v/>
      </c>
      <c r="DX312" s="71" t="str">
        <f t="shared" si="5799"/>
        <v/>
      </c>
      <c r="DY312" s="71" t="str">
        <f t="shared" si="5800"/>
        <v/>
      </c>
      <c r="DZ312" s="71" t="str">
        <f t="shared" si="5801"/>
        <v/>
      </c>
      <c r="EA312" s="71" t="str">
        <f t="shared" si="5802"/>
        <v/>
      </c>
      <c r="EB312" s="71" t="str">
        <f t="shared" si="5803"/>
        <v/>
      </c>
      <c r="EC312" s="71" t="str">
        <f t="shared" si="5804"/>
        <v/>
      </c>
      <c r="ED312" s="71" t="str">
        <f t="shared" si="5805"/>
        <v/>
      </c>
      <c r="EE312" s="71" t="str">
        <f t="shared" si="5806"/>
        <v/>
      </c>
      <c r="EF312" s="71" t="str">
        <f t="shared" si="5807"/>
        <v/>
      </c>
      <c r="EG312" s="71" t="str">
        <f t="shared" si="5808"/>
        <v/>
      </c>
      <c r="EH312" s="71" t="str">
        <f t="shared" si="5809"/>
        <v/>
      </c>
      <c r="EI312" s="71" t="str">
        <f t="shared" si="5810"/>
        <v/>
      </c>
      <c r="EJ312" s="71" t="str">
        <f t="shared" si="5811"/>
        <v/>
      </c>
      <c r="EK312" s="71" t="str">
        <f t="shared" si="5812"/>
        <v/>
      </c>
      <c r="EL312" s="71" t="str">
        <f t="shared" si="5813"/>
        <v/>
      </c>
      <c r="EM312" s="71" t="str">
        <f t="shared" si="5814"/>
        <v/>
      </c>
      <c r="EN312" s="71" t="str">
        <f t="shared" si="5815"/>
        <v/>
      </c>
      <c r="EO312" s="71" t="str">
        <f t="shared" si="5816"/>
        <v/>
      </c>
      <c r="EP312" s="71" t="str">
        <f t="shared" si="5817"/>
        <v/>
      </c>
      <c r="EQ312" s="71" t="str">
        <f t="shared" si="5818"/>
        <v/>
      </c>
      <c r="ER312" s="71" t="str">
        <f t="shared" si="5819"/>
        <v/>
      </c>
      <c r="ES312" s="71" t="str">
        <f t="shared" si="5820"/>
        <v/>
      </c>
      <c r="ET312" s="71" t="str">
        <f t="shared" si="5821"/>
        <v/>
      </c>
      <c r="EU312" s="71" t="str">
        <f t="shared" si="5822"/>
        <v/>
      </c>
      <c r="EV312" s="71" t="str">
        <f t="shared" si="5823"/>
        <v/>
      </c>
      <c r="EW312" s="71" t="str">
        <f t="shared" si="5824"/>
        <v/>
      </c>
      <c r="EX312" s="71" t="str">
        <f t="shared" si="5825"/>
        <v/>
      </c>
      <c r="EY312" s="71" t="str">
        <f t="shared" si="5826"/>
        <v/>
      </c>
      <c r="EZ312" s="71" t="str">
        <f t="shared" si="5827"/>
        <v/>
      </c>
      <c r="FA312" s="71" t="str">
        <f t="shared" si="5828"/>
        <v/>
      </c>
      <c r="FB312" s="71" t="str">
        <f t="shared" si="5829"/>
        <v/>
      </c>
      <c r="FC312" s="71" t="str">
        <f t="shared" si="5830"/>
        <v/>
      </c>
      <c r="FD312" s="71" t="str">
        <f t="shared" si="5831"/>
        <v/>
      </c>
      <c r="FE312" s="71" t="str">
        <f t="shared" si="5832"/>
        <v/>
      </c>
      <c r="FF312" s="71" t="str">
        <f t="shared" si="5833"/>
        <v/>
      </c>
      <c r="FG312" s="71" t="str">
        <f t="shared" si="5834"/>
        <v/>
      </c>
      <c r="FH312" s="71" t="str">
        <f t="shared" si="5835"/>
        <v/>
      </c>
      <c r="FI312" s="71" t="str">
        <f t="shared" si="5836"/>
        <v/>
      </c>
      <c r="FJ312" s="71" t="str">
        <f t="shared" si="5837"/>
        <v/>
      </c>
      <c r="FK312" s="71" t="str">
        <f t="shared" si="5838"/>
        <v/>
      </c>
      <c r="FL312" s="71" t="str">
        <f t="shared" si="5839"/>
        <v/>
      </c>
      <c r="FM312" s="71" t="str">
        <f t="shared" si="5840"/>
        <v/>
      </c>
      <c r="FN312" s="71" t="str">
        <f t="shared" si="5841"/>
        <v/>
      </c>
      <c r="FO312" s="71" t="str">
        <f t="shared" si="5842"/>
        <v/>
      </c>
      <c r="FP312" s="71" t="str">
        <f t="shared" si="5843"/>
        <v/>
      </c>
      <c r="FQ312" s="71" t="str">
        <f t="shared" si="5844"/>
        <v/>
      </c>
      <c r="FR312" s="71" t="str">
        <f t="shared" si="5845"/>
        <v/>
      </c>
      <c r="FS312" s="71" t="str">
        <f t="shared" si="5846"/>
        <v/>
      </c>
    </row>
    <row r="313" spans="1:175" ht="16.5">
      <c r="A313" s="134"/>
      <c r="B313" s="80" t="s">
        <v>907</v>
      </c>
      <c r="C313" s="61" t="s">
        <v>900</v>
      </c>
      <c r="T313" s="141"/>
      <c r="U313" s="85"/>
      <c r="CN313" s="70" t="str">
        <f t="shared" si="5771"/>
        <v>InitUnitState('IF08',,,,,,,,,,)</v>
      </c>
      <c r="CO313" s="70" t="str">
        <f t="shared" si="5772"/>
        <v>InitUnitNormal('IF08',,,,,,,,,,)</v>
      </c>
      <c r="CP313" s="70" t="str">
        <f t="shared" si="5773"/>
        <v>InitUnitMagic('IF08',,,,,,,,,,)</v>
      </c>
      <c r="CQ313" s="70" t="str">
        <f t="shared" si="5774"/>
        <v>InitUnitAdd('IF08',,,,,,,,,,)</v>
      </c>
      <c r="CR313" s="70" t="str">
        <f t="shared" si="5775"/>
        <v>InitEquipData('IF08',,"",,,,,'','','','','','',"")</v>
      </c>
      <c r="CU313" s="95" t="str">
        <f t="shared" si="5776"/>
        <v>|n</v>
      </c>
      <c r="CW313" s="60"/>
      <c r="CX313" s="60"/>
      <c r="CY313" s="60"/>
      <c r="CZ313" s="60"/>
      <c r="DA313" s="60"/>
      <c r="DB313" s="71" t="str">
        <f t="shared" si="5777"/>
        <v/>
      </c>
      <c r="DC313" s="71" t="str">
        <f t="shared" si="5778"/>
        <v/>
      </c>
      <c r="DD313" s="71" t="str">
        <f t="shared" si="5779"/>
        <v/>
      </c>
      <c r="DE313" s="71" t="str">
        <f t="shared" si="5780"/>
        <v/>
      </c>
      <c r="DF313" s="71" t="str">
        <f t="shared" si="5781"/>
        <v/>
      </c>
      <c r="DG313" s="71" t="str">
        <f t="shared" si="5782"/>
        <v/>
      </c>
      <c r="DH313" s="71" t="str">
        <f t="shared" si="5783"/>
        <v/>
      </c>
      <c r="DI313" s="71" t="str">
        <f t="shared" si="5784"/>
        <v/>
      </c>
      <c r="DJ313" s="71" t="str">
        <f t="shared" si="5785"/>
        <v/>
      </c>
      <c r="DK313" s="71" t="str">
        <f t="shared" si="5786"/>
        <v/>
      </c>
      <c r="DL313" s="71" t="str">
        <f t="shared" si="5787"/>
        <v/>
      </c>
      <c r="DM313" s="71" t="str">
        <f t="shared" si="5788"/>
        <v/>
      </c>
      <c r="DN313" s="71" t="str">
        <f t="shared" si="5789"/>
        <v/>
      </c>
      <c r="DO313" s="71" t="str">
        <f t="shared" si="5790"/>
        <v/>
      </c>
      <c r="DP313" s="71" t="str">
        <f t="shared" si="5791"/>
        <v/>
      </c>
      <c r="DQ313" s="71" t="str">
        <f t="shared" si="5792"/>
        <v/>
      </c>
      <c r="DR313" s="71" t="str">
        <f t="shared" si="5793"/>
        <v/>
      </c>
      <c r="DS313" s="71" t="str">
        <f t="shared" si="5794"/>
        <v/>
      </c>
      <c r="DT313" s="71" t="str">
        <f t="shared" si="5795"/>
        <v/>
      </c>
      <c r="DU313" s="71" t="str">
        <f t="shared" si="5796"/>
        <v/>
      </c>
      <c r="DV313" s="71" t="str">
        <f t="shared" si="5797"/>
        <v/>
      </c>
      <c r="DW313" s="71" t="str">
        <f t="shared" si="5798"/>
        <v/>
      </c>
      <c r="DX313" s="71" t="str">
        <f t="shared" si="5799"/>
        <v/>
      </c>
      <c r="DY313" s="71" t="str">
        <f t="shared" si="5800"/>
        <v/>
      </c>
      <c r="DZ313" s="71" t="str">
        <f t="shared" si="5801"/>
        <v/>
      </c>
      <c r="EA313" s="71" t="str">
        <f t="shared" si="5802"/>
        <v/>
      </c>
      <c r="EB313" s="71" t="str">
        <f t="shared" si="5803"/>
        <v/>
      </c>
      <c r="EC313" s="71" t="str">
        <f t="shared" si="5804"/>
        <v/>
      </c>
      <c r="ED313" s="71" t="str">
        <f t="shared" si="5805"/>
        <v/>
      </c>
      <c r="EE313" s="71" t="str">
        <f t="shared" si="5806"/>
        <v/>
      </c>
      <c r="EF313" s="71" t="str">
        <f t="shared" si="5807"/>
        <v/>
      </c>
      <c r="EG313" s="71" t="str">
        <f t="shared" si="5808"/>
        <v/>
      </c>
      <c r="EH313" s="71" t="str">
        <f t="shared" si="5809"/>
        <v/>
      </c>
      <c r="EI313" s="71" t="str">
        <f t="shared" si="5810"/>
        <v/>
      </c>
      <c r="EJ313" s="71" t="str">
        <f t="shared" si="5811"/>
        <v/>
      </c>
      <c r="EK313" s="71" t="str">
        <f t="shared" si="5812"/>
        <v/>
      </c>
      <c r="EL313" s="71" t="str">
        <f t="shared" si="5813"/>
        <v/>
      </c>
      <c r="EM313" s="71" t="str">
        <f t="shared" si="5814"/>
        <v/>
      </c>
      <c r="EN313" s="71" t="str">
        <f t="shared" si="5815"/>
        <v/>
      </c>
      <c r="EO313" s="71" t="str">
        <f t="shared" si="5816"/>
        <v/>
      </c>
      <c r="EP313" s="71" t="str">
        <f t="shared" si="5817"/>
        <v/>
      </c>
      <c r="EQ313" s="71" t="str">
        <f t="shared" si="5818"/>
        <v/>
      </c>
      <c r="ER313" s="71" t="str">
        <f t="shared" si="5819"/>
        <v/>
      </c>
      <c r="ES313" s="71" t="str">
        <f t="shared" si="5820"/>
        <v/>
      </c>
      <c r="ET313" s="71" t="str">
        <f t="shared" si="5821"/>
        <v/>
      </c>
      <c r="EU313" s="71" t="str">
        <f t="shared" si="5822"/>
        <v/>
      </c>
      <c r="EV313" s="71" t="str">
        <f t="shared" si="5823"/>
        <v/>
      </c>
      <c r="EW313" s="71" t="str">
        <f t="shared" si="5824"/>
        <v/>
      </c>
      <c r="EX313" s="71" t="str">
        <f t="shared" si="5825"/>
        <v/>
      </c>
      <c r="EY313" s="71" t="str">
        <f t="shared" si="5826"/>
        <v/>
      </c>
      <c r="EZ313" s="71" t="str">
        <f t="shared" si="5827"/>
        <v/>
      </c>
      <c r="FA313" s="71" t="str">
        <f t="shared" si="5828"/>
        <v/>
      </c>
      <c r="FB313" s="71" t="str">
        <f t="shared" si="5829"/>
        <v/>
      </c>
      <c r="FC313" s="71" t="str">
        <f t="shared" si="5830"/>
        <v/>
      </c>
      <c r="FD313" s="71" t="str">
        <f t="shared" si="5831"/>
        <v/>
      </c>
      <c r="FE313" s="71" t="str">
        <f t="shared" si="5832"/>
        <v/>
      </c>
      <c r="FF313" s="71" t="str">
        <f t="shared" si="5833"/>
        <v/>
      </c>
      <c r="FG313" s="71" t="str">
        <f t="shared" si="5834"/>
        <v/>
      </c>
      <c r="FH313" s="71" t="str">
        <f t="shared" si="5835"/>
        <v/>
      </c>
      <c r="FI313" s="71" t="str">
        <f t="shared" si="5836"/>
        <v/>
      </c>
      <c r="FJ313" s="71" t="str">
        <f t="shared" si="5837"/>
        <v/>
      </c>
      <c r="FK313" s="71" t="str">
        <f t="shared" si="5838"/>
        <v/>
      </c>
      <c r="FL313" s="71" t="str">
        <f t="shared" si="5839"/>
        <v/>
      </c>
      <c r="FM313" s="71" t="str">
        <f t="shared" si="5840"/>
        <v/>
      </c>
      <c r="FN313" s="71" t="str">
        <f t="shared" si="5841"/>
        <v/>
      </c>
      <c r="FO313" s="71" t="str">
        <f t="shared" si="5842"/>
        <v/>
      </c>
      <c r="FP313" s="71" t="str">
        <f t="shared" si="5843"/>
        <v/>
      </c>
      <c r="FQ313" s="71" t="str">
        <f t="shared" si="5844"/>
        <v/>
      </c>
      <c r="FR313" s="71" t="str">
        <f t="shared" si="5845"/>
        <v/>
      </c>
      <c r="FS313" s="71" t="str">
        <f t="shared" si="5846"/>
        <v/>
      </c>
    </row>
    <row r="314" spans="1:175" ht="16.5">
      <c r="A314" s="134"/>
      <c r="B314" s="80" t="s">
        <v>908</v>
      </c>
      <c r="C314" s="61" t="s">
        <v>900</v>
      </c>
      <c r="T314" s="141"/>
      <c r="U314" s="85"/>
      <c r="CN314" s="70" t="str">
        <f t="shared" si="5771"/>
        <v>InitUnitState('IF09',,,,,,,,,,)</v>
      </c>
      <c r="CO314" s="70" t="str">
        <f t="shared" si="5772"/>
        <v>InitUnitNormal('IF09',,,,,,,,,,)</v>
      </c>
      <c r="CP314" s="70" t="str">
        <f t="shared" si="5773"/>
        <v>InitUnitMagic('IF09',,,,,,,,,,)</v>
      </c>
      <c r="CQ314" s="70" t="str">
        <f t="shared" si="5774"/>
        <v>InitUnitAdd('IF09',,,,,,,,,,)</v>
      </c>
      <c r="CR314" s="70" t="str">
        <f t="shared" si="5775"/>
        <v>InitEquipData('IF09',,"",,,,,'','','','','','',"")</v>
      </c>
      <c r="CU314" s="95" t="str">
        <f t="shared" si="5776"/>
        <v>|n</v>
      </c>
      <c r="CW314" s="60"/>
      <c r="CX314" s="60"/>
      <c r="CY314" s="60"/>
      <c r="CZ314" s="60"/>
      <c r="DA314" s="60"/>
      <c r="DB314" s="71" t="str">
        <f t="shared" si="5777"/>
        <v/>
      </c>
      <c r="DC314" s="71" t="str">
        <f t="shared" si="5778"/>
        <v/>
      </c>
      <c r="DD314" s="71" t="str">
        <f t="shared" si="5779"/>
        <v/>
      </c>
      <c r="DE314" s="71" t="str">
        <f t="shared" si="5780"/>
        <v/>
      </c>
      <c r="DF314" s="71" t="str">
        <f t="shared" si="5781"/>
        <v/>
      </c>
      <c r="DG314" s="71" t="str">
        <f t="shared" si="5782"/>
        <v/>
      </c>
      <c r="DH314" s="71" t="str">
        <f t="shared" si="5783"/>
        <v/>
      </c>
      <c r="DI314" s="71" t="str">
        <f t="shared" si="5784"/>
        <v/>
      </c>
      <c r="DJ314" s="71" t="str">
        <f t="shared" si="5785"/>
        <v/>
      </c>
      <c r="DK314" s="71" t="str">
        <f t="shared" si="5786"/>
        <v/>
      </c>
      <c r="DL314" s="71" t="str">
        <f t="shared" si="5787"/>
        <v/>
      </c>
      <c r="DM314" s="71" t="str">
        <f t="shared" si="5788"/>
        <v/>
      </c>
      <c r="DN314" s="71" t="str">
        <f t="shared" si="5789"/>
        <v/>
      </c>
      <c r="DO314" s="71" t="str">
        <f t="shared" si="5790"/>
        <v/>
      </c>
      <c r="DP314" s="71" t="str">
        <f t="shared" si="5791"/>
        <v/>
      </c>
      <c r="DQ314" s="71" t="str">
        <f t="shared" si="5792"/>
        <v/>
      </c>
      <c r="DR314" s="71" t="str">
        <f t="shared" si="5793"/>
        <v/>
      </c>
      <c r="DS314" s="71" t="str">
        <f t="shared" si="5794"/>
        <v/>
      </c>
      <c r="DT314" s="71" t="str">
        <f t="shared" si="5795"/>
        <v/>
      </c>
      <c r="DU314" s="71" t="str">
        <f t="shared" si="5796"/>
        <v/>
      </c>
      <c r="DV314" s="71" t="str">
        <f t="shared" si="5797"/>
        <v/>
      </c>
      <c r="DW314" s="71" t="str">
        <f t="shared" si="5798"/>
        <v/>
      </c>
      <c r="DX314" s="71" t="str">
        <f t="shared" si="5799"/>
        <v/>
      </c>
      <c r="DY314" s="71" t="str">
        <f t="shared" si="5800"/>
        <v/>
      </c>
      <c r="DZ314" s="71" t="str">
        <f t="shared" si="5801"/>
        <v/>
      </c>
      <c r="EA314" s="71" t="str">
        <f t="shared" si="5802"/>
        <v/>
      </c>
      <c r="EB314" s="71" t="str">
        <f t="shared" si="5803"/>
        <v/>
      </c>
      <c r="EC314" s="71" t="str">
        <f t="shared" si="5804"/>
        <v/>
      </c>
      <c r="ED314" s="71" t="str">
        <f t="shared" si="5805"/>
        <v/>
      </c>
      <c r="EE314" s="71" t="str">
        <f t="shared" si="5806"/>
        <v/>
      </c>
      <c r="EF314" s="71" t="str">
        <f t="shared" si="5807"/>
        <v/>
      </c>
      <c r="EG314" s="71" t="str">
        <f t="shared" si="5808"/>
        <v/>
      </c>
      <c r="EH314" s="71" t="str">
        <f t="shared" si="5809"/>
        <v/>
      </c>
      <c r="EI314" s="71" t="str">
        <f t="shared" si="5810"/>
        <v/>
      </c>
      <c r="EJ314" s="71" t="str">
        <f t="shared" si="5811"/>
        <v/>
      </c>
      <c r="EK314" s="71" t="str">
        <f t="shared" si="5812"/>
        <v/>
      </c>
      <c r="EL314" s="71" t="str">
        <f t="shared" si="5813"/>
        <v/>
      </c>
      <c r="EM314" s="71" t="str">
        <f t="shared" si="5814"/>
        <v/>
      </c>
      <c r="EN314" s="71" t="str">
        <f t="shared" si="5815"/>
        <v/>
      </c>
      <c r="EO314" s="71" t="str">
        <f t="shared" si="5816"/>
        <v/>
      </c>
      <c r="EP314" s="71" t="str">
        <f t="shared" si="5817"/>
        <v/>
      </c>
      <c r="EQ314" s="71" t="str">
        <f t="shared" si="5818"/>
        <v/>
      </c>
      <c r="ER314" s="71" t="str">
        <f t="shared" si="5819"/>
        <v/>
      </c>
      <c r="ES314" s="71" t="str">
        <f t="shared" si="5820"/>
        <v/>
      </c>
      <c r="ET314" s="71" t="str">
        <f t="shared" si="5821"/>
        <v/>
      </c>
      <c r="EU314" s="71" t="str">
        <f t="shared" si="5822"/>
        <v/>
      </c>
      <c r="EV314" s="71" t="str">
        <f t="shared" si="5823"/>
        <v/>
      </c>
      <c r="EW314" s="71" t="str">
        <f t="shared" si="5824"/>
        <v/>
      </c>
      <c r="EX314" s="71" t="str">
        <f t="shared" si="5825"/>
        <v/>
      </c>
      <c r="EY314" s="71" t="str">
        <f t="shared" si="5826"/>
        <v/>
      </c>
      <c r="EZ314" s="71" t="str">
        <f t="shared" si="5827"/>
        <v/>
      </c>
      <c r="FA314" s="71" t="str">
        <f t="shared" si="5828"/>
        <v/>
      </c>
      <c r="FB314" s="71" t="str">
        <f t="shared" si="5829"/>
        <v/>
      </c>
      <c r="FC314" s="71" t="str">
        <f t="shared" si="5830"/>
        <v/>
      </c>
      <c r="FD314" s="71" t="str">
        <f t="shared" si="5831"/>
        <v/>
      </c>
      <c r="FE314" s="71" t="str">
        <f t="shared" si="5832"/>
        <v/>
      </c>
      <c r="FF314" s="71" t="str">
        <f t="shared" si="5833"/>
        <v/>
      </c>
      <c r="FG314" s="71" t="str">
        <f t="shared" si="5834"/>
        <v/>
      </c>
      <c r="FH314" s="71" t="str">
        <f t="shared" si="5835"/>
        <v/>
      </c>
      <c r="FI314" s="71" t="str">
        <f t="shared" si="5836"/>
        <v/>
      </c>
      <c r="FJ314" s="71" t="str">
        <f t="shared" si="5837"/>
        <v/>
      </c>
      <c r="FK314" s="71" t="str">
        <f t="shared" si="5838"/>
        <v/>
      </c>
      <c r="FL314" s="71" t="str">
        <f t="shared" si="5839"/>
        <v/>
      </c>
      <c r="FM314" s="71" t="str">
        <f t="shared" si="5840"/>
        <v/>
      </c>
      <c r="FN314" s="71" t="str">
        <f t="shared" si="5841"/>
        <v/>
      </c>
      <c r="FO314" s="71" t="str">
        <f t="shared" si="5842"/>
        <v/>
      </c>
      <c r="FP314" s="71" t="str">
        <f t="shared" si="5843"/>
        <v/>
      </c>
      <c r="FQ314" s="71" t="str">
        <f t="shared" si="5844"/>
        <v/>
      </c>
      <c r="FR314" s="71" t="str">
        <f t="shared" si="5845"/>
        <v/>
      </c>
      <c r="FS314" s="71" t="str">
        <f t="shared" si="5846"/>
        <v/>
      </c>
    </row>
    <row r="315" spans="1:175" ht="16.5">
      <c r="A315" s="134"/>
      <c r="B315" s="80" t="s">
        <v>909</v>
      </c>
      <c r="C315" s="61" t="s">
        <v>900</v>
      </c>
      <c r="T315" s="141"/>
      <c r="U315" s="85"/>
      <c r="CN315" s="70" t="str">
        <f t="shared" si="5771"/>
        <v>InitUnitState('IF10',,,,,,,,,,)</v>
      </c>
      <c r="CO315" s="70" t="str">
        <f t="shared" si="5772"/>
        <v>InitUnitNormal('IF10',,,,,,,,,,)</v>
      </c>
      <c r="CP315" s="70" t="str">
        <f t="shared" si="5773"/>
        <v>InitUnitMagic('IF10',,,,,,,,,,)</v>
      </c>
      <c r="CQ315" s="70" t="str">
        <f t="shared" si="5774"/>
        <v>InitUnitAdd('IF10',,,,,,,,,,)</v>
      </c>
      <c r="CR315" s="70" t="str">
        <f t="shared" si="5775"/>
        <v>InitEquipData('IF10',,"",,,,,'','','','','','',"")</v>
      </c>
      <c r="CU315" s="95" t="str">
        <f t="shared" si="5776"/>
        <v>|n</v>
      </c>
      <c r="CW315" s="60"/>
      <c r="CX315" s="60"/>
      <c r="CY315" s="60"/>
      <c r="CZ315" s="60"/>
      <c r="DA315" s="60"/>
      <c r="DB315" s="71" t="str">
        <f t="shared" si="5777"/>
        <v/>
      </c>
      <c r="DC315" s="71" t="str">
        <f t="shared" si="5778"/>
        <v/>
      </c>
      <c r="DD315" s="71" t="str">
        <f t="shared" si="5779"/>
        <v/>
      </c>
      <c r="DE315" s="71" t="str">
        <f t="shared" si="5780"/>
        <v/>
      </c>
      <c r="DF315" s="71" t="str">
        <f t="shared" si="5781"/>
        <v/>
      </c>
      <c r="DG315" s="71" t="str">
        <f t="shared" si="5782"/>
        <v/>
      </c>
      <c r="DH315" s="71" t="str">
        <f t="shared" si="5783"/>
        <v/>
      </c>
      <c r="DI315" s="71" t="str">
        <f t="shared" si="5784"/>
        <v/>
      </c>
      <c r="DJ315" s="71" t="str">
        <f t="shared" si="5785"/>
        <v/>
      </c>
      <c r="DK315" s="71" t="str">
        <f t="shared" si="5786"/>
        <v/>
      </c>
      <c r="DL315" s="71" t="str">
        <f t="shared" si="5787"/>
        <v/>
      </c>
      <c r="DM315" s="71" t="str">
        <f t="shared" si="5788"/>
        <v/>
      </c>
      <c r="DN315" s="71" t="str">
        <f t="shared" si="5789"/>
        <v/>
      </c>
      <c r="DO315" s="71" t="str">
        <f t="shared" si="5790"/>
        <v/>
      </c>
      <c r="DP315" s="71" t="str">
        <f t="shared" si="5791"/>
        <v/>
      </c>
      <c r="DQ315" s="71" t="str">
        <f t="shared" si="5792"/>
        <v/>
      </c>
      <c r="DR315" s="71" t="str">
        <f t="shared" si="5793"/>
        <v/>
      </c>
      <c r="DS315" s="71" t="str">
        <f t="shared" si="5794"/>
        <v/>
      </c>
      <c r="DT315" s="71" t="str">
        <f t="shared" si="5795"/>
        <v/>
      </c>
      <c r="DU315" s="71" t="str">
        <f t="shared" si="5796"/>
        <v/>
      </c>
      <c r="DV315" s="71" t="str">
        <f t="shared" si="5797"/>
        <v/>
      </c>
      <c r="DW315" s="71" t="str">
        <f t="shared" si="5798"/>
        <v/>
      </c>
      <c r="DX315" s="71" t="str">
        <f t="shared" si="5799"/>
        <v/>
      </c>
      <c r="DY315" s="71" t="str">
        <f t="shared" si="5800"/>
        <v/>
      </c>
      <c r="DZ315" s="71" t="str">
        <f t="shared" si="5801"/>
        <v/>
      </c>
      <c r="EA315" s="71" t="str">
        <f t="shared" si="5802"/>
        <v/>
      </c>
      <c r="EB315" s="71" t="str">
        <f t="shared" si="5803"/>
        <v/>
      </c>
      <c r="EC315" s="71" t="str">
        <f t="shared" si="5804"/>
        <v/>
      </c>
      <c r="ED315" s="71" t="str">
        <f t="shared" si="5805"/>
        <v/>
      </c>
      <c r="EE315" s="71" t="str">
        <f t="shared" si="5806"/>
        <v/>
      </c>
      <c r="EF315" s="71" t="str">
        <f t="shared" si="5807"/>
        <v/>
      </c>
      <c r="EG315" s="71" t="str">
        <f t="shared" si="5808"/>
        <v/>
      </c>
      <c r="EH315" s="71" t="str">
        <f t="shared" si="5809"/>
        <v/>
      </c>
      <c r="EI315" s="71" t="str">
        <f t="shared" si="5810"/>
        <v/>
      </c>
      <c r="EJ315" s="71" t="str">
        <f t="shared" si="5811"/>
        <v/>
      </c>
      <c r="EK315" s="71" t="str">
        <f t="shared" si="5812"/>
        <v/>
      </c>
      <c r="EL315" s="71" t="str">
        <f t="shared" si="5813"/>
        <v/>
      </c>
      <c r="EM315" s="71" t="str">
        <f t="shared" si="5814"/>
        <v/>
      </c>
      <c r="EN315" s="71" t="str">
        <f t="shared" si="5815"/>
        <v/>
      </c>
      <c r="EO315" s="71" t="str">
        <f t="shared" si="5816"/>
        <v/>
      </c>
      <c r="EP315" s="71" t="str">
        <f t="shared" si="5817"/>
        <v/>
      </c>
      <c r="EQ315" s="71" t="str">
        <f t="shared" si="5818"/>
        <v/>
      </c>
      <c r="ER315" s="71" t="str">
        <f t="shared" si="5819"/>
        <v/>
      </c>
      <c r="ES315" s="71" t="str">
        <f t="shared" si="5820"/>
        <v/>
      </c>
      <c r="ET315" s="71" t="str">
        <f t="shared" si="5821"/>
        <v/>
      </c>
      <c r="EU315" s="71" t="str">
        <f t="shared" si="5822"/>
        <v/>
      </c>
      <c r="EV315" s="71" t="str">
        <f t="shared" si="5823"/>
        <v/>
      </c>
      <c r="EW315" s="71" t="str">
        <f t="shared" si="5824"/>
        <v/>
      </c>
      <c r="EX315" s="71" t="str">
        <f t="shared" si="5825"/>
        <v/>
      </c>
      <c r="EY315" s="71" t="str">
        <f t="shared" si="5826"/>
        <v/>
      </c>
      <c r="EZ315" s="71" t="str">
        <f t="shared" si="5827"/>
        <v/>
      </c>
      <c r="FA315" s="71" t="str">
        <f t="shared" si="5828"/>
        <v/>
      </c>
      <c r="FB315" s="71" t="str">
        <f t="shared" si="5829"/>
        <v/>
      </c>
      <c r="FC315" s="71" t="str">
        <f t="shared" si="5830"/>
        <v/>
      </c>
      <c r="FD315" s="71" t="str">
        <f t="shared" si="5831"/>
        <v/>
      </c>
      <c r="FE315" s="71" t="str">
        <f t="shared" si="5832"/>
        <v/>
      </c>
      <c r="FF315" s="71" t="str">
        <f t="shared" si="5833"/>
        <v/>
      </c>
      <c r="FG315" s="71" t="str">
        <f t="shared" si="5834"/>
        <v/>
      </c>
      <c r="FH315" s="71" t="str">
        <f t="shared" si="5835"/>
        <v/>
      </c>
      <c r="FI315" s="71" t="str">
        <f t="shared" si="5836"/>
        <v/>
      </c>
      <c r="FJ315" s="71" t="str">
        <f t="shared" si="5837"/>
        <v/>
      </c>
      <c r="FK315" s="71" t="str">
        <f t="shared" si="5838"/>
        <v/>
      </c>
      <c r="FL315" s="71" t="str">
        <f t="shared" si="5839"/>
        <v/>
      </c>
      <c r="FM315" s="71" t="str">
        <f t="shared" si="5840"/>
        <v/>
      </c>
      <c r="FN315" s="71" t="str">
        <f t="shared" si="5841"/>
        <v/>
      </c>
      <c r="FO315" s="71" t="str">
        <f t="shared" si="5842"/>
        <v/>
      </c>
      <c r="FP315" s="71" t="str">
        <f t="shared" si="5843"/>
        <v/>
      </c>
      <c r="FQ315" s="71" t="str">
        <f t="shared" si="5844"/>
        <v/>
      </c>
      <c r="FR315" s="71" t="str">
        <f t="shared" si="5845"/>
        <v/>
      </c>
      <c r="FS315" s="71" t="str">
        <f t="shared" si="5846"/>
        <v/>
      </c>
    </row>
    <row r="316" spans="1:175" ht="16.5">
      <c r="A316" s="134"/>
      <c r="B316" s="80" t="s">
        <v>910</v>
      </c>
      <c r="C316" s="61" t="s">
        <v>900</v>
      </c>
      <c r="T316" s="141"/>
      <c r="U316" s="85"/>
      <c r="CN316" s="70" t="str">
        <f t="shared" si="5771"/>
        <v>InitUnitState('IF11',,,,,,,,,,)</v>
      </c>
      <c r="CO316" s="70" t="str">
        <f t="shared" si="5772"/>
        <v>InitUnitNormal('IF11',,,,,,,,,,)</v>
      </c>
      <c r="CP316" s="70" t="str">
        <f t="shared" si="5773"/>
        <v>InitUnitMagic('IF11',,,,,,,,,,)</v>
      </c>
      <c r="CQ316" s="70" t="str">
        <f t="shared" si="5774"/>
        <v>InitUnitAdd('IF11',,,,,,,,,,)</v>
      </c>
      <c r="CR316" s="70" t="str">
        <f t="shared" si="5775"/>
        <v>InitEquipData('IF11',,"",,,,,'','','','','','',"")</v>
      </c>
      <c r="CU316" s="95" t="str">
        <f t="shared" si="5776"/>
        <v>|n</v>
      </c>
      <c r="CW316" s="60"/>
      <c r="CX316" s="60"/>
      <c r="CY316" s="60"/>
      <c r="CZ316" s="60"/>
      <c r="DA316" s="60"/>
      <c r="DB316" s="71" t="str">
        <f t="shared" si="5777"/>
        <v/>
      </c>
      <c r="DC316" s="71" t="str">
        <f t="shared" si="5778"/>
        <v/>
      </c>
      <c r="DD316" s="71" t="str">
        <f t="shared" si="5779"/>
        <v/>
      </c>
      <c r="DE316" s="71" t="str">
        <f t="shared" si="5780"/>
        <v/>
      </c>
      <c r="DF316" s="71" t="str">
        <f t="shared" si="5781"/>
        <v/>
      </c>
      <c r="DG316" s="71" t="str">
        <f t="shared" si="5782"/>
        <v/>
      </c>
      <c r="DH316" s="71" t="str">
        <f t="shared" si="5783"/>
        <v/>
      </c>
      <c r="DI316" s="71" t="str">
        <f t="shared" si="5784"/>
        <v/>
      </c>
      <c r="DJ316" s="71" t="str">
        <f t="shared" si="5785"/>
        <v/>
      </c>
      <c r="DK316" s="71" t="str">
        <f t="shared" si="5786"/>
        <v/>
      </c>
      <c r="DL316" s="71" t="str">
        <f t="shared" si="5787"/>
        <v/>
      </c>
      <c r="DM316" s="71" t="str">
        <f t="shared" si="5788"/>
        <v/>
      </c>
      <c r="DN316" s="71" t="str">
        <f t="shared" si="5789"/>
        <v/>
      </c>
      <c r="DO316" s="71" t="str">
        <f t="shared" si="5790"/>
        <v/>
      </c>
      <c r="DP316" s="71" t="str">
        <f t="shared" si="5791"/>
        <v/>
      </c>
      <c r="DQ316" s="71" t="str">
        <f t="shared" si="5792"/>
        <v/>
      </c>
      <c r="DR316" s="71" t="str">
        <f t="shared" si="5793"/>
        <v/>
      </c>
      <c r="DS316" s="71" t="str">
        <f t="shared" si="5794"/>
        <v/>
      </c>
      <c r="DT316" s="71" t="str">
        <f t="shared" si="5795"/>
        <v/>
      </c>
      <c r="DU316" s="71" t="str">
        <f t="shared" si="5796"/>
        <v/>
      </c>
      <c r="DV316" s="71" t="str">
        <f t="shared" si="5797"/>
        <v/>
      </c>
      <c r="DW316" s="71" t="str">
        <f t="shared" si="5798"/>
        <v/>
      </c>
      <c r="DX316" s="71" t="str">
        <f t="shared" si="5799"/>
        <v/>
      </c>
      <c r="DY316" s="71" t="str">
        <f t="shared" si="5800"/>
        <v/>
      </c>
      <c r="DZ316" s="71" t="str">
        <f t="shared" si="5801"/>
        <v/>
      </c>
      <c r="EA316" s="71" t="str">
        <f t="shared" si="5802"/>
        <v/>
      </c>
      <c r="EB316" s="71" t="str">
        <f t="shared" si="5803"/>
        <v/>
      </c>
      <c r="EC316" s="71" t="str">
        <f t="shared" si="5804"/>
        <v/>
      </c>
      <c r="ED316" s="71" t="str">
        <f t="shared" si="5805"/>
        <v/>
      </c>
      <c r="EE316" s="71" t="str">
        <f t="shared" si="5806"/>
        <v/>
      </c>
      <c r="EF316" s="71" t="str">
        <f t="shared" si="5807"/>
        <v/>
      </c>
      <c r="EG316" s="71" t="str">
        <f t="shared" si="5808"/>
        <v/>
      </c>
      <c r="EH316" s="71" t="str">
        <f t="shared" si="5809"/>
        <v/>
      </c>
      <c r="EI316" s="71" t="str">
        <f t="shared" si="5810"/>
        <v/>
      </c>
      <c r="EJ316" s="71" t="str">
        <f t="shared" si="5811"/>
        <v/>
      </c>
      <c r="EK316" s="71" t="str">
        <f t="shared" si="5812"/>
        <v/>
      </c>
      <c r="EL316" s="71" t="str">
        <f t="shared" si="5813"/>
        <v/>
      </c>
      <c r="EM316" s="71" t="str">
        <f t="shared" si="5814"/>
        <v/>
      </c>
      <c r="EN316" s="71" t="str">
        <f t="shared" si="5815"/>
        <v/>
      </c>
      <c r="EO316" s="71" t="str">
        <f t="shared" si="5816"/>
        <v/>
      </c>
      <c r="EP316" s="71" t="str">
        <f t="shared" si="5817"/>
        <v/>
      </c>
      <c r="EQ316" s="71" t="str">
        <f t="shared" si="5818"/>
        <v/>
      </c>
      <c r="ER316" s="71" t="str">
        <f t="shared" si="5819"/>
        <v/>
      </c>
      <c r="ES316" s="71" t="str">
        <f t="shared" si="5820"/>
        <v/>
      </c>
      <c r="ET316" s="71" t="str">
        <f t="shared" si="5821"/>
        <v/>
      </c>
      <c r="EU316" s="71" t="str">
        <f t="shared" si="5822"/>
        <v/>
      </c>
      <c r="EV316" s="71" t="str">
        <f t="shared" si="5823"/>
        <v/>
      </c>
      <c r="EW316" s="71" t="str">
        <f t="shared" si="5824"/>
        <v/>
      </c>
      <c r="EX316" s="71" t="str">
        <f t="shared" si="5825"/>
        <v/>
      </c>
      <c r="EY316" s="71" t="str">
        <f t="shared" si="5826"/>
        <v/>
      </c>
      <c r="EZ316" s="71" t="str">
        <f t="shared" si="5827"/>
        <v/>
      </c>
      <c r="FA316" s="71" t="str">
        <f t="shared" si="5828"/>
        <v/>
      </c>
      <c r="FB316" s="71" t="str">
        <f t="shared" si="5829"/>
        <v/>
      </c>
      <c r="FC316" s="71" t="str">
        <f t="shared" si="5830"/>
        <v/>
      </c>
      <c r="FD316" s="71" t="str">
        <f t="shared" si="5831"/>
        <v/>
      </c>
      <c r="FE316" s="71" t="str">
        <f t="shared" si="5832"/>
        <v/>
      </c>
      <c r="FF316" s="71" t="str">
        <f t="shared" si="5833"/>
        <v/>
      </c>
      <c r="FG316" s="71" t="str">
        <f t="shared" si="5834"/>
        <v/>
      </c>
      <c r="FH316" s="71" t="str">
        <f t="shared" si="5835"/>
        <v/>
      </c>
      <c r="FI316" s="71" t="str">
        <f t="shared" si="5836"/>
        <v/>
      </c>
      <c r="FJ316" s="71" t="str">
        <f t="shared" si="5837"/>
        <v/>
      </c>
      <c r="FK316" s="71" t="str">
        <f t="shared" si="5838"/>
        <v/>
      </c>
      <c r="FL316" s="71" t="str">
        <f t="shared" si="5839"/>
        <v/>
      </c>
      <c r="FM316" s="71" t="str">
        <f t="shared" si="5840"/>
        <v/>
      </c>
      <c r="FN316" s="71" t="str">
        <f t="shared" si="5841"/>
        <v/>
      </c>
      <c r="FO316" s="71" t="str">
        <f t="shared" si="5842"/>
        <v/>
      </c>
      <c r="FP316" s="71" t="str">
        <f t="shared" si="5843"/>
        <v/>
      </c>
      <c r="FQ316" s="71" t="str">
        <f t="shared" si="5844"/>
        <v/>
      </c>
      <c r="FR316" s="71" t="str">
        <f t="shared" si="5845"/>
        <v/>
      </c>
      <c r="FS316" s="71" t="str">
        <f t="shared" si="5846"/>
        <v/>
      </c>
    </row>
    <row r="317" spans="1:175" ht="16.5">
      <c r="A317" s="133"/>
      <c r="B317" s="80" t="s">
        <v>911</v>
      </c>
      <c r="C317" s="61" t="s">
        <v>900</v>
      </c>
      <c r="T317" s="142"/>
      <c r="U317" s="85"/>
      <c r="CN317" s="70" t="str">
        <f t="shared" si="5771"/>
        <v>InitUnitState('IF12',,,,,,,,,,)</v>
      </c>
      <c r="CO317" s="70" t="str">
        <f t="shared" si="5772"/>
        <v>InitUnitNormal('IF12',,,,,,,,,,)</v>
      </c>
      <c r="CP317" s="70" t="str">
        <f t="shared" si="5773"/>
        <v>InitUnitMagic('IF12',,,,,,,,,,)</v>
      </c>
      <c r="CQ317" s="70" t="str">
        <f t="shared" si="5774"/>
        <v>InitUnitAdd('IF12',,,,,,,,,,)</v>
      </c>
      <c r="CR317" s="70" t="str">
        <f t="shared" si="5775"/>
        <v>InitEquipData('IF12',,"",,,,,'','','','','','',"")</v>
      </c>
      <c r="CU317" s="95" t="str">
        <f t="shared" si="5776"/>
        <v>|n</v>
      </c>
      <c r="CW317" s="60"/>
      <c r="CX317" s="60"/>
      <c r="CY317" s="60"/>
      <c r="CZ317" s="60"/>
      <c r="DA317" s="60"/>
      <c r="DB317" s="71" t="str">
        <f t="shared" si="5777"/>
        <v/>
      </c>
      <c r="DC317" s="71" t="str">
        <f t="shared" si="5778"/>
        <v/>
      </c>
      <c r="DD317" s="71" t="str">
        <f t="shared" si="5779"/>
        <v/>
      </c>
      <c r="DE317" s="71" t="str">
        <f t="shared" si="5780"/>
        <v/>
      </c>
      <c r="DF317" s="71" t="str">
        <f t="shared" si="5781"/>
        <v/>
      </c>
      <c r="DG317" s="71" t="str">
        <f t="shared" si="5782"/>
        <v/>
      </c>
      <c r="DH317" s="71" t="str">
        <f t="shared" si="5783"/>
        <v/>
      </c>
      <c r="DI317" s="71" t="str">
        <f t="shared" si="5784"/>
        <v/>
      </c>
      <c r="DJ317" s="71" t="str">
        <f t="shared" si="5785"/>
        <v/>
      </c>
      <c r="DK317" s="71" t="str">
        <f t="shared" si="5786"/>
        <v/>
      </c>
      <c r="DL317" s="71" t="str">
        <f t="shared" si="5787"/>
        <v/>
      </c>
      <c r="DM317" s="71" t="str">
        <f t="shared" si="5788"/>
        <v/>
      </c>
      <c r="DN317" s="71" t="str">
        <f t="shared" si="5789"/>
        <v/>
      </c>
      <c r="DO317" s="71" t="str">
        <f t="shared" si="5790"/>
        <v/>
      </c>
      <c r="DP317" s="71" t="str">
        <f t="shared" si="5791"/>
        <v/>
      </c>
      <c r="DQ317" s="71" t="str">
        <f t="shared" si="5792"/>
        <v/>
      </c>
      <c r="DR317" s="71" t="str">
        <f t="shared" si="5793"/>
        <v/>
      </c>
      <c r="DS317" s="71" t="str">
        <f t="shared" si="5794"/>
        <v/>
      </c>
      <c r="DT317" s="71" t="str">
        <f t="shared" si="5795"/>
        <v/>
      </c>
      <c r="DU317" s="71" t="str">
        <f t="shared" si="5796"/>
        <v/>
      </c>
      <c r="DV317" s="71" t="str">
        <f t="shared" si="5797"/>
        <v/>
      </c>
      <c r="DW317" s="71" t="str">
        <f t="shared" si="5798"/>
        <v/>
      </c>
      <c r="DX317" s="71" t="str">
        <f t="shared" si="5799"/>
        <v/>
      </c>
      <c r="DY317" s="71" t="str">
        <f t="shared" si="5800"/>
        <v/>
      </c>
      <c r="DZ317" s="71" t="str">
        <f t="shared" si="5801"/>
        <v/>
      </c>
      <c r="EA317" s="71" t="str">
        <f t="shared" si="5802"/>
        <v/>
      </c>
      <c r="EB317" s="71" t="str">
        <f t="shared" si="5803"/>
        <v/>
      </c>
      <c r="EC317" s="71" t="str">
        <f t="shared" si="5804"/>
        <v/>
      </c>
      <c r="ED317" s="71" t="str">
        <f t="shared" si="5805"/>
        <v/>
      </c>
      <c r="EE317" s="71" t="str">
        <f t="shared" si="5806"/>
        <v/>
      </c>
      <c r="EF317" s="71" t="str">
        <f t="shared" si="5807"/>
        <v/>
      </c>
      <c r="EG317" s="71" t="str">
        <f t="shared" si="5808"/>
        <v/>
      </c>
      <c r="EH317" s="71" t="str">
        <f t="shared" si="5809"/>
        <v/>
      </c>
      <c r="EI317" s="71" t="str">
        <f t="shared" si="5810"/>
        <v/>
      </c>
      <c r="EJ317" s="71" t="str">
        <f t="shared" si="5811"/>
        <v/>
      </c>
      <c r="EK317" s="71" t="str">
        <f t="shared" si="5812"/>
        <v/>
      </c>
      <c r="EL317" s="71" t="str">
        <f t="shared" si="5813"/>
        <v/>
      </c>
      <c r="EM317" s="71" t="str">
        <f t="shared" si="5814"/>
        <v/>
      </c>
      <c r="EN317" s="71" t="str">
        <f t="shared" si="5815"/>
        <v/>
      </c>
      <c r="EO317" s="71" t="str">
        <f t="shared" si="5816"/>
        <v/>
      </c>
      <c r="EP317" s="71" t="str">
        <f t="shared" si="5817"/>
        <v/>
      </c>
      <c r="EQ317" s="71" t="str">
        <f t="shared" si="5818"/>
        <v/>
      </c>
      <c r="ER317" s="71" t="str">
        <f t="shared" si="5819"/>
        <v/>
      </c>
      <c r="ES317" s="71" t="str">
        <f t="shared" si="5820"/>
        <v/>
      </c>
      <c r="ET317" s="71" t="str">
        <f t="shared" si="5821"/>
        <v/>
      </c>
      <c r="EU317" s="71" t="str">
        <f t="shared" si="5822"/>
        <v/>
      </c>
      <c r="EV317" s="71" t="str">
        <f t="shared" si="5823"/>
        <v/>
      </c>
      <c r="EW317" s="71" t="str">
        <f t="shared" si="5824"/>
        <v/>
      </c>
      <c r="EX317" s="71" t="str">
        <f t="shared" si="5825"/>
        <v/>
      </c>
      <c r="EY317" s="71" t="str">
        <f t="shared" si="5826"/>
        <v/>
      </c>
      <c r="EZ317" s="71" t="str">
        <f t="shared" si="5827"/>
        <v/>
      </c>
      <c r="FA317" s="71" t="str">
        <f t="shared" si="5828"/>
        <v/>
      </c>
      <c r="FB317" s="71" t="str">
        <f t="shared" si="5829"/>
        <v/>
      </c>
      <c r="FC317" s="71" t="str">
        <f t="shared" si="5830"/>
        <v/>
      </c>
      <c r="FD317" s="71" t="str">
        <f t="shared" si="5831"/>
        <v/>
      </c>
      <c r="FE317" s="71" t="str">
        <f t="shared" si="5832"/>
        <v/>
      </c>
      <c r="FF317" s="71" t="str">
        <f t="shared" si="5833"/>
        <v/>
      </c>
      <c r="FG317" s="71" t="str">
        <f t="shared" si="5834"/>
        <v/>
      </c>
      <c r="FH317" s="71" t="str">
        <f t="shared" si="5835"/>
        <v/>
      </c>
      <c r="FI317" s="71" t="str">
        <f t="shared" si="5836"/>
        <v/>
      </c>
      <c r="FJ317" s="71" t="str">
        <f t="shared" si="5837"/>
        <v/>
      </c>
      <c r="FK317" s="71" t="str">
        <f t="shared" si="5838"/>
        <v/>
      </c>
      <c r="FL317" s="71" t="str">
        <f t="shared" si="5839"/>
        <v/>
      </c>
      <c r="FM317" s="71" t="str">
        <f t="shared" si="5840"/>
        <v/>
      </c>
      <c r="FN317" s="71" t="str">
        <f t="shared" si="5841"/>
        <v/>
      </c>
      <c r="FO317" s="71" t="str">
        <f t="shared" si="5842"/>
        <v/>
      </c>
      <c r="FP317" s="71" t="str">
        <f t="shared" si="5843"/>
        <v/>
      </c>
      <c r="FQ317" s="71" t="str">
        <f t="shared" si="5844"/>
        <v/>
      </c>
      <c r="FR317" s="71" t="str">
        <f t="shared" si="5845"/>
        <v/>
      </c>
      <c r="FS317" s="71" t="str">
        <f t="shared" si="5846"/>
        <v/>
      </c>
    </row>
    <row r="318" spans="1:175" ht="16.5">
      <c r="A318" s="133"/>
      <c r="B318" s="80" t="s">
        <v>912</v>
      </c>
      <c r="C318" s="61" t="s">
        <v>900</v>
      </c>
      <c r="T318" s="142"/>
      <c r="U318" s="85"/>
      <c r="CN318" s="70" t="str">
        <f t="shared" si="5771"/>
        <v>InitUnitState('IF13',,,,,,,,,,)</v>
      </c>
      <c r="CO318" s="70" t="str">
        <f t="shared" si="5772"/>
        <v>InitUnitNormal('IF13',,,,,,,,,,)</v>
      </c>
      <c r="CP318" s="70" t="str">
        <f t="shared" si="5773"/>
        <v>InitUnitMagic('IF13',,,,,,,,,,)</v>
      </c>
      <c r="CQ318" s="70" t="str">
        <f t="shared" si="5774"/>
        <v>InitUnitAdd('IF13',,,,,,,,,,)</v>
      </c>
      <c r="CR318" s="70" t="str">
        <f t="shared" si="5775"/>
        <v>InitEquipData('IF13',,"",,,,,'','','','','','',"")</v>
      </c>
      <c r="CU318" s="95" t="str">
        <f t="shared" si="5776"/>
        <v>|n</v>
      </c>
      <c r="CW318" s="60"/>
      <c r="CX318" s="60"/>
      <c r="CY318" s="60"/>
      <c r="CZ318" s="60"/>
      <c r="DA318" s="60"/>
      <c r="DB318" s="71" t="str">
        <f t="shared" si="5777"/>
        <v/>
      </c>
      <c r="DC318" s="71" t="str">
        <f t="shared" si="5778"/>
        <v/>
      </c>
      <c r="DD318" s="71" t="str">
        <f t="shared" si="5779"/>
        <v/>
      </c>
      <c r="DE318" s="71" t="str">
        <f t="shared" si="5780"/>
        <v/>
      </c>
      <c r="DF318" s="71" t="str">
        <f t="shared" si="5781"/>
        <v/>
      </c>
      <c r="DG318" s="71" t="str">
        <f t="shared" si="5782"/>
        <v/>
      </c>
      <c r="DH318" s="71" t="str">
        <f t="shared" si="5783"/>
        <v/>
      </c>
      <c r="DI318" s="71" t="str">
        <f t="shared" si="5784"/>
        <v/>
      </c>
      <c r="DJ318" s="71" t="str">
        <f t="shared" si="5785"/>
        <v/>
      </c>
      <c r="DK318" s="71" t="str">
        <f t="shared" si="5786"/>
        <v/>
      </c>
      <c r="DL318" s="71" t="str">
        <f t="shared" si="5787"/>
        <v/>
      </c>
      <c r="DM318" s="71" t="str">
        <f t="shared" si="5788"/>
        <v/>
      </c>
      <c r="DN318" s="71" t="str">
        <f t="shared" si="5789"/>
        <v/>
      </c>
      <c r="DO318" s="71" t="str">
        <f t="shared" si="5790"/>
        <v/>
      </c>
      <c r="DP318" s="71" t="str">
        <f t="shared" si="5791"/>
        <v/>
      </c>
      <c r="DQ318" s="71" t="str">
        <f t="shared" si="5792"/>
        <v/>
      </c>
      <c r="DR318" s="71" t="str">
        <f t="shared" si="5793"/>
        <v/>
      </c>
      <c r="DS318" s="71" t="str">
        <f t="shared" si="5794"/>
        <v/>
      </c>
      <c r="DT318" s="71" t="str">
        <f t="shared" si="5795"/>
        <v/>
      </c>
      <c r="DU318" s="71" t="str">
        <f t="shared" si="5796"/>
        <v/>
      </c>
      <c r="DV318" s="71" t="str">
        <f t="shared" si="5797"/>
        <v/>
      </c>
      <c r="DW318" s="71" t="str">
        <f t="shared" si="5798"/>
        <v/>
      </c>
      <c r="DX318" s="71" t="str">
        <f t="shared" si="5799"/>
        <v/>
      </c>
      <c r="DY318" s="71" t="str">
        <f t="shared" si="5800"/>
        <v/>
      </c>
      <c r="DZ318" s="71" t="str">
        <f t="shared" si="5801"/>
        <v/>
      </c>
      <c r="EA318" s="71" t="str">
        <f t="shared" si="5802"/>
        <v/>
      </c>
      <c r="EB318" s="71" t="str">
        <f t="shared" si="5803"/>
        <v/>
      </c>
      <c r="EC318" s="71" t="str">
        <f t="shared" si="5804"/>
        <v/>
      </c>
      <c r="ED318" s="71" t="str">
        <f t="shared" si="5805"/>
        <v/>
      </c>
      <c r="EE318" s="71" t="str">
        <f t="shared" si="5806"/>
        <v/>
      </c>
      <c r="EF318" s="71" t="str">
        <f t="shared" si="5807"/>
        <v/>
      </c>
      <c r="EG318" s="71" t="str">
        <f t="shared" si="5808"/>
        <v/>
      </c>
      <c r="EH318" s="71" t="str">
        <f t="shared" si="5809"/>
        <v/>
      </c>
      <c r="EI318" s="71" t="str">
        <f t="shared" si="5810"/>
        <v/>
      </c>
      <c r="EJ318" s="71" t="str">
        <f t="shared" si="5811"/>
        <v/>
      </c>
      <c r="EK318" s="71" t="str">
        <f t="shared" si="5812"/>
        <v/>
      </c>
      <c r="EL318" s="71" t="str">
        <f t="shared" si="5813"/>
        <v/>
      </c>
      <c r="EM318" s="71" t="str">
        <f t="shared" si="5814"/>
        <v/>
      </c>
      <c r="EN318" s="71" t="str">
        <f t="shared" si="5815"/>
        <v/>
      </c>
      <c r="EO318" s="71" t="str">
        <f t="shared" si="5816"/>
        <v/>
      </c>
      <c r="EP318" s="71" t="str">
        <f t="shared" si="5817"/>
        <v/>
      </c>
      <c r="EQ318" s="71" t="str">
        <f t="shared" si="5818"/>
        <v/>
      </c>
      <c r="ER318" s="71" t="str">
        <f t="shared" si="5819"/>
        <v/>
      </c>
      <c r="ES318" s="71" t="str">
        <f t="shared" si="5820"/>
        <v/>
      </c>
      <c r="ET318" s="71" t="str">
        <f t="shared" si="5821"/>
        <v/>
      </c>
      <c r="EU318" s="71" t="str">
        <f t="shared" si="5822"/>
        <v/>
      </c>
      <c r="EV318" s="71" t="str">
        <f t="shared" si="5823"/>
        <v/>
      </c>
      <c r="EW318" s="71" t="str">
        <f t="shared" si="5824"/>
        <v/>
      </c>
      <c r="EX318" s="71" t="str">
        <f t="shared" si="5825"/>
        <v/>
      </c>
      <c r="EY318" s="71" t="str">
        <f t="shared" si="5826"/>
        <v/>
      </c>
      <c r="EZ318" s="71" t="str">
        <f t="shared" si="5827"/>
        <v/>
      </c>
      <c r="FA318" s="71" t="str">
        <f t="shared" si="5828"/>
        <v/>
      </c>
      <c r="FB318" s="71" t="str">
        <f t="shared" si="5829"/>
        <v/>
      </c>
      <c r="FC318" s="71" t="str">
        <f t="shared" si="5830"/>
        <v/>
      </c>
      <c r="FD318" s="71" t="str">
        <f t="shared" si="5831"/>
        <v/>
      </c>
      <c r="FE318" s="71" t="str">
        <f t="shared" si="5832"/>
        <v/>
      </c>
      <c r="FF318" s="71" t="str">
        <f t="shared" si="5833"/>
        <v/>
      </c>
      <c r="FG318" s="71" t="str">
        <f t="shared" si="5834"/>
        <v/>
      </c>
      <c r="FH318" s="71" t="str">
        <f t="shared" si="5835"/>
        <v/>
      </c>
      <c r="FI318" s="71" t="str">
        <f t="shared" si="5836"/>
        <v/>
      </c>
      <c r="FJ318" s="71" t="str">
        <f t="shared" si="5837"/>
        <v/>
      </c>
      <c r="FK318" s="71" t="str">
        <f t="shared" si="5838"/>
        <v/>
      </c>
      <c r="FL318" s="71" t="str">
        <f t="shared" si="5839"/>
        <v/>
      </c>
      <c r="FM318" s="71" t="str">
        <f t="shared" si="5840"/>
        <v/>
      </c>
      <c r="FN318" s="71" t="str">
        <f t="shared" si="5841"/>
        <v/>
      </c>
      <c r="FO318" s="71" t="str">
        <f t="shared" si="5842"/>
        <v/>
      </c>
      <c r="FP318" s="71" t="str">
        <f t="shared" si="5843"/>
        <v/>
      </c>
      <c r="FQ318" s="71" t="str">
        <f t="shared" si="5844"/>
        <v/>
      </c>
      <c r="FR318" s="71" t="str">
        <f t="shared" si="5845"/>
        <v/>
      </c>
      <c r="FS318" s="71" t="str">
        <f t="shared" si="5846"/>
        <v/>
      </c>
    </row>
    <row r="319" spans="1:175" ht="16.5">
      <c r="A319" s="133"/>
      <c r="B319" s="80" t="s">
        <v>913</v>
      </c>
      <c r="C319" s="61" t="s">
        <v>900</v>
      </c>
      <c r="T319" s="142"/>
      <c r="U319" s="85"/>
      <c r="CN319" s="70" t="str">
        <f t="shared" si="5771"/>
        <v>InitUnitState('IF14',,,,,,,,,,)</v>
      </c>
      <c r="CO319" s="70" t="str">
        <f t="shared" si="5772"/>
        <v>InitUnitNormal('IF14',,,,,,,,,,)</v>
      </c>
      <c r="CP319" s="70" t="str">
        <f t="shared" si="5773"/>
        <v>InitUnitMagic('IF14',,,,,,,,,,)</v>
      </c>
      <c r="CQ319" s="70" t="str">
        <f t="shared" si="5774"/>
        <v>InitUnitAdd('IF14',,,,,,,,,,)</v>
      </c>
      <c r="CR319" s="70" t="str">
        <f t="shared" si="5775"/>
        <v>InitEquipData('IF14',,"",,,,,'','','','','','',"")</v>
      </c>
      <c r="CU319" s="95" t="str">
        <f t="shared" si="5776"/>
        <v>|n</v>
      </c>
      <c r="CW319" s="60"/>
      <c r="CX319" s="60"/>
      <c r="CY319" s="60"/>
      <c r="CZ319" s="60"/>
      <c r="DA319" s="60"/>
      <c r="DB319" s="71" t="str">
        <f t="shared" si="5777"/>
        <v/>
      </c>
      <c r="DC319" s="71" t="str">
        <f t="shared" si="5778"/>
        <v/>
      </c>
      <c r="DD319" s="71" t="str">
        <f t="shared" si="5779"/>
        <v/>
      </c>
      <c r="DE319" s="71" t="str">
        <f t="shared" si="5780"/>
        <v/>
      </c>
      <c r="DF319" s="71" t="str">
        <f t="shared" si="5781"/>
        <v/>
      </c>
      <c r="DG319" s="71" t="str">
        <f t="shared" si="5782"/>
        <v/>
      </c>
      <c r="DH319" s="71" t="str">
        <f t="shared" si="5783"/>
        <v/>
      </c>
      <c r="DI319" s="71" t="str">
        <f t="shared" si="5784"/>
        <v/>
      </c>
      <c r="DJ319" s="71" t="str">
        <f t="shared" si="5785"/>
        <v/>
      </c>
      <c r="DK319" s="71" t="str">
        <f t="shared" si="5786"/>
        <v/>
      </c>
      <c r="DL319" s="71" t="str">
        <f t="shared" si="5787"/>
        <v/>
      </c>
      <c r="DM319" s="71" t="str">
        <f t="shared" si="5788"/>
        <v/>
      </c>
      <c r="DN319" s="71" t="str">
        <f t="shared" si="5789"/>
        <v/>
      </c>
      <c r="DO319" s="71" t="str">
        <f t="shared" si="5790"/>
        <v/>
      </c>
      <c r="DP319" s="71" t="str">
        <f t="shared" si="5791"/>
        <v/>
      </c>
      <c r="DQ319" s="71" t="str">
        <f t="shared" si="5792"/>
        <v/>
      </c>
      <c r="DR319" s="71" t="str">
        <f t="shared" si="5793"/>
        <v/>
      </c>
      <c r="DS319" s="71" t="str">
        <f t="shared" si="5794"/>
        <v/>
      </c>
      <c r="DT319" s="71" t="str">
        <f t="shared" si="5795"/>
        <v/>
      </c>
      <c r="DU319" s="71" t="str">
        <f t="shared" si="5796"/>
        <v/>
      </c>
      <c r="DV319" s="71" t="str">
        <f t="shared" si="5797"/>
        <v/>
      </c>
      <c r="DW319" s="71" t="str">
        <f t="shared" si="5798"/>
        <v/>
      </c>
      <c r="DX319" s="71" t="str">
        <f t="shared" si="5799"/>
        <v/>
      </c>
      <c r="DY319" s="71" t="str">
        <f t="shared" si="5800"/>
        <v/>
      </c>
      <c r="DZ319" s="71" t="str">
        <f t="shared" si="5801"/>
        <v/>
      </c>
      <c r="EA319" s="71" t="str">
        <f t="shared" si="5802"/>
        <v/>
      </c>
      <c r="EB319" s="71" t="str">
        <f t="shared" si="5803"/>
        <v/>
      </c>
      <c r="EC319" s="71" t="str">
        <f t="shared" si="5804"/>
        <v/>
      </c>
      <c r="ED319" s="71" t="str">
        <f t="shared" si="5805"/>
        <v/>
      </c>
      <c r="EE319" s="71" t="str">
        <f t="shared" si="5806"/>
        <v/>
      </c>
      <c r="EF319" s="71" t="str">
        <f t="shared" si="5807"/>
        <v/>
      </c>
      <c r="EG319" s="71" t="str">
        <f t="shared" si="5808"/>
        <v/>
      </c>
      <c r="EH319" s="71" t="str">
        <f t="shared" si="5809"/>
        <v/>
      </c>
      <c r="EI319" s="71" t="str">
        <f t="shared" si="5810"/>
        <v/>
      </c>
      <c r="EJ319" s="71" t="str">
        <f t="shared" si="5811"/>
        <v/>
      </c>
      <c r="EK319" s="71" t="str">
        <f t="shared" si="5812"/>
        <v/>
      </c>
      <c r="EL319" s="71" t="str">
        <f t="shared" si="5813"/>
        <v/>
      </c>
      <c r="EM319" s="71" t="str">
        <f t="shared" si="5814"/>
        <v/>
      </c>
      <c r="EN319" s="71" t="str">
        <f t="shared" si="5815"/>
        <v/>
      </c>
      <c r="EO319" s="71" t="str">
        <f t="shared" si="5816"/>
        <v/>
      </c>
      <c r="EP319" s="71" t="str">
        <f t="shared" si="5817"/>
        <v/>
      </c>
      <c r="EQ319" s="71" t="str">
        <f t="shared" si="5818"/>
        <v/>
      </c>
      <c r="ER319" s="71" t="str">
        <f t="shared" si="5819"/>
        <v/>
      </c>
      <c r="ES319" s="71" t="str">
        <f t="shared" si="5820"/>
        <v/>
      </c>
      <c r="ET319" s="71" t="str">
        <f t="shared" si="5821"/>
        <v/>
      </c>
      <c r="EU319" s="71" t="str">
        <f t="shared" si="5822"/>
        <v/>
      </c>
      <c r="EV319" s="71" t="str">
        <f t="shared" si="5823"/>
        <v/>
      </c>
      <c r="EW319" s="71" t="str">
        <f t="shared" si="5824"/>
        <v/>
      </c>
      <c r="EX319" s="71" t="str">
        <f t="shared" si="5825"/>
        <v/>
      </c>
      <c r="EY319" s="71" t="str">
        <f t="shared" si="5826"/>
        <v/>
      </c>
      <c r="EZ319" s="71" t="str">
        <f t="shared" si="5827"/>
        <v/>
      </c>
      <c r="FA319" s="71" t="str">
        <f t="shared" si="5828"/>
        <v/>
      </c>
      <c r="FB319" s="71" t="str">
        <f t="shared" si="5829"/>
        <v/>
      </c>
      <c r="FC319" s="71" t="str">
        <f t="shared" si="5830"/>
        <v/>
      </c>
      <c r="FD319" s="71" t="str">
        <f t="shared" si="5831"/>
        <v/>
      </c>
      <c r="FE319" s="71" t="str">
        <f t="shared" si="5832"/>
        <v/>
      </c>
      <c r="FF319" s="71" t="str">
        <f t="shared" si="5833"/>
        <v/>
      </c>
      <c r="FG319" s="71" t="str">
        <f t="shared" si="5834"/>
        <v/>
      </c>
      <c r="FH319" s="71" t="str">
        <f t="shared" si="5835"/>
        <v/>
      </c>
      <c r="FI319" s="71" t="str">
        <f t="shared" si="5836"/>
        <v/>
      </c>
      <c r="FJ319" s="71" t="str">
        <f t="shared" si="5837"/>
        <v/>
      </c>
      <c r="FK319" s="71" t="str">
        <f t="shared" si="5838"/>
        <v/>
      </c>
      <c r="FL319" s="71" t="str">
        <f t="shared" si="5839"/>
        <v/>
      </c>
      <c r="FM319" s="71" t="str">
        <f t="shared" si="5840"/>
        <v/>
      </c>
      <c r="FN319" s="71" t="str">
        <f t="shared" si="5841"/>
        <v/>
      </c>
      <c r="FO319" s="71" t="str">
        <f t="shared" si="5842"/>
        <v/>
      </c>
      <c r="FP319" s="71" t="str">
        <f t="shared" si="5843"/>
        <v/>
      </c>
      <c r="FQ319" s="71" t="str">
        <f t="shared" si="5844"/>
        <v/>
      </c>
      <c r="FR319" s="71" t="str">
        <f t="shared" si="5845"/>
        <v/>
      </c>
      <c r="FS319" s="71" t="str">
        <f t="shared" si="5846"/>
        <v/>
      </c>
    </row>
    <row r="320" spans="1:175" ht="16.5">
      <c r="A320" s="133"/>
      <c r="B320" s="80" t="s">
        <v>914</v>
      </c>
      <c r="C320" s="61" t="s">
        <v>900</v>
      </c>
      <c r="T320" s="142"/>
      <c r="U320" s="85"/>
      <c r="CN320" s="70" t="str">
        <f t="shared" si="5771"/>
        <v>InitUnitState('IF15',,,,,,,,,,)</v>
      </c>
      <c r="CO320" s="70" t="str">
        <f t="shared" si="5772"/>
        <v>InitUnitNormal('IF15',,,,,,,,,,)</v>
      </c>
      <c r="CP320" s="70" t="str">
        <f t="shared" si="5773"/>
        <v>InitUnitMagic('IF15',,,,,,,,,,)</v>
      </c>
      <c r="CQ320" s="70" t="str">
        <f t="shared" si="5774"/>
        <v>InitUnitAdd('IF15',,,,,,,,,,)</v>
      </c>
      <c r="CR320" s="70" t="str">
        <f t="shared" si="5775"/>
        <v>InitEquipData('IF15',,"",,,,,'','','','','','',"")</v>
      </c>
      <c r="CU320" s="95" t="str">
        <f t="shared" si="5776"/>
        <v>|n</v>
      </c>
      <c r="CW320" s="60"/>
      <c r="CX320" s="60"/>
      <c r="CY320" s="60"/>
      <c r="CZ320" s="60"/>
      <c r="DA320" s="60"/>
      <c r="DB320" s="71" t="str">
        <f t="shared" si="5777"/>
        <v/>
      </c>
      <c r="DC320" s="71" t="str">
        <f t="shared" si="5778"/>
        <v/>
      </c>
      <c r="DD320" s="71" t="str">
        <f t="shared" si="5779"/>
        <v/>
      </c>
      <c r="DE320" s="71" t="str">
        <f t="shared" si="5780"/>
        <v/>
      </c>
      <c r="DF320" s="71" t="str">
        <f t="shared" si="5781"/>
        <v/>
      </c>
      <c r="DG320" s="71" t="str">
        <f t="shared" si="5782"/>
        <v/>
      </c>
      <c r="DH320" s="71" t="str">
        <f t="shared" si="5783"/>
        <v/>
      </c>
      <c r="DI320" s="71" t="str">
        <f t="shared" si="5784"/>
        <v/>
      </c>
      <c r="DJ320" s="71" t="str">
        <f t="shared" si="5785"/>
        <v/>
      </c>
      <c r="DK320" s="71" t="str">
        <f t="shared" si="5786"/>
        <v/>
      </c>
      <c r="DL320" s="71" t="str">
        <f t="shared" si="5787"/>
        <v/>
      </c>
      <c r="DM320" s="71" t="str">
        <f t="shared" si="5788"/>
        <v/>
      </c>
      <c r="DN320" s="71" t="str">
        <f t="shared" si="5789"/>
        <v/>
      </c>
      <c r="DO320" s="71" t="str">
        <f t="shared" si="5790"/>
        <v/>
      </c>
      <c r="DP320" s="71" t="str">
        <f t="shared" si="5791"/>
        <v/>
      </c>
      <c r="DQ320" s="71" t="str">
        <f t="shared" si="5792"/>
        <v/>
      </c>
      <c r="DR320" s="71" t="str">
        <f t="shared" si="5793"/>
        <v/>
      </c>
      <c r="DS320" s="71" t="str">
        <f t="shared" si="5794"/>
        <v/>
      </c>
      <c r="DT320" s="71" t="str">
        <f t="shared" si="5795"/>
        <v/>
      </c>
      <c r="DU320" s="71" t="str">
        <f t="shared" si="5796"/>
        <v/>
      </c>
      <c r="DV320" s="71" t="str">
        <f t="shared" si="5797"/>
        <v/>
      </c>
      <c r="DW320" s="71" t="str">
        <f t="shared" si="5798"/>
        <v/>
      </c>
      <c r="DX320" s="71" t="str">
        <f t="shared" si="5799"/>
        <v/>
      </c>
      <c r="DY320" s="71" t="str">
        <f t="shared" si="5800"/>
        <v/>
      </c>
      <c r="DZ320" s="71" t="str">
        <f t="shared" si="5801"/>
        <v/>
      </c>
      <c r="EA320" s="71" t="str">
        <f t="shared" si="5802"/>
        <v/>
      </c>
      <c r="EB320" s="71" t="str">
        <f t="shared" si="5803"/>
        <v/>
      </c>
      <c r="EC320" s="71" t="str">
        <f t="shared" si="5804"/>
        <v/>
      </c>
      <c r="ED320" s="71" t="str">
        <f t="shared" si="5805"/>
        <v/>
      </c>
      <c r="EE320" s="71" t="str">
        <f t="shared" si="5806"/>
        <v/>
      </c>
      <c r="EF320" s="71" t="str">
        <f t="shared" si="5807"/>
        <v/>
      </c>
      <c r="EG320" s="71" t="str">
        <f t="shared" si="5808"/>
        <v/>
      </c>
      <c r="EH320" s="71" t="str">
        <f t="shared" si="5809"/>
        <v/>
      </c>
      <c r="EI320" s="71" t="str">
        <f t="shared" si="5810"/>
        <v/>
      </c>
      <c r="EJ320" s="71" t="str">
        <f t="shared" si="5811"/>
        <v/>
      </c>
      <c r="EK320" s="71" t="str">
        <f t="shared" si="5812"/>
        <v/>
      </c>
      <c r="EL320" s="71" t="str">
        <f t="shared" si="5813"/>
        <v/>
      </c>
      <c r="EM320" s="71" t="str">
        <f t="shared" si="5814"/>
        <v/>
      </c>
      <c r="EN320" s="71" t="str">
        <f t="shared" si="5815"/>
        <v/>
      </c>
      <c r="EO320" s="71" t="str">
        <f t="shared" si="5816"/>
        <v/>
      </c>
      <c r="EP320" s="71" t="str">
        <f t="shared" si="5817"/>
        <v/>
      </c>
      <c r="EQ320" s="71" t="str">
        <f t="shared" si="5818"/>
        <v/>
      </c>
      <c r="ER320" s="71" t="str">
        <f t="shared" si="5819"/>
        <v/>
      </c>
      <c r="ES320" s="71" t="str">
        <f t="shared" si="5820"/>
        <v/>
      </c>
      <c r="ET320" s="71" t="str">
        <f t="shared" si="5821"/>
        <v/>
      </c>
      <c r="EU320" s="71" t="str">
        <f t="shared" si="5822"/>
        <v/>
      </c>
      <c r="EV320" s="71" t="str">
        <f t="shared" si="5823"/>
        <v/>
      </c>
      <c r="EW320" s="71" t="str">
        <f t="shared" si="5824"/>
        <v/>
      </c>
      <c r="EX320" s="71" t="str">
        <f t="shared" si="5825"/>
        <v/>
      </c>
      <c r="EY320" s="71" t="str">
        <f t="shared" si="5826"/>
        <v/>
      </c>
      <c r="EZ320" s="71" t="str">
        <f t="shared" si="5827"/>
        <v/>
      </c>
      <c r="FA320" s="71" t="str">
        <f t="shared" si="5828"/>
        <v/>
      </c>
      <c r="FB320" s="71" t="str">
        <f t="shared" si="5829"/>
        <v/>
      </c>
      <c r="FC320" s="71" t="str">
        <f t="shared" si="5830"/>
        <v/>
      </c>
      <c r="FD320" s="71" t="str">
        <f t="shared" si="5831"/>
        <v/>
      </c>
      <c r="FE320" s="71" t="str">
        <f t="shared" si="5832"/>
        <v/>
      </c>
      <c r="FF320" s="71" t="str">
        <f t="shared" si="5833"/>
        <v/>
      </c>
      <c r="FG320" s="71" t="str">
        <f t="shared" si="5834"/>
        <v/>
      </c>
      <c r="FH320" s="71" t="str">
        <f t="shared" si="5835"/>
        <v/>
      </c>
      <c r="FI320" s="71" t="str">
        <f t="shared" si="5836"/>
        <v/>
      </c>
      <c r="FJ320" s="71" t="str">
        <f t="shared" si="5837"/>
        <v/>
      </c>
      <c r="FK320" s="71" t="str">
        <f t="shared" si="5838"/>
        <v/>
      </c>
      <c r="FL320" s="71" t="str">
        <f t="shared" si="5839"/>
        <v/>
      </c>
      <c r="FM320" s="71" t="str">
        <f t="shared" si="5840"/>
        <v/>
      </c>
      <c r="FN320" s="71" t="str">
        <f t="shared" si="5841"/>
        <v/>
      </c>
      <c r="FO320" s="71" t="str">
        <f t="shared" si="5842"/>
        <v/>
      </c>
      <c r="FP320" s="71" t="str">
        <f t="shared" si="5843"/>
        <v/>
      </c>
      <c r="FQ320" s="71" t="str">
        <f t="shared" si="5844"/>
        <v/>
      </c>
      <c r="FR320" s="71" t="str">
        <f t="shared" si="5845"/>
        <v/>
      </c>
      <c r="FS320" s="71" t="str">
        <f t="shared" si="5846"/>
        <v/>
      </c>
    </row>
    <row r="321" spans="1:175" ht="16.5">
      <c r="A321" s="133"/>
      <c r="B321" s="80" t="s">
        <v>915</v>
      </c>
      <c r="C321" s="61" t="s">
        <v>900</v>
      </c>
      <c r="T321" s="142"/>
      <c r="U321" s="85"/>
      <c r="CN321" s="70" t="str">
        <f t="shared" si="5771"/>
        <v>InitUnitState('IF16',,,,,,,,,,)</v>
      </c>
      <c r="CO321" s="70" t="str">
        <f t="shared" si="5772"/>
        <v>InitUnitNormal('IF16',,,,,,,,,,)</v>
      </c>
      <c r="CP321" s="70" t="str">
        <f t="shared" si="5773"/>
        <v>InitUnitMagic('IF16',,,,,,,,,,)</v>
      </c>
      <c r="CQ321" s="70" t="str">
        <f t="shared" si="5774"/>
        <v>InitUnitAdd('IF16',,,,,,,,,,)</v>
      </c>
      <c r="CR321" s="70" t="str">
        <f t="shared" si="5775"/>
        <v>InitEquipData('IF16',,"",,,,,'','','','','','',"")</v>
      </c>
      <c r="CU321" s="95" t="str">
        <f t="shared" si="5776"/>
        <v>|n</v>
      </c>
      <c r="CW321" s="60"/>
      <c r="CX321" s="60"/>
      <c r="CY321" s="60"/>
      <c r="CZ321" s="60"/>
      <c r="DA321" s="60"/>
      <c r="DB321" s="71" t="str">
        <f t="shared" si="5777"/>
        <v/>
      </c>
      <c r="DC321" s="71" t="str">
        <f t="shared" si="5778"/>
        <v/>
      </c>
      <c r="DD321" s="71" t="str">
        <f t="shared" si="5779"/>
        <v/>
      </c>
      <c r="DE321" s="71" t="str">
        <f t="shared" si="5780"/>
        <v/>
      </c>
      <c r="DF321" s="71" t="str">
        <f t="shared" si="5781"/>
        <v/>
      </c>
      <c r="DG321" s="71" t="str">
        <f t="shared" si="5782"/>
        <v/>
      </c>
      <c r="DH321" s="71" t="str">
        <f t="shared" si="5783"/>
        <v/>
      </c>
      <c r="DI321" s="71" t="str">
        <f t="shared" si="5784"/>
        <v/>
      </c>
      <c r="DJ321" s="71" t="str">
        <f t="shared" si="5785"/>
        <v/>
      </c>
      <c r="DK321" s="71" t="str">
        <f t="shared" si="5786"/>
        <v/>
      </c>
      <c r="DL321" s="71" t="str">
        <f t="shared" si="5787"/>
        <v/>
      </c>
      <c r="DM321" s="71" t="str">
        <f t="shared" si="5788"/>
        <v/>
      </c>
      <c r="DN321" s="71" t="str">
        <f t="shared" si="5789"/>
        <v/>
      </c>
      <c r="DO321" s="71" t="str">
        <f t="shared" si="5790"/>
        <v/>
      </c>
      <c r="DP321" s="71" t="str">
        <f t="shared" si="5791"/>
        <v/>
      </c>
      <c r="DQ321" s="71" t="str">
        <f t="shared" si="5792"/>
        <v/>
      </c>
      <c r="DR321" s="71" t="str">
        <f t="shared" si="5793"/>
        <v/>
      </c>
      <c r="DS321" s="71" t="str">
        <f t="shared" si="5794"/>
        <v/>
      </c>
      <c r="DT321" s="71" t="str">
        <f t="shared" si="5795"/>
        <v/>
      </c>
      <c r="DU321" s="71" t="str">
        <f t="shared" si="5796"/>
        <v/>
      </c>
      <c r="DV321" s="71" t="str">
        <f t="shared" si="5797"/>
        <v/>
      </c>
      <c r="DW321" s="71" t="str">
        <f t="shared" si="5798"/>
        <v/>
      </c>
      <c r="DX321" s="71" t="str">
        <f t="shared" si="5799"/>
        <v/>
      </c>
      <c r="DY321" s="71" t="str">
        <f t="shared" si="5800"/>
        <v/>
      </c>
      <c r="DZ321" s="71" t="str">
        <f t="shared" si="5801"/>
        <v/>
      </c>
      <c r="EA321" s="71" t="str">
        <f t="shared" si="5802"/>
        <v/>
      </c>
      <c r="EB321" s="71" t="str">
        <f t="shared" si="5803"/>
        <v/>
      </c>
      <c r="EC321" s="71" t="str">
        <f t="shared" si="5804"/>
        <v/>
      </c>
      <c r="ED321" s="71" t="str">
        <f t="shared" si="5805"/>
        <v/>
      </c>
      <c r="EE321" s="71" t="str">
        <f t="shared" si="5806"/>
        <v/>
      </c>
      <c r="EF321" s="71" t="str">
        <f t="shared" si="5807"/>
        <v/>
      </c>
      <c r="EG321" s="71" t="str">
        <f t="shared" si="5808"/>
        <v/>
      </c>
      <c r="EH321" s="71" t="str">
        <f t="shared" si="5809"/>
        <v/>
      </c>
      <c r="EI321" s="71" t="str">
        <f t="shared" si="5810"/>
        <v/>
      </c>
      <c r="EJ321" s="71" t="str">
        <f t="shared" si="5811"/>
        <v/>
      </c>
      <c r="EK321" s="71" t="str">
        <f t="shared" si="5812"/>
        <v/>
      </c>
      <c r="EL321" s="71" t="str">
        <f t="shared" si="5813"/>
        <v/>
      </c>
      <c r="EM321" s="71" t="str">
        <f t="shared" si="5814"/>
        <v/>
      </c>
      <c r="EN321" s="71" t="str">
        <f t="shared" si="5815"/>
        <v/>
      </c>
      <c r="EO321" s="71" t="str">
        <f t="shared" si="5816"/>
        <v/>
      </c>
      <c r="EP321" s="71" t="str">
        <f t="shared" si="5817"/>
        <v/>
      </c>
      <c r="EQ321" s="71" t="str">
        <f t="shared" si="5818"/>
        <v/>
      </c>
      <c r="ER321" s="71" t="str">
        <f t="shared" si="5819"/>
        <v/>
      </c>
      <c r="ES321" s="71" t="str">
        <f t="shared" si="5820"/>
        <v/>
      </c>
      <c r="ET321" s="71" t="str">
        <f t="shared" si="5821"/>
        <v/>
      </c>
      <c r="EU321" s="71" t="str">
        <f t="shared" si="5822"/>
        <v/>
      </c>
      <c r="EV321" s="71" t="str">
        <f t="shared" si="5823"/>
        <v/>
      </c>
      <c r="EW321" s="71" t="str">
        <f t="shared" si="5824"/>
        <v/>
      </c>
      <c r="EX321" s="71" t="str">
        <f t="shared" si="5825"/>
        <v/>
      </c>
      <c r="EY321" s="71" t="str">
        <f t="shared" si="5826"/>
        <v/>
      </c>
      <c r="EZ321" s="71" t="str">
        <f t="shared" si="5827"/>
        <v/>
      </c>
      <c r="FA321" s="71" t="str">
        <f t="shared" si="5828"/>
        <v/>
      </c>
      <c r="FB321" s="71" t="str">
        <f t="shared" si="5829"/>
        <v/>
      </c>
      <c r="FC321" s="71" t="str">
        <f t="shared" si="5830"/>
        <v/>
      </c>
      <c r="FD321" s="71" t="str">
        <f t="shared" si="5831"/>
        <v/>
      </c>
      <c r="FE321" s="71" t="str">
        <f t="shared" si="5832"/>
        <v/>
      </c>
      <c r="FF321" s="71" t="str">
        <f t="shared" si="5833"/>
        <v/>
      </c>
      <c r="FG321" s="71" t="str">
        <f t="shared" si="5834"/>
        <v/>
      </c>
      <c r="FH321" s="71" t="str">
        <f t="shared" si="5835"/>
        <v/>
      </c>
      <c r="FI321" s="71" t="str">
        <f t="shared" si="5836"/>
        <v/>
      </c>
      <c r="FJ321" s="71" t="str">
        <f t="shared" si="5837"/>
        <v/>
      </c>
      <c r="FK321" s="71" t="str">
        <f t="shared" si="5838"/>
        <v/>
      </c>
      <c r="FL321" s="71" t="str">
        <f t="shared" si="5839"/>
        <v/>
      </c>
      <c r="FM321" s="71" t="str">
        <f t="shared" si="5840"/>
        <v/>
      </c>
      <c r="FN321" s="71" t="str">
        <f t="shared" si="5841"/>
        <v/>
      </c>
      <c r="FO321" s="71" t="str">
        <f t="shared" si="5842"/>
        <v/>
      </c>
      <c r="FP321" s="71" t="str">
        <f t="shared" si="5843"/>
        <v/>
      </c>
      <c r="FQ321" s="71" t="str">
        <f t="shared" si="5844"/>
        <v/>
      </c>
      <c r="FR321" s="71" t="str">
        <f t="shared" si="5845"/>
        <v/>
      </c>
      <c r="FS321" s="71" t="str">
        <f t="shared" si="5846"/>
        <v/>
      </c>
    </row>
    <row r="322" spans="1:175" ht="16.5">
      <c r="A322" s="133"/>
      <c r="B322" s="80" t="s">
        <v>916</v>
      </c>
      <c r="C322" s="61" t="s">
        <v>900</v>
      </c>
      <c r="T322" s="142"/>
      <c r="U322" s="85"/>
      <c r="CN322" s="70" t="str">
        <f t="shared" si="5771"/>
        <v>InitUnitState('IF17',,,,,,,,,,)</v>
      </c>
      <c r="CO322" s="70" t="str">
        <f t="shared" si="5772"/>
        <v>InitUnitNormal('IF17',,,,,,,,,,)</v>
      </c>
      <c r="CP322" s="70" t="str">
        <f t="shared" si="5773"/>
        <v>InitUnitMagic('IF17',,,,,,,,,,)</v>
      </c>
      <c r="CQ322" s="70" t="str">
        <f t="shared" si="5774"/>
        <v>InitUnitAdd('IF17',,,,,,,,,,)</v>
      </c>
      <c r="CR322" s="70" t="str">
        <f t="shared" si="5775"/>
        <v>InitEquipData('IF17',,"",,,,,'','','','','','',"")</v>
      </c>
      <c r="CU322" s="95" t="str">
        <f t="shared" si="5776"/>
        <v>|n</v>
      </c>
      <c r="CW322" s="60"/>
      <c r="CX322" s="60"/>
      <c r="CY322" s="60"/>
      <c r="CZ322" s="60"/>
      <c r="DA322" s="60"/>
      <c r="DB322" s="71" t="str">
        <f t="shared" si="5777"/>
        <v/>
      </c>
      <c r="DC322" s="71" t="str">
        <f t="shared" si="5778"/>
        <v/>
      </c>
      <c r="DD322" s="71" t="str">
        <f t="shared" si="5779"/>
        <v/>
      </c>
      <c r="DE322" s="71" t="str">
        <f t="shared" si="5780"/>
        <v/>
      </c>
      <c r="DF322" s="71" t="str">
        <f t="shared" si="5781"/>
        <v/>
      </c>
      <c r="DG322" s="71" t="str">
        <f t="shared" si="5782"/>
        <v/>
      </c>
      <c r="DH322" s="71" t="str">
        <f t="shared" si="5783"/>
        <v/>
      </c>
      <c r="DI322" s="71" t="str">
        <f t="shared" si="5784"/>
        <v/>
      </c>
      <c r="DJ322" s="71" t="str">
        <f t="shared" si="5785"/>
        <v/>
      </c>
      <c r="DK322" s="71" t="str">
        <f t="shared" si="5786"/>
        <v/>
      </c>
      <c r="DL322" s="71" t="str">
        <f t="shared" si="5787"/>
        <v/>
      </c>
      <c r="DM322" s="71" t="str">
        <f t="shared" si="5788"/>
        <v/>
      </c>
      <c r="DN322" s="71" t="str">
        <f t="shared" si="5789"/>
        <v/>
      </c>
      <c r="DO322" s="71" t="str">
        <f t="shared" si="5790"/>
        <v/>
      </c>
      <c r="DP322" s="71" t="str">
        <f t="shared" si="5791"/>
        <v/>
      </c>
      <c r="DQ322" s="71" t="str">
        <f t="shared" si="5792"/>
        <v/>
      </c>
      <c r="DR322" s="71" t="str">
        <f t="shared" si="5793"/>
        <v/>
      </c>
      <c r="DS322" s="71" t="str">
        <f t="shared" si="5794"/>
        <v/>
      </c>
      <c r="DT322" s="71" t="str">
        <f t="shared" si="5795"/>
        <v/>
      </c>
      <c r="DU322" s="71" t="str">
        <f t="shared" si="5796"/>
        <v/>
      </c>
      <c r="DV322" s="71" t="str">
        <f t="shared" si="5797"/>
        <v/>
      </c>
      <c r="DW322" s="71" t="str">
        <f t="shared" si="5798"/>
        <v/>
      </c>
      <c r="DX322" s="71" t="str">
        <f t="shared" si="5799"/>
        <v/>
      </c>
      <c r="DY322" s="71" t="str">
        <f t="shared" si="5800"/>
        <v/>
      </c>
      <c r="DZ322" s="71" t="str">
        <f t="shared" si="5801"/>
        <v/>
      </c>
      <c r="EA322" s="71" t="str">
        <f t="shared" si="5802"/>
        <v/>
      </c>
      <c r="EB322" s="71" t="str">
        <f t="shared" si="5803"/>
        <v/>
      </c>
      <c r="EC322" s="71" t="str">
        <f t="shared" si="5804"/>
        <v/>
      </c>
      <c r="ED322" s="71" t="str">
        <f t="shared" si="5805"/>
        <v/>
      </c>
      <c r="EE322" s="71" t="str">
        <f t="shared" si="5806"/>
        <v/>
      </c>
      <c r="EF322" s="71" t="str">
        <f t="shared" si="5807"/>
        <v/>
      </c>
      <c r="EG322" s="71" t="str">
        <f t="shared" si="5808"/>
        <v/>
      </c>
      <c r="EH322" s="71" t="str">
        <f t="shared" si="5809"/>
        <v/>
      </c>
      <c r="EI322" s="71" t="str">
        <f t="shared" si="5810"/>
        <v/>
      </c>
      <c r="EJ322" s="71" t="str">
        <f t="shared" si="5811"/>
        <v/>
      </c>
      <c r="EK322" s="71" t="str">
        <f t="shared" si="5812"/>
        <v/>
      </c>
      <c r="EL322" s="71" t="str">
        <f t="shared" si="5813"/>
        <v/>
      </c>
      <c r="EM322" s="71" t="str">
        <f t="shared" si="5814"/>
        <v/>
      </c>
      <c r="EN322" s="71" t="str">
        <f t="shared" si="5815"/>
        <v/>
      </c>
      <c r="EO322" s="71" t="str">
        <f t="shared" si="5816"/>
        <v/>
      </c>
      <c r="EP322" s="71" t="str">
        <f t="shared" si="5817"/>
        <v/>
      </c>
      <c r="EQ322" s="71" t="str">
        <f t="shared" si="5818"/>
        <v/>
      </c>
      <c r="ER322" s="71" t="str">
        <f t="shared" si="5819"/>
        <v/>
      </c>
      <c r="ES322" s="71" t="str">
        <f t="shared" si="5820"/>
        <v/>
      </c>
      <c r="ET322" s="71" t="str">
        <f t="shared" si="5821"/>
        <v/>
      </c>
      <c r="EU322" s="71" t="str">
        <f t="shared" si="5822"/>
        <v/>
      </c>
      <c r="EV322" s="71" t="str">
        <f t="shared" si="5823"/>
        <v/>
      </c>
      <c r="EW322" s="71" t="str">
        <f t="shared" si="5824"/>
        <v/>
      </c>
      <c r="EX322" s="71" t="str">
        <f t="shared" si="5825"/>
        <v/>
      </c>
      <c r="EY322" s="71" t="str">
        <f t="shared" si="5826"/>
        <v/>
      </c>
      <c r="EZ322" s="71" t="str">
        <f t="shared" si="5827"/>
        <v/>
      </c>
      <c r="FA322" s="71" t="str">
        <f t="shared" si="5828"/>
        <v/>
      </c>
      <c r="FB322" s="71" t="str">
        <f t="shared" si="5829"/>
        <v/>
      </c>
      <c r="FC322" s="71" t="str">
        <f t="shared" si="5830"/>
        <v/>
      </c>
      <c r="FD322" s="71" t="str">
        <f t="shared" si="5831"/>
        <v/>
      </c>
      <c r="FE322" s="71" t="str">
        <f t="shared" si="5832"/>
        <v/>
      </c>
      <c r="FF322" s="71" t="str">
        <f t="shared" si="5833"/>
        <v/>
      </c>
      <c r="FG322" s="71" t="str">
        <f t="shared" si="5834"/>
        <v/>
      </c>
      <c r="FH322" s="71" t="str">
        <f t="shared" si="5835"/>
        <v/>
      </c>
      <c r="FI322" s="71" t="str">
        <f t="shared" si="5836"/>
        <v/>
      </c>
      <c r="FJ322" s="71" t="str">
        <f t="shared" si="5837"/>
        <v/>
      </c>
      <c r="FK322" s="71" t="str">
        <f t="shared" si="5838"/>
        <v/>
      </c>
      <c r="FL322" s="71" t="str">
        <f t="shared" si="5839"/>
        <v/>
      </c>
      <c r="FM322" s="71" t="str">
        <f t="shared" si="5840"/>
        <v/>
      </c>
      <c r="FN322" s="71" t="str">
        <f t="shared" si="5841"/>
        <v/>
      </c>
      <c r="FO322" s="71" t="str">
        <f t="shared" si="5842"/>
        <v/>
      </c>
      <c r="FP322" s="71" t="str">
        <f t="shared" si="5843"/>
        <v/>
      </c>
      <c r="FQ322" s="71" t="str">
        <f t="shared" si="5844"/>
        <v/>
      </c>
      <c r="FR322" s="71" t="str">
        <f t="shared" si="5845"/>
        <v/>
      </c>
      <c r="FS322" s="71" t="str">
        <f t="shared" si="5846"/>
        <v/>
      </c>
    </row>
    <row r="323" spans="1:175" ht="16.5">
      <c r="A323" s="133"/>
      <c r="B323" s="80" t="s">
        <v>917</v>
      </c>
      <c r="C323" s="61" t="s">
        <v>900</v>
      </c>
      <c r="T323" s="143"/>
      <c r="U323" s="85"/>
      <c r="CN323" s="70" t="str">
        <f t="shared" si="5771"/>
        <v>InitUnitState('IF18',,,,,,,,,,)</v>
      </c>
      <c r="CO323" s="70" t="str">
        <f t="shared" si="5772"/>
        <v>InitUnitNormal('IF18',,,,,,,,,,)</v>
      </c>
      <c r="CP323" s="70" t="str">
        <f t="shared" si="5773"/>
        <v>InitUnitMagic('IF18',,,,,,,,,,)</v>
      </c>
      <c r="CQ323" s="70" t="str">
        <f t="shared" si="5774"/>
        <v>InitUnitAdd('IF18',,,,,,,,,,)</v>
      </c>
      <c r="CR323" s="70" t="str">
        <f t="shared" si="5775"/>
        <v>InitEquipData('IF18',,"",,,,,'','','','','','',"")</v>
      </c>
      <c r="CU323" s="95" t="str">
        <f t="shared" si="5776"/>
        <v>|n</v>
      </c>
      <c r="CW323" s="60"/>
      <c r="CX323" s="60"/>
      <c r="CY323" s="60"/>
      <c r="CZ323" s="60"/>
      <c r="DA323" s="60"/>
      <c r="DB323" s="71" t="str">
        <f t="shared" si="5777"/>
        <v/>
      </c>
      <c r="DC323" s="71" t="str">
        <f t="shared" si="5778"/>
        <v/>
      </c>
      <c r="DD323" s="71" t="str">
        <f t="shared" si="5779"/>
        <v/>
      </c>
      <c r="DE323" s="71" t="str">
        <f t="shared" si="5780"/>
        <v/>
      </c>
      <c r="DF323" s="71" t="str">
        <f t="shared" si="5781"/>
        <v/>
      </c>
      <c r="DG323" s="71" t="str">
        <f t="shared" si="5782"/>
        <v/>
      </c>
      <c r="DH323" s="71" t="str">
        <f t="shared" si="5783"/>
        <v/>
      </c>
      <c r="DI323" s="71" t="str">
        <f t="shared" si="5784"/>
        <v/>
      </c>
      <c r="DJ323" s="71" t="str">
        <f t="shared" si="5785"/>
        <v/>
      </c>
      <c r="DK323" s="71" t="str">
        <f t="shared" si="5786"/>
        <v/>
      </c>
      <c r="DL323" s="71" t="str">
        <f t="shared" si="5787"/>
        <v/>
      </c>
      <c r="DM323" s="71" t="str">
        <f t="shared" si="5788"/>
        <v/>
      </c>
      <c r="DN323" s="71" t="str">
        <f t="shared" si="5789"/>
        <v/>
      </c>
      <c r="DO323" s="71" t="str">
        <f t="shared" si="5790"/>
        <v/>
      </c>
      <c r="DP323" s="71" t="str">
        <f t="shared" si="5791"/>
        <v/>
      </c>
      <c r="DQ323" s="71" t="str">
        <f t="shared" si="5792"/>
        <v/>
      </c>
      <c r="DR323" s="71" t="str">
        <f t="shared" si="5793"/>
        <v/>
      </c>
      <c r="DS323" s="71" t="str">
        <f t="shared" si="5794"/>
        <v/>
      </c>
      <c r="DT323" s="71" t="str">
        <f t="shared" si="5795"/>
        <v/>
      </c>
      <c r="DU323" s="71" t="str">
        <f t="shared" si="5796"/>
        <v/>
      </c>
      <c r="DV323" s="71" t="str">
        <f t="shared" si="5797"/>
        <v/>
      </c>
      <c r="DW323" s="71" t="str">
        <f t="shared" si="5798"/>
        <v/>
      </c>
      <c r="DX323" s="71" t="str">
        <f t="shared" si="5799"/>
        <v/>
      </c>
      <c r="DY323" s="71" t="str">
        <f t="shared" si="5800"/>
        <v/>
      </c>
      <c r="DZ323" s="71" t="str">
        <f t="shared" si="5801"/>
        <v/>
      </c>
      <c r="EA323" s="71" t="str">
        <f t="shared" si="5802"/>
        <v/>
      </c>
      <c r="EB323" s="71" t="str">
        <f t="shared" si="5803"/>
        <v/>
      </c>
      <c r="EC323" s="71" t="str">
        <f t="shared" si="5804"/>
        <v/>
      </c>
      <c r="ED323" s="71" t="str">
        <f t="shared" si="5805"/>
        <v/>
      </c>
      <c r="EE323" s="71" t="str">
        <f t="shared" si="5806"/>
        <v/>
      </c>
      <c r="EF323" s="71" t="str">
        <f t="shared" si="5807"/>
        <v/>
      </c>
      <c r="EG323" s="71" t="str">
        <f t="shared" si="5808"/>
        <v/>
      </c>
      <c r="EH323" s="71" t="str">
        <f t="shared" si="5809"/>
        <v/>
      </c>
      <c r="EI323" s="71" t="str">
        <f t="shared" si="5810"/>
        <v/>
      </c>
      <c r="EJ323" s="71" t="str">
        <f t="shared" si="5811"/>
        <v/>
      </c>
      <c r="EK323" s="71" t="str">
        <f t="shared" si="5812"/>
        <v/>
      </c>
      <c r="EL323" s="71" t="str">
        <f t="shared" si="5813"/>
        <v/>
      </c>
      <c r="EM323" s="71" t="str">
        <f t="shared" si="5814"/>
        <v/>
      </c>
      <c r="EN323" s="71" t="str">
        <f t="shared" si="5815"/>
        <v/>
      </c>
      <c r="EO323" s="71" t="str">
        <f t="shared" si="5816"/>
        <v/>
      </c>
      <c r="EP323" s="71" t="str">
        <f t="shared" si="5817"/>
        <v/>
      </c>
      <c r="EQ323" s="71" t="str">
        <f t="shared" si="5818"/>
        <v/>
      </c>
      <c r="ER323" s="71" t="str">
        <f t="shared" si="5819"/>
        <v/>
      </c>
      <c r="ES323" s="71" t="str">
        <f t="shared" si="5820"/>
        <v/>
      </c>
      <c r="ET323" s="71" t="str">
        <f t="shared" si="5821"/>
        <v/>
      </c>
      <c r="EU323" s="71" t="str">
        <f t="shared" si="5822"/>
        <v/>
      </c>
      <c r="EV323" s="71" t="str">
        <f t="shared" si="5823"/>
        <v/>
      </c>
      <c r="EW323" s="71" t="str">
        <f t="shared" si="5824"/>
        <v/>
      </c>
      <c r="EX323" s="71" t="str">
        <f t="shared" si="5825"/>
        <v/>
      </c>
      <c r="EY323" s="71" t="str">
        <f t="shared" si="5826"/>
        <v/>
      </c>
      <c r="EZ323" s="71" t="str">
        <f t="shared" si="5827"/>
        <v/>
      </c>
      <c r="FA323" s="71" t="str">
        <f t="shared" si="5828"/>
        <v/>
      </c>
      <c r="FB323" s="71" t="str">
        <f t="shared" si="5829"/>
        <v/>
      </c>
      <c r="FC323" s="71" t="str">
        <f t="shared" si="5830"/>
        <v/>
      </c>
      <c r="FD323" s="71" t="str">
        <f t="shared" si="5831"/>
        <v/>
      </c>
      <c r="FE323" s="71" t="str">
        <f t="shared" si="5832"/>
        <v/>
      </c>
      <c r="FF323" s="71" t="str">
        <f t="shared" si="5833"/>
        <v/>
      </c>
      <c r="FG323" s="71" t="str">
        <f t="shared" si="5834"/>
        <v/>
      </c>
      <c r="FH323" s="71" t="str">
        <f t="shared" si="5835"/>
        <v/>
      </c>
      <c r="FI323" s="71" t="str">
        <f t="shared" si="5836"/>
        <v/>
      </c>
      <c r="FJ323" s="71" t="str">
        <f t="shared" si="5837"/>
        <v/>
      </c>
      <c r="FK323" s="71" t="str">
        <f t="shared" si="5838"/>
        <v/>
      </c>
      <c r="FL323" s="71" t="str">
        <f t="shared" si="5839"/>
        <v/>
      </c>
      <c r="FM323" s="71" t="str">
        <f t="shared" si="5840"/>
        <v/>
      </c>
      <c r="FN323" s="71" t="str">
        <f t="shared" si="5841"/>
        <v/>
      </c>
      <c r="FO323" s="71" t="str">
        <f t="shared" si="5842"/>
        <v/>
      </c>
      <c r="FP323" s="71" t="str">
        <f t="shared" si="5843"/>
        <v/>
      </c>
      <c r="FQ323" s="71" t="str">
        <f t="shared" si="5844"/>
        <v/>
      </c>
      <c r="FR323" s="71" t="str">
        <f t="shared" si="5845"/>
        <v/>
      </c>
      <c r="FS323" s="71" t="str">
        <f t="shared" si="5846"/>
        <v/>
      </c>
    </row>
    <row r="324" spans="1:175" ht="16.5">
      <c r="A324" s="133"/>
      <c r="B324" s="80" t="s">
        <v>918</v>
      </c>
      <c r="C324" s="61" t="s">
        <v>900</v>
      </c>
      <c r="T324" s="143"/>
      <c r="U324" s="85"/>
      <c r="CN324" s="70" t="str">
        <f t="shared" si="5771"/>
        <v>InitUnitState('IF19',,,,,,,,,,)</v>
      </c>
      <c r="CO324" s="70" t="str">
        <f t="shared" si="5772"/>
        <v>InitUnitNormal('IF19',,,,,,,,,,)</v>
      </c>
      <c r="CP324" s="70" t="str">
        <f t="shared" si="5773"/>
        <v>InitUnitMagic('IF19',,,,,,,,,,)</v>
      </c>
      <c r="CQ324" s="70" t="str">
        <f t="shared" si="5774"/>
        <v>InitUnitAdd('IF19',,,,,,,,,,)</v>
      </c>
      <c r="CR324" s="70" t="str">
        <f t="shared" si="5775"/>
        <v>InitEquipData('IF19',,"",,,,,'','','','','','',"")</v>
      </c>
      <c r="CU324" s="95" t="str">
        <f t="shared" si="5776"/>
        <v>|n</v>
      </c>
      <c r="CW324" s="60"/>
      <c r="CX324" s="60"/>
      <c r="CY324" s="60"/>
      <c r="CZ324" s="60"/>
      <c r="DA324" s="60"/>
      <c r="DB324" s="71" t="str">
        <f t="shared" si="5777"/>
        <v/>
      </c>
      <c r="DC324" s="71" t="str">
        <f t="shared" si="5778"/>
        <v/>
      </c>
      <c r="DD324" s="71" t="str">
        <f t="shared" si="5779"/>
        <v/>
      </c>
      <c r="DE324" s="71" t="str">
        <f t="shared" si="5780"/>
        <v/>
      </c>
      <c r="DF324" s="71" t="str">
        <f t="shared" si="5781"/>
        <v/>
      </c>
      <c r="DG324" s="71" t="str">
        <f t="shared" si="5782"/>
        <v/>
      </c>
      <c r="DH324" s="71" t="str">
        <f t="shared" si="5783"/>
        <v/>
      </c>
      <c r="DI324" s="71" t="str">
        <f t="shared" si="5784"/>
        <v/>
      </c>
      <c r="DJ324" s="71" t="str">
        <f t="shared" si="5785"/>
        <v/>
      </c>
      <c r="DK324" s="71" t="str">
        <f t="shared" si="5786"/>
        <v/>
      </c>
      <c r="DL324" s="71" t="str">
        <f t="shared" si="5787"/>
        <v/>
      </c>
      <c r="DM324" s="71" t="str">
        <f t="shared" si="5788"/>
        <v/>
      </c>
      <c r="DN324" s="71" t="str">
        <f t="shared" si="5789"/>
        <v/>
      </c>
      <c r="DO324" s="71" t="str">
        <f t="shared" si="5790"/>
        <v/>
      </c>
      <c r="DP324" s="71" t="str">
        <f t="shared" si="5791"/>
        <v/>
      </c>
      <c r="DQ324" s="71" t="str">
        <f t="shared" si="5792"/>
        <v/>
      </c>
      <c r="DR324" s="71" t="str">
        <f t="shared" si="5793"/>
        <v/>
      </c>
      <c r="DS324" s="71" t="str">
        <f t="shared" si="5794"/>
        <v/>
      </c>
      <c r="DT324" s="71" t="str">
        <f t="shared" si="5795"/>
        <v/>
      </c>
      <c r="DU324" s="71" t="str">
        <f t="shared" si="5796"/>
        <v/>
      </c>
      <c r="DV324" s="71" t="str">
        <f t="shared" si="5797"/>
        <v/>
      </c>
      <c r="DW324" s="71" t="str">
        <f t="shared" si="5798"/>
        <v/>
      </c>
      <c r="DX324" s="71" t="str">
        <f t="shared" si="5799"/>
        <v/>
      </c>
      <c r="DY324" s="71" t="str">
        <f t="shared" si="5800"/>
        <v/>
      </c>
      <c r="DZ324" s="71" t="str">
        <f t="shared" si="5801"/>
        <v/>
      </c>
      <c r="EA324" s="71" t="str">
        <f t="shared" si="5802"/>
        <v/>
      </c>
      <c r="EB324" s="71" t="str">
        <f t="shared" si="5803"/>
        <v/>
      </c>
      <c r="EC324" s="71" t="str">
        <f t="shared" si="5804"/>
        <v/>
      </c>
      <c r="ED324" s="71" t="str">
        <f t="shared" si="5805"/>
        <v/>
      </c>
      <c r="EE324" s="71" t="str">
        <f t="shared" si="5806"/>
        <v/>
      </c>
      <c r="EF324" s="71" t="str">
        <f t="shared" si="5807"/>
        <v/>
      </c>
      <c r="EG324" s="71" t="str">
        <f t="shared" si="5808"/>
        <v/>
      </c>
      <c r="EH324" s="71" t="str">
        <f t="shared" si="5809"/>
        <v/>
      </c>
      <c r="EI324" s="71" t="str">
        <f t="shared" si="5810"/>
        <v/>
      </c>
      <c r="EJ324" s="71" t="str">
        <f t="shared" si="5811"/>
        <v/>
      </c>
      <c r="EK324" s="71" t="str">
        <f t="shared" si="5812"/>
        <v/>
      </c>
      <c r="EL324" s="71" t="str">
        <f t="shared" si="5813"/>
        <v/>
      </c>
      <c r="EM324" s="71" t="str">
        <f t="shared" si="5814"/>
        <v/>
      </c>
      <c r="EN324" s="71" t="str">
        <f t="shared" si="5815"/>
        <v/>
      </c>
      <c r="EO324" s="71" t="str">
        <f t="shared" si="5816"/>
        <v/>
      </c>
      <c r="EP324" s="71" t="str">
        <f t="shared" si="5817"/>
        <v/>
      </c>
      <c r="EQ324" s="71" t="str">
        <f t="shared" si="5818"/>
        <v/>
      </c>
      <c r="ER324" s="71" t="str">
        <f t="shared" si="5819"/>
        <v/>
      </c>
      <c r="ES324" s="71" t="str">
        <f t="shared" si="5820"/>
        <v/>
      </c>
      <c r="ET324" s="71" t="str">
        <f t="shared" si="5821"/>
        <v/>
      </c>
      <c r="EU324" s="71" t="str">
        <f t="shared" si="5822"/>
        <v/>
      </c>
      <c r="EV324" s="71" t="str">
        <f t="shared" si="5823"/>
        <v/>
      </c>
      <c r="EW324" s="71" t="str">
        <f t="shared" si="5824"/>
        <v/>
      </c>
      <c r="EX324" s="71" t="str">
        <f t="shared" si="5825"/>
        <v/>
      </c>
      <c r="EY324" s="71" t="str">
        <f t="shared" si="5826"/>
        <v/>
      </c>
      <c r="EZ324" s="71" t="str">
        <f t="shared" si="5827"/>
        <v/>
      </c>
      <c r="FA324" s="71" t="str">
        <f t="shared" si="5828"/>
        <v/>
      </c>
      <c r="FB324" s="71" t="str">
        <f t="shared" si="5829"/>
        <v/>
      </c>
      <c r="FC324" s="71" t="str">
        <f t="shared" si="5830"/>
        <v/>
      </c>
      <c r="FD324" s="71" t="str">
        <f t="shared" si="5831"/>
        <v/>
      </c>
      <c r="FE324" s="71" t="str">
        <f t="shared" si="5832"/>
        <v/>
      </c>
      <c r="FF324" s="71" t="str">
        <f t="shared" si="5833"/>
        <v/>
      </c>
      <c r="FG324" s="71" t="str">
        <f t="shared" si="5834"/>
        <v/>
      </c>
      <c r="FH324" s="71" t="str">
        <f t="shared" si="5835"/>
        <v/>
      </c>
      <c r="FI324" s="71" t="str">
        <f t="shared" si="5836"/>
        <v/>
      </c>
      <c r="FJ324" s="71" t="str">
        <f t="shared" si="5837"/>
        <v/>
      </c>
      <c r="FK324" s="71" t="str">
        <f t="shared" si="5838"/>
        <v/>
      </c>
      <c r="FL324" s="71" t="str">
        <f t="shared" si="5839"/>
        <v/>
      </c>
      <c r="FM324" s="71" t="str">
        <f t="shared" si="5840"/>
        <v/>
      </c>
      <c r="FN324" s="71" t="str">
        <f t="shared" si="5841"/>
        <v/>
      </c>
      <c r="FO324" s="71" t="str">
        <f t="shared" si="5842"/>
        <v/>
      </c>
      <c r="FP324" s="71" t="str">
        <f t="shared" si="5843"/>
        <v/>
      </c>
      <c r="FQ324" s="71" t="str">
        <f t="shared" si="5844"/>
        <v/>
      </c>
      <c r="FR324" s="71" t="str">
        <f t="shared" si="5845"/>
        <v/>
      </c>
      <c r="FS324" s="71" t="str">
        <f t="shared" si="5846"/>
        <v/>
      </c>
    </row>
    <row r="325" spans="1:175" ht="16.5">
      <c r="A325" s="133"/>
      <c r="B325" s="80" t="s">
        <v>919</v>
      </c>
      <c r="C325" s="61" t="s">
        <v>900</v>
      </c>
      <c r="T325" s="143"/>
      <c r="U325" s="85"/>
      <c r="CN325" s="70" t="str">
        <f t="shared" si="5771"/>
        <v>InitUnitState('IF20',,,,,,,,,,)</v>
      </c>
      <c r="CO325" s="70" t="str">
        <f t="shared" si="5772"/>
        <v>InitUnitNormal('IF20',,,,,,,,,,)</v>
      </c>
      <c r="CP325" s="70" t="str">
        <f t="shared" si="5773"/>
        <v>InitUnitMagic('IF20',,,,,,,,,,)</v>
      </c>
      <c r="CQ325" s="70" t="str">
        <f t="shared" si="5774"/>
        <v>InitUnitAdd('IF20',,,,,,,,,,)</v>
      </c>
      <c r="CR325" s="70" t="str">
        <f t="shared" si="5775"/>
        <v>InitEquipData('IF20',,"",,,,,'','','','','','',"")</v>
      </c>
      <c r="CU325" s="95" t="str">
        <f t="shared" si="5776"/>
        <v>|n</v>
      </c>
      <c r="CW325" s="60"/>
      <c r="CX325" s="60"/>
      <c r="CY325" s="60"/>
      <c r="CZ325" s="60"/>
      <c r="DA325" s="60"/>
      <c r="DB325" s="71" t="str">
        <f t="shared" si="5777"/>
        <v/>
      </c>
      <c r="DC325" s="71" t="str">
        <f t="shared" si="5778"/>
        <v/>
      </c>
      <c r="DD325" s="71" t="str">
        <f t="shared" si="5779"/>
        <v/>
      </c>
      <c r="DE325" s="71" t="str">
        <f t="shared" si="5780"/>
        <v/>
      </c>
      <c r="DF325" s="71" t="str">
        <f t="shared" si="5781"/>
        <v/>
      </c>
      <c r="DG325" s="71" t="str">
        <f t="shared" si="5782"/>
        <v/>
      </c>
      <c r="DH325" s="71" t="str">
        <f t="shared" si="5783"/>
        <v/>
      </c>
      <c r="DI325" s="71" t="str">
        <f t="shared" si="5784"/>
        <v/>
      </c>
      <c r="DJ325" s="71" t="str">
        <f t="shared" si="5785"/>
        <v/>
      </c>
      <c r="DK325" s="71" t="str">
        <f t="shared" si="5786"/>
        <v/>
      </c>
      <c r="DL325" s="71" t="str">
        <f t="shared" si="5787"/>
        <v/>
      </c>
      <c r="DM325" s="71" t="str">
        <f t="shared" si="5788"/>
        <v/>
      </c>
      <c r="DN325" s="71" t="str">
        <f t="shared" si="5789"/>
        <v/>
      </c>
      <c r="DO325" s="71" t="str">
        <f t="shared" si="5790"/>
        <v/>
      </c>
      <c r="DP325" s="71" t="str">
        <f t="shared" si="5791"/>
        <v/>
      </c>
      <c r="DQ325" s="71" t="str">
        <f t="shared" si="5792"/>
        <v/>
      </c>
      <c r="DR325" s="71" t="str">
        <f t="shared" si="5793"/>
        <v/>
      </c>
      <c r="DS325" s="71" t="str">
        <f t="shared" si="5794"/>
        <v/>
      </c>
      <c r="DT325" s="71" t="str">
        <f t="shared" si="5795"/>
        <v/>
      </c>
      <c r="DU325" s="71" t="str">
        <f t="shared" si="5796"/>
        <v/>
      </c>
      <c r="DV325" s="71" t="str">
        <f t="shared" si="5797"/>
        <v/>
      </c>
      <c r="DW325" s="71" t="str">
        <f t="shared" si="5798"/>
        <v/>
      </c>
      <c r="DX325" s="71" t="str">
        <f t="shared" si="5799"/>
        <v/>
      </c>
      <c r="DY325" s="71" t="str">
        <f t="shared" si="5800"/>
        <v/>
      </c>
      <c r="DZ325" s="71" t="str">
        <f t="shared" si="5801"/>
        <v/>
      </c>
      <c r="EA325" s="71" t="str">
        <f t="shared" si="5802"/>
        <v/>
      </c>
      <c r="EB325" s="71" t="str">
        <f t="shared" si="5803"/>
        <v/>
      </c>
      <c r="EC325" s="71" t="str">
        <f t="shared" si="5804"/>
        <v/>
      </c>
      <c r="ED325" s="71" t="str">
        <f t="shared" si="5805"/>
        <v/>
      </c>
      <c r="EE325" s="71" t="str">
        <f t="shared" si="5806"/>
        <v/>
      </c>
      <c r="EF325" s="71" t="str">
        <f t="shared" si="5807"/>
        <v/>
      </c>
      <c r="EG325" s="71" t="str">
        <f t="shared" si="5808"/>
        <v/>
      </c>
      <c r="EH325" s="71" t="str">
        <f t="shared" si="5809"/>
        <v/>
      </c>
      <c r="EI325" s="71" t="str">
        <f t="shared" si="5810"/>
        <v/>
      </c>
      <c r="EJ325" s="71" t="str">
        <f t="shared" si="5811"/>
        <v/>
      </c>
      <c r="EK325" s="71" t="str">
        <f t="shared" si="5812"/>
        <v/>
      </c>
      <c r="EL325" s="71" t="str">
        <f t="shared" si="5813"/>
        <v/>
      </c>
      <c r="EM325" s="71" t="str">
        <f t="shared" si="5814"/>
        <v/>
      </c>
      <c r="EN325" s="71" t="str">
        <f t="shared" si="5815"/>
        <v/>
      </c>
      <c r="EO325" s="71" t="str">
        <f t="shared" si="5816"/>
        <v/>
      </c>
      <c r="EP325" s="71" t="str">
        <f t="shared" si="5817"/>
        <v/>
      </c>
      <c r="EQ325" s="71" t="str">
        <f t="shared" si="5818"/>
        <v/>
      </c>
      <c r="ER325" s="71" t="str">
        <f t="shared" si="5819"/>
        <v/>
      </c>
      <c r="ES325" s="71" t="str">
        <f t="shared" si="5820"/>
        <v/>
      </c>
      <c r="ET325" s="71" t="str">
        <f t="shared" si="5821"/>
        <v/>
      </c>
      <c r="EU325" s="71" t="str">
        <f t="shared" si="5822"/>
        <v/>
      </c>
      <c r="EV325" s="71" t="str">
        <f t="shared" si="5823"/>
        <v/>
      </c>
      <c r="EW325" s="71" t="str">
        <f t="shared" si="5824"/>
        <v/>
      </c>
      <c r="EX325" s="71" t="str">
        <f t="shared" si="5825"/>
        <v/>
      </c>
      <c r="EY325" s="71" t="str">
        <f t="shared" si="5826"/>
        <v/>
      </c>
      <c r="EZ325" s="71" t="str">
        <f t="shared" si="5827"/>
        <v/>
      </c>
      <c r="FA325" s="71" t="str">
        <f t="shared" si="5828"/>
        <v/>
      </c>
      <c r="FB325" s="71" t="str">
        <f t="shared" si="5829"/>
        <v/>
      </c>
      <c r="FC325" s="71" t="str">
        <f t="shared" si="5830"/>
        <v/>
      </c>
      <c r="FD325" s="71" t="str">
        <f t="shared" si="5831"/>
        <v/>
      </c>
      <c r="FE325" s="71" t="str">
        <f t="shared" si="5832"/>
        <v/>
      </c>
      <c r="FF325" s="71" t="str">
        <f t="shared" si="5833"/>
        <v/>
      </c>
      <c r="FG325" s="71" t="str">
        <f t="shared" si="5834"/>
        <v/>
      </c>
      <c r="FH325" s="71" t="str">
        <f t="shared" si="5835"/>
        <v/>
      </c>
      <c r="FI325" s="71" t="str">
        <f t="shared" si="5836"/>
        <v/>
      </c>
      <c r="FJ325" s="71" t="str">
        <f t="shared" si="5837"/>
        <v/>
      </c>
      <c r="FK325" s="71" t="str">
        <f t="shared" si="5838"/>
        <v/>
      </c>
      <c r="FL325" s="71" t="str">
        <f t="shared" si="5839"/>
        <v/>
      </c>
      <c r="FM325" s="71" t="str">
        <f t="shared" si="5840"/>
        <v/>
      </c>
      <c r="FN325" s="71" t="str">
        <f t="shared" si="5841"/>
        <v/>
      </c>
      <c r="FO325" s="71" t="str">
        <f t="shared" si="5842"/>
        <v/>
      </c>
      <c r="FP325" s="71" t="str">
        <f t="shared" si="5843"/>
        <v/>
      </c>
      <c r="FQ325" s="71" t="str">
        <f t="shared" si="5844"/>
        <v/>
      </c>
      <c r="FR325" s="71" t="str">
        <f t="shared" si="5845"/>
        <v/>
      </c>
      <c r="FS325" s="71" t="str">
        <f t="shared" si="5846"/>
        <v/>
      </c>
    </row>
    <row r="326" spans="1:175">
      <c r="A326" s="80"/>
      <c r="B326" s="80" t="s">
        <v>920</v>
      </c>
      <c r="C326" s="61" t="s">
        <v>900</v>
      </c>
      <c r="T326" s="144"/>
      <c r="U326" s="85"/>
      <c r="CN326" s="70" t="str">
        <f t="shared" si="5771"/>
        <v>InitUnitState('IF21',,,,,,,,,,)</v>
      </c>
      <c r="CO326" s="70" t="str">
        <f t="shared" si="5772"/>
        <v>InitUnitNormal('IF21',,,,,,,,,,)</v>
      </c>
      <c r="CP326" s="70" t="str">
        <f t="shared" si="5773"/>
        <v>InitUnitMagic('IF21',,,,,,,,,,)</v>
      </c>
      <c r="CQ326" s="70" t="str">
        <f t="shared" si="5774"/>
        <v>InitUnitAdd('IF21',,,,,,,,,,)</v>
      </c>
      <c r="CR326" s="70" t="str">
        <f t="shared" si="5775"/>
        <v>InitEquipData('IF21',,"",,,,,'','','','','','',"")</v>
      </c>
      <c r="CU326" s="95" t="str">
        <f t="shared" si="5776"/>
        <v>|n</v>
      </c>
      <c r="CW326" s="60"/>
      <c r="CX326" s="60"/>
      <c r="CY326" s="60"/>
      <c r="CZ326" s="60"/>
      <c r="DA326" s="60"/>
      <c r="DB326" s="71" t="str">
        <f t="shared" si="5777"/>
        <v/>
      </c>
      <c r="DC326" s="71" t="str">
        <f t="shared" si="5778"/>
        <v/>
      </c>
      <c r="DD326" s="71" t="str">
        <f t="shared" si="5779"/>
        <v/>
      </c>
      <c r="DE326" s="71" t="str">
        <f t="shared" si="5780"/>
        <v/>
      </c>
      <c r="DF326" s="71" t="str">
        <f t="shared" si="5781"/>
        <v/>
      </c>
      <c r="DG326" s="71" t="str">
        <f t="shared" si="5782"/>
        <v/>
      </c>
      <c r="DH326" s="71" t="str">
        <f t="shared" si="5783"/>
        <v/>
      </c>
      <c r="DI326" s="71" t="str">
        <f t="shared" si="5784"/>
        <v/>
      </c>
      <c r="DJ326" s="71" t="str">
        <f t="shared" si="5785"/>
        <v/>
      </c>
      <c r="DK326" s="71" t="str">
        <f t="shared" si="5786"/>
        <v/>
      </c>
      <c r="DL326" s="71" t="str">
        <f t="shared" si="5787"/>
        <v/>
      </c>
      <c r="DM326" s="71" t="str">
        <f t="shared" si="5788"/>
        <v/>
      </c>
      <c r="DN326" s="71" t="str">
        <f t="shared" si="5789"/>
        <v/>
      </c>
      <c r="DO326" s="71" t="str">
        <f t="shared" si="5790"/>
        <v/>
      </c>
      <c r="DP326" s="71" t="str">
        <f t="shared" si="5791"/>
        <v/>
      </c>
      <c r="DQ326" s="71" t="str">
        <f t="shared" si="5792"/>
        <v/>
      </c>
      <c r="DR326" s="71" t="str">
        <f t="shared" si="5793"/>
        <v/>
      </c>
      <c r="DS326" s="71" t="str">
        <f t="shared" si="5794"/>
        <v/>
      </c>
      <c r="DT326" s="71" t="str">
        <f t="shared" si="5795"/>
        <v/>
      </c>
      <c r="DU326" s="71" t="str">
        <f t="shared" si="5796"/>
        <v/>
      </c>
      <c r="DV326" s="71" t="str">
        <f t="shared" si="5797"/>
        <v/>
      </c>
      <c r="DW326" s="71" t="str">
        <f t="shared" si="5798"/>
        <v/>
      </c>
      <c r="DX326" s="71" t="str">
        <f t="shared" si="5799"/>
        <v/>
      </c>
      <c r="DY326" s="71" t="str">
        <f t="shared" si="5800"/>
        <v/>
      </c>
      <c r="DZ326" s="71" t="str">
        <f t="shared" si="5801"/>
        <v/>
      </c>
      <c r="EA326" s="71" t="str">
        <f t="shared" si="5802"/>
        <v/>
      </c>
      <c r="EB326" s="71" t="str">
        <f t="shared" si="5803"/>
        <v/>
      </c>
      <c r="EC326" s="71" t="str">
        <f t="shared" si="5804"/>
        <v/>
      </c>
      <c r="ED326" s="71" t="str">
        <f t="shared" si="5805"/>
        <v/>
      </c>
      <c r="EE326" s="71" t="str">
        <f t="shared" si="5806"/>
        <v/>
      </c>
      <c r="EF326" s="71" t="str">
        <f t="shared" si="5807"/>
        <v/>
      </c>
      <c r="EG326" s="71" t="str">
        <f t="shared" si="5808"/>
        <v/>
      </c>
      <c r="EH326" s="71" t="str">
        <f t="shared" si="5809"/>
        <v/>
      </c>
      <c r="EI326" s="71" t="str">
        <f t="shared" si="5810"/>
        <v/>
      </c>
      <c r="EJ326" s="71" t="str">
        <f t="shared" si="5811"/>
        <v/>
      </c>
      <c r="EK326" s="71" t="str">
        <f t="shared" si="5812"/>
        <v/>
      </c>
      <c r="EL326" s="71" t="str">
        <f t="shared" si="5813"/>
        <v/>
      </c>
      <c r="EM326" s="71" t="str">
        <f t="shared" si="5814"/>
        <v/>
      </c>
      <c r="EN326" s="71" t="str">
        <f t="shared" si="5815"/>
        <v/>
      </c>
      <c r="EO326" s="71" t="str">
        <f t="shared" si="5816"/>
        <v/>
      </c>
      <c r="EP326" s="71" t="str">
        <f t="shared" si="5817"/>
        <v/>
      </c>
      <c r="EQ326" s="71" t="str">
        <f t="shared" si="5818"/>
        <v/>
      </c>
      <c r="ER326" s="71" t="str">
        <f t="shared" si="5819"/>
        <v/>
      </c>
      <c r="ES326" s="71" t="str">
        <f t="shared" si="5820"/>
        <v/>
      </c>
      <c r="ET326" s="71" t="str">
        <f t="shared" si="5821"/>
        <v/>
      </c>
      <c r="EU326" s="71" t="str">
        <f t="shared" si="5822"/>
        <v/>
      </c>
      <c r="EV326" s="71" t="str">
        <f t="shared" si="5823"/>
        <v/>
      </c>
      <c r="EW326" s="71" t="str">
        <f t="shared" si="5824"/>
        <v/>
      </c>
      <c r="EX326" s="71" t="str">
        <f t="shared" si="5825"/>
        <v/>
      </c>
      <c r="EY326" s="71" t="str">
        <f t="shared" si="5826"/>
        <v/>
      </c>
      <c r="EZ326" s="71" t="str">
        <f t="shared" si="5827"/>
        <v/>
      </c>
      <c r="FA326" s="71" t="str">
        <f t="shared" si="5828"/>
        <v/>
      </c>
      <c r="FB326" s="71" t="str">
        <f t="shared" si="5829"/>
        <v/>
      </c>
      <c r="FC326" s="71" t="str">
        <f t="shared" si="5830"/>
        <v/>
      </c>
      <c r="FD326" s="71" t="str">
        <f t="shared" si="5831"/>
        <v/>
      </c>
      <c r="FE326" s="71" t="str">
        <f t="shared" si="5832"/>
        <v/>
      </c>
      <c r="FF326" s="71" t="str">
        <f t="shared" si="5833"/>
        <v/>
      </c>
      <c r="FG326" s="71" t="str">
        <f t="shared" si="5834"/>
        <v/>
      </c>
      <c r="FH326" s="71" t="str">
        <f t="shared" si="5835"/>
        <v/>
      </c>
      <c r="FI326" s="71" t="str">
        <f t="shared" si="5836"/>
        <v/>
      </c>
      <c r="FJ326" s="71" t="str">
        <f t="shared" si="5837"/>
        <v/>
      </c>
      <c r="FK326" s="71" t="str">
        <f t="shared" si="5838"/>
        <v/>
      </c>
      <c r="FL326" s="71" t="str">
        <f t="shared" si="5839"/>
        <v/>
      </c>
      <c r="FM326" s="71" t="str">
        <f t="shared" si="5840"/>
        <v/>
      </c>
      <c r="FN326" s="71" t="str">
        <f t="shared" si="5841"/>
        <v/>
      </c>
      <c r="FO326" s="71" t="str">
        <f t="shared" si="5842"/>
        <v/>
      </c>
      <c r="FP326" s="71" t="str">
        <f t="shared" si="5843"/>
        <v/>
      </c>
      <c r="FQ326" s="71" t="str">
        <f t="shared" si="5844"/>
        <v/>
      </c>
      <c r="FR326" s="71" t="str">
        <f t="shared" si="5845"/>
        <v/>
      </c>
      <c r="FS326" s="71" t="str">
        <f t="shared" si="5846"/>
        <v/>
      </c>
    </row>
    <row r="327" spans="1:175">
      <c r="A327" s="80"/>
      <c r="B327" s="80" t="s">
        <v>921</v>
      </c>
      <c r="C327" s="61" t="s">
        <v>900</v>
      </c>
      <c r="T327" s="144"/>
      <c r="U327" s="85"/>
      <c r="CN327" s="70" t="str">
        <f t="shared" si="5771"/>
        <v>InitUnitState('IF22',,,,,,,,,,)</v>
      </c>
      <c r="CO327" s="70" t="str">
        <f t="shared" si="5772"/>
        <v>InitUnitNormal('IF22',,,,,,,,,,)</v>
      </c>
      <c r="CP327" s="70" t="str">
        <f t="shared" si="5773"/>
        <v>InitUnitMagic('IF22',,,,,,,,,,)</v>
      </c>
      <c r="CQ327" s="70" t="str">
        <f t="shared" si="5774"/>
        <v>InitUnitAdd('IF22',,,,,,,,,,)</v>
      </c>
      <c r="CR327" s="70" t="str">
        <f t="shared" si="5775"/>
        <v>InitEquipData('IF22',,"",,,,,'','','','','','',"")</v>
      </c>
      <c r="CU327" s="95" t="str">
        <f t="shared" si="5776"/>
        <v>|n</v>
      </c>
      <c r="CW327" s="60"/>
      <c r="CX327" s="60"/>
      <c r="CY327" s="60"/>
      <c r="CZ327" s="60"/>
      <c r="DA327" s="60"/>
      <c r="DB327" s="71" t="str">
        <f t="shared" si="5777"/>
        <v/>
      </c>
      <c r="DC327" s="71" t="str">
        <f t="shared" si="5778"/>
        <v/>
      </c>
      <c r="DD327" s="71" t="str">
        <f t="shared" si="5779"/>
        <v/>
      </c>
      <c r="DE327" s="71" t="str">
        <f t="shared" si="5780"/>
        <v/>
      </c>
      <c r="DF327" s="71" t="str">
        <f t="shared" si="5781"/>
        <v/>
      </c>
      <c r="DG327" s="71" t="str">
        <f t="shared" si="5782"/>
        <v/>
      </c>
      <c r="DH327" s="71" t="str">
        <f t="shared" si="5783"/>
        <v/>
      </c>
      <c r="DI327" s="71" t="str">
        <f t="shared" si="5784"/>
        <v/>
      </c>
      <c r="DJ327" s="71" t="str">
        <f t="shared" si="5785"/>
        <v/>
      </c>
      <c r="DK327" s="71" t="str">
        <f t="shared" si="5786"/>
        <v/>
      </c>
      <c r="DL327" s="71" t="str">
        <f t="shared" si="5787"/>
        <v/>
      </c>
      <c r="DM327" s="71" t="str">
        <f t="shared" si="5788"/>
        <v/>
      </c>
      <c r="DN327" s="71" t="str">
        <f t="shared" si="5789"/>
        <v/>
      </c>
      <c r="DO327" s="71" t="str">
        <f t="shared" si="5790"/>
        <v/>
      </c>
      <c r="DP327" s="71" t="str">
        <f t="shared" si="5791"/>
        <v/>
      </c>
      <c r="DQ327" s="71" t="str">
        <f t="shared" si="5792"/>
        <v/>
      </c>
      <c r="DR327" s="71" t="str">
        <f t="shared" si="5793"/>
        <v/>
      </c>
      <c r="DS327" s="71" t="str">
        <f t="shared" si="5794"/>
        <v/>
      </c>
      <c r="DT327" s="71" t="str">
        <f t="shared" si="5795"/>
        <v/>
      </c>
      <c r="DU327" s="71" t="str">
        <f t="shared" si="5796"/>
        <v/>
      </c>
      <c r="DV327" s="71" t="str">
        <f t="shared" si="5797"/>
        <v/>
      </c>
      <c r="DW327" s="71" t="str">
        <f t="shared" si="5798"/>
        <v/>
      </c>
      <c r="DX327" s="71" t="str">
        <f t="shared" si="5799"/>
        <v/>
      </c>
      <c r="DY327" s="71" t="str">
        <f t="shared" si="5800"/>
        <v/>
      </c>
      <c r="DZ327" s="71" t="str">
        <f t="shared" si="5801"/>
        <v/>
      </c>
      <c r="EA327" s="71" t="str">
        <f t="shared" si="5802"/>
        <v/>
      </c>
      <c r="EB327" s="71" t="str">
        <f t="shared" si="5803"/>
        <v/>
      </c>
      <c r="EC327" s="71" t="str">
        <f t="shared" si="5804"/>
        <v/>
      </c>
      <c r="ED327" s="71" t="str">
        <f t="shared" si="5805"/>
        <v/>
      </c>
      <c r="EE327" s="71" t="str">
        <f t="shared" si="5806"/>
        <v/>
      </c>
      <c r="EF327" s="71" t="str">
        <f t="shared" si="5807"/>
        <v/>
      </c>
      <c r="EG327" s="71" t="str">
        <f t="shared" si="5808"/>
        <v/>
      </c>
      <c r="EH327" s="71" t="str">
        <f t="shared" si="5809"/>
        <v/>
      </c>
      <c r="EI327" s="71" t="str">
        <f t="shared" si="5810"/>
        <v/>
      </c>
      <c r="EJ327" s="71" t="str">
        <f t="shared" si="5811"/>
        <v/>
      </c>
      <c r="EK327" s="71" t="str">
        <f t="shared" si="5812"/>
        <v/>
      </c>
      <c r="EL327" s="71" t="str">
        <f t="shared" si="5813"/>
        <v/>
      </c>
      <c r="EM327" s="71" t="str">
        <f t="shared" si="5814"/>
        <v/>
      </c>
      <c r="EN327" s="71" t="str">
        <f t="shared" si="5815"/>
        <v/>
      </c>
      <c r="EO327" s="71" t="str">
        <f t="shared" si="5816"/>
        <v/>
      </c>
      <c r="EP327" s="71" t="str">
        <f t="shared" si="5817"/>
        <v/>
      </c>
      <c r="EQ327" s="71" t="str">
        <f t="shared" si="5818"/>
        <v/>
      </c>
      <c r="ER327" s="71" t="str">
        <f t="shared" si="5819"/>
        <v/>
      </c>
      <c r="ES327" s="71" t="str">
        <f t="shared" si="5820"/>
        <v/>
      </c>
      <c r="ET327" s="71" t="str">
        <f t="shared" si="5821"/>
        <v/>
      </c>
      <c r="EU327" s="71" t="str">
        <f t="shared" si="5822"/>
        <v/>
      </c>
      <c r="EV327" s="71" t="str">
        <f t="shared" si="5823"/>
        <v/>
      </c>
      <c r="EW327" s="71" t="str">
        <f t="shared" si="5824"/>
        <v/>
      </c>
      <c r="EX327" s="71" t="str">
        <f t="shared" si="5825"/>
        <v/>
      </c>
      <c r="EY327" s="71" t="str">
        <f t="shared" si="5826"/>
        <v/>
      </c>
      <c r="EZ327" s="71" t="str">
        <f t="shared" si="5827"/>
        <v/>
      </c>
      <c r="FA327" s="71" t="str">
        <f t="shared" si="5828"/>
        <v/>
      </c>
      <c r="FB327" s="71" t="str">
        <f t="shared" si="5829"/>
        <v/>
      </c>
      <c r="FC327" s="71" t="str">
        <f t="shared" si="5830"/>
        <v/>
      </c>
      <c r="FD327" s="71" t="str">
        <f t="shared" si="5831"/>
        <v/>
      </c>
      <c r="FE327" s="71" t="str">
        <f t="shared" si="5832"/>
        <v/>
      </c>
      <c r="FF327" s="71" t="str">
        <f t="shared" si="5833"/>
        <v/>
      </c>
      <c r="FG327" s="71" t="str">
        <f t="shared" si="5834"/>
        <v/>
      </c>
      <c r="FH327" s="71" t="str">
        <f t="shared" si="5835"/>
        <v/>
      </c>
      <c r="FI327" s="71" t="str">
        <f t="shared" si="5836"/>
        <v/>
      </c>
      <c r="FJ327" s="71" t="str">
        <f t="shared" si="5837"/>
        <v/>
      </c>
      <c r="FK327" s="71" t="str">
        <f t="shared" si="5838"/>
        <v/>
      </c>
      <c r="FL327" s="71" t="str">
        <f t="shared" si="5839"/>
        <v/>
      </c>
      <c r="FM327" s="71" t="str">
        <f t="shared" si="5840"/>
        <v/>
      </c>
      <c r="FN327" s="71" t="str">
        <f t="shared" si="5841"/>
        <v/>
      </c>
      <c r="FO327" s="71" t="str">
        <f t="shared" si="5842"/>
        <v/>
      </c>
      <c r="FP327" s="71" t="str">
        <f t="shared" si="5843"/>
        <v/>
      </c>
      <c r="FQ327" s="71" t="str">
        <f t="shared" si="5844"/>
        <v/>
      </c>
      <c r="FR327" s="71" t="str">
        <f t="shared" si="5845"/>
        <v/>
      </c>
      <c r="FS327" s="71" t="str">
        <f t="shared" si="5846"/>
        <v/>
      </c>
    </row>
    <row r="328" spans="1:175">
      <c r="A328" s="80"/>
      <c r="B328" s="80" t="s">
        <v>922</v>
      </c>
      <c r="C328" s="61" t="s">
        <v>900</v>
      </c>
      <c r="T328" s="144"/>
      <c r="U328" s="85"/>
      <c r="CN328" s="70" t="str">
        <f t="shared" si="5771"/>
        <v>InitUnitState('IF23',,,,,,,,,,)</v>
      </c>
      <c r="CO328" s="70" t="str">
        <f t="shared" si="5772"/>
        <v>InitUnitNormal('IF23',,,,,,,,,,)</v>
      </c>
      <c r="CP328" s="70" t="str">
        <f t="shared" si="5773"/>
        <v>InitUnitMagic('IF23',,,,,,,,,,)</v>
      </c>
      <c r="CQ328" s="70" t="str">
        <f t="shared" si="5774"/>
        <v>InitUnitAdd('IF23',,,,,,,,,,)</v>
      </c>
      <c r="CR328" s="70" t="str">
        <f t="shared" si="5775"/>
        <v>InitEquipData('IF23',,"",,,,,'','','','','','',"")</v>
      </c>
      <c r="CU328" s="95" t="str">
        <f t="shared" si="5776"/>
        <v>|n</v>
      </c>
      <c r="CW328" s="60"/>
      <c r="CX328" s="60"/>
      <c r="CY328" s="60"/>
      <c r="CZ328" s="60"/>
      <c r="DA328" s="60"/>
      <c r="DB328" s="71" t="str">
        <f t="shared" si="5777"/>
        <v/>
      </c>
      <c r="DC328" s="71" t="str">
        <f t="shared" si="5778"/>
        <v/>
      </c>
      <c r="DD328" s="71" t="str">
        <f t="shared" si="5779"/>
        <v/>
      </c>
      <c r="DE328" s="71" t="str">
        <f t="shared" si="5780"/>
        <v/>
      </c>
      <c r="DF328" s="71" t="str">
        <f t="shared" si="5781"/>
        <v/>
      </c>
      <c r="DG328" s="71" t="str">
        <f t="shared" si="5782"/>
        <v/>
      </c>
      <c r="DH328" s="71" t="str">
        <f t="shared" si="5783"/>
        <v/>
      </c>
      <c r="DI328" s="71" t="str">
        <f t="shared" si="5784"/>
        <v/>
      </c>
      <c r="DJ328" s="71" t="str">
        <f t="shared" si="5785"/>
        <v/>
      </c>
      <c r="DK328" s="71" t="str">
        <f t="shared" si="5786"/>
        <v/>
      </c>
      <c r="DL328" s="71" t="str">
        <f t="shared" si="5787"/>
        <v/>
      </c>
      <c r="DM328" s="71" t="str">
        <f t="shared" si="5788"/>
        <v/>
      </c>
      <c r="DN328" s="71" t="str">
        <f t="shared" si="5789"/>
        <v/>
      </c>
      <c r="DO328" s="71" t="str">
        <f t="shared" si="5790"/>
        <v/>
      </c>
      <c r="DP328" s="71" t="str">
        <f t="shared" si="5791"/>
        <v/>
      </c>
      <c r="DQ328" s="71" t="str">
        <f t="shared" si="5792"/>
        <v/>
      </c>
      <c r="DR328" s="71" t="str">
        <f t="shared" si="5793"/>
        <v/>
      </c>
      <c r="DS328" s="71" t="str">
        <f t="shared" si="5794"/>
        <v/>
      </c>
      <c r="DT328" s="71" t="str">
        <f t="shared" si="5795"/>
        <v/>
      </c>
      <c r="DU328" s="71" t="str">
        <f t="shared" si="5796"/>
        <v/>
      </c>
      <c r="DV328" s="71" t="str">
        <f t="shared" si="5797"/>
        <v/>
      </c>
      <c r="DW328" s="71" t="str">
        <f t="shared" si="5798"/>
        <v/>
      </c>
      <c r="DX328" s="71" t="str">
        <f t="shared" si="5799"/>
        <v/>
      </c>
      <c r="DY328" s="71" t="str">
        <f t="shared" si="5800"/>
        <v/>
      </c>
      <c r="DZ328" s="71" t="str">
        <f t="shared" si="5801"/>
        <v/>
      </c>
      <c r="EA328" s="71" t="str">
        <f t="shared" si="5802"/>
        <v/>
      </c>
      <c r="EB328" s="71" t="str">
        <f t="shared" si="5803"/>
        <v/>
      </c>
      <c r="EC328" s="71" t="str">
        <f t="shared" si="5804"/>
        <v/>
      </c>
      <c r="ED328" s="71" t="str">
        <f t="shared" si="5805"/>
        <v/>
      </c>
      <c r="EE328" s="71" t="str">
        <f t="shared" si="5806"/>
        <v/>
      </c>
      <c r="EF328" s="71" t="str">
        <f t="shared" si="5807"/>
        <v/>
      </c>
      <c r="EG328" s="71" t="str">
        <f t="shared" si="5808"/>
        <v/>
      </c>
      <c r="EH328" s="71" t="str">
        <f t="shared" si="5809"/>
        <v/>
      </c>
      <c r="EI328" s="71" t="str">
        <f t="shared" si="5810"/>
        <v/>
      </c>
      <c r="EJ328" s="71" t="str">
        <f t="shared" si="5811"/>
        <v/>
      </c>
      <c r="EK328" s="71" t="str">
        <f t="shared" si="5812"/>
        <v/>
      </c>
      <c r="EL328" s="71" t="str">
        <f t="shared" si="5813"/>
        <v/>
      </c>
      <c r="EM328" s="71" t="str">
        <f t="shared" si="5814"/>
        <v/>
      </c>
      <c r="EN328" s="71" t="str">
        <f t="shared" si="5815"/>
        <v/>
      </c>
      <c r="EO328" s="71" t="str">
        <f t="shared" si="5816"/>
        <v/>
      </c>
      <c r="EP328" s="71" t="str">
        <f t="shared" si="5817"/>
        <v/>
      </c>
      <c r="EQ328" s="71" t="str">
        <f t="shared" si="5818"/>
        <v/>
      </c>
      <c r="ER328" s="71" t="str">
        <f t="shared" si="5819"/>
        <v/>
      </c>
      <c r="ES328" s="71" t="str">
        <f t="shared" si="5820"/>
        <v/>
      </c>
      <c r="ET328" s="71" t="str">
        <f t="shared" si="5821"/>
        <v/>
      </c>
      <c r="EU328" s="71" t="str">
        <f t="shared" si="5822"/>
        <v/>
      </c>
      <c r="EV328" s="71" t="str">
        <f t="shared" si="5823"/>
        <v/>
      </c>
      <c r="EW328" s="71" t="str">
        <f t="shared" si="5824"/>
        <v/>
      </c>
      <c r="EX328" s="71" t="str">
        <f t="shared" si="5825"/>
        <v/>
      </c>
      <c r="EY328" s="71" t="str">
        <f t="shared" si="5826"/>
        <v/>
      </c>
      <c r="EZ328" s="71" t="str">
        <f t="shared" si="5827"/>
        <v/>
      </c>
      <c r="FA328" s="71" t="str">
        <f t="shared" si="5828"/>
        <v/>
      </c>
      <c r="FB328" s="71" t="str">
        <f t="shared" si="5829"/>
        <v/>
      </c>
      <c r="FC328" s="71" t="str">
        <f t="shared" si="5830"/>
        <v/>
      </c>
      <c r="FD328" s="71" t="str">
        <f t="shared" si="5831"/>
        <v/>
      </c>
      <c r="FE328" s="71" t="str">
        <f t="shared" si="5832"/>
        <v/>
      </c>
      <c r="FF328" s="71" t="str">
        <f t="shared" si="5833"/>
        <v/>
      </c>
      <c r="FG328" s="71" t="str">
        <f t="shared" si="5834"/>
        <v/>
      </c>
      <c r="FH328" s="71" t="str">
        <f t="shared" si="5835"/>
        <v/>
      </c>
      <c r="FI328" s="71" t="str">
        <f t="shared" si="5836"/>
        <v/>
      </c>
      <c r="FJ328" s="71" t="str">
        <f t="shared" si="5837"/>
        <v/>
      </c>
      <c r="FK328" s="71" t="str">
        <f t="shared" si="5838"/>
        <v/>
      </c>
      <c r="FL328" s="71" t="str">
        <f t="shared" si="5839"/>
        <v/>
      </c>
      <c r="FM328" s="71" t="str">
        <f t="shared" si="5840"/>
        <v/>
      </c>
      <c r="FN328" s="71" t="str">
        <f t="shared" si="5841"/>
        <v/>
      </c>
      <c r="FO328" s="71" t="str">
        <f t="shared" si="5842"/>
        <v/>
      </c>
      <c r="FP328" s="71" t="str">
        <f t="shared" si="5843"/>
        <v/>
      </c>
      <c r="FQ328" s="71" t="str">
        <f t="shared" si="5844"/>
        <v/>
      </c>
      <c r="FR328" s="71" t="str">
        <f t="shared" si="5845"/>
        <v/>
      </c>
      <c r="FS328" s="71" t="str">
        <f t="shared" si="5846"/>
        <v/>
      </c>
    </row>
    <row r="329" spans="1:175">
      <c r="A329" s="80"/>
      <c r="B329" s="80" t="s">
        <v>923</v>
      </c>
      <c r="C329" s="61" t="s">
        <v>900</v>
      </c>
      <c r="T329" s="144"/>
      <c r="U329" s="85"/>
      <c r="CN329" s="70" t="str">
        <f t="shared" si="5771"/>
        <v>InitUnitState('IF24',,,,,,,,,,)</v>
      </c>
      <c r="CO329" s="70" t="str">
        <f t="shared" si="5772"/>
        <v>InitUnitNormal('IF24',,,,,,,,,,)</v>
      </c>
      <c r="CP329" s="70" t="str">
        <f t="shared" si="5773"/>
        <v>InitUnitMagic('IF24',,,,,,,,,,)</v>
      </c>
      <c r="CQ329" s="70" t="str">
        <f t="shared" si="5774"/>
        <v>InitUnitAdd('IF24',,,,,,,,,,)</v>
      </c>
      <c r="CR329" s="70" t="str">
        <f t="shared" si="5775"/>
        <v>InitEquipData('IF24',,"",,,,,'','','','','','',"")</v>
      </c>
      <c r="CU329" s="95" t="str">
        <f t="shared" ref="CU329:CU440" si="5847">CONCATENATE(DB329,DC329,DD329,DE329,DF329,DG329,DH329,DI329,DJ329,DK329,DL329,DM329,DN329,DO329,DP329,DQ329,DR329,DS329,DT329,DU329,DV329,DW329,DX329,DY329,DZ329,EA329,EB329,EC329,ED329,EE329,EF329,EG329,EH329,EI329,EJ329,EK329,EL329,EM329,EN329,EO329,EP329&amp;"|n")</f>
        <v>|n</v>
      </c>
      <c r="CW329" s="60"/>
      <c r="CX329" s="60"/>
      <c r="CY329" s="60"/>
      <c r="CZ329" s="60"/>
      <c r="DA329" s="60"/>
      <c r="DB329" s="71" t="str">
        <f t="shared" ref="DB329:DB440" si="5848">IF(V329="","","|n"&amp;DB$2&amp;"+"&amp;V329&amp;DB$1)</f>
        <v/>
      </c>
      <c r="DC329" s="71" t="str">
        <f t="shared" ref="DC329:DC440" si="5849">IF(W329="","","|n"&amp;DC$2&amp;"+"&amp;W329&amp;DC$1)</f>
        <v/>
      </c>
      <c r="DD329" s="71" t="str">
        <f t="shared" ref="DD329:DD440" si="5850">IF(X329="","","|n"&amp;DD$2&amp;"+"&amp;X329&amp;DD$1)</f>
        <v/>
      </c>
      <c r="DE329" s="71" t="str">
        <f t="shared" ref="DE329:DE440" si="5851">IF(Y329="","","|n"&amp;DE$2&amp;"+"&amp;Y329&amp;DE$1)</f>
        <v/>
      </c>
      <c r="DF329" s="71" t="str">
        <f t="shared" ref="DF329:DF440" si="5852">IF(Z329="","","|n"&amp;DF$2&amp;"+"&amp;Z329&amp;DF$1)</f>
        <v/>
      </c>
      <c r="DG329" s="71" t="str">
        <f t="shared" ref="DG329:DG440" si="5853">IF(AA329="","","|n"&amp;DG$2&amp;"+"&amp;AA329&amp;DG$1)</f>
        <v/>
      </c>
      <c r="DH329" s="71" t="str">
        <f t="shared" ref="DH329:DH440" si="5854">IF(AB329="","","|n"&amp;DH$2&amp;"+"&amp;AB329&amp;DH$1)</f>
        <v/>
      </c>
      <c r="DI329" s="71" t="str">
        <f t="shared" ref="DI329:DI440" si="5855">IF(AC329="","","|n"&amp;DI$2&amp;"+"&amp;AC329&amp;DI$1)</f>
        <v/>
      </c>
      <c r="DJ329" s="71" t="str">
        <f t="shared" ref="DJ329:DJ440" si="5856">IF(AD329="","","|n"&amp;DJ$2&amp;"+"&amp;AD329&amp;DJ$1)</f>
        <v/>
      </c>
      <c r="DK329" s="71" t="str">
        <f t="shared" ref="DK329:DK440" si="5857">IF(AE329="","","|n"&amp;DK$2&amp;"+"&amp;AE329&amp;DK$1)</f>
        <v/>
      </c>
      <c r="DL329" s="71" t="str">
        <f t="shared" ref="DL329:DL440" si="5858">IF(AF329="","","|n"&amp;DL$2&amp;"+"&amp;AF329&amp;DL$1)</f>
        <v/>
      </c>
      <c r="DM329" s="71" t="str">
        <f t="shared" ref="DM329:DM440" si="5859">IF(AG329="","","|n"&amp;DM$2&amp;"+"&amp;AG329&amp;DM$1)</f>
        <v/>
      </c>
      <c r="DN329" s="71" t="str">
        <f t="shared" ref="DN329:DN440" si="5860">IF(AH329="","","|n"&amp;DN$2&amp;"+"&amp;AH329&amp;DN$1)</f>
        <v/>
      </c>
      <c r="DO329" s="71" t="str">
        <f t="shared" ref="DO329:DO440" si="5861">IF(AI329="","","|n"&amp;DO$2&amp;"+"&amp;AI329&amp;DO$1)</f>
        <v/>
      </c>
      <c r="DP329" s="71" t="str">
        <f t="shared" ref="DP329:DP440" si="5862">IF(AJ329="","","|n"&amp;DP$2&amp;"+"&amp;AJ329&amp;DP$1)</f>
        <v/>
      </c>
      <c r="DQ329" s="71" t="str">
        <f t="shared" ref="DQ329:DQ440" si="5863">IF(AK329="","","|n"&amp;DQ$2&amp;"+"&amp;AK329&amp;DQ$1)</f>
        <v/>
      </c>
      <c r="DR329" s="71" t="str">
        <f t="shared" ref="DR329:DR440" si="5864">IF(AL329="","","|n"&amp;DR$2&amp;"+"&amp;AL329&amp;DR$1)</f>
        <v/>
      </c>
      <c r="DS329" s="71" t="str">
        <f t="shared" ref="DS329:DS440" si="5865">IF(AM329="","","|n"&amp;DS$2&amp;"+"&amp;AM329&amp;DS$1)</f>
        <v/>
      </c>
      <c r="DT329" s="71" t="str">
        <f t="shared" ref="DT329:DT440" si="5866">IF(AN329="","","|n"&amp;DT$2&amp;"+"&amp;AN329&amp;DT$1)</f>
        <v/>
      </c>
      <c r="DU329" s="71" t="str">
        <f t="shared" ref="DU329:DU440" si="5867">IF(AO329="","","|n"&amp;DU$2&amp;"+"&amp;AO329&amp;DU$1)</f>
        <v/>
      </c>
      <c r="DV329" s="71" t="str">
        <f t="shared" ref="DV329:DV440" si="5868">IF(AP329="","","|n"&amp;DV$2&amp;"+"&amp;AP329&amp;DV$1)</f>
        <v/>
      </c>
      <c r="DW329" s="71" t="str">
        <f t="shared" ref="DW329:DW440" si="5869">IF(AQ329="","","|n"&amp;DW$2&amp;"+"&amp;AQ329&amp;DW$1)</f>
        <v/>
      </c>
      <c r="DX329" s="71" t="str">
        <f t="shared" ref="DX329:DX440" si="5870">IF(AR329="","","|n"&amp;DX$2&amp;"+"&amp;AR329&amp;DX$1)</f>
        <v/>
      </c>
      <c r="DY329" s="71" t="str">
        <f t="shared" ref="DY329:DY440" si="5871">IF(AS329="","","|n"&amp;DY$2&amp;"+"&amp;AS329&amp;DY$1)</f>
        <v/>
      </c>
      <c r="DZ329" s="71" t="str">
        <f t="shared" ref="DZ329:DZ440" si="5872">IF(AT329="","","|n"&amp;DZ$2&amp;"+"&amp;AT329&amp;DZ$1)</f>
        <v/>
      </c>
      <c r="EA329" s="71" t="str">
        <f t="shared" ref="EA329:EA440" si="5873">IF(AU329="","","|n"&amp;EA$2&amp;"+"&amp;AU329&amp;EA$1)</f>
        <v/>
      </c>
      <c r="EB329" s="71" t="str">
        <f t="shared" ref="EB329:EB440" si="5874">IF(AV329="","","|n"&amp;EB$2&amp;"+"&amp;AV329&amp;EB$1)</f>
        <v/>
      </c>
      <c r="EC329" s="71" t="str">
        <f t="shared" ref="EC329:EC440" si="5875">IF(AW329="","","|n"&amp;EC$2&amp;"+"&amp;AW329&amp;EC$1)</f>
        <v/>
      </c>
      <c r="ED329" s="71" t="str">
        <f t="shared" ref="ED329:ED440" si="5876">IF(AX329="","","|n"&amp;ED$2&amp;"+"&amp;AX329&amp;ED$1)</f>
        <v/>
      </c>
      <c r="EE329" s="71" t="str">
        <f t="shared" ref="EE329:EE440" si="5877">IF(AY329="","","|n"&amp;EE$2&amp;"+"&amp;AY329&amp;EE$1)</f>
        <v/>
      </c>
      <c r="EF329" s="71" t="str">
        <f t="shared" ref="EF329:EF440" si="5878">IF(AZ329="","","|n"&amp;EF$2&amp;"+"&amp;AZ329&amp;EF$1)</f>
        <v/>
      </c>
      <c r="EG329" s="71" t="str">
        <f t="shared" ref="EG329:EG440" si="5879">IF(BA329="","","|n"&amp;EG$2&amp;"+"&amp;BA329&amp;EG$1)</f>
        <v/>
      </c>
      <c r="EH329" s="71" t="str">
        <f t="shared" ref="EH329:EH440" si="5880">IF(BB329="","","|n"&amp;EH$2&amp;"+"&amp;BB329&amp;EH$1)</f>
        <v/>
      </c>
      <c r="EI329" s="71" t="str">
        <f t="shared" ref="EI329:EI440" si="5881">IF(BC329="","","|n"&amp;EI$2&amp;"+"&amp;BC329&amp;EI$1)</f>
        <v/>
      </c>
      <c r="EJ329" s="71" t="str">
        <f t="shared" ref="EJ329:EJ440" si="5882">IF(BD329="","","|n"&amp;EJ$2&amp;"+"&amp;BD329&amp;EJ$1)</f>
        <v/>
      </c>
      <c r="EK329" s="71" t="str">
        <f t="shared" ref="EK329:EK440" si="5883">IF(BE329="","","|n"&amp;EK$2&amp;"+"&amp;BE329&amp;EK$1)</f>
        <v/>
      </c>
      <c r="EL329" s="71" t="str">
        <f t="shared" ref="EL329:EL440" si="5884">IF(BF329="","","|n"&amp;EL$2&amp;"+"&amp;BF329&amp;EL$1)</f>
        <v/>
      </c>
      <c r="EM329" s="71" t="str">
        <f t="shared" ref="EM329:EM440" si="5885">IF(BG329="","","|n"&amp;EM$2&amp;"+"&amp;BG329&amp;EM$1)</f>
        <v/>
      </c>
      <c r="EN329" s="71" t="str">
        <f t="shared" ref="EN329:EN440" si="5886">IF(BH329="","","|n"&amp;EN$2&amp;"+"&amp;BH329&amp;EN$1)</f>
        <v/>
      </c>
      <c r="EO329" s="71" t="str">
        <f t="shared" ref="EO329:EO440" si="5887">IF(BI329="","","|n"&amp;EO$2&amp;"+"&amp;BI329&amp;EO$1)</f>
        <v/>
      </c>
      <c r="EP329" s="71" t="str">
        <f t="shared" ref="EP329:EP440" si="5888">IF(BJ329="","","|n"&amp;EP$2&amp;"+"&amp;BJ329&amp;EP$1)</f>
        <v/>
      </c>
      <c r="EQ329" s="71" t="str">
        <f t="shared" ref="EQ329:EQ440" si="5889">IF(BK329="","","|n"&amp;EQ$2&amp;"+"&amp;BK329&amp;EQ$1)</f>
        <v/>
      </c>
      <c r="ER329" s="71" t="str">
        <f t="shared" ref="ER329:ER440" si="5890">IF(BL329="","","|n"&amp;ER$2&amp;"+"&amp;BL329&amp;ER$1)</f>
        <v/>
      </c>
      <c r="ES329" s="71" t="str">
        <f t="shared" ref="ES329:ES440" si="5891">IF(BM329="","","|n"&amp;ES$2&amp;"+"&amp;BM329&amp;ES$1)</f>
        <v/>
      </c>
      <c r="ET329" s="71" t="str">
        <f t="shared" ref="ET329:ET440" si="5892">IF(BN329="","","|n"&amp;ET$2&amp;"+"&amp;BN329&amp;ET$1)</f>
        <v/>
      </c>
      <c r="EU329" s="71" t="str">
        <f t="shared" ref="EU329:EU440" si="5893">IF(BO329="","","|n"&amp;EU$2&amp;"+"&amp;BO329&amp;EU$1)</f>
        <v/>
      </c>
      <c r="EV329" s="71" t="str">
        <f t="shared" ref="EV329:EV440" si="5894">IF(BP329="","","|n"&amp;EV$2&amp;"+"&amp;BP329&amp;EV$1)</f>
        <v/>
      </c>
      <c r="EW329" s="71" t="str">
        <f t="shared" ref="EW329:EW440" si="5895">IF(BQ329="","","|n"&amp;EW$2&amp;"+"&amp;BQ329&amp;EW$1)</f>
        <v/>
      </c>
      <c r="EX329" s="71" t="str">
        <f t="shared" ref="EX329:EX440" si="5896">IF(BR329="","","|n"&amp;EX$2&amp;"+"&amp;BR329&amp;EX$1)</f>
        <v/>
      </c>
      <c r="EY329" s="71" t="str">
        <f t="shared" ref="EY329:EY440" si="5897">IF(BS329="","","|n"&amp;EY$2&amp;"+"&amp;BS329&amp;EY$1)</f>
        <v/>
      </c>
      <c r="EZ329" s="71" t="str">
        <f t="shared" ref="EZ329:EZ440" si="5898">IF(BT329="","","|n"&amp;EZ$2&amp;"+"&amp;BT329&amp;EZ$1)</f>
        <v/>
      </c>
      <c r="FA329" s="71" t="str">
        <f t="shared" ref="FA329:FA440" si="5899">IF(BU329="","","|n"&amp;FA$2&amp;"+"&amp;BU329&amp;FA$1)</f>
        <v/>
      </c>
      <c r="FB329" s="71" t="str">
        <f t="shared" ref="FB329:FB440" si="5900">IF(BV329="","","|n"&amp;FB$2&amp;"+"&amp;BV329&amp;FB$1)</f>
        <v/>
      </c>
      <c r="FC329" s="71" t="str">
        <f t="shared" ref="FC329:FC440" si="5901">IF(BW329="","","|n"&amp;FC$2&amp;"+"&amp;BW329&amp;FC$1)</f>
        <v/>
      </c>
      <c r="FD329" s="71" t="str">
        <f t="shared" ref="FD329:FD440" si="5902">IF(BX329="","","|n"&amp;FD$2&amp;"+"&amp;BX329&amp;FD$1)</f>
        <v/>
      </c>
      <c r="FE329" s="71" t="str">
        <f t="shared" ref="FE329:FE440" si="5903">IF(BY329="","","|n"&amp;FE$2&amp;"+"&amp;BY329&amp;FE$1)</f>
        <v/>
      </c>
      <c r="FF329" s="71" t="str">
        <f t="shared" ref="FF329:FF440" si="5904">IF(BZ329="","","|n"&amp;FF$2&amp;"+"&amp;BZ329&amp;FF$1)</f>
        <v/>
      </c>
      <c r="FG329" s="71" t="str">
        <f t="shared" ref="FG329:FG440" si="5905">IF(CA329="","","|n"&amp;FG$2&amp;"+"&amp;CA329&amp;FG$1)</f>
        <v/>
      </c>
      <c r="FH329" s="71" t="str">
        <f t="shared" ref="FH329:FH440" si="5906">IF(CB329="","","|n"&amp;FH$2&amp;"+"&amp;CB329&amp;FH$1)</f>
        <v/>
      </c>
      <c r="FI329" s="71" t="str">
        <f t="shared" ref="FI329:FI440" si="5907">IF(CC329="","","|n"&amp;FI$2&amp;"+"&amp;CC329&amp;FI$1)</f>
        <v/>
      </c>
      <c r="FJ329" s="71" t="str">
        <f t="shared" ref="FJ329:FJ440" si="5908">IF(CD329="","","|n"&amp;FJ$2&amp;"+"&amp;CD329&amp;FJ$1)</f>
        <v/>
      </c>
      <c r="FK329" s="71" t="str">
        <f t="shared" ref="FK329:FK440" si="5909">IF(CE329="","","|n"&amp;FK$2&amp;"+"&amp;CE329&amp;FK$1)</f>
        <v/>
      </c>
      <c r="FL329" s="71" t="str">
        <f t="shared" ref="FL329:FL440" si="5910">IF(CF329="","","|n"&amp;FL$2&amp;"+"&amp;CF329&amp;FL$1)</f>
        <v/>
      </c>
      <c r="FM329" s="71" t="str">
        <f t="shared" ref="FM329:FM440" si="5911">IF(CG329="","","|n"&amp;FM$2&amp;"+"&amp;CG329&amp;FM$1)</f>
        <v/>
      </c>
      <c r="FN329" s="71" t="str">
        <f t="shared" ref="FN329:FN440" si="5912">IF(CH329="","","|n"&amp;FN$2&amp;"+"&amp;CH329&amp;FN$1)</f>
        <v/>
      </c>
      <c r="FO329" s="71" t="str">
        <f t="shared" ref="FO329:FO440" si="5913">IF(CI329="","","|n"&amp;FO$2&amp;"+"&amp;CI329&amp;FO$1)</f>
        <v/>
      </c>
      <c r="FP329" s="71" t="str">
        <f t="shared" ref="FP329:FP440" si="5914">IF(CJ329="","","|n"&amp;FP$2&amp;"+"&amp;CJ329&amp;FP$1)</f>
        <v/>
      </c>
      <c r="FQ329" s="71" t="str">
        <f t="shared" ref="FQ329:FQ440" si="5915">IF(CK329="","","|n"&amp;FQ$2&amp;"+"&amp;CK329&amp;FQ$1)</f>
        <v/>
      </c>
      <c r="FR329" s="71" t="str">
        <f t="shared" ref="FR329:FR440" si="5916">IF(CL329="","","|n"&amp;FR$2&amp;"+"&amp;CL329&amp;FR$1)</f>
        <v/>
      </c>
      <c r="FS329" s="71" t="str">
        <f t="shared" ref="FS329:FS440" si="5917">IF(CM329="","","|n"&amp;FS$2&amp;"+"&amp;CM329&amp;FS$1)</f>
        <v/>
      </c>
    </row>
    <row r="330" spans="1:175">
      <c r="A330" s="80"/>
      <c r="B330" s="80" t="s">
        <v>924</v>
      </c>
      <c r="C330" s="61" t="s">
        <v>900</v>
      </c>
      <c r="T330" s="144"/>
      <c r="U330" s="85"/>
      <c r="CN330" s="70" t="str">
        <f t="shared" si="5771"/>
        <v>InitUnitState('IF25',,,,,,,,,,)</v>
      </c>
      <c r="CO330" s="70" t="str">
        <f t="shared" si="5772"/>
        <v>InitUnitNormal('IF25',,,,,,,,,,)</v>
      </c>
      <c r="CP330" s="70" t="str">
        <f t="shared" si="5773"/>
        <v>InitUnitMagic('IF25',,,,,,,,,,)</v>
      </c>
      <c r="CQ330" s="70" t="str">
        <f t="shared" si="5774"/>
        <v>InitUnitAdd('IF25',,,,,,,,,,)</v>
      </c>
      <c r="CR330" s="70" t="str">
        <f t="shared" si="5775"/>
        <v>InitEquipData('IF25',,"",,,,,'','','','','','',"")</v>
      </c>
      <c r="CU330" s="95" t="str">
        <f t="shared" si="5847"/>
        <v>|n</v>
      </c>
      <c r="CW330" s="60"/>
      <c r="CX330" s="60"/>
      <c r="CY330" s="60"/>
      <c r="CZ330" s="60"/>
      <c r="DA330" s="60"/>
      <c r="DB330" s="71" t="str">
        <f t="shared" si="5848"/>
        <v/>
      </c>
      <c r="DC330" s="71" t="str">
        <f t="shared" si="5849"/>
        <v/>
      </c>
      <c r="DD330" s="71" t="str">
        <f t="shared" si="5850"/>
        <v/>
      </c>
      <c r="DE330" s="71" t="str">
        <f t="shared" si="5851"/>
        <v/>
      </c>
      <c r="DF330" s="71" t="str">
        <f t="shared" si="5852"/>
        <v/>
      </c>
      <c r="DG330" s="71" t="str">
        <f t="shared" si="5853"/>
        <v/>
      </c>
      <c r="DH330" s="71" t="str">
        <f t="shared" si="5854"/>
        <v/>
      </c>
      <c r="DI330" s="71" t="str">
        <f t="shared" si="5855"/>
        <v/>
      </c>
      <c r="DJ330" s="71" t="str">
        <f t="shared" si="5856"/>
        <v/>
      </c>
      <c r="DK330" s="71" t="str">
        <f t="shared" si="5857"/>
        <v/>
      </c>
      <c r="DL330" s="71" t="str">
        <f t="shared" si="5858"/>
        <v/>
      </c>
      <c r="DM330" s="71" t="str">
        <f t="shared" si="5859"/>
        <v/>
      </c>
      <c r="DN330" s="71" t="str">
        <f t="shared" si="5860"/>
        <v/>
      </c>
      <c r="DO330" s="71" t="str">
        <f t="shared" si="5861"/>
        <v/>
      </c>
      <c r="DP330" s="71" t="str">
        <f t="shared" si="5862"/>
        <v/>
      </c>
      <c r="DQ330" s="71" t="str">
        <f t="shared" si="5863"/>
        <v/>
      </c>
      <c r="DR330" s="71" t="str">
        <f t="shared" si="5864"/>
        <v/>
      </c>
      <c r="DS330" s="71" t="str">
        <f t="shared" si="5865"/>
        <v/>
      </c>
      <c r="DT330" s="71" t="str">
        <f t="shared" si="5866"/>
        <v/>
      </c>
      <c r="DU330" s="71" t="str">
        <f t="shared" si="5867"/>
        <v/>
      </c>
      <c r="DV330" s="71" t="str">
        <f t="shared" si="5868"/>
        <v/>
      </c>
      <c r="DW330" s="71" t="str">
        <f t="shared" si="5869"/>
        <v/>
      </c>
      <c r="DX330" s="71" t="str">
        <f t="shared" si="5870"/>
        <v/>
      </c>
      <c r="DY330" s="71" t="str">
        <f t="shared" si="5871"/>
        <v/>
      </c>
      <c r="DZ330" s="71" t="str">
        <f t="shared" si="5872"/>
        <v/>
      </c>
      <c r="EA330" s="71" t="str">
        <f t="shared" si="5873"/>
        <v/>
      </c>
      <c r="EB330" s="71" t="str">
        <f t="shared" si="5874"/>
        <v/>
      </c>
      <c r="EC330" s="71" t="str">
        <f t="shared" si="5875"/>
        <v/>
      </c>
      <c r="ED330" s="71" t="str">
        <f t="shared" si="5876"/>
        <v/>
      </c>
      <c r="EE330" s="71" t="str">
        <f t="shared" si="5877"/>
        <v/>
      </c>
      <c r="EF330" s="71" t="str">
        <f t="shared" si="5878"/>
        <v/>
      </c>
      <c r="EG330" s="71" t="str">
        <f t="shared" si="5879"/>
        <v/>
      </c>
      <c r="EH330" s="71" t="str">
        <f t="shared" si="5880"/>
        <v/>
      </c>
      <c r="EI330" s="71" t="str">
        <f t="shared" si="5881"/>
        <v/>
      </c>
      <c r="EJ330" s="71" t="str">
        <f t="shared" si="5882"/>
        <v/>
      </c>
      <c r="EK330" s="71" t="str">
        <f t="shared" si="5883"/>
        <v/>
      </c>
      <c r="EL330" s="71" t="str">
        <f t="shared" si="5884"/>
        <v/>
      </c>
      <c r="EM330" s="71" t="str">
        <f t="shared" si="5885"/>
        <v/>
      </c>
      <c r="EN330" s="71" t="str">
        <f t="shared" si="5886"/>
        <v/>
      </c>
      <c r="EO330" s="71" t="str">
        <f t="shared" si="5887"/>
        <v/>
      </c>
      <c r="EP330" s="71" t="str">
        <f t="shared" si="5888"/>
        <v/>
      </c>
      <c r="EQ330" s="71" t="str">
        <f t="shared" si="5889"/>
        <v/>
      </c>
      <c r="ER330" s="71" t="str">
        <f t="shared" si="5890"/>
        <v/>
      </c>
      <c r="ES330" s="71" t="str">
        <f t="shared" si="5891"/>
        <v/>
      </c>
      <c r="ET330" s="71" t="str">
        <f t="shared" si="5892"/>
        <v/>
      </c>
      <c r="EU330" s="71" t="str">
        <f t="shared" si="5893"/>
        <v/>
      </c>
      <c r="EV330" s="71" t="str">
        <f t="shared" si="5894"/>
        <v/>
      </c>
      <c r="EW330" s="71" t="str">
        <f t="shared" si="5895"/>
        <v/>
      </c>
      <c r="EX330" s="71" t="str">
        <f t="shared" si="5896"/>
        <v/>
      </c>
      <c r="EY330" s="71" t="str">
        <f t="shared" si="5897"/>
        <v/>
      </c>
      <c r="EZ330" s="71" t="str">
        <f t="shared" si="5898"/>
        <v/>
      </c>
      <c r="FA330" s="71" t="str">
        <f t="shared" si="5899"/>
        <v/>
      </c>
      <c r="FB330" s="71" t="str">
        <f t="shared" si="5900"/>
        <v/>
      </c>
      <c r="FC330" s="71" t="str">
        <f t="shared" si="5901"/>
        <v/>
      </c>
      <c r="FD330" s="71" t="str">
        <f t="shared" si="5902"/>
        <v/>
      </c>
      <c r="FE330" s="71" t="str">
        <f t="shared" si="5903"/>
        <v/>
      </c>
      <c r="FF330" s="71" t="str">
        <f t="shared" si="5904"/>
        <v/>
      </c>
      <c r="FG330" s="71" t="str">
        <f t="shared" si="5905"/>
        <v/>
      </c>
      <c r="FH330" s="71" t="str">
        <f t="shared" si="5906"/>
        <v/>
      </c>
      <c r="FI330" s="71" t="str">
        <f t="shared" si="5907"/>
        <v/>
      </c>
      <c r="FJ330" s="71" t="str">
        <f t="shared" si="5908"/>
        <v/>
      </c>
      <c r="FK330" s="71" t="str">
        <f t="shared" si="5909"/>
        <v/>
      </c>
      <c r="FL330" s="71" t="str">
        <f t="shared" si="5910"/>
        <v/>
      </c>
      <c r="FM330" s="71" t="str">
        <f t="shared" si="5911"/>
        <v/>
      </c>
      <c r="FN330" s="71" t="str">
        <f t="shared" si="5912"/>
        <v/>
      </c>
      <c r="FO330" s="71" t="str">
        <f t="shared" si="5913"/>
        <v/>
      </c>
      <c r="FP330" s="71" t="str">
        <f t="shared" si="5914"/>
        <v/>
      </c>
      <c r="FQ330" s="71" t="str">
        <f t="shared" si="5915"/>
        <v/>
      </c>
      <c r="FR330" s="71" t="str">
        <f t="shared" si="5916"/>
        <v/>
      </c>
      <c r="FS330" s="71" t="str">
        <f t="shared" si="5917"/>
        <v/>
      </c>
    </row>
    <row r="331" spans="1:175">
      <c r="A331" s="80"/>
      <c r="B331" s="80" t="s">
        <v>925</v>
      </c>
      <c r="C331" s="61" t="s">
        <v>900</v>
      </c>
      <c r="T331" s="144"/>
      <c r="U331" s="85"/>
      <c r="CN331" s="70" t="str">
        <f t="shared" si="5771"/>
        <v>InitUnitState('IF26',,,,,,,,,,)</v>
      </c>
      <c r="CO331" s="70" t="str">
        <f t="shared" si="5772"/>
        <v>InitUnitNormal('IF26',,,,,,,,,,)</v>
      </c>
      <c r="CP331" s="70" t="str">
        <f t="shared" si="5773"/>
        <v>InitUnitMagic('IF26',,,,,,,,,,)</v>
      </c>
      <c r="CQ331" s="70" t="str">
        <f t="shared" si="5774"/>
        <v>InitUnitAdd('IF26',,,,,,,,,,)</v>
      </c>
      <c r="CR331" s="70" t="str">
        <f t="shared" si="5775"/>
        <v>InitEquipData('IF26',,"",,,,,'','','','','','',"")</v>
      </c>
      <c r="CU331" s="95" t="str">
        <f t="shared" si="5847"/>
        <v>|n</v>
      </c>
      <c r="CW331" s="60"/>
      <c r="CX331" s="60"/>
      <c r="CY331" s="60"/>
      <c r="CZ331" s="60"/>
      <c r="DA331" s="60"/>
      <c r="DB331" s="71" t="str">
        <f t="shared" si="5848"/>
        <v/>
      </c>
      <c r="DC331" s="71" t="str">
        <f t="shared" si="5849"/>
        <v/>
      </c>
      <c r="DD331" s="71" t="str">
        <f t="shared" si="5850"/>
        <v/>
      </c>
      <c r="DE331" s="71" t="str">
        <f t="shared" si="5851"/>
        <v/>
      </c>
      <c r="DF331" s="71" t="str">
        <f t="shared" si="5852"/>
        <v/>
      </c>
      <c r="DG331" s="71" t="str">
        <f t="shared" si="5853"/>
        <v/>
      </c>
      <c r="DH331" s="71" t="str">
        <f t="shared" si="5854"/>
        <v/>
      </c>
      <c r="DI331" s="71" t="str">
        <f t="shared" si="5855"/>
        <v/>
      </c>
      <c r="DJ331" s="71" t="str">
        <f t="shared" si="5856"/>
        <v/>
      </c>
      <c r="DK331" s="71" t="str">
        <f t="shared" si="5857"/>
        <v/>
      </c>
      <c r="DL331" s="71" t="str">
        <f t="shared" si="5858"/>
        <v/>
      </c>
      <c r="DM331" s="71" t="str">
        <f t="shared" si="5859"/>
        <v/>
      </c>
      <c r="DN331" s="71" t="str">
        <f t="shared" si="5860"/>
        <v/>
      </c>
      <c r="DO331" s="71" t="str">
        <f t="shared" si="5861"/>
        <v/>
      </c>
      <c r="DP331" s="71" t="str">
        <f t="shared" si="5862"/>
        <v/>
      </c>
      <c r="DQ331" s="71" t="str">
        <f t="shared" si="5863"/>
        <v/>
      </c>
      <c r="DR331" s="71" t="str">
        <f t="shared" si="5864"/>
        <v/>
      </c>
      <c r="DS331" s="71" t="str">
        <f t="shared" si="5865"/>
        <v/>
      </c>
      <c r="DT331" s="71" t="str">
        <f t="shared" si="5866"/>
        <v/>
      </c>
      <c r="DU331" s="71" t="str">
        <f t="shared" si="5867"/>
        <v/>
      </c>
      <c r="DV331" s="71" t="str">
        <f t="shared" si="5868"/>
        <v/>
      </c>
      <c r="DW331" s="71" t="str">
        <f t="shared" si="5869"/>
        <v/>
      </c>
      <c r="DX331" s="71" t="str">
        <f t="shared" si="5870"/>
        <v/>
      </c>
      <c r="DY331" s="71" t="str">
        <f t="shared" si="5871"/>
        <v/>
      </c>
      <c r="DZ331" s="71" t="str">
        <f t="shared" si="5872"/>
        <v/>
      </c>
      <c r="EA331" s="71" t="str">
        <f t="shared" si="5873"/>
        <v/>
      </c>
      <c r="EB331" s="71" t="str">
        <f t="shared" si="5874"/>
        <v/>
      </c>
      <c r="EC331" s="71" t="str">
        <f t="shared" si="5875"/>
        <v/>
      </c>
      <c r="ED331" s="71" t="str">
        <f t="shared" si="5876"/>
        <v/>
      </c>
      <c r="EE331" s="71" t="str">
        <f t="shared" si="5877"/>
        <v/>
      </c>
      <c r="EF331" s="71" t="str">
        <f t="shared" si="5878"/>
        <v/>
      </c>
      <c r="EG331" s="71" t="str">
        <f t="shared" si="5879"/>
        <v/>
      </c>
      <c r="EH331" s="71" t="str">
        <f t="shared" si="5880"/>
        <v/>
      </c>
      <c r="EI331" s="71" t="str">
        <f t="shared" si="5881"/>
        <v/>
      </c>
      <c r="EJ331" s="71" t="str">
        <f t="shared" si="5882"/>
        <v/>
      </c>
      <c r="EK331" s="71" t="str">
        <f t="shared" si="5883"/>
        <v/>
      </c>
      <c r="EL331" s="71" t="str">
        <f t="shared" si="5884"/>
        <v/>
      </c>
      <c r="EM331" s="71" t="str">
        <f t="shared" si="5885"/>
        <v/>
      </c>
      <c r="EN331" s="71" t="str">
        <f t="shared" si="5886"/>
        <v/>
      </c>
      <c r="EO331" s="71" t="str">
        <f t="shared" si="5887"/>
        <v/>
      </c>
      <c r="EP331" s="71" t="str">
        <f t="shared" si="5888"/>
        <v/>
      </c>
      <c r="EQ331" s="71" t="str">
        <f t="shared" si="5889"/>
        <v/>
      </c>
      <c r="ER331" s="71" t="str">
        <f t="shared" si="5890"/>
        <v/>
      </c>
      <c r="ES331" s="71" t="str">
        <f t="shared" si="5891"/>
        <v/>
      </c>
      <c r="ET331" s="71" t="str">
        <f t="shared" si="5892"/>
        <v/>
      </c>
      <c r="EU331" s="71" t="str">
        <f t="shared" si="5893"/>
        <v/>
      </c>
      <c r="EV331" s="71" t="str">
        <f t="shared" si="5894"/>
        <v/>
      </c>
      <c r="EW331" s="71" t="str">
        <f t="shared" si="5895"/>
        <v/>
      </c>
      <c r="EX331" s="71" t="str">
        <f t="shared" si="5896"/>
        <v/>
      </c>
      <c r="EY331" s="71" t="str">
        <f t="shared" si="5897"/>
        <v/>
      </c>
      <c r="EZ331" s="71" t="str">
        <f t="shared" si="5898"/>
        <v/>
      </c>
      <c r="FA331" s="71" t="str">
        <f t="shared" si="5899"/>
        <v/>
      </c>
      <c r="FB331" s="71" t="str">
        <f t="shared" si="5900"/>
        <v/>
      </c>
      <c r="FC331" s="71" t="str">
        <f t="shared" si="5901"/>
        <v/>
      </c>
      <c r="FD331" s="71" t="str">
        <f t="shared" si="5902"/>
        <v/>
      </c>
      <c r="FE331" s="71" t="str">
        <f t="shared" si="5903"/>
        <v/>
      </c>
      <c r="FF331" s="71" t="str">
        <f t="shared" si="5904"/>
        <v/>
      </c>
      <c r="FG331" s="71" t="str">
        <f t="shared" si="5905"/>
        <v/>
      </c>
      <c r="FH331" s="71" t="str">
        <f t="shared" si="5906"/>
        <v/>
      </c>
      <c r="FI331" s="71" t="str">
        <f t="shared" si="5907"/>
        <v/>
      </c>
      <c r="FJ331" s="71" t="str">
        <f t="shared" si="5908"/>
        <v/>
      </c>
      <c r="FK331" s="71" t="str">
        <f t="shared" si="5909"/>
        <v/>
      </c>
      <c r="FL331" s="71" t="str">
        <f t="shared" si="5910"/>
        <v/>
      </c>
      <c r="FM331" s="71" t="str">
        <f t="shared" si="5911"/>
        <v/>
      </c>
      <c r="FN331" s="71" t="str">
        <f t="shared" si="5912"/>
        <v/>
      </c>
      <c r="FO331" s="71" t="str">
        <f t="shared" si="5913"/>
        <v/>
      </c>
      <c r="FP331" s="71" t="str">
        <f t="shared" si="5914"/>
        <v/>
      </c>
      <c r="FQ331" s="71" t="str">
        <f t="shared" si="5915"/>
        <v/>
      </c>
      <c r="FR331" s="71" t="str">
        <f t="shared" si="5916"/>
        <v/>
      </c>
      <c r="FS331" s="71" t="str">
        <f t="shared" si="5917"/>
        <v/>
      </c>
    </row>
    <row r="332" spans="1:175">
      <c r="A332" s="80"/>
      <c r="B332" s="80" t="s">
        <v>926</v>
      </c>
      <c r="C332" s="61" t="s">
        <v>900</v>
      </c>
      <c r="T332" s="144"/>
      <c r="U332" s="85"/>
      <c r="CN332" s="70" t="str">
        <f t="shared" si="5771"/>
        <v>InitUnitState('IF27',,,,,,,,,,)</v>
      </c>
      <c r="CO332" s="70" t="str">
        <f t="shared" si="5772"/>
        <v>InitUnitNormal('IF27',,,,,,,,,,)</v>
      </c>
      <c r="CP332" s="70" t="str">
        <f t="shared" si="5773"/>
        <v>InitUnitMagic('IF27',,,,,,,,,,)</v>
      </c>
      <c r="CQ332" s="70" t="str">
        <f t="shared" si="5774"/>
        <v>InitUnitAdd('IF27',,,,,,,,,,)</v>
      </c>
      <c r="CR332" s="70" t="str">
        <f>"InitEquipData('"&amp;B332&amp;"',"&amp;D332&amp;","&amp;CR$1&amp;A332&amp;CR$1&amp;","&amp;E332&amp;","&amp;I332&amp;","&amp;F332&amp;","&amp;G332&amp;",'"&amp;J332&amp;"','"&amp;K332&amp;"','"&amp;L332&amp;"','"&amp;M332&amp;"','"&amp;N332&amp;"','"&amp;O332&amp;"',"&amp;CR$1&amp;U339&amp;CR$1&amp;")"</f>
        <v>InitEquipData('IF27',,"",,,,,'','','','','','',"")</v>
      </c>
      <c r="CU332" s="95" t="str">
        <f t="shared" si="5847"/>
        <v>|n</v>
      </c>
      <c r="CW332" s="60"/>
      <c r="CX332" s="60"/>
      <c r="CY332" s="60"/>
      <c r="CZ332" s="60"/>
      <c r="DA332" s="60"/>
      <c r="DB332" s="71" t="str">
        <f t="shared" si="5848"/>
        <v/>
      </c>
      <c r="DC332" s="71" t="str">
        <f t="shared" si="5849"/>
        <v/>
      </c>
      <c r="DD332" s="71" t="str">
        <f t="shared" si="5850"/>
        <v/>
      </c>
      <c r="DE332" s="71" t="str">
        <f t="shared" si="5851"/>
        <v/>
      </c>
      <c r="DF332" s="71" t="str">
        <f t="shared" si="5852"/>
        <v/>
      </c>
      <c r="DG332" s="71" t="str">
        <f t="shared" si="5853"/>
        <v/>
      </c>
      <c r="DH332" s="71" t="str">
        <f t="shared" si="5854"/>
        <v/>
      </c>
      <c r="DI332" s="71" t="str">
        <f t="shared" si="5855"/>
        <v/>
      </c>
      <c r="DJ332" s="71" t="str">
        <f t="shared" si="5856"/>
        <v/>
      </c>
      <c r="DK332" s="71" t="str">
        <f t="shared" si="5857"/>
        <v/>
      </c>
      <c r="DL332" s="71" t="str">
        <f t="shared" si="5858"/>
        <v/>
      </c>
      <c r="DM332" s="71" t="str">
        <f t="shared" si="5859"/>
        <v/>
      </c>
      <c r="DN332" s="71" t="str">
        <f t="shared" si="5860"/>
        <v/>
      </c>
      <c r="DO332" s="71" t="str">
        <f t="shared" si="5861"/>
        <v/>
      </c>
      <c r="DP332" s="71" t="str">
        <f t="shared" si="5862"/>
        <v/>
      </c>
      <c r="DQ332" s="71" t="str">
        <f t="shared" si="5863"/>
        <v/>
      </c>
      <c r="DR332" s="71" t="str">
        <f t="shared" si="5864"/>
        <v/>
      </c>
      <c r="DS332" s="71" t="str">
        <f t="shared" si="5865"/>
        <v/>
      </c>
      <c r="DT332" s="71" t="str">
        <f t="shared" si="5866"/>
        <v/>
      </c>
      <c r="DU332" s="71" t="str">
        <f t="shared" si="5867"/>
        <v/>
      </c>
      <c r="DV332" s="71" t="str">
        <f t="shared" si="5868"/>
        <v/>
      </c>
      <c r="DW332" s="71" t="str">
        <f t="shared" si="5869"/>
        <v/>
      </c>
      <c r="DX332" s="71" t="str">
        <f t="shared" si="5870"/>
        <v/>
      </c>
      <c r="DY332" s="71" t="str">
        <f t="shared" si="5871"/>
        <v/>
      </c>
      <c r="DZ332" s="71" t="str">
        <f t="shared" si="5872"/>
        <v/>
      </c>
      <c r="EA332" s="71" t="str">
        <f t="shared" si="5873"/>
        <v/>
      </c>
      <c r="EB332" s="71" t="str">
        <f t="shared" si="5874"/>
        <v/>
      </c>
      <c r="EC332" s="71" t="str">
        <f t="shared" si="5875"/>
        <v/>
      </c>
      <c r="ED332" s="71" t="str">
        <f t="shared" si="5876"/>
        <v/>
      </c>
      <c r="EE332" s="71" t="str">
        <f t="shared" si="5877"/>
        <v/>
      </c>
      <c r="EF332" s="71" t="str">
        <f t="shared" si="5878"/>
        <v/>
      </c>
      <c r="EG332" s="71" t="str">
        <f t="shared" si="5879"/>
        <v/>
      </c>
      <c r="EH332" s="71" t="str">
        <f t="shared" si="5880"/>
        <v/>
      </c>
      <c r="EI332" s="71" t="str">
        <f t="shared" si="5881"/>
        <v/>
      </c>
      <c r="EJ332" s="71" t="str">
        <f t="shared" si="5882"/>
        <v/>
      </c>
      <c r="EK332" s="71" t="str">
        <f t="shared" si="5883"/>
        <v/>
      </c>
      <c r="EL332" s="71" t="str">
        <f t="shared" si="5884"/>
        <v/>
      </c>
      <c r="EM332" s="71" t="str">
        <f t="shared" si="5885"/>
        <v/>
      </c>
      <c r="EN332" s="71" t="str">
        <f t="shared" si="5886"/>
        <v/>
      </c>
      <c r="EO332" s="71" t="str">
        <f t="shared" si="5887"/>
        <v/>
      </c>
      <c r="EP332" s="71" t="str">
        <f t="shared" si="5888"/>
        <v/>
      </c>
      <c r="EQ332" s="71" t="str">
        <f t="shared" si="5889"/>
        <v/>
      </c>
      <c r="ER332" s="71" t="str">
        <f t="shared" si="5890"/>
        <v/>
      </c>
      <c r="ES332" s="71" t="str">
        <f t="shared" si="5891"/>
        <v/>
      </c>
      <c r="ET332" s="71" t="str">
        <f t="shared" si="5892"/>
        <v/>
      </c>
      <c r="EU332" s="71" t="str">
        <f t="shared" si="5893"/>
        <v/>
      </c>
      <c r="EV332" s="71" t="str">
        <f t="shared" si="5894"/>
        <v/>
      </c>
      <c r="EW332" s="71" t="str">
        <f t="shared" si="5895"/>
        <v/>
      </c>
      <c r="EX332" s="71" t="str">
        <f t="shared" si="5896"/>
        <v/>
      </c>
      <c r="EY332" s="71" t="str">
        <f t="shared" si="5897"/>
        <v/>
      </c>
      <c r="EZ332" s="71" t="str">
        <f t="shared" si="5898"/>
        <v/>
      </c>
      <c r="FA332" s="71" t="str">
        <f t="shared" si="5899"/>
        <v/>
      </c>
      <c r="FB332" s="71" t="str">
        <f t="shared" si="5900"/>
        <v/>
      </c>
      <c r="FC332" s="71" t="str">
        <f t="shared" si="5901"/>
        <v/>
      </c>
      <c r="FD332" s="71" t="str">
        <f t="shared" si="5902"/>
        <v/>
      </c>
      <c r="FE332" s="71" t="str">
        <f t="shared" si="5903"/>
        <v/>
      </c>
      <c r="FF332" s="71" t="str">
        <f t="shared" si="5904"/>
        <v/>
      </c>
      <c r="FG332" s="71" t="str">
        <f t="shared" si="5905"/>
        <v/>
      </c>
      <c r="FH332" s="71" t="str">
        <f t="shared" si="5906"/>
        <v/>
      </c>
      <c r="FI332" s="71" t="str">
        <f t="shared" si="5907"/>
        <v/>
      </c>
      <c r="FJ332" s="71" t="str">
        <f t="shared" si="5908"/>
        <v/>
      </c>
      <c r="FK332" s="71" t="str">
        <f t="shared" si="5909"/>
        <v/>
      </c>
      <c r="FL332" s="71" t="str">
        <f t="shared" si="5910"/>
        <v/>
      </c>
      <c r="FM332" s="71" t="str">
        <f t="shared" si="5911"/>
        <v/>
      </c>
      <c r="FN332" s="71" t="str">
        <f t="shared" si="5912"/>
        <v/>
      </c>
      <c r="FO332" s="71" t="str">
        <f t="shared" si="5913"/>
        <v/>
      </c>
      <c r="FP332" s="71" t="str">
        <f t="shared" si="5914"/>
        <v/>
      </c>
      <c r="FQ332" s="71" t="str">
        <f t="shared" si="5915"/>
        <v/>
      </c>
      <c r="FR332" s="71" t="str">
        <f t="shared" si="5916"/>
        <v/>
      </c>
      <c r="FS332" s="71" t="str">
        <f t="shared" si="5917"/>
        <v/>
      </c>
    </row>
    <row r="333" spans="1:175">
      <c r="A333" s="80"/>
      <c r="B333" s="80" t="s">
        <v>927</v>
      </c>
      <c r="C333" s="61" t="s">
        <v>900</v>
      </c>
      <c r="T333" s="144"/>
      <c r="U333" s="85"/>
      <c r="CN333" s="70" t="str">
        <f t="shared" ref="CN333:CN338" si="5918">"InitUnitState('"&amp;B333&amp;"',"&amp;V333&amp;","&amp;W333&amp;","&amp;X333&amp;","&amp;Y333&amp;","&amp;Z333&amp;","&amp;AA333&amp;","&amp;AB333&amp;","&amp;AC333&amp;","&amp;AD333&amp;","&amp;AE333&amp;")"</f>
        <v>InitUnitState('IF28',,,,,,,,,,)</v>
      </c>
      <c r="CO333" s="70" t="str">
        <f t="shared" ref="CO333:CO338" si="5919">"InitUnitNormal('"&amp;B333&amp;"',"&amp;AF333&amp;","&amp;AG333&amp;","&amp;AH333&amp;","&amp;AI333&amp;","&amp;AJ333&amp;","&amp;AK333&amp;","&amp;AL333&amp;","&amp;AM333&amp;","&amp;AN333&amp;","&amp;AO333&amp;")"</f>
        <v>InitUnitNormal('IF28',,,,,,,,,,)</v>
      </c>
      <c r="CP333" s="70" t="str">
        <f t="shared" ref="CP333:CP338" si="5920">"InitUnitMagic('"&amp;B333&amp;"',"&amp;AP333&amp;","&amp;AQ333&amp;","&amp;AR333&amp;","&amp;AS333&amp;","&amp;AT333&amp;","&amp;AU333&amp;","&amp;AV333&amp;","&amp;AW333&amp;","&amp;BI333&amp;","&amp;BJ333&amp;")"</f>
        <v>InitUnitMagic('IF28',,,,,,,,,,)</v>
      </c>
      <c r="CQ333" s="70" t="str">
        <f t="shared" ref="CQ333:CQ338" si="5921">"InitUnitAdd('"&amp;B333&amp;"',"&amp;BK333&amp;","&amp;BL333&amp;","&amp;BM333&amp;","&amp;BN333&amp;","&amp;BO333&amp;","&amp;BP333&amp;","&amp;BQ333&amp;","&amp;BR333&amp;","&amp;BS333&amp;","&amp;BT333&amp;")"</f>
        <v>InitUnitAdd('IF28',,,,,,,,,,)</v>
      </c>
      <c r="CR333" s="70" t="str">
        <f t="shared" ref="CR333:CR335" si="5922">"InitEquipData('"&amp;B333&amp;"',"&amp;D333&amp;","&amp;CR$1&amp;A333&amp;CR$1&amp;","&amp;E333&amp;","&amp;I333&amp;","&amp;F333&amp;","&amp;G333&amp;",'"&amp;J333&amp;"','"&amp;K333&amp;"','"&amp;L333&amp;"','"&amp;M333&amp;"','"&amp;N333&amp;"','"&amp;O333&amp;"',"&amp;CR$1&amp;U334&amp;CR$1&amp;")"</f>
        <v>InitEquipData('IF28',,"",,,,,'','','','','','',"")</v>
      </c>
      <c r="CU333" s="95" t="str">
        <f t="shared" ref="CU333:CU338" si="5923">CONCATENATE(DB333,DC333,DD333,DE333,DF333,DG333,DH333,DI333,DJ333,DK333,DL333,DM333,DN333,DO333,DP333,DQ333,DR333,DS333,DT333,DU333,DV333,DW333,DX333,DY333,DZ333,EA333,EB333,EC333,ED333,EE333,EF333,EG333,EH333,EI333,EJ333,EK333,EL333,EM333,EN333,EO333,EP333&amp;"|n")</f>
        <v>|n</v>
      </c>
      <c r="CW333" s="60"/>
      <c r="CX333" s="60"/>
      <c r="CY333" s="60"/>
      <c r="CZ333" s="60"/>
      <c r="DA333" s="60"/>
      <c r="DB333" s="71" t="str">
        <f t="shared" ref="DB333:DB338" si="5924">IF(V333="","","|n"&amp;DB$2&amp;"+"&amp;V333&amp;DB$1)</f>
        <v/>
      </c>
      <c r="DC333" s="71" t="str">
        <f t="shared" ref="DC333:DC338" si="5925">IF(W333="","","|n"&amp;DC$2&amp;"+"&amp;W333&amp;DC$1)</f>
        <v/>
      </c>
      <c r="DD333" s="71" t="str">
        <f t="shared" ref="DD333:DD338" si="5926">IF(X333="","","|n"&amp;DD$2&amp;"+"&amp;X333&amp;DD$1)</f>
        <v/>
      </c>
      <c r="DE333" s="71" t="str">
        <f t="shared" ref="DE333:DE338" si="5927">IF(Y333="","","|n"&amp;DE$2&amp;"+"&amp;Y333&amp;DE$1)</f>
        <v/>
      </c>
      <c r="DF333" s="71" t="str">
        <f t="shared" ref="DF333:DF338" si="5928">IF(Z333="","","|n"&amp;DF$2&amp;"+"&amp;Z333&amp;DF$1)</f>
        <v/>
      </c>
      <c r="DG333" s="71" t="str">
        <f t="shared" ref="DG333:DG338" si="5929">IF(AA333="","","|n"&amp;DG$2&amp;"+"&amp;AA333&amp;DG$1)</f>
        <v/>
      </c>
      <c r="DH333" s="71" t="str">
        <f t="shared" ref="DH333:DH338" si="5930">IF(AB333="","","|n"&amp;DH$2&amp;"+"&amp;AB333&amp;DH$1)</f>
        <v/>
      </c>
      <c r="DI333" s="71" t="str">
        <f t="shared" ref="DI333:DI338" si="5931">IF(AC333="","","|n"&amp;DI$2&amp;"+"&amp;AC333&amp;DI$1)</f>
        <v/>
      </c>
      <c r="DJ333" s="71" t="str">
        <f t="shared" ref="DJ333:DJ338" si="5932">IF(AD333="","","|n"&amp;DJ$2&amp;"+"&amp;AD333&amp;DJ$1)</f>
        <v/>
      </c>
      <c r="DK333" s="71" t="str">
        <f t="shared" ref="DK333:DK338" si="5933">IF(AE333="","","|n"&amp;DK$2&amp;"+"&amp;AE333&amp;DK$1)</f>
        <v/>
      </c>
      <c r="DL333" s="71" t="str">
        <f t="shared" ref="DL333:DL338" si="5934">IF(AF333="","","|n"&amp;DL$2&amp;"+"&amp;AF333&amp;DL$1)</f>
        <v/>
      </c>
      <c r="DM333" s="71" t="str">
        <f t="shared" ref="DM333:DM338" si="5935">IF(AG333="","","|n"&amp;DM$2&amp;"+"&amp;AG333&amp;DM$1)</f>
        <v/>
      </c>
      <c r="DN333" s="71" t="str">
        <f t="shared" ref="DN333:DN338" si="5936">IF(AH333="","","|n"&amp;DN$2&amp;"+"&amp;AH333&amp;DN$1)</f>
        <v/>
      </c>
      <c r="DO333" s="71" t="str">
        <f t="shared" ref="DO333:DO338" si="5937">IF(AI333="","","|n"&amp;DO$2&amp;"+"&amp;AI333&amp;DO$1)</f>
        <v/>
      </c>
      <c r="DP333" s="71" t="str">
        <f t="shared" ref="DP333:DP338" si="5938">IF(AJ333="","","|n"&amp;DP$2&amp;"+"&amp;AJ333&amp;DP$1)</f>
        <v/>
      </c>
      <c r="DQ333" s="71" t="str">
        <f t="shared" ref="DQ333:DQ338" si="5939">IF(AK333="","","|n"&amp;DQ$2&amp;"+"&amp;AK333&amp;DQ$1)</f>
        <v/>
      </c>
      <c r="DR333" s="71" t="str">
        <f t="shared" ref="DR333:DR338" si="5940">IF(AL333="","","|n"&amp;DR$2&amp;"+"&amp;AL333&amp;DR$1)</f>
        <v/>
      </c>
      <c r="DS333" s="71" t="str">
        <f t="shared" ref="DS333:DS338" si="5941">IF(AM333="","","|n"&amp;DS$2&amp;"+"&amp;AM333&amp;DS$1)</f>
        <v/>
      </c>
      <c r="DT333" s="71" t="str">
        <f t="shared" ref="DT333:DT338" si="5942">IF(AN333="","","|n"&amp;DT$2&amp;"+"&amp;AN333&amp;DT$1)</f>
        <v/>
      </c>
      <c r="DU333" s="71" t="str">
        <f t="shared" ref="DU333:DU338" si="5943">IF(AO333="","","|n"&amp;DU$2&amp;"+"&amp;AO333&amp;DU$1)</f>
        <v/>
      </c>
      <c r="DV333" s="71" t="str">
        <f t="shared" ref="DV333:DV338" si="5944">IF(AP333="","","|n"&amp;DV$2&amp;"+"&amp;AP333&amp;DV$1)</f>
        <v/>
      </c>
      <c r="DW333" s="71" t="str">
        <f t="shared" ref="DW333:DW338" si="5945">IF(AQ333="","","|n"&amp;DW$2&amp;"+"&amp;AQ333&amp;DW$1)</f>
        <v/>
      </c>
      <c r="DX333" s="71" t="str">
        <f t="shared" ref="DX333:DX338" si="5946">IF(AR333="","","|n"&amp;DX$2&amp;"+"&amp;AR333&amp;DX$1)</f>
        <v/>
      </c>
      <c r="DY333" s="71" t="str">
        <f t="shared" ref="DY333:DY338" si="5947">IF(AS333="","","|n"&amp;DY$2&amp;"+"&amp;AS333&amp;DY$1)</f>
        <v/>
      </c>
      <c r="DZ333" s="71" t="str">
        <f t="shared" ref="DZ333:DZ338" si="5948">IF(AT333="","","|n"&amp;DZ$2&amp;"+"&amp;AT333&amp;DZ$1)</f>
        <v/>
      </c>
      <c r="EA333" s="71" t="str">
        <f t="shared" ref="EA333:EA338" si="5949">IF(AU333="","","|n"&amp;EA$2&amp;"+"&amp;AU333&amp;EA$1)</f>
        <v/>
      </c>
      <c r="EB333" s="71" t="str">
        <f t="shared" ref="EB333:EB338" si="5950">IF(AV333="","","|n"&amp;EB$2&amp;"+"&amp;AV333&amp;EB$1)</f>
        <v/>
      </c>
      <c r="EC333" s="71" t="str">
        <f t="shared" ref="EC333:EC338" si="5951">IF(AW333="","","|n"&amp;EC$2&amp;"+"&amp;AW333&amp;EC$1)</f>
        <v/>
      </c>
      <c r="ED333" s="71" t="str">
        <f t="shared" ref="ED333:ED338" si="5952">IF(AX333="","","|n"&amp;ED$2&amp;"+"&amp;AX333&amp;ED$1)</f>
        <v/>
      </c>
      <c r="EE333" s="71" t="str">
        <f t="shared" ref="EE333:EE338" si="5953">IF(AY333="","","|n"&amp;EE$2&amp;"+"&amp;AY333&amp;EE$1)</f>
        <v/>
      </c>
      <c r="EF333" s="71" t="str">
        <f t="shared" ref="EF333:EF338" si="5954">IF(AZ333="","","|n"&amp;EF$2&amp;"+"&amp;AZ333&amp;EF$1)</f>
        <v/>
      </c>
      <c r="EG333" s="71" t="str">
        <f t="shared" ref="EG333:EG338" si="5955">IF(BA333="","","|n"&amp;EG$2&amp;"+"&amp;BA333&amp;EG$1)</f>
        <v/>
      </c>
      <c r="EH333" s="71" t="str">
        <f t="shared" ref="EH333:EH338" si="5956">IF(BB333="","","|n"&amp;EH$2&amp;"+"&amp;BB333&amp;EH$1)</f>
        <v/>
      </c>
      <c r="EI333" s="71" t="str">
        <f t="shared" ref="EI333:EI338" si="5957">IF(BC333="","","|n"&amp;EI$2&amp;"+"&amp;BC333&amp;EI$1)</f>
        <v/>
      </c>
      <c r="EJ333" s="71" t="str">
        <f t="shared" ref="EJ333:EJ338" si="5958">IF(BD333="","","|n"&amp;EJ$2&amp;"+"&amp;BD333&amp;EJ$1)</f>
        <v/>
      </c>
      <c r="EK333" s="71" t="str">
        <f t="shared" ref="EK333:EK338" si="5959">IF(BE333="","","|n"&amp;EK$2&amp;"+"&amp;BE333&amp;EK$1)</f>
        <v/>
      </c>
      <c r="EL333" s="71" t="str">
        <f t="shared" ref="EL333:EL338" si="5960">IF(BF333="","","|n"&amp;EL$2&amp;"+"&amp;BF333&amp;EL$1)</f>
        <v/>
      </c>
      <c r="EM333" s="71" t="str">
        <f t="shared" ref="EM333:EM338" si="5961">IF(BG333="","","|n"&amp;EM$2&amp;"+"&amp;BG333&amp;EM$1)</f>
        <v/>
      </c>
      <c r="EN333" s="71" t="str">
        <f t="shared" ref="EN333:EN338" si="5962">IF(BH333="","","|n"&amp;EN$2&amp;"+"&amp;BH333&amp;EN$1)</f>
        <v/>
      </c>
      <c r="EO333" s="71" t="str">
        <f t="shared" ref="EO333:EO338" si="5963">IF(BI333="","","|n"&amp;EO$2&amp;"+"&amp;BI333&amp;EO$1)</f>
        <v/>
      </c>
      <c r="EP333" s="71" t="str">
        <f t="shared" ref="EP333:EP338" si="5964">IF(BJ333="","","|n"&amp;EP$2&amp;"+"&amp;BJ333&amp;EP$1)</f>
        <v/>
      </c>
      <c r="EQ333" s="71" t="str">
        <f t="shared" ref="EQ333:EQ338" si="5965">IF(BK333="","","|n"&amp;EQ$2&amp;"+"&amp;BK333&amp;EQ$1)</f>
        <v/>
      </c>
      <c r="ER333" s="71" t="str">
        <f t="shared" ref="ER333:ER338" si="5966">IF(BL333="","","|n"&amp;ER$2&amp;"+"&amp;BL333&amp;ER$1)</f>
        <v/>
      </c>
      <c r="ES333" s="71" t="str">
        <f t="shared" ref="ES333:ES338" si="5967">IF(BM333="","","|n"&amp;ES$2&amp;"+"&amp;BM333&amp;ES$1)</f>
        <v/>
      </c>
      <c r="ET333" s="71" t="str">
        <f t="shared" ref="ET333:ET338" si="5968">IF(BN333="","","|n"&amp;ET$2&amp;"+"&amp;BN333&amp;ET$1)</f>
        <v/>
      </c>
      <c r="EU333" s="71" t="str">
        <f t="shared" ref="EU333:EU338" si="5969">IF(BO333="","","|n"&amp;EU$2&amp;"+"&amp;BO333&amp;EU$1)</f>
        <v/>
      </c>
      <c r="EV333" s="71" t="str">
        <f t="shared" ref="EV333:EV338" si="5970">IF(BP333="","","|n"&amp;EV$2&amp;"+"&amp;BP333&amp;EV$1)</f>
        <v/>
      </c>
      <c r="EW333" s="71" t="str">
        <f t="shared" ref="EW333:EW338" si="5971">IF(BQ333="","","|n"&amp;EW$2&amp;"+"&amp;BQ333&amp;EW$1)</f>
        <v/>
      </c>
      <c r="EX333" s="71" t="str">
        <f t="shared" ref="EX333:EX338" si="5972">IF(BR333="","","|n"&amp;EX$2&amp;"+"&amp;BR333&amp;EX$1)</f>
        <v/>
      </c>
      <c r="EY333" s="71" t="str">
        <f t="shared" ref="EY333:EY338" si="5973">IF(BS333="","","|n"&amp;EY$2&amp;"+"&amp;BS333&amp;EY$1)</f>
        <v/>
      </c>
      <c r="EZ333" s="71" t="str">
        <f t="shared" ref="EZ333:EZ338" si="5974">IF(BT333="","","|n"&amp;EZ$2&amp;"+"&amp;BT333&amp;EZ$1)</f>
        <v/>
      </c>
      <c r="FA333" s="71" t="str">
        <f t="shared" ref="FA333:FA338" si="5975">IF(BU333="","","|n"&amp;FA$2&amp;"+"&amp;BU333&amp;FA$1)</f>
        <v/>
      </c>
      <c r="FB333" s="71" t="str">
        <f t="shared" ref="FB333:FB338" si="5976">IF(BV333="","","|n"&amp;FB$2&amp;"+"&amp;BV333&amp;FB$1)</f>
        <v/>
      </c>
      <c r="FC333" s="71" t="str">
        <f t="shared" ref="FC333:FC338" si="5977">IF(BW333="","","|n"&amp;FC$2&amp;"+"&amp;BW333&amp;FC$1)</f>
        <v/>
      </c>
      <c r="FD333" s="71" t="str">
        <f t="shared" ref="FD333:FD338" si="5978">IF(BX333="","","|n"&amp;FD$2&amp;"+"&amp;BX333&amp;FD$1)</f>
        <v/>
      </c>
      <c r="FE333" s="71" t="str">
        <f t="shared" ref="FE333:FE338" si="5979">IF(BY333="","","|n"&amp;FE$2&amp;"+"&amp;BY333&amp;FE$1)</f>
        <v/>
      </c>
      <c r="FF333" s="71" t="str">
        <f t="shared" ref="FF333:FF338" si="5980">IF(BZ333="","","|n"&amp;FF$2&amp;"+"&amp;BZ333&amp;FF$1)</f>
        <v/>
      </c>
      <c r="FG333" s="71" t="str">
        <f t="shared" ref="FG333:FG338" si="5981">IF(CA333="","","|n"&amp;FG$2&amp;"+"&amp;CA333&amp;FG$1)</f>
        <v/>
      </c>
      <c r="FH333" s="71" t="str">
        <f t="shared" ref="FH333:FH338" si="5982">IF(CB333="","","|n"&amp;FH$2&amp;"+"&amp;CB333&amp;FH$1)</f>
        <v/>
      </c>
      <c r="FI333" s="71" t="str">
        <f t="shared" ref="FI333:FI338" si="5983">IF(CC333="","","|n"&amp;FI$2&amp;"+"&amp;CC333&amp;FI$1)</f>
        <v/>
      </c>
      <c r="FJ333" s="71" t="str">
        <f t="shared" ref="FJ333:FJ338" si="5984">IF(CD333="","","|n"&amp;FJ$2&amp;"+"&amp;CD333&amp;FJ$1)</f>
        <v/>
      </c>
      <c r="FK333" s="71" t="str">
        <f t="shared" ref="FK333:FK338" si="5985">IF(CE333="","","|n"&amp;FK$2&amp;"+"&amp;CE333&amp;FK$1)</f>
        <v/>
      </c>
      <c r="FL333" s="71" t="str">
        <f t="shared" ref="FL333:FL338" si="5986">IF(CF333="","","|n"&amp;FL$2&amp;"+"&amp;CF333&amp;FL$1)</f>
        <v/>
      </c>
      <c r="FM333" s="71" t="str">
        <f t="shared" ref="FM333:FM338" si="5987">IF(CG333="","","|n"&amp;FM$2&amp;"+"&amp;CG333&amp;FM$1)</f>
        <v/>
      </c>
      <c r="FN333" s="71" t="str">
        <f t="shared" ref="FN333:FN338" si="5988">IF(CH333="","","|n"&amp;FN$2&amp;"+"&amp;CH333&amp;FN$1)</f>
        <v/>
      </c>
      <c r="FO333" s="71" t="str">
        <f t="shared" ref="FO333:FO338" si="5989">IF(CI333="","","|n"&amp;FO$2&amp;"+"&amp;CI333&amp;FO$1)</f>
        <v/>
      </c>
      <c r="FP333" s="71" t="str">
        <f t="shared" ref="FP333:FP338" si="5990">IF(CJ333="","","|n"&amp;FP$2&amp;"+"&amp;CJ333&amp;FP$1)</f>
        <v/>
      </c>
      <c r="FQ333" s="71" t="str">
        <f t="shared" ref="FQ333:FQ338" si="5991">IF(CK333="","","|n"&amp;FQ$2&amp;"+"&amp;CK333&amp;FQ$1)</f>
        <v/>
      </c>
      <c r="FR333" s="71" t="str">
        <f t="shared" ref="FR333:FR338" si="5992">IF(CL333="","","|n"&amp;FR$2&amp;"+"&amp;CL333&amp;FR$1)</f>
        <v/>
      </c>
      <c r="FS333" s="71" t="str">
        <f t="shared" ref="FS333:FS338" si="5993">IF(CM333="","","|n"&amp;FS$2&amp;"+"&amp;CM333&amp;FS$1)</f>
        <v/>
      </c>
    </row>
    <row r="334" spans="1:175">
      <c r="A334" s="80"/>
      <c r="B334" s="80" t="s">
        <v>928</v>
      </c>
      <c r="C334" s="61" t="s">
        <v>900</v>
      </c>
      <c r="T334" s="144"/>
      <c r="U334" s="85"/>
      <c r="CN334" s="70" t="str">
        <f t="shared" si="5918"/>
        <v>InitUnitState('IF29',,,,,,,,,,)</v>
      </c>
      <c r="CO334" s="70" t="str">
        <f t="shared" si="5919"/>
        <v>InitUnitNormal('IF29',,,,,,,,,,)</v>
      </c>
      <c r="CP334" s="70" t="str">
        <f t="shared" si="5920"/>
        <v>InitUnitMagic('IF29',,,,,,,,,,)</v>
      </c>
      <c r="CQ334" s="70" t="str">
        <f t="shared" si="5921"/>
        <v>InitUnitAdd('IF29',,,,,,,,,,)</v>
      </c>
      <c r="CR334" s="70" t="str">
        <f t="shared" si="5922"/>
        <v>InitEquipData('IF29',,"",,,,,'','','','','','',"")</v>
      </c>
      <c r="CU334" s="95" t="str">
        <f t="shared" si="5923"/>
        <v>|n</v>
      </c>
      <c r="CW334" s="60"/>
      <c r="CX334" s="60"/>
      <c r="CY334" s="60"/>
      <c r="CZ334" s="60"/>
      <c r="DA334" s="60"/>
      <c r="DB334" s="71" t="str">
        <f t="shared" si="5924"/>
        <v/>
      </c>
      <c r="DC334" s="71" t="str">
        <f t="shared" si="5925"/>
        <v/>
      </c>
      <c r="DD334" s="71" t="str">
        <f t="shared" si="5926"/>
        <v/>
      </c>
      <c r="DE334" s="71" t="str">
        <f t="shared" si="5927"/>
        <v/>
      </c>
      <c r="DF334" s="71" t="str">
        <f t="shared" si="5928"/>
        <v/>
      </c>
      <c r="DG334" s="71" t="str">
        <f t="shared" si="5929"/>
        <v/>
      </c>
      <c r="DH334" s="71" t="str">
        <f t="shared" si="5930"/>
        <v/>
      </c>
      <c r="DI334" s="71" t="str">
        <f t="shared" si="5931"/>
        <v/>
      </c>
      <c r="DJ334" s="71" t="str">
        <f t="shared" si="5932"/>
        <v/>
      </c>
      <c r="DK334" s="71" t="str">
        <f t="shared" si="5933"/>
        <v/>
      </c>
      <c r="DL334" s="71" t="str">
        <f t="shared" si="5934"/>
        <v/>
      </c>
      <c r="DM334" s="71" t="str">
        <f t="shared" si="5935"/>
        <v/>
      </c>
      <c r="DN334" s="71" t="str">
        <f t="shared" si="5936"/>
        <v/>
      </c>
      <c r="DO334" s="71" t="str">
        <f t="shared" si="5937"/>
        <v/>
      </c>
      <c r="DP334" s="71" t="str">
        <f t="shared" si="5938"/>
        <v/>
      </c>
      <c r="DQ334" s="71" t="str">
        <f t="shared" si="5939"/>
        <v/>
      </c>
      <c r="DR334" s="71" t="str">
        <f t="shared" si="5940"/>
        <v/>
      </c>
      <c r="DS334" s="71" t="str">
        <f t="shared" si="5941"/>
        <v/>
      </c>
      <c r="DT334" s="71" t="str">
        <f t="shared" si="5942"/>
        <v/>
      </c>
      <c r="DU334" s="71" t="str">
        <f t="shared" si="5943"/>
        <v/>
      </c>
      <c r="DV334" s="71" t="str">
        <f t="shared" si="5944"/>
        <v/>
      </c>
      <c r="DW334" s="71" t="str">
        <f t="shared" si="5945"/>
        <v/>
      </c>
      <c r="DX334" s="71" t="str">
        <f t="shared" si="5946"/>
        <v/>
      </c>
      <c r="DY334" s="71" t="str">
        <f t="shared" si="5947"/>
        <v/>
      </c>
      <c r="DZ334" s="71" t="str">
        <f t="shared" si="5948"/>
        <v/>
      </c>
      <c r="EA334" s="71" t="str">
        <f t="shared" si="5949"/>
        <v/>
      </c>
      <c r="EB334" s="71" t="str">
        <f t="shared" si="5950"/>
        <v/>
      </c>
      <c r="EC334" s="71" t="str">
        <f t="shared" si="5951"/>
        <v/>
      </c>
      <c r="ED334" s="71" t="str">
        <f t="shared" si="5952"/>
        <v/>
      </c>
      <c r="EE334" s="71" t="str">
        <f t="shared" si="5953"/>
        <v/>
      </c>
      <c r="EF334" s="71" t="str">
        <f t="shared" si="5954"/>
        <v/>
      </c>
      <c r="EG334" s="71" t="str">
        <f t="shared" si="5955"/>
        <v/>
      </c>
      <c r="EH334" s="71" t="str">
        <f t="shared" si="5956"/>
        <v/>
      </c>
      <c r="EI334" s="71" t="str">
        <f t="shared" si="5957"/>
        <v/>
      </c>
      <c r="EJ334" s="71" t="str">
        <f t="shared" si="5958"/>
        <v/>
      </c>
      <c r="EK334" s="71" t="str">
        <f t="shared" si="5959"/>
        <v/>
      </c>
      <c r="EL334" s="71" t="str">
        <f t="shared" si="5960"/>
        <v/>
      </c>
      <c r="EM334" s="71" t="str">
        <f t="shared" si="5961"/>
        <v/>
      </c>
      <c r="EN334" s="71" t="str">
        <f t="shared" si="5962"/>
        <v/>
      </c>
      <c r="EO334" s="71" t="str">
        <f t="shared" si="5963"/>
        <v/>
      </c>
      <c r="EP334" s="71" t="str">
        <f t="shared" si="5964"/>
        <v/>
      </c>
      <c r="EQ334" s="71" t="str">
        <f t="shared" si="5965"/>
        <v/>
      </c>
      <c r="ER334" s="71" t="str">
        <f t="shared" si="5966"/>
        <v/>
      </c>
      <c r="ES334" s="71" t="str">
        <f t="shared" si="5967"/>
        <v/>
      </c>
      <c r="ET334" s="71" t="str">
        <f t="shared" si="5968"/>
        <v/>
      </c>
      <c r="EU334" s="71" t="str">
        <f t="shared" si="5969"/>
        <v/>
      </c>
      <c r="EV334" s="71" t="str">
        <f t="shared" si="5970"/>
        <v/>
      </c>
      <c r="EW334" s="71" t="str">
        <f t="shared" si="5971"/>
        <v/>
      </c>
      <c r="EX334" s="71" t="str">
        <f t="shared" si="5972"/>
        <v/>
      </c>
      <c r="EY334" s="71" t="str">
        <f t="shared" si="5973"/>
        <v/>
      </c>
      <c r="EZ334" s="71" t="str">
        <f t="shared" si="5974"/>
        <v/>
      </c>
      <c r="FA334" s="71" t="str">
        <f t="shared" si="5975"/>
        <v/>
      </c>
      <c r="FB334" s="71" t="str">
        <f t="shared" si="5976"/>
        <v/>
      </c>
      <c r="FC334" s="71" t="str">
        <f t="shared" si="5977"/>
        <v/>
      </c>
      <c r="FD334" s="71" t="str">
        <f t="shared" si="5978"/>
        <v/>
      </c>
      <c r="FE334" s="71" t="str">
        <f t="shared" si="5979"/>
        <v/>
      </c>
      <c r="FF334" s="71" t="str">
        <f t="shared" si="5980"/>
        <v/>
      </c>
      <c r="FG334" s="71" t="str">
        <f t="shared" si="5981"/>
        <v/>
      </c>
      <c r="FH334" s="71" t="str">
        <f t="shared" si="5982"/>
        <v/>
      </c>
      <c r="FI334" s="71" t="str">
        <f t="shared" si="5983"/>
        <v/>
      </c>
      <c r="FJ334" s="71" t="str">
        <f t="shared" si="5984"/>
        <v/>
      </c>
      <c r="FK334" s="71" t="str">
        <f t="shared" si="5985"/>
        <v/>
      </c>
      <c r="FL334" s="71" t="str">
        <f t="shared" si="5986"/>
        <v/>
      </c>
      <c r="FM334" s="71" t="str">
        <f t="shared" si="5987"/>
        <v/>
      </c>
      <c r="FN334" s="71" t="str">
        <f t="shared" si="5988"/>
        <v/>
      </c>
      <c r="FO334" s="71" t="str">
        <f t="shared" si="5989"/>
        <v/>
      </c>
      <c r="FP334" s="71" t="str">
        <f t="shared" si="5990"/>
        <v/>
      </c>
      <c r="FQ334" s="71" t="str">
        <f t="shared" si="5991"/>
        <v/>
      </c>
      <c r="FR334" s="71" t="str">
        <f t="shared" si="5992"/>
        <v/>
      </c>
      <c r="FS334" s="71" t="str">
        <f t="shared" si="5993"/>
        <v/>
      </c>
    </row>
    <row r="335" spans="1:175">
      <c r="A335" s="80"/>
      <c r="B335" s="80" t="s">
        <v>929</v>
      </c>
      <c r="C335" s="61" t="s">
        <v>900</v>
      </c>
      <c r="T335" s="144"/>
      <c r="U335" s="85"/>
      <c r="CN335" s="70" t="str">
        <f t="shared" si="5918"/>
        <v>InitUnitState('IF30',,,,,,,,,,)</v>
      </c>
      <c r="CO335" s="70" t="str">
        <f t="shared" si="5919"/>
        <v>InitUnitNormal('IF30',,,,,,,,,,)</v>
      </c>
      <c r="CP335" s="70" t="str">
        <f t="shared" si="5920"/>
        <v>InitUnitMagic('IF30',,,,,,,,,,)</v>
      </c>
      <c r="CQ335" s="70" t="str">
        <f t="shared" si="5921"/>
        <v>InitUnitAdd('IF30',,,,,,,,,,)</v>
      </c>
      <c r="CR335" s="70" t="str">
        <f t="shared" si="5922"/>
        <v>InitEquipData('IF30',,"",,,,,'','','','','','',"")</v>
      </c>
      <c r="CU335" s="95" t="str">
        <f t="shared" si="5923"/>
        <v>|n</v>
      </c>
      <c r="CW335" s="60"/>
      <c r="CX335" s="60"/>
      <c r="CY335" s="60"/>
      <c r="CZ335" s="60"/>
      <c r="DA335" s="60"/>
      <c r="DB335" s="71" t="str">
        <f t="shared" si="5924"/>
        <v/>
      </c>
      <c r="DC335" s="71" t="str">
        <f t="shared" si="5925"/>
        <v/>
      </c>
      <c r="DD335" s="71" t="str">
        <f t="shared" si="5926"/>
        <v/>
      </c>
      <c r="DE335" s="71" t="str">
        <f t="shared" si="5927"/>
        <v/>
      </c>
      <c r="DF335" s="71" t="str">
        <f t="shared" si="5928"/>
        <v/>
      </c>
      <c r="DG335" s="71" t="str">
        <f t="shared" si="5929"/>
        <v/>
      </c>
      <c r="DH335" s="71" t="str">
        <f t="shared" si="5930"/>
        <v/>
      </c>
      <c r="DI335" s="71" t="str">
        <f t="shared" si="5931"/>
        <v/>
      </c>
      <c r="DJ335" s="71" t="str">
        <f t="shared" si="5932"/>
        <v/>
      </c>
      <c r="DK335" s="71" t="str">
        <f t="shared" si="5933"/>
        <v/>
      </c>
      <c r="DL335" s="71" t="str">
        <f t="shared" si="5934"/>
        <v/>
      </c>
      <c r="DM335" s="71" t="str">
        <f t="shared" si="5935"/>
        <v/>
      </c>
      <c r="DN335" s="71" t="str">
        <f t="shared" si="5936"/>
        <v/>
      </c>
      <c r="DO335" s="71" t="str">
        <f t="shared" si="5937"/>
        <v/>
      </c>
      <c r="DP335" s="71" t="str">
        <f t="shared" si="5938"/>
        <v/>
      </c>
      <c r="DQ335" s="71" t="str">
        <f t="shared" si="5939"/>
        <v/>
      </c>
      <c r="DR335" s="71" t="str">
        <f t="shared" si="5940"/>
        <v/>
      </c>
      <c r="DS335" s="71" t="str">
        <f t="shared" si="5941"/>
        <v/>
      </c>
      <c r="DT335" s="71" t="str">
        <f t="shared" si="5942"/>
        <v/>
      </c>
      <c r="DU335" s="71" t="str">
        <f t="shared" si="5943"/>
        <v/>
      </c>
      <c r="DV335" s="71" t="str">
        <f t="shared" si="5944"/>
        <v/>
      </c>
      <c r="DW335" s="71" t="str">
        <f t="shared" si="5945"/>
        <v/>
      </c>
      <c r="DX335" s="71" t="str">
        <f t="shared" si="5946"/>
        <v/>
      </c>
      <c r="DY335" s="71" t="str">
        <f t="shared" si="5947"/>
        <v/>
      </c>
      <c r="DZ335" s="71" t="str">
        <f t="shared" si="5948"/>
        <v/>
      </c>
      <c r="EA335" s="71" t="str">
        <f t="shared" si="5949"/>
        <v/>
      </c>
      <c r="EB335" s="71" t="str">
        <f t="shared" si="5950"/>
        <v/>
      </c>
      <c r="EC335" s="71" t="str">
        <f t="shared" si="5951"/>
        <v/>
      </c>
      <c r="ED335" s="71" t="str">
        <f t="shared" si="5952"/>
        <v/>
      </c>
      <c r="EE335" s="71" t="str">
        <f t="shared" si="5953"/>
        <v/>
      </c>
      <c r="EF335" s="71" t="str">
        <f t="shared" si="5954"/>
        <v/>
      </c>
      <c r="EG335" s="71" t="str">
        <f t="shared" si="5955"/>
        <v/>
      </c>
      <c r="EH335" s="71" t="str">
        <f t="shared" si="5956"/>
        <v/>
      </c>
      <c r="EI335" s="71" t="str">
        <f t="shared" si="5957"/>
        <v/>
      </c>
      <c r="EJ335" s="71" t="str">
        <f t="shared" si="5958"/>
        <v/>
      </c>
      <c r="EK335" s="71" t="str">
        <f t="shared" si="5959"/>
        <v/>
      </c>
      <c r="EL335" s="71" t="str">
        <f t="shared" si="5960"/>
        <v/>
      </c>
      <c r="EM335" s="71" t="str">
        <f t="shared" si="5961"/>
        <v/>
      </c>
      <c r="EN335" s="71" t="str">
        <f t="shared" si="5962"/>
        <v/>
      </c>
      <c r="EO335" s="71" t="str">
        <f t="shared" si="5963"/>
        <v/>
      </c>
      <c r="EP335" s="71" t="str">
        <f t="shared" si="5964"/>
        <v/>
      </c>
      <c r="EQ335" s="71" t="str">
        <f t="shared" si="5965"/>
        <v/>
      </c>
      <c r="ER335" s="71" t="str">
        <f t="shared" si="5966"/>
        <v/>
      </c>
      <c r="ES335" s="71" t="str">
        <f t="shared" si="5967"/>
        <v/>
      </c>
      <c r="ET335" s="71" t="str">
        <f t="shared" si="5968"/>
        <v/>
      </c>
      <c r="EU335" s="71" t="str">
        <f t="shared" si="5969"/>
        <v/>
      </c>
      <c r="EV335" s="71" t="str">
        <f t="shared" si="5970"/>
        <v/>
      </c>
      <c r="EW335" s="71" t="str">
        <f t="shared" si="5971"/>
        <v/>
      </c>
      <c r="EX335" s="71" t="str">
        <f t="shared" si="5972"/>
        <v/>
      </c>
      <c r="EY335" s="71" t="str">
        <f t="shared" si="5973"/>
        <v/>
      </c>
      <c r="EZ335" s="71" t="str">
        <f t="shared" si="5974"/>
        <v/>
      </c>
      <c r="FA335" s="71" t="str">
        <f t="shared" si="5975"/>
        <v/>
      </c>
      <c r="FB335" s="71" t="str">
        <f t="shared" si="5976"/>
        <v/>
      </c>
      <c r="FC335" s="71" t="str">
        <f t="shared" si="5977"/>
        <v/>
      </c>
      <c r="FD335" s="71" t="str">
        <f t="shared" si="5978"/>
        <v/>
      </c>
      <c r="FE335" s="71" t="str">
        <f t="shared" si="5979"/>
        <v/>
      </c>
      <c r="FF335" s="71" t="str">
        <f t="shared" si="5980"/>
        <v/>
      </c>
      <c r="FG335" s="71" t="str">
        <f t="shared" si="5981"/>
        <v/>
      </c>
      <c r="FH335" s="71" t="str">
        <f t="shared" si="5982"/>
        <v/>
      </c>
      <c r="FI335" s="71" t="str">
        <f t="shared" si="5983"/>
        <v/>
      </c>
      <c r="FJ335" s="71" t="str">
        <f t="shared" si="5984"/>
        <v/>
      </c>
      <c r="FK335" s="71" t="str">
        <f t="shared" si="5985"/>
        <v/>
      </c>
      <c r="FL335" s="71" t="str">
        <f t="shared" si="5986"/>
        <v/>
      </c>
      <c r="FM335" s="71" t="str">
        <f t="shared" si="5987"/>
        <v/>
      </c>
      <c r="FN335" s="71" t="str">
        <f t="shared" si="5988"/>
        <v/>
      </c>
      <c r="FO335" s="71" t="str">
        <f t="shared" si="5989"/>
        <v/>
      </c>
      <c r="FP335" s="71" t="str">
        <f t="shared" si="5990"/>
        <v/>
      </c>
      <c r="FQ335" s="71" t="str">
        <f t="shared" si="5991"/>
        <v/>
      </c>
      <c r="FR335" s="71" t="str">
        <f t="shared" si="5992"/>
        <v/>
      </c>
      <c r="FS335" s="71" t="str">
        <f t="shared" si="5993"/>
        <v/>
      </c>
    </row>
    <row r="336" spans="1:175">
      <c r="A336" s="80"/>
      <c r="B336" s="80" t="s">
        <v>930</v>
      </c>
      <c r="C336" s="61" t="s">
        <v>900</v>
      </c>
      <c r="T336" s="144"/>
      <c r="U336" s="85"/>
      <c r="CN336" s="70" t="str">
        <f t="shared" si="5918"/>
        <v>InitUnitState('IF31',,,,,,,,,,)</v>
      </c>
      <c r="CO336" s="70" t="str">
        <f t="shared" si="5919"/>
        <v>InitUnitNormal('IF31',,,,,,,,,,)</v>
      </c>
      <c r="CP336" s="70" t="str">
        <f t="shared" si="5920"/>
        <v>InitUnitMagic('IF31',,,,,,,,,,)</v>
      </c>
      <c r="CQ336" s="70" t="str">
        <f t="shared" si="5921"/>
        <v>InitUnitAdd('IF31',,,,,,,,,,)</v>
      </c>
      <c r="CR336" s="70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343&amp;CR$1&amp;")"</f>
        <v>InitEquipData('IF31',,"",,,,,'','','','','','',"")</v>
      </c>
      <c r="CU336" s="95" t="str">
        <f t="shared" si="5923"/>
        <v>|n</v>
      </c>
      <c r="CW336" s="60"/>
      <c r="CX336" s="60"/>
      <c r="CY336" s="60"/>
      <c r="CZ336" s="60"/>
      <c r="DA336" s="60"/>
      <c r="DB336" s="71" t="str">
        <f t="shared" si="5924"/>
        <v/>
      </c>
      <c r="DC336" s="71" t="str">
        <f t="shared" si="5925"/>
        <v/>
      </c>
      <c r="DD336" s="71" t="str">
        <f t="shared" si="5926"/>
        <v/>
      </c>
      <c r="DE336" s="71" t="str">
        <f t="shared" si="5927"/>
        <v/>
      </c>
      <c r="DF336" s="71" t="str">
        <f t="shared" si="5928"/>
        <v/>
      </c>
      <c r="DG336" s="71" t="str">
        <f t="shared" si="5929"/>
        <v/>
      </c>
      <c r="DH336" s="71" t="str">
        <f t="shared" si="5930"/>
        <v/>
      </c>
      <c r="DI336" s="71" t="str">
        <f t="shared" si="5931"/>
        <v/>
      </c>
      <c r="DJ336" s="71" t="str">
        <f t="shared" si="5932"/>
        <v/>
      </c>
      <c r="DK336" s="71" t="str">
        <f t="shared" si="5933"/>
        <v/>
      </c>
      <c r="DL336" s="71" t="str">
        <f t="shared" si="5934"/>
        <v/>
      </c>
      <c r="DM336" s="71" t="str">
        <f t="shared" si="5935"/>
        <v/>
      </c>
      <c r="DN336" s="71" t="str">
        <f t="shared" si="5936"/>
        <v/>
      </c>
      <c r="DO336" s="71" t="str">
        <f t="shared" si="5937"/>
        <v/>
      </c>
      <c r="DP336" s="71" t="str">
        <f t="shared" si="5938"/>
        <v/>
      </c>
      <c r="DQ336" s="71" t="str">
        <f t="shared" si="5939"/>
        <v/>
      </c>
      <c r="DR336" s="71" t="str">
        <f t="shared" si="5940"/>
        <v/>
      </c>
      <c r="DS336" s="71" t="str">
        <f t="shared" si="5941"/>
        <v/>
      </c>
      <c r="DT336" s="71" t="str">
        <f t="shared" si="5942"/>
        <v/>
      </c>
      <c r="DU336" s="71" t="str">
        <f t="shared" si="5943"/>
        <v/>
      </c>
      <c r="DV336" s="71" t="str">
        <f t="shared" si="5944"/>
        <v/>
      </c>
      <c r="DW336" s="71" t="str">
        <f t="shared" si="5945"/>
        <v/>
      </c>
      <c r="DX336" s="71" t="str">
        <f t="shared" si="5946"/>
        <v/>
      </c>
      <c r="DY336" s="71" t="str">
        <f t="shared" si="5947"/>
        <v/>
      </c>
      <c r="DZ336" s="71" t="str">
        <f t="shared" si="5948"/>
        <v/>
      </c>
      <c r="EA336" s="71" t="str">
        <f t="shared" si="5949"/>
        <v/>
      </c>
      <c r="EB336" s="71" t="str">
        <f t="shared" si="5950"/>
        <v/>
      </c>
      <c r="EC336" s="71" t="str">
        <f t="shared" si="5951"/>
        <v/>
      </c>
      <c r="ED336" s="71" t="str">
        <f t="shared" si="5952"/>
        <v/>
      </c>
      <c r="EE336" s="71" t="str">
        <f t="shared" si="5953"/>
        <v/>
      </c>
      <c r="EF336" s="71" t="str">
        <f t="shared" si="5954"/>
        <v/>
      </c>
      <c r="EG336" s="71" t="str">
        <f t="shared" si="5955"/>
        <v/>
      </c>
      <c r="EH336" s="71" t="str">
        <f t="shared" si="5956"/>
        <v/>
      </c>
      <c r="EI336" s="71" t="str">
        <f t="shared" si="5957"/>
        <v/>
      </c>
      <c r="EJ336" s="71" t="str">
        <f t="shared" si="5958"/>
        <v/>
      </c>
      <c r="EK336" s="71" t="str">
        <f t="shared" si="5959"/>
        <v/>
      </c>
      <c r="EL336" s="71" t="str">
        <f t="shared" si="5960"/>
        <v/>
      </c>
      <c r="EM336" s="71" t="str">
        <f t="shared" si="5961"/>
        <v/>
      </c>
      <c r="EN336" s="71" t="str">
        <f t="shared" si="5962"/>
        <v/>
      </c>
      <c r="EO336" s="71" t="str">
        <f t="shared" si="5963"/>
        <v/>
      </c>
      <c r="EP336" s="71" t="str">
        <f t="shared" si="5964"/>
        <v/>
      </c>
      <c r="EQ336" s="71" t="str">
        <f t="shared" si="5965"/>
        <v/>
      </c>
      <c r="ER336" s="71" t="str">
        <f t="shared" si="5966"/>
        <v/>
      </c>
      <c r="ES336" s="71" t="str">
        <f t="shared" si="5967"/>
        <v/>
      </c>
      <c r="ET336" s="71" t="str">
        <f t="shared" si="5968"/>
        <v/>
      </c>
      <c r="EU336" s="71" t="str">
        <f t="shared" si="5969"/>
        <v/>
      </c>
      <c r="EV336" s="71" t="str">
        <f t="shared" si="5970"/>
        <v/>
      </c>
      <c r="EW336" s="71" t="str">
        <f t="shared" si="5971"/>
        <v/>
      </c>
      <c r="EX336" s="71" t="str">
        <f t="shared" si="5972"/>
        <v/>
      </c>
      <c r="EY336" s="71" t="str">
        <f t="shared" si="5973"/>
        <v/>
      </c>
      <c r="EZ336" s="71" t="str">
        <f t="shared" si="5974"/>
        <v/>
      </c>
      <c r="FA336" s="71" t="str">
        <f t="shared" si="5975"/>
        <v/>
      </c>
      <c r="FB336" s="71" t="str">
        <f t="shared" si="5976"/>
        <v/>
      </c>
      <c r="FC336" s="71" t="str">
        <f t="shared" si="5977"/>
        <v/>
      </c>
      <c r="FD336" s="71" t="str">
        <f t="shared" si="5978"/>
        <v/>
      </c>
      <c r="FE336" s="71" t="str">
        <f t="shared" si="5979"/>
        <v/>
      </c>
      <c r="FF336" s="71" t="str">
        <f t="shared" si="5980"/>
        <v/>
      </c>
      <c r="FG336" s="71" t="str">
        <f t="shared" si="5981"/>
        <v/>
      </c>
      <c r="FH336" s="71" t="str">
        <f t="shared" si="5982"/>
        <v/>
      </c>
      <c r="FI336" s="71" t="str">
        <f t="shared" si="5983"/>
        <v/>
      </c>
      <c r="FJ336" s="71" t="str">
        <f t="shared" si="5984"/>
        <v/>
      </c>
      <c r="FK336" s="71" t="str">
        <f t="shared" si="5985"/>
        <v/>
      </c>
      <c r="FL336" s="71" t="str">
        <f t="shared" si="5986"/>
        <v/>
      </c>
      <c r="FM336" s="71" t="str">
        <f t="shared" si="5987"/>
        <v/>
      </c>
      <c r="FN336" s="71" t="str">
        <f t="shared" si="5988"/>
        <v/>
      </c>
      <c r="FO336" s="71" t="str">
        <f t="shared" si="5989"/>
        <v/>
      </c>
      <c r="FP336" s="71" t="str">
        <f t="shared" si="5990"/>
        <v/>
      </c>
      <c r="FQ336" s="71" t="str">
        <f t="shared" si="5991"/>
        <v/>
      </c>
      <c r="FR336" s="71" t="str">
        <f t="shared" si="5992"/>
        <v/>
      </c>
      <c r="FS336" s="71" t="str">
        <f t="shared" si="5993"/>
        <v/>
      </c>
    </row>
    <row r="337" spans="1:175">
      <c r="A337" s="80"/>
      <c r="B337" s="80" t="s">
        <v>931</v>
      </c>
      <c r="C337" s="61" t="s">
        <v>900</v>
      </c>
      <c r="T337" s="144"/>
      <c r="U337" s="85"/>
      <c r="CN337" s="70" t="str">
        <f t="shared" ref="CN337" si="5994">"InitUnitState('"&amp;B337&amp;"',"&amp;V337&amp;","&amp;W337&amp;","&amp;X337&amp;","&amp;Y337&amp;","&amp;Z337&amp;","&amp;AA337&amp;","&amp;AB337&amp;","&amp;AC337&amp;","&amp;AD337&amp;","&amp;AE337&amp;")"</f>
        <v>InitUnitState('IF32',,,,,,,,,,)</v>
      </c>
      <c r="CO337" s="70" t="str">
        <f t="shared" ref="CO337" si="5995">"InitUnitNormal('"&amp;B337&amp;"',"&amp;AF337&amp;","&amp;AG337&amp;","&amp;AH337&amp;","&amp;AI337&amp;","&amp;AJ337&amp;","&amp;AK337&amp;","&amp;AL337&amp;","&amp;AM337&amp;","&amp;AN337&amp;","&amp;AO337&amp;")"</f>
        <v>InitUnitNormal('IF32',,,,,,,,,,)</v>
      </c>
      <c r="CP337" s="70" t="str">
        <f t="shared" ref="CP337" si="5996">"InitUnitMagic('"&amp;B337&amp;"',"&amp;AP337&amp;","&amp;AQ337&amp;","&amp;AR337&amp;","&amp;AS337&amp;","&amp;AT337&amp;","&amp;AU337&amp;","&amp;AV337&amp;","&amp;AW337&amp;","&amp;BI337&amp;","&amp;BJ337&amp;")"</f>
        <v>InitUnitMagic('IF32',,,,,,,,,,)</v>
      </c>
      <c r="CQ337" s="70" t="str">
        <f t="shared" ref="CQ337" si="5997">"InitUnitAdd('"&amp;B337&amp;"',"&amp;BK337&amp;","&amp;BL337&amp;","&amp;BM337&amp;","&amp;BN337&amp;","&amp;BO337&amp;","&amp;BP337&amp;","&amp;BQ337&amp;","&amp;BR337&amp;","&amp;BS337&amp;","&amp;BT337&amp;")"</f>
        <v>InitUnitAdd('IF32',,,,,,,,,,)</v>
      </c>
      <c r="CR337" s="70" t="str">
        <f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344&amp;CR$1&amp;")"</f>
        <v>InitEquipData('IF32',,"",,,,,'','','','','','',"")</v>
      </c>
      <c r="CU337" s="95" t="str">
        <f t="shared" ref="CU337" si="5998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0"/>
      <c r="CX337" s="60"/>
      <c r="CY337" s="60"/>
      <c r="CZ337" s="60"/>
      <c r="DA337" s="60"/>
      <c r="DB337" s="71" t="str">
        <f t="shared" ref="DB337" si="5999">IF(V337="","","|n"&amp;DB$2&amp;"+"&amp;V337&amp;DB$1)</f>
        <v/>
      </c>
      <c r="DC337" s="71" t="str">
        <f t="shared" ref="DC337" si="6000">IF(W337="","","|n"&amp;DC$2&amp;"+"&amp;W337&amp;DC$1)</f>
        <v/>
      </c>
      <c r="DD337" s="71" t="str">
        <f t="shared" ref="DD337" si="6001">IF(X337="","","|n"&amp;DD$2&amp;"+"&amp;X337&amp;DD$1)</f>
        <v/>
      </c>
      <c r="DE337" s="71" t="str">
        <f t="shared" ref="DE337" si="6002">IF(Y337="","","|n"&amp;DE$2&amp;"+"&amp;Y337&amp;DE$1)</f>
        <v/>
      </c>
      <c r="DF337" s="71" t="str">
        <f t="shared" ref="DF337" si="6003">IF(Z337="","","|n"&amp;DF$2&amp;"+"&amp;Z337&amp;DF$1)</f>
        <v/>
      </c>
      <c r="DG337" s="71" t="str">
        <f t="shared" ref="DG337" si="6004">IF(AA337="","","|n"&amp;DG$2&amp;"+"&amp;AA337&amp;DG$1)</f>
        <v/>
      </c>
      <c r="DH337" s="71" t="str">
        <f t="shared" ref="DH337" si="6005">IF(AB337="","","|n"&amp;DH$2&amp;"+"&amp;AB337&amp;DH$1)</f>
        <v/>
      </c>
      <c r="DI337" s="71" t="str">
        <f t="shared" ref="DI337" si="6006">IF(AC337="","","|n"&amp;DI$2&amp;"+"&amp;AC337&amp;DI$1)</f>
        <v/>
      </c>
      <c r="DJ337" s="71" t="str">
        <f t="shared" ref="DJ337" si="6007">IF(AD337="","","|n"&amp;DJ$2&amp;"+"&amp;AD337&amp;DJ$1)</f>
        <v/>
      </c>
      <c r="DK337" s="71" t="str">
        <f t="shared" ref="DK337" si="6008">IF(AE337="","","|n"&amp;DK$2&amp;"+"&amp;AE337&amp;DK$1)</f>
        <v/>
      </c>
      <c r="DL337" s="71" t="str">
        <f t="shared" ref="DL337" si="6009">IF(AF337="","","|n"&amp;DL$2&amp;"+"&amp;AF337&amp;DL$1)</f>
        <v/>
      </c>
      <c r="DM337" s="71" t="str">
        <f t="shared" ref="DM337" si="6010">IF(AG337="","","|n"&amp;DM$2&amp;"+"&amp;AG337&amp;DM$1)</f>
        <v/>
      </c>
      <c r="DN337" s="71" t="str">
        <f t="shared" ref="DN337" si="6011">IF(AH337="","","|n"&amp;DN$2&amp;"+"&amp;AH337&amp;DN$1)</f>
        <v/>
      </c>
      <c r="DO337" s="71" t="str">
        <f t="shared" ref="DO337" si="6012">IF(AI337="","","|n"&amp;DO$2&amp;"+"&amp;AI337&amp;DO$1)</f>
        <v/>
      </c>
      <c r="DP337" s="71" t="str">
        <f t="shared" ref="DP337" si="6013">IF(AJ337="","","|n"&amp;DP$2&amp;"+"&amp;AJ337&amp;DP$1)</f>
        <v/>
      </c>
      <c r="DQ337" s="71" t="str">
        <f t="shared" ref="DQ337" si="6014">IF(AK337="","","|n"&amp;DQ$2&amp;"+"&amp;AK337&amp;DQ$1)</f>
        <v/>
      </c>
      <c r="DR337" s="71" t="str">
        <f t="shared" ref="DR337" si="6015">IF(AL337="","","|n"&amp;DR$2&amp;"+"&amp;AL337&amp;DR$1)</f>
        <v/>
      </c>
      <c r="DS337" s="71" t="str">
        <f t="shared" ref="DS337" si="6016">IF(AM337="","","|n"&amp;DS$2&amp;"+"&amp;AM337&amp;DS$1)</f>
        <v/>
      </c>
      <c r="DT337" s="71" t="str">
        <f t="shared" ref="DT337" si="6017">IF(AN337="","","|n"&amp;DT$2&amp;"+"&amp;AN337&amp;DT$1)</f>
        <v/>
      </c>
      <c r="DU337" s="71" t="str">
        <f t="shared" ref="DU337" si="6018">IF(AO337="","","|n"&amp;DU$2&amp;"+"&amp;AO337&amp;DU$1)</f>
        <v/>
      </c>
      <c r="DV337" s="71" t="str">
        <f t="shared" ref="DV337" si="6019">IF(AP337="","","|n"&amp;DV$2&amp;"+"&amp;AP337&amp;DV$1)</f>
        <v/>
      </c>
      <c r="DW337" s="71" t="str">
        <f t="shared" ref="DW337" si="6020">IF(AQ337="","","|n"&amp;DW$2&amp;"+"&amp;AQ337&amp;DW$1)</f>
        <v/>
      </c>
      <c r="DX337" s="71" t="str">
        <f t="shared" ref="DX337" si="6021">IF(AR337="","","|n"&amp;DX$2&amp;"+"&amp;AR337&amp;DX$1)</f>
        <v/>
      </c>
      <c r="DY337" s="71" t="str">
        <f t="shared" ref="DY337" si="6022">IF(AS337="","","|n"&amp;DY$2&amp;"+"&amp;AS337&amp;DY$1)</f>
        <v/>
      </c>
      <c r="DZ337" s="71" t="str">
        <f t="shared" ref="DZ337" si="6023">IF(AT337="","","|n"&amp;DZ$2&amp;"+"&amp;AT337&amp;DZ$1)</f>
        <v/>
      </c>
      <c r="EA337" s="71" t="str">
        <f t="shared" ref="EA337" si="6024">IF(AU337="","","|n"&amp;EA$2&amp;"+"&amp;AU337&amp;EA$1)</f>
        <v/>
      </c>
      <c r="EB337" s="71" t="str">
        <f t="shared" ref="EB337" si="6025">IF(AV337="","","|n"&amp;EB$2&amp;"+"&amp;AV337&amp;EB$1)</f>
        <v/>
      </c>
      <c r="EC337" s="71" t="str">
        <f t="shared" ref="EC337" si="6026">IF(AW337="","","|n"&amp;EC$2&amp;"+"&amp;AW337&amp;EC$1)</f>
        <v/>
      </c>
      <c r="ED337" s="71" t="str">
        <f t="shared" ref="ED337" si="6027">IF(AX337="","","|n"&amp;ED$2&amp;"+"&amp;AX337&amp;ED$1)</f>
        <v/>
      </c>
      <c r="EE337" s="71" t="str">
        <f t="shared" ref="EE337" si="6028">IF(AY337="","","|n"&amp;EE$2&amp;"+"&amp;AY337&amp;EE$1)</f>
        <v/>
      </c>
      <c r="EF337" s="71" t="str">
        <f t="shared" ref="EF337" si="6029">IF(AZ337="","","|n"&amp;EF$2&amp;"+"&amp;AZ337&amp;EF$1)</f>
        <v/>
      </c>
      <c r="EG337" s="71" t="str">
        <f t="shared" ref="EG337" si="6030">IF(BA337="","","|n"&amp;EG$2&amp;"+"&amp;BA337&amp;EG$1)</f>
        <v/>
      </c>
      <c r="EH337" s="71" t="str">
        <f t="shared" ref="EH337" si="6031">IF(BB337="","","|n"&amp;EH$2&amp;"+"&amp;BB337&amp;EH$1)</f>
        <v/>
      </c>
      <c r="EI337" s="71" t="str">
        <f t="shared" ref="EI337" si="6032">IF(BC337="","","|n"&amp;EI$2&amp;"+"&amp;BC337&amp;EI$1)</f>
        <v/>
      </c>
      <c r="EJ337" s="71" t="str">
        <f t="shared" ref="EJ337" si="6033">IF(BD337="","","|n"&amp;EJ$2&amp;"+"&amp;BD337&amp;EJ$1)</f>
        <v/>
      </c>
      <c r="EK337" s="71" t="str">
        <f t="shared" ref="EK337" si="6034">IF(BE337="","","|n"&amp;EK$2&amp;"+"&amp;BE337&amp;EK$1)</f>
        <v/>
      </c>
      <c r="EL337" s="71" t="str">
        <f t="shared" ref="EL337" si="6035">IF(BF337="","","|n"&amp;EL$2&amp;"+"&amp;BF337&amp;EL$1)</f>
        <v/>
      </c>
      <c r="EM337" s="71" t="str">
        <f t="shared" ref="EM337" si="6036">IF(BG337="","","|n"&amp;EM$2&amp;"+"&amp;BG337&amp;EM$1)</f>
        <v/>
      </c>
      <c r="EN337" s="71" t="str">
        <f t="shared" ref="EN337" si="6037">IF(BH337="","","|n"&amp;EN$2&amp;"+"&amp;BH337&amp;EN$1)</f>
        <v/>
      </c>
      <c r="EO337" s="71" t="str">
        <f t="shared" ref="EO337" si="6038">IF(BI337="","","|n"&amp;EO$2&amp;"+"&amp;BI337&amp;EO$1)</f>
        <v/>
      </c>
      <c r="EP337" s="71" t="str">
        <f t="shared" ref="EP337" si="6039">IF(BJ337="","","|n"&amp;EP$2&amp;"+"&amp;BJ337&amp;EP$1)</f>
        <v/>
      </c>
      <c r="EQ337" s="71" t="str">
        <f t="shared" ref="EQ337" si="6040">IF(BK337="","","|n"&amp;EQ$2&amp;"+"&amp;BK337&amp;EQ$1)</f>
        <v/>
      </c>
      <c r="ER337" s="71" t="str">
        <f t="shared" ref="ER337" si="6041">IF(BL337="","","|n"&amp;ER$2&amp;"+"&amp;BL337&amp;ER$1)</f>
        <v/>
      </c>
      <c r="ES337" s="71" t="str">
        <f t="shared" ref="ES337" si="6042">IF(BM337="","","|n"&amp;ES$2&amp;"+"&amp;BM337&amp;ES$1)</f>
        <v/>
      </c>
      <c r="ET337" s="71" t="str">
        <f t="shared" ref="ET337" si="6043">IF(BN337="","","|n"&amp;ET$2&amp;"+"&amp;BN337&amp;ET$1)</f>
        <v/>
      </c>
      <c r="EU337" s="71" t="str">
        <f t="shared" ref="EU337" si="6044">IF(BO337="","","|n"&amp;EU$2&amp;"+"&amp;BO337&amp;EU$1)</f>
        <v/>
      </c>
      <c r="EV337" s="71" t="str">
        <f t="shared" ref="EV337" si="6045">IF(BP337="","","|n"&amp;EV$2&amp;"+"&amp;BP337&amp;EV$1)</f>
        <v/>
      </c>
      <c r="EW337" s="71" t="str">
        <f t="shared" ref="EW337" si="6046">IF(BQ337="","","|n"&amp;EW$2&amp;"+"&amp;BQ337&amp;EW$1)</f>
        <v/>
      </c>
      <c r="EX337" s="71" t="str">
        <f t="shared" ref="EX337" si="6047">IF(BR337="","","|n"&amp;EX$2&amp;"+"&amp;BR337&amp;EX$1)</f>
        <v/>
      </c>
      <c r="EY337" s="71" t="str">
        <f t="shared" ref="EY337" si="6048">IF(BS337="","","|n"&amp;EY$2&amp;"+"&amp;BS337&amp;EY$1)</f>
        <v/>
      </c>
      <c r="EZ337" s="71" t="str">
        <f t="shared" ref="EZ337" si="6049">IF(BT337="","","|n"&amp;EZ$2&amp;"+"&amp;BT337&amp;EZ$1)</f>
        <v/>
      </c>
      <c r="FA337" s="71" t="str">
        <f t="shared" ref="FA337" si="6050">IF(BU337="","","|n"&amp;FA$2&amp;"+"&amp;BU337&amp;FA$1)</f>
        <v/>
      </c>
      <c r="FB337" s="71" t="str">
        <f t="shared" ref="FB337" si="6051">IF(BV337="","","|n"&amp;FB$2&amp;"+"&amp;BV337&amp;FB$1)</f>
        <v/>
      </c>
      <c r="FC337" s="71" t="str">
        <f t="shared" ref="FC337" si="6052">IF(BW337="","","|n"&amp;FC$2&amp;"+"&amp;BW337&amp;FC$1)</f>
        <v/>
      </c>
      <c r="FD337" s="71" t="str">
        <f t="shared" ref="FD337" si="6053">IF(BX337="","","|n"&amp;FD$2&amp;"+"&amp;BX337&amp;FD$1)</f>
        <v/>
      </c>
      <c r="FE337" s="71" t="str">
        <f t="shared" ref="FE337" si="6054">IF(BY337="","","|n"&amp;FE$2&amp;"+"&amp;BY337&amp;FE$1)</f>
        <v/>
      </c>
      <c r="FF337" s="71" t="str">
        <f t="shared" ref="FF337" si="6055">IF(BZ337="","","|n"&amp;FF$2&amp;"+"&amp;BZ337&amp;FF$1)</f>
        <v/>
      </c>
      <c r="FG337" s="71" t="str">
        <f t="shared" ref="FG337" si="6056">IF(CA337="","","|n"&amp;FG$2&amp;"+"&amp;CA337&amp;FG$1)</f>
        <v/>
      </c>
      <c r="FH337" s="71" t="str">
        <f t="shared" ref="FH337" si="6057">IF(CB337="","","|n"&amp;FH$2&amp;"+"&amp;CB337&amp;FH$1)</f>
        <v/>
      </c>
      <c r="FI337" s="71" t="str">
        <f t="shared" ref="FI337" si="6058">IF(CC337="","","|n"&amp;FI$2&amp;"+"&amp;CC337&amp;FI$1)</f>
        <v/>
      </c>
      <c r="FJ337" s="71" t="str">
        <f t="shared" ref="FJ337" si="6059">IF(CD337="","","|n"&amp;FJ$2&amp;"+"&amp;CD337&amp;FJ$1)</f>
        <v/>
      </c>
      <c r="FK337" s="71" t="str">
        <f t="shared" ref="FK337" si="6060">IF(CE337="","","|n"&amp;FK$2&amp;"+"&amp;CE337&amp;FK$1)</f>
        <v/>
      </c>
      <c r="FL337" s="71" t="str">
        <f t="shared" ref="FL337" si="6061">IF(CF337="","","|n"&amp;FL$2&amp;"+"&amp;CF337&amp;FL$1)</f>
        <v/>
      </c>
      <c r="FM337" s="71" t="str">
        <f t="shared" ref="FM337" si="6062">IF(CG337="","","|n"&amp;FM$2&amp;"+"&amp;CG337&amp;FM$1)</f>
        <v/>
      </c>
      <c r="FN337" s="71" t="str">
        <f t="shared" ref="FN337" si="6063">IF(CH337="","","|n"&amp;FN$2&amp;"+"&amp;CH337&amp;FN$1)</f>
        <v/>
      </c>
      <c r="FO337" s="71" t="str">
        <f t="shared" ref="FO337" si="6064">IF(CI337="","","|n"&amp;FO$2&amp;"+"&amp;CI337&amp;FO$1)</f>
        <v/>
      </c>
      <c r="FP337" s="71" t="str">
        <f t="shared" ref="FP337" si="6065">IF(CJ337="","","|n"&amp;FP$2&amp;"+"&amp;CJ337&amp;FP$1)</f>
        <v/>
      </c>
      <c r="FQ337" s="71" t="str">
        <f t="shared" ref="FQ337" si="6066">IF(CK337="","","|n"&amp;FQ$2&amp;"+"&amp;CK337&amp;FQ$1)</f>
        <v/>
      </c>
      <c r="FR337" s="71" t="str">
        <f t="shared" ref="FR337" si="6067">IF(CL337="","","|n"&amp;FR$2&amp;"+"&amp;CL337&amp;FR$1)</f>
        <v/>
      </c>
      <c r="FS337" s="71" t="str">
        <f t="shared" ref="FS337" si="6068">IF(CM337="","","|n"&amp;FS$2&amp;"+"&amp;CM337&amp;FS$1)</f>
        <v/>
      </c>
    </row>
    <row r="338" spans="1:175" ht="16.5">
      <c r="A338" s="133"/>
      <c r="B338" s="101" t="s">
        <v>932</v>
      </c>
      <c r="C338" s="101" t="s">
        <v>933</v>
      </c>
      <c r="T338" s="140"/>
      <c r="U338" s="85"/>
      <c r="CN338" s="70" t="str">
        <f t="shared" si="5918"/>
        <v>InitUnitState('IC00',,,,,,,,,,)</v>
      </c>
      <c r="CO338" s="70" t="str">
        <f t="shared" si="5919"/>
        <v>InitUnitNormal('IC00',,,,,,,,,,)</v>
      </c>
      <c r="CP338" s="70" t="str">
        <f t="shared" si="5920"/>
        <v>InitUnitMagic('IC00',,,,,,,,,,)</v>
      </c>
      <c r="CQ338" s="70" t="str">
        <f t="shared" si="5921"/>
        <v>InitUnitAdd('IC00',,,,,,,,,,)</v>
      </c>
      <c r="CR338" s="70" t="str">
        <f t="shared" ref="CR338" si="6069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InitEquipData('IC00',,"",,,,,'','','','','','',"")</v>
      </c>
      <c r="CU338" s="95" t="str">
        <f t="shared" si="5923"/>
        <v>|n</v>
      </c>
      <c r="CW338" s="60"/>
      <c r="CX338" s="60"/>
      <c r="CY338" s="60"/>
      <c r="CZ338" s="60"/>
      <c r="DA338" s="60"/>
      <c r="DB338" s="71" t="str">
        <f t="shared" si="5924"/>
        <v/>
      </c>
      <c r="DC338" s="71" t="str">
        <f t="shared" si="5925"/>
        <v/>
      </c>
      <c r="DD338" s="71" t="str">
        <f t="shared" si="5926"/>
        <v/>
      </c>
      <c r="DE338" s="71" t="str">
        <f t="shared" si="5927"/>
        <v/>
      </c>
      <c r="DF338" s="71" t="str">
        <f t="shared" si="5928"/>
        <v/>
      </c>
      <c r="DG338" s="71" t="str">
        <f t="shared" si="5929"/>
        <v/>
      </c>
      <c r="DH338" s="71" t="str">
        <f t="shared" si="5930"/>
        <v/>
      </c>
      <c r="DI338" s="71" t="str">
        <f t="shared" si="5931"/>
        <v/>
      </c>
      <c r="DJ338" s="71" t="str">
        <f t="shared" si="5932"/>
        <v/>
      </c>
      <c r="DK338" s="71" t="str">
        <f t="shared" si="5933"/>
        <v/>
      </c>
      <c r="DL338" s="71" t="str">
        <f t="shared" si="5934"/>
        <v/>
      </c>
      <c r="DM338" s="71" t="str">
        <f t="shared" si="5935"/>
        <v/>
      </c>
      <c r="DN338" s="71" t="str">
        <f t="shared" si="5936"/>
        <v/>
      </c>
      <c r="DO338" s="71" t="str">
        <f t="shared" si="5937"/>
        <v/>
      </c>
      <c r="DP338" s="71" t="str">
        <f t="shared" si="5938"/>
        <v/>
      </c>
      <c r="DQ338" s="71" t="str">
        <f t="shared" si="5939"/>
        <v/>
      </c>
      <c r="DR338" s="71" t="str">
        <f t="shared" si="5940"/>
        <v/>
      </c>
      <c r="DS338" s="71" t="str">
        <f t="shared" si="5941"/>
        <v/>
      </c>
      <c r="DT338" s="71" t="str">
        <f t="shared" si="5942"/>
        <v/>
      </c>
      <c r="DU338" s="71" t="str">
        <f t="shared" si="5943"/>
        <v/>
      </c>
      <c r="DV338" s="71" t="str">
        <f t="shared" si="5944"/>
        <v/>
      </c>
      <c r="DW338" s="71" t="str">
        <f t="shared" si="5945"/>
        <v/>
      </c>
      <c r="DX338" s="71" t="str">
        <f t="shared" si="5946"/>
        <v/>
      </c>
      <c r="DY338" s="71" t="str">
        <f t="shared" si="5947"/>
        <v/>
      </c>
      <c r="DZ338" s="71" t="str">
        <f t="shared" si="5948"/>
        <v/>
      </c>
      <c r="EA338" s="71" t="str">
        <f t="shared" si="5949"/>
        <v/>
      </c>
      <c r="EB338" s="71" t="str">
        <f t="shared" si="5950"/>
        <v/>
      </c>
      <c r="EC338" s="71" t="str">
        <f t="shared" si="5951"/>
        <v/>
      </c>
      <c r="ED338" s="71" t="str">
        <f t="shared" si="5952"/>
        <v/>
      </c>
      <c r="EE338" s="71" t="str">
        <f t="shared" si="5953"/>
        <v/>
      </c>
      <c r="EF338" s="71" t="str">
        <f t="shared" si="5954"/>
        <v/>
      </c>
      <c r="EG338" s="71" t="str">
        <f t="shared" si="5955"/>
        <v/>
      </c>
      <c r="EH338" s="71" t="str">
        <f t="shared" si="5956"/>
        <v/>
      </c>
      <c r="EI338" s="71" t="str">
        <f t="shared" si="5957"/>
        <v/>
      </c>
      <c r="EJ338" s="71" t="str">
        <f t="shared" si="5958"/>
        <v/>
      </c>
      <c r="EK338" s="71" t="str">
        <f t="shared" si="5959"/>
        <v/>
      </c>
      <c r="EL338" s="71" t="str">
        <f t="shared" si="5960"/>
        <v/>
      </c>
      <c r="EM338" s="71" t="str">
        <f t="shared" si="5961"/>
        <v/>
      </c>
      <c r="EN338" s="71" t="str">
        <f t="shared" si="5962"/>
        <v/>
      </c>
      <c r="EO338" s="71" t="str">
        <f t="shared" si="5963"/>
        <v/>
      </c>
      <c r="EP338" s="71" t="str">
        <f t="shared" si="5964"/>
        <v/>
      </c>
      <c r="EQ338" s="71" t="str">
        <f t="shared" si="5965"/>
        <v/>
      </c>
      <c r="ER338" s="71" t="str">
        <f t="shared" si="5966"/>
        <v/>
      </c>
      <c r="ES338" s="71" t="str">
        <f t="shared" si="5967"/>
        <v/>
      </c>
      <c r="ET338" s="71" t="str">
        <f t="shared" si="5968"/>
        <v/>
      </c>
      <c r="EU338" s="71" t="str">
        <f t="shared" si="5969"/>
        <v/>
      </c>
      <c r="EV338" s="71" t="str">
        <f t="shared" si="5970"/>
        <v/>
      </c>
      <c r="EW338" s="71" t="str">
        <f t="shared" si="5971"/>
        <v/>
      </c>
      <c r="EX338" s="71" t="str">
        <f t="shared" si="5972"/>
        <v/>
      </c>
      <c r="EY338" s="71" t="str">
        <f t="shared" si="5973"/>
        <v/>
      </c>
      <c r="EZ338" s="71" t="str">
        <f t="shared" si="5974"/>
        <v/>
      </c>
      <c r="FA338" s="71" t="str">
        <f t="shared" si="5975"/>
        <v/>
      </c>
      <c r="FB338" s="71" t="str">
        <f t="shared" si="5976"/>
        <v/>
      </c>
      <c r="FC338" s="71" t="str">
        <f t="shared" si="5977"/>
        <v/>
      </c>
      <c r="FD338" s="71" t="str">
        <f t="shared" si="5978"/>
        <v/>
      </c>
      <c r="FE338" s="71" t="str">
        <f t="shared" si="5979"/>
        <v/>
      </c>
      <c r="FF338" s="71" t="str">
        <f t="shared" si="5980"/>
        <v/>
      </c>
      <c r="FG338" s="71" t="str">
        <f t="shared" si="5981"/>
        <v/>
      </c>
      <c r="FH338" s="71" t="str">
        <f t="shared" si="5982"/>
        <v/>
      </c>
      <c r="FI338" s="71" t="str">
        <f t="shared" si="5983"/>
        <v/>
      </c>
      <c r="FJ338" s="71" t="str">
        <f t="shared" si="5984"/>
        <v/>
      </c>
      <c r="FK338" s="71" t="str">
        <f t="shared" si="5985"/>
        <v/>
      </c>
      <c r="FL338" s="71" t="str">
        <f t="shared" si="5986"/>
        <v/>
      </c>
      <c r="FM338" s="71" t="str">
        <f t="shared" si="5987"/>
        <v/>
      </c>
      <c r="FN338" s="71" t="str">
        <f t="shared" si="5988"/>
        <v/>
      </c>
      <c r="FO338" s="71" t="str">
        <f t="shared" si="5989"/>
        <v/>
      </c>
      <c r="FP338" s="71" t="str">
        <f t="shared" si="5990"/>
        <v/>
      </c>
      <c r="FQ338" s="71" t="str">
        <f t="shared" si="5991"/>
        <v/>
      </c>
      <c r="FR338" s="71" t="str">
        <f t="shared" si="5992"/>
        <v/>
      </c>
      <c r="FS338" s="71" t="str">
        <f t="shared" si="5993"/>
        <v/>
      </c>
    </row>
    <row r="339" spans="1:175" ht="16.5">
      <c r="A339" s="133"/>
      <c r="B339" s="101" t="s">
        <v>934</v>
      </c>
      <c r="C339" s="140" t="s">
        <v>1420</v>
      </c>
      <c r="T339" s="140" t="s">
        <v>1420</v>
      </c>
      <c r="U339" s="85"/>
      <c r="CN339" s="70" t="str">
        <f t="shared" ref="CN339" si="6070">"InitUnitState('"&amp;B339&amp;"',"&amp;V339&amp;","&amp;W339&amp;","&amp;X339&amp;","&amp;Y339&amp;","&amp;Z339&amp;","&amp;AA339&amp;","&amp;AB339&amp;","&amp;AC339&amp;","&amp;AD339&amp;","&amp;AE339&amp;")"</f>
        <v>InitUnitState('IC01',,,,,,,,,,)</v>
      </c>
      <c r="CO339" s="70" t="str">
        <f t="shared" ref="CO339" si="6071">"InitUnitNormal('"&amp;B339&amp;"',"&amp;AF339&amp;","&amp;AG339&amp;","&amp;AH339&amp;","&amp;AI339&amp;","&amp;AJ339&amp;","&amp;AK339&amp;","&amp;AL339&amp;","&amp;AM339&amp;","&amp;AN339&amp;","&amp;AO339&amp;")"</f>
        <v>InitUnitNormal('IC01',,,,,,,,,,)</v>
      </c>
      <c r="CP339" s="70" t="str">
        <f t="shared" ref="CP339" si="6072">"InitUnitMagic('"&amp;B339&amp;"',"&amp;AP339&amp;","&amp;AQ339&amp;","&amp;AR339&amp;","&amp;AS339&amp;","&amp;AT339&amp;","&amp;AU339&amp;","&amp;AV339&amp;","&amp;AW339&amp;","&amp;BI339&amp;","&amp;BJ339&amp;")"</f>
        <v>InitUnitMagic('IC01',,,,,,,,,,)</v>
      </c>
      <c r="CQ339" s="70" t="str">
        <f t="shared" ref="CQ339" si="6073">"InitUnitAdd('"&amp;B339&amp;"',"&amp;BK339&amp;","&amp;BL339&amp;","&amp;BM339&amp;","&amp;BN339&amp;","&amp;BO339&amp;","&amp;BP339&amp;","&amp;BQ339&amp;","&amp;BR339&amp;","&amp;BS339&amp;","&amp;BT339&amp;")"</f>
        <v>InitUnitAdd('IC01',,,,,,,,,,)</v>
      </c>
      <c r="CR339" s="70" t="str">
        <f t="shared" ref="CR339" si="6074">"InitEquipData('"&amp;B339&amp;"',"&amp;D339&amp;","&amp;CR$1&amp;A339&amp;CR$1&amp;","&amp;E339&amp;","&amp;I339&amp;","&amp;F339&amp;","&amp;G339&amp;",'"&amp;J339&amp;"','"&amp;K339&amp;"','"&amp;L339&amp;"','"&amp;M339&amp;"','"&amp;N339&amp;"','"&amp;O339&amp;"',"&amp;CR$1&amp;U340&amp;CR$1&amp;")"</f>
        <v>InitEquipData('IC01',,"",,,,,'','','','','','',"")</v>
      </c>
      <c r="CU339" s="95" t="str">
        <f t="shared" si="5847"/>
        <v>|n</v>
      </c>
      <c r="CW339" s="60"/>
      <c r="CX339" s="60"/>
      <c r="CY339" s="60"/>
      <c r="CZ339" s="60"/>
      <c r="DA339" s="60"/>
      <c r="DB339" s="71" t="str">
        <f t="shared" si="5848"/>
        <v/>
      </c>
      <c r="DC339" s="71" t="str">
        <f t="shared" si="5849"/>
        <v/>
      </c>
      <c r="DD339" s="71" t="str">
        <f t="shared" si="5850"/>
        <v/>
      </c>
      <c r="DE339" s="71" t="str">
        <f t="shared" si="5851"/>
        <v/>
      </c>
      <c r="DF339" s="71" t="str">
        <f t="shared" si="5852"/>
        <v/>
      </c>
      <c r="DG339" s="71" t="str">
        <f t="shared" si="5853"/>
        <v/>
      </c>
      <c r="DH339" s="71" t="str">
        <f t="shared" si="5854"/>
        <v/>
      </c>
      <c r="DI339" s="71" t="str">
        <f t="shared" si="5855"/>
        <v/>
      </c>
      <c r="DJ339" s="71" t="str">
        <f t="shared" si="5856"/>
        <v/>
      </c>
      <c r="DK339" s="71" t="str">
        <f t="shared" si="5857"/>
        <v/>
      </c>
      <c r="DL339" s="71" t="str">
        <f t="shared" si="5858"/>
        <v/>
      </c>
      <c r="DM339" s="71" t="str">
        <f t="shared" si="5859"/>
        <v/>
      </c>
      <c r="DN339" s="71" t="str">
        <f t="shared" si="5860"/>
        <v/>
      </c>
      <c r="DO339" s="71" t="str">
        <f t="shared" si="5861"/>
        <v/>
      </c>
      <c r="DP339" s="71" t="str">
        <f t="shared" si="5862"/>
        <v/>
      </c>
      <c r="DQ339" s="71" t="str">
        <f t="shared" si="5863"/>
        <v/>
      </c>
      <c r="DR339" s="71" t="str">
        <f t="shared" si="5864"/>
        <v/>
      </c>
      <c r="DS339" s="71" t="str">
        <f t="shared" si="5865"/>
        <v/>
      </c>
      <c r="DT339" s="71" t="str">
        <f t="shared" si="5866"/>
        <v/>
      </c>
      <c r="DU339" s="71" t="str">
        <f t="shared" si="5867"/>
        <v/>
      </c>
      <c r="DV339" s="71" t="str">
        <f t="shared" si="5868"/>
        <v/>
      </c>
      <c r="DW339" s="71" t="str">
        <f t="shared" si="5869"/>
        <v/>
      </c>
      <c r="DX339" s="71" t="str">
        <f t="shared" si="5870"/>
        <v/>
      </c>
      <c r="DY339" s="71" t="str">
        <f t="shared" si="5871"/>
        <v/>
      </c>
      <c r="DZ339" s="71" t="str">
        <f t="shared" si="5872"/>
        <v/>
      </c>
      <c r="EA339" s="71" t="str">
        <f t="shared" si="5873"/>
        <v/>
      </c>
      <c r="EB339" s="71" t="str">
        <f t="shared" si="5874"/>
        <v/>
      </c>
      <c r="EC339" s="71" t="str">
        <f t="shared" si="5875"/>
        <v/>
      </c>
      <c r="ED339" s="71" t="str">
        <f t="shared" si="5876"/>
        <v/>
      </c>
      <c r="EE339" s="71" t="str">
        <f t="shared" si="5877"/>
        <v/>
      </c>
      <c r="EF339" s="71" t="str">
        <f t="shared" si="5878"/>
        <v/>
      </c>
      <c r="EG339" s="71" t="str">
        <f t="shared" si="5879"/>
        <v/>
      </c>
      <c r="EH339" s="71" t="str">
        <f t="shared" si="5880"/>
        <v/>
      </c>
      <c r="EI339" s="71" t="str">
        <f t="shared" si="5881"/>
        <v/>
      </c>
      <c r="EJ339" s="71" t="str">
        <f t="shared" si="5882"/>
        <v/>
      </c>
      <c r="EK339" s="71" t="str">
        <f t="shared" si="5883"/>
        <v/>
      </c>
      <c r="EL339" s="71" t="str">
        <f t="shared" si="5884"/>
        <v/>
      </c>
      <c r="EM339" s="71" t="str">
        <f t="shared" si="5885"/>
        <v/>
      </c>
      <c r="EN339" s="71" t="str">
        <f t="shared" si="5886"/>
        <v/>
      </c>
      <c r="EO339" s="71" t="str">
        <f t="shared" si="5887"/>
        <v/>
      </c>
      <c r="EP339" s="71" t="str">
        <f t="shared" si="5888"/>
        <v/>
      </c>
      <c r="EQ339" s="71" t="str">
        <f t="shared" si="5889"/>
        <v/>
      </c>
      <c r="ER339" s="71" t="str">
        <f t="shared" si="5890"/>
        <v/>
      </c>
      <c r="ES339" s="71" t="str">
        <f t="shared" si="5891"/>
        <v/>
      </c>
      <c r="ET339" s="71" t="str">
        <f t="shared" si="5892"/>
        <v/>
      </c>
      <c r="EU339" s="71" t="str">
        <f t="shared" si="5893"/>
        <v/>
      </c>
      <c r="EV339" s="71" t="str">
        <f t="shared" si="5894"/>
        <v/>
      </c>
      <c r="EW339" s="71" t="str">
        <f t="shared" si="5895"/>
        <v/>
      </c>
      <c r="EX339" s="71" t="str">
        <f t="shared" si="5896"/>
        <v/>
      </c>
      <c r="EY339" s="71" t="str">
        <f t="shared" si="5897"/>
        <v/>
      </c>
      <c r="EZ339" s="71" t="str">
        <f t="shared" si="5898"/>
        <v/>
      </c>
      <c r="FA339" s="71" t="str">
        <f t="shared" si="5899"/>
        <v/>
      </c>
      <c r="FB339" s="71" t="str">
        <f t="shared" si="5900"/>
        <v/>
      </c>
      <c r="FC339" s="71" t="str">
        <f t="shared" si="5901"/>
        <v/>
      </c>
      <c r="FD339" s="71" t="str">
        <f t="shared" si="5902"/>
        <v/>
      </c>
      <c r="FE339" s="71" t="str">
        <f t="shared" si="5903"/>
        <v/>
      </c>
      <c r="FF339" s="71" t="str">
        <f t="shared" si="5904"/>
        <v/>
      </c>
      <c r="FG339" s="71" t="str">
        <f t="shared" si="5905"/>
        <v/>
      </c>
      <c r="FH339" s="71" t="str">
        <f t="shared" si="5906"/>
        <v/>
      </c>
      <c r="FI339" s="71" t="str">
        <f t="shared" si="5907"/>
        <v/>
      </c>
      <c r="FJ339" s="71" t="str">
        <f t="shared" si="5908"/>
        <v/>
      </c>
      <c r="FK339" s="71" t="str">
        <f t="shared" si="5909"/>
        <v/>
      </c>
      <c r="FL339" s="71" t="str">
        <f t="shared" si="5910"/>
        <v/>
      </c>
      <c r="FM339" s="71" t="str">
        <f t="shared" si="5911"/>
        <v/>
      </c>
      <c r="FN339" s="71" t="str">
        <f t="shared" si="5912"/>
        <v/>
      </c>
      <c r="FO339" s="71" t="str">
        <f t="shared" si="5913"/>
        <v/>
      </c>
      <c r="FP339" s="71" t="str">
        <f t="shared" si="5914"/>
        <v/>
      </c>
      <c r="FQ339" s="71" t="str">
        <f t="shared" si="5915"/>
        <v/>
      </c>
      <c r="FR339" s="71" t="str">
        <f t="shared" si="5916"/>
        <v/>
      </c>
      <c r="FS339" s="71" t="str">
        <f t="shared" si="5917"/>
        <v/>
      </c>
    </row>
    <row r="340" spans="1:175" ht="16.5">
      <c r="A340" s="80"/>
      <c r="B340" s="101" t="s">
        <v>936</v>
      </c>
      <c r="C340" s="101" t="s">
        <v>130</v>
      </c>
      <c r="T340" s="144"/>
      <c r="U340" s="85"/>
      <c r="CN340" s="70" t="str">
        <f t="shared" ref="CN340:CN348" si="6075">"InitUnitState('"&amp;B340&amp;"',"&amp;V340&amp;","&amp;W340&amp;","&amp;X340&amp;","&amp;Y340&amp;","&amp;Z340&amp;","&amp;AA340&amp;","&amp;AB340&amp;","&amp;AC340&amp;","&amp;AD340&amp;","&amp;AE340&amp;")"</f>
        <v>InitUnitState('IC02',,,,,,,,,,)</v>
      </c>
      <c r="CO340" s="70" t="str">
        <f t="shared" ref="CO340:CO348" si="6076">"InitUnitNormal('"&amp;B340&amp;"',"&amp;AF340&amp;","&amp;AG340&amp;","&amp;AH340&amp;","&amp;AI340&amp;","&amp;AJ340&amp;","&amp;AK340&amp;","&amp;AL340&amp;","&amp;AM340&amp;","&amp;AN340&amp;","&amp;AO340&amp;")"</f>
        <v>InitUnitNormal('IC02',,,,,,,,,,)</v>
      </c>
      <c r="CP340" s="70" t="str">
        <f t="shared" ref="CP340:CP348" si="6077">"InitUnitMagic('"&amp;B340&amp;"',"&amp;AP340&amp;","&amp;AQ340&amp;","&amp;AR340&amp;","&amp;AS340&amp;","&amp;AT340&amp;","&amp;AU340&amp;","&amp;AV340&amp;","&amp;AW340&amp;","&amp;BI340&amp;","&amp;BJ340&amp;")"</f>
        <v>InitUnitMagic('IC02',,,,,,,,,,)</v>
      </c>
      <c r="CQ340" s="70" t="str">
        <f t="shared" ref="CQ340:CQ348" si="6078">"InitUnitAdd('"&amp;B340&amp;"',"&amp;BK340&amp;","&amp;BL340&amp;","&amp;BM340&amp;","&amp;BN340&amp;","&amp;BO340&amp;","&amp;BP340&amp;","&amp;BQ340&amp;","&amp;BR340&amp;","&amp;BS340&amp;","&amp;BT340&amp;")"</f>
        <v>InitUnitAdd('IC02',,,,,,,,,,)</v>
      </c>
      <c r="CR340" s="70" t="str">
        <f t="shared" si="5775"/>
        <v>InitEquipData('IC02',,"",,,,,'','','','','','',"")</v>
      </c>
      <c r="CU340" s="95" t="str">
        <f t="shared" si="5847"/>
        <v>|n</v>
      </c>
      <c r="CW340" s="60"/>
      <c r="CX340" s="60"/>
      <c r="CY340" s="60"/>
      <c r="CZ340" s="60"/>
      <c r="DA340" s="60"/>
      <c r="DB340" s="71" t="str">
        <f t="shared" si="5848"/>
        <v/>
      </c>
      <c r="DC340" s="71" t="str">
        <f t="shared" si="5849"/>
        <v/>
      </c>
      <c r="DD340" s="71" t="str">
        <f t="shared" si="5850"/>
        <v/>
      </c>
      <c r="DE340" s="71" t="str">
        <f t="shared" si="5851"/>
        <v/>
      </c>
      <c r="DF340" s="71" t="str">
        <f t="shared" si="5852"/>
        <v/>
      </c>
      <c r="DG340" s="71" t="str">
        <f t="shared" si="5853"/>
        <v/>
      </c>
      <c r="DH340" s="71" t="str">
        <f t="shared" si="5854"/>
        <v/>
      </c>
      <c r="DI340" s="71" t="str">
        <f t="shared" si="5855"/>
        <v/>
      </c>
      <c r="DJ340" s="71" t="str">
        <f t="shared" si="5856"/>
        <v/>
      </c>
      <c r="DK340" s="71" t="str">
        <f t="shared" si="5857"/>
        <v/>
      </c>
      <c r="DL340" s="71" t="str">
        <f t="shared" si="5858"/>
        <v/>
      </c>
      <c r="DM340" s="71" t="str">
        <f t="shared" si="5859"/>
        <v/>
      </c>
      <c r="DN340" s="71" t="str">
        <f t="shared" si="5860"/>
        <v/>
      </c>
      <c r="DO340" s="71" t="str">
        <f t="shared" si="5861"/>
        <v/>
      </c>
      <c r="DP340" s="71" t="str">
        <f t="shared" si="5862"/>
        <v/>
      </c>
      <c r="DQ340" s="71" t="str">
        <f t="shared" si="5863"/>
        <v/>
      </c>
      <c r="DR340" s="71" t="str">
        <f t="shared" si="5864"/>
        <v/>
      </c>
      <c r="DS340" s="71" t="str">
        <f t="shared" si="5865"/>
        <v/>
      </c>
      <c r="DT340" s="71" t="str">
        <f t="shared" si="5866"/>
        <v/>
      </c>
      <c r="DU340" s="71" t="str">
        <f t="shared" si="5867"/>
        <v/>
      </c>
      <c r="DV340" s="71" t="str">
        <f t="shared" si="5868"/>
        <v/>
      </c>
      <c r="DW340" s="71" t="str">
        <f t="shared" si="5869"/>
        <v/>
      </c>
      <c r="DX340" s="71" t="str">
        <f t="shared" si="5870"/>
        <v/>
      </c>
      <c r="DY340" s="71" t="str">
        <f t="shared" si="5871"/>
        <v/>
      </c>
      <c r="DZ340" s="71" t="str">
        <f t="shared" si="5872"/>
        <v/>
      </c>
      <c r="EA340" s="71" t="str">
        <f t="shared" si="5873"/>
        <v/>
      </c>
      <c r="EB340" s="71" t="str">
        <f t="shared" si="5874"/>
        <v/>
      </c>
      <c r="EC340" s="71" t="str">
        <f t="shared" si="5875"/>
        <v/>
      </c>
      <c r="ED340" s="71" t="str">
        <f t="shared" si="5876"/>
        <v/>
      </c>
      <c r="EE340" s="71" t="str">
        <f t="shared" si="5877"/>
        <v/>
      </c>
      <c r="EF340" s="71" t="str">
        <f t="shared" si="5878"/>
        <v/>
      </c>
      <c r="EG340" s="71" t="str">
        <f t="shared" si="5879"/>
        <v/>
      </c>
      <c r="EH340" s="71" t="str">
        <f t="shared" si="5880"/>
        <v/>
      </c>
      <c r="EI340" s="71" t="str">
        <f t="shared" si="5881"/>
        <v/>
      </c>
      <c r="EJ340" s="71" t="str">
        <f t="shared" si="5882"/>
        <v/>
      </c>
      <c r="EK340" s="71" t="str">
        <f t="shared" si="5883"/>
        <v/>
      </c>
      <c r="EL340" s="71" t="str">
        <f t="shared" si="5884"/>
        <v/>
      </c>
      <c r="EM340" s="71" t="str">
        <f t="shared" si="5885"/>
        <v/>
      </c>
      <c r="EN340" s="71" t="str">
        <f t="shared" si="5886"/>
        <v/>
      </c>
      <c r="EO340" s="71" t="str">
        <f t="shared" si="5887"/>
        <v/>
      </c>
      <c r="EP340" s="71" t="str">
        <f t="shared" si="5888"/>
        <v/>
      </c>
      <c r="EQ340" s="71" t="str">
        <f t="shared" si="5889"/>
        <v/>
      </c>
      <c r="ER340" s="71" t="str">
        <f t="shared" si="5890"/>
        <v/>
      </c>
      <c r="ES340" s="71" t="str">
        <f t="shared" si="5891"/>
        <v/>
      </c>
      <c r="ET340" s="71" t="str">
        <f t="shared" si="5892"/>
        <v/>
      </c>
      <c r="EU340" s="71" t="str">
        <f t="shared" si="5893"/>
        <v/>
      </c>
      <c r="EV340" s="71" t="str">
        <f t="shared" si="5894"/>
        <v/>
      </c>
      <c r="EW340" s="71" t="str">
        <f t="shared" si="5895"/>
        <v/>
      </c>
      <c r="EX340" s="71" t="str">
        <f t="shared" si="5896"/>
        <v/>
      </c>
      <c r="EY340" s="71" t="str">
        <f t="shared" si="5897"/>
        <v/>
      </c>
      <c r="EZ340" s="71" t="str">
        <f t="shared" si="5898"/>
        <v/>
      </c>
      <c r="FA340" s="71" t="str">
        <f t="shared" si="5899"/>
        <v/>
      </c>
      <c r="FB340" s="71" t="str">
        <f t="shared" si="5900"/>
        <v/>
      </c>
      <c r="FC340" s="71" t="str">
        <f t="shared" si="5901"/>
        <v/>
      </c>
      <c r="FD340" s="71" t="str">
        <f t="shared" si="5902"/>
        <v/>
      </c>
      <c r="FE340" s="71" t="str">
        <f t="shared" si="5903"/>
        <v/>
      </c>
      <c r="FF340" s="71" t="str">
        <f t="shared" si="5904"/>
        <v/>
      </c>
      <c r="FG340" s="71" t="str">
        <f t="shared" si="5905"/>
        <v/>
      </c>
      <c r="FH340" s="71" t="str">
        <f t="shared" si="5906"/>
        <v/>
      </c>
      <c r="FI340" s="71" t="str">
        <f t="shared" si="5907"/>
        <v/>
      </c>
      <c r="FJ340" s="71" t="str">
        <f t="shared" si="5908"/>
        <v/>
      </c>
      <c r="FK340" s="71" t="str">
        <f t="shared" si="5909"/>
        <v/>
      </c>
      <c r="FL340" s="71" t="str">
        <f t="shared" si="5910"/>
        <v/>
      </c>
      <c r="FM340" s="71" t="str">
        <f t="shared" si="5911"/>
        <v/>
      </c>
      <c r="FN340" s="71" t="str">
        <f t="shared" si="5912"/>
        <v/>
      </c>
      <c r="FO340" s="71" t="str">
        <f t="shared" si="5913"/>
        <v/>
      </c>
      <c r="FP340" s="71" t="str">
        <f t="shared" si="5914"/>
        <v/>
      </c>
      <c r="FQ340" s="71" t="str">
        <f t="shared" si="5915"/>
        <v/>
      </c>
      <c r="FR340" s="71" t="str">
        <f t="shared" si="5916"/>
        <v/>
      </c>
      <c r="FS340" s="71" t="str">
        <f t="shared" si="5917"/>
        <v/>
      </c>
    </row>
    <row r="341" spans="1:175" s="60" customFormat="1" ht="16.5">
      <c r="A341" s="135"/>
      <c r="B341" s="101" t="s">
        <v>937</v>
      </c>
      <c r="C341" s="101" t="s">
        <v>938</v>
      </c>
      <c r="D341" s="74"/>
      <c r="E341" s="75"/>
      <c r="F341" s="136"/>
      <c r="G341" s="137"/>
      <c r="H341" s="137"/>
      <c r="I341" s="137"/>
      <c r="J341" s="137"/>
      <c r="K341" s="137"/>
      <c r="L341" s="137"/>
      <c r="M341" s="137"/>
      <c r="N341" s="137"/>
      <c r="O341" s="137"/>
      <c r="P341" s="82"/>
      <c r="Q341" s="82"/>
      <c r="R341" s="82"/>
      <c r="S341" s="82"/>
      <c r="T341" s="105"/>
      <c r="U341" s="85"/>
      <c r="V341" s="90"/>
      <c r="W341" s="90"/>
      <c r="X341" s="90"/>
      <c r="Y341" s="90"/>
      <c r="Z341" s="90"/>
      <c r="AA341" s="90"/>
      <c r="AB341" s="90"/>
      <c r="AC341" s="90"/>
      <c r="AD341" s="90"/>
      <c r="AE341" s="90"/>
      <c r="AF341" s="90"/>
      <c r="AG341" s="90"/>
      <c r="AH341" s="90"/>
      <c r="AI341" s="90"/>
      <c r="AJ341" s="90"/>
      <c r="AK341" s="90"/>
      <c r="AL341" s="90"/>
      <c r="AM341" s="90"/>
      <c r="AN341" s="90"/>
      <c r="AO341" s="90"/>
      <c r="AP341" s="90"/>
      <c r="AQ341" s="90"/>
      <c r="AR341" s="91"/>
      <c r="AS341" s="91"/>
      <c r="AT341" s="90"/>
      <c r="AU341" s="90"/>
      <c r="AV341" s="90"/>
      <c r="AW341" s="90"/>
      <c r="AX341" s="90"/>
      <c r="AY341" s="90"/>
      <c r="AZ341" s="90"/>
      <c r="BA341" s="90"/>
      <c r="BB341" s="90"/>
      <c r="BC341" s="90"/>
      <c r="BD341" s="90"/>
      <c r="BE341" s="90"/>
      <c r="BF341" s="90"/>
      <c r="BG341" s="90"/>
      <c r="BH341" s="90"/>
      <c r="BI341" s="90"/>
      <c r="BJ341" s="90"/>
      <c r="BK341" s="90"/>
      <c r="BL341" s="90"/>
      <c r="BM341" s="90"/>
      <c r="BN341" s="90"/>
      <c r="BO341" s="90"/>
      <c r="BP341" s="90"/>
      <c r="BQ341" s="90"/>
      <c r="BR341" s="90"/>
      <c r="BS341" s="90"/>
      <c r="BT341" s="90"/>
      <c r="BU341" s="90"/>
      <c r="BV341" s="90"/>
      <c r="BW341" s="90"/>
      <c r="BX341" s="90"/>
      <c r="BY341" s="90"/>
      <c r="BZ341" s="90"/>
      <c r="CA341" s="90"/>
      <c r="CB341" s="90"/>
      <c r="CC341" s="90"/>
      <c r="CD341" s="90"/>
      <c r="CE341" s="90"/>
      <c r="CF341" s="90"/>
      <c r="CG341" s="90"/>
      <c r="CH341" s="90"/>
      <c r="CI341" s="90"/>
      <c r="CJ341" s="90"/>
      <c r="CK341" s="90"/>
      <c r="CL341" s="90"/>
      <c r="CM341" s="90"/>
      <c r="CN341" s="93" t="str">
        <f t="shared" si="6075"/>
        <v>InitUnitState('IC03',,,,,,,,,,)</v>
      </c>
      <c r="CO341" s="93" t="str">
        <f t="shared" si="6076"/>
        <v>InitUnitNormal('IC03',,,,,,,,,,)</v>
      </c>
      <c r="CP341" s="93" t="str">
        <f t="shared" si="6077"/>
        <v>InitUnitMagic('IC03',,,,,,,,,,)</v>
      </c>
      <c r="CQ341" s="93" t="str">
        <f t="shared" si="6078"/>
        <v>InitUnitAdd('IC03',,,,,,,,,,)</v>
      </c>
      <c r="CR341" s="93" t="str">
        <f t="shared" si="5775"/>
        <v>InitEquipData('IC03',,"",,,,,'','','','','','',"")</v>
      </c>
      <c r="CS341" s="93"/>
      <c r="CT341" s="93"/>
      <c r="CU341" s="95" t="str">
        <f t="shared" si="5847"/>
        <v>|n</v>
      </c>
      <c r="CV341" s="61"/>
      <c r="DB341" s="71" t="str">
        <f t="shared" si="5848"/>
        <v/>
      </c>
      <c r="DC341" s="71" t="str">
        <f t="shared" si="5849"/>
        <v/>
      </c>
      <c r="DD341" s="71" t="str">
        <f t="shared" si="5850"/>
        <v/>
      </c>
      <c r="DE341" s="71" t="str">
        <f t="shared" si="5851"/>
        <v/>
      </c>
      <c r="DF341" s="71" t="str">
        <f t="shared" si="5852"/>
        <v/>
      </c>
      <c r="DG341" s="71" t="str">
        <f t="shared" si="5853"/>
        <v/>
      </c>
      <c r="DH341" s="71" t="str">
        <f t="shared" si="5854"/>
        <v/>
      </c>
      <c r="DI341" s="71" t="str">
        <f t="shared" si="5855"/>
        <v/>
      </c>
      <c r="DJ341" s="71" t="str">
        <f t="shared" si="5856"/>
        <v/>
      </c>
      <c r="DK341" s="71" t="str">
        <f t="shared" si="5857"/>
        <v/>
      </c>
      <c r="DL341" s="71" t="str">
        <f t="shared" si="5858"/>
        <v/>
      </c>
      <c r="DM341" s="71" t="str">
        <f t="shared" si="5859"/>
        <v/>
      </c>
      <c r="DN341" s="71" t="str">
        <f t="shared" si="5860"/>
        <v/>
      </c>
      <c r="DO341" s="71" t="str">
        <f t="shared" si="5861"/>
        <v/>
      </c>
      <c r="DP341" s="71" t="str">
        <f t="shared" si="5862"/>
        <v/>
      </c>
      <c r="DQ341" s="71" t="str">
        <f t="shared" si="5863"/>
        <v/>
      </c>
      <c r="DR341" s="71" t="str">
        <f t="shared" si="5864"/>
        <v/>
      </c>
      <c r="DS341" s="71" t="str">
        <f t="shared" si="5865"/>
        <v/>
      </c>
      <c r="DT341" s="71" t="str">
        <f t="shared" si="5866"/>
        <v/>
      </c>
      <c r="DU341" s="71" t="str">
        <f t="shared" si="5867"/>
        <v/>
      </c>
      <c r="DV341" s="71" t="str">
        <f t="shared" si="5868"/>
        <v/>
      </c>
      <c r="DW341" s="71" t="str">
        <f t="shared" si="5869"/>
        <v/>
      </c>
      <c r="DX341" s="71" t="str">
        <f t="shared" si="5870"/>
        <v/>
      </c>
      <c r="DY341" s="71" t="str">
        <f t="shared" si="5871"/>
        <v/>
      </c>
      <c r="DZ341" s="71" t="str">
        <f t="shared" si="5872"/>
        <v/>
      </c>
      <c r="EA341" s="71" t="str">
        <f t="shared" si="5873"/>
        <v/>
      </c>
      <c r="EB341" s="71" t="str">
        <f t="shared" si="5874"/>
        <v/>
      </c>
      <c r="EC341" s="71" t="str">
        <f t="shared" si="5875"/>
        <v/>
      </c>
      <c r="ED341" s="71" t="str">
        <f t="shared" si="5876"/>
        <v/>
      </c>
      <c r="EE341" s="71" t="str">
        <f t="shared" si="5877"/>
        <v/>
      </c>
      <c r="EF341" s="71" t="str">
        <f t="shared" si="5878"/>
        <v/>
      </c>
      <c r="EG341" s="71" t="str">
        <f t="shared" si="5879"/>
        <v/>
      </c>
      <c r="EH341" s="71" t="str">
        <f t="shared" si="5880"/>
        <v/>
      </c>
      <c r="EI341" s="71" t="str">
        <f t="shared" si="5881"/>
        <v/>
      </c>
      <c r="EJ341" s="71" t="str">
        <f t="shared" si="5882"/>
        <v/>
      </c>
      <c r="EK341" s="71" t="str">
        <f t="shared" si="5883"/>
        <v/>
      </c>
      <c r="EL341" s="71" t="str">
        <f t="shared" si="5884"/>
        <v/>
      </c>
      <c r="EM341" s="71" t="str">
        <f t="shared" si="5885"/>
        <v/>
      </c>
      <c r="EN341" s="71" t="str">
        <f t="shared" si="5886"/>
        <v/>
      </c>
      <c r="EO341" s="71" t="str">
        <f t="shared" si="5887"/>
        <v/>
      </c>
      <c r="EP341" s="71" t="str">
        <f t="shared" si="5888"/>
        <v/>
      </c>
      <c r="EQ341" s="71" t="str">
        <f t="shared" si="5889"/>
        <v/>
      </c>
      <c r="ER341" s="71" t="str">
        <f t="shared" si="5890"/>
        <v/>
      </c>
      <c r="ES341" s="71" t="str">
        <f t="shared" si="5891"/>
        <v/>
      </c>
      <c r="ET341" s="71" t="str">
        <f t="shared" si="5892"/>
        <v/>
      </c>
      <c r="EU341" s="71" t="str">
        <f t="shared" si="5893"/>
        <v/>
      </c>
      <c r="EV341" s="71" t="str">
        <f t="shared" si="5894"/>
        <v/>
      </c>
      <c r="EW341" s="71" t="str">
        <f t="shared" si="5895"/>
        <v/>
      </c>
      <c r="EX341" s="71" t="str">
        <f t="shared" si="5896"/>
        <v/>
      </c>
      <c r="EY341" s="71" t="str">
        <f t="shared" si="5897"/>
        <v/>
      </c>
      <c r="EZ341" s="71" t="str">
        <f t="shared" si="5898"/>
        <v/>
      </c>
      <c r="FA341" s="71" t="str">
        <f t="shared" si="5899"/>
        <v/>
      </c>
      <c r="FB341" s="71" t="str">
        <f t="shared" si="5900"/>
        <v/>
      </c>
      <c r="FC341" s="71" t="str">
        <f t="shared" si="5901"/>
        <v/>
      </c>
      <c r="FD341" s="71" t="str">
        <f t="shared" si="5902"/>
        <v/>
      </c>
      <c r="FE341" s="71" t="str">
        <f t="shared" si="5903"/>
        <v/>
      </c>
      <c r="FF341" s="71" t="str">
        <f t="shared" si="5904"/>
        <v/>
      </c>
      <c r="FG341" s="71" t="str">
        <f t="shared" si="5905"/>
        <v/>
      </c>
      <c r="FH341" s="71" t="str">
        <f t="shared" si="5906"/>
        <v/>
      </c>
      <c r="FI341" s="71" t="str">
        <f t="shared" si="5907"/>
        <v/>
      </c>
      <c r="FJ341" s="71" t="str">
        <f t="shared" si="5908"/>
        <v/>
      </c>
      <c r="FK341" s="71" t="str">
        <f t="shared" si="5909"/>
        <v/>
      </c>
      <c r="FL341" s="71" t="str">
        <f t="shared" si="5910"/>
        <v/>
      </c>
      <c r="FM341" s="71" t="str">
        <f t="shared" si="5911"/>
        <v/>
      </c>
      <c r="FN341" s="71" t="str">
        <f t="shared" si="5912"/>
        <v/>
      </c>
      <c r="FO341" s="71" t="str">
        <f t="shared" si="5913"/>
        <v/>
      </c>
      <c r="FP341" s="71" t="str">
        <f t="shared" si="5914"/>
        <v/>
      </c>
      <c r="FQ341" s="71" t="str">
        <f t="shared" si="5915"/>
        <v/>
      </c>
      <c r="FR341" s="71" t="str">
        <f t="shared" si="5916"/>
        <v/>
      </c>
      <c r="FS341" s="71" t="str">
        <f t="shared" si="5917"/>
        <v/>
      </c>
    </row>
    <row r="342" spans="1:175" s="60" customFormat="1" ht="16.5">
      <c r="A342" s="135"/>
      <c r="B342" s="101" t="s">
        <v>939</v>
      </c>
      <c r="C342" s="101" t="s">
        <v>940</v>
      </c>
      <c r="D342" s="74"/>
      <c r="E342" s="75"/>
      <c r="F342" s="136"/>
      <c r="G342" s="137"/>
      <c r="H342" s="137"/>
      <c r="I342" s="137"/>
      <c r="J342" s="137"/>
      <c r="K342" s="137"/>
      <c r="L342" s="137"/>
      <c r="M342" s="137"/>
      <c r="N342" s="137"/>
      <c r="O342" s="137"/>
      <c r="P342" s="82"/>
      <c r="Q342" s="82"/>
      <c r="R342" s="82"/>
      <c r="S342" s="82"/>
      <c r="T342" s="105"/>
      <c r="U342" s="85"/>
      <c r="V342" s="90"/>
      <c r="W342" s="90"/>
      <c r="X342" s="90"/>
      <c r="Y342" s="90"/>
      <c r="Z342" s="90"/>
      <c r="AA342" s="90"/>
      <c r="AB342" s="90"/>
      <c r="AC342" s="90"/>
      <c r="AD342" s="90"/>
      <c r="AE342" s="90"/>
      <c r="AF342" s="90"/>
      <c r="AG342" s="90"/>
      <c r="AH342" s="90"/>
      <c r="AI342" s="90"/>
      <c r="AJ342" s="90"/>
      <c r="AK342" s="90"/>
      <c r="AL342" s="90"/>
      <c r="AM342" s="90"/>
      <c r="AN342" s="90"/>
      <c r="AO342" s="90"/>
      <c r="AP342" s="90"/>
      <c r="AQ342" s="90"/>
      <c r="AR342" s="91"/>
      <c r="AS342" s="91"/>
      <c r="AT342" s="90"/>
      <c r="AU342" s="90"/>
      <c r="AV342" s="90"/>
      <c r="AW342" s="90"/>
      <c r="AX342" s="90"/>
      <c r="AY342" s="90"/>
      <c r="AZ342" s="90"/>
      <c r="BA342" s="90"/>
      <c r="BB342" s="90"/>
      <c r="BC342" s="90"/>
      <c r="BD342" s="90"/>
      <c r="BE342" s="90"/>
      <c r="BF342" s="90"/>
      <c r="BG342" s="90"/>
      <c r="BH342" s="90"/>
      <c r="BI342" s="90"/>
      <c r="BJ342" s="90"/>
      <c r="BK342" s="90"/>
      <c r="BL342" s="90"/>
      <c r="BM342" s="90"/>
      <c r="BN342" s="90"/>
      <c r="BO342" s="90"/>
      <c r="BP342" s="90"/>
      <c r="BQ342" s="90"/>
      <c r="BR342" s="90"/>
      <c r="BS342" s="90"/>
      <c r="BT342" s="90"/>
      <c r="BU342" s="90"/>
      <c r="BV342" s="90"/>
      <c r="BW342" s="90"/>
      <c r="BX342" s="90"/>
      <c r="BY342" s="90"/>
      <c r="BZ342" s="90"/>
      <c r="CA342" s="90"/>
      <c r="CB342" s="90"/>
      <c r="CC342" s="90"/>
      <c r="CD342" s="90"/>
      <c r="CE342" s="90"/>
      <c r="CF342" s="90"/>
      <c r="CG342" s="90"/>
      <c r="CH342" s="90"/>
      <c r="CI342" s="90"/>
      <c r="CJ342" s="90"/>
      <c r="CK342" s="90"/>
      <c r="CL342" s="90"/>
      <c r="CM342" s="90"/>
      <c r="CN342" s="93" t="str">
        <f t="shared" si="6075"/>
        <v>InitUnitState('IC04',,,,,,,,,,)</v>
      </c>
      <c r="CO342" s="93" t="str">
        <f t="shared" si="6076"/>
        <v>InitUnitNormal('IC04',,,,,,,,,,)</v>
      </c>
      <c r="CP342" s="93" t="str">
        <f t="shared" si="6077"/>
        <v>InitUnitMagic('IC04',,,,,,,,,,)</v>
      </c>
      <c r="CQ342" s="93" t="str">
        <f t="shared" si="6078"/>
        <v>InitUnitAdd('IC04',,,,,,,,,,)</v>
      </c>
      <c r="CR342" s="93" t="str">
        <f t="shared" si="5775"/>
        <v>InitEquipData('IC04',,"",,,,,'','','','','','',"")</v>
      </c>
      <c r="CS342" s="93"/>
      <c r="CT342" s="93"/>
      <c r="CU342" s="95" t="str">
        <f t="shared" si="5847"/>
        <v>|n</v>
      </c>
      <c r="CV342" s="61"/>
      <c r="DB342" s="71" t="str">
        <f t="shared" si="5848"/>
        <v/>
      </c>
      <c r="DC342" s="71" t="str">
        <f t="shared" si="5849"/>
        <v/>
      </c>
      <c r="DD342" s="71" t="str">
        <f t="shared" si="5850"/>
        <v/>
      </c>
      <c r="DE342" s="71" t="str">
        <f t="shared" si="5851"/>
        <v/>
      </c>
      <c r="DF342" s="71" t="str">
        <f t="shared" si="5852"/>
        <v/>
      </c>
      <c r="DG342" s="71" t="str">
        <f t="shared" si="5853"/>
        <v/>
      </c>
      <c r="DH342" s="71" t="str">
        <f t="shared" si="5854"/>
        <v/>
      </c>
      <c r="DI342" s="71" t="str">
        <f t="shared" si="5855"/>
        <v/>
      </c>
      <c r="DJ342" s="71" t="str">
        <f t="shared" si="5856"/>
        <v/>
      </c>
      <c r="DK342" s="71" t="str">
        <f t="shared" si="5857"/>
        <v/>
      </c>
      <c r="DL342" s="71" t="str">
        <f t="shared" si="5858"/>
        <v/>
      </c>
      <c r="DM342" s="71" t="str">
        <f t="shared" si="5859"/>
        <v/>
      </c>
      <c r="DN342" s="71" t="str">
        <f t="shared" si="5860"/>
        <v/>
      </c>
      <c r="DO342" s="71" t="str">
        <f t="shared" si="5861"/>
        <v/>
      </c>
      <c r="DP342" s="71" t="str">
        <f t="shared" si="5862"/>
        <v/>
      </c>
      <c r="DQ342" s="71" t="str">
        <f t="shared" si="5863"/>
        <v/>
      </c>
      <c r="DR342" s="71" t="str">
        <f t="shared" si="5864"/>
        <v/>
      </c>
      <c r="DS342" s="71" t="str">
        <f t="shared" si="5865"/>
        <v/>
      </c>
      <c r="DT342" s="71" t="str">
        <f t="shared" si="5866"/>
        <v/>
      </c>
      <c r="DU342" s="71" t="str">
        <f t="shared" si="5867"/>
        <v/>
      </c>
      <c r="DV342" s="71" t="str">
        <f t="shared" si="5868"/>
        <v/>
      </c>
      <c r="DW342" s="71" t="str">
        <f t="shared" si="5869"/>
        <v/>
      </c>
      <c r="DX342" s="71" t="str">
        <f t="shared" si="5870"/>
        <v/>
      </c>
      <c r="DY342" s="71" t="str">
        <f t="shared" si="5871"/>
        <v/>
      </c>
      <c r="DZ342" s="71" t="str">
        <f t="shared" si="5872"/>
        <v/>
      </c>
      <c r="EA342" s="71" t="str">
        <f t="shared" si="5873"/>
        <v/>
      </c>
      <c r="EB342" s="71" t="str">
        <f t="shared" si="5874"/>
        <v/>
      </c>
      <c r="EC342" s="71" t="str">
        <f t="shared" si="5875"/>
        <v/>
      </c>
      <c r="ED342" s="71" t="str">
        <f t="shared" si="5876"/>
        <v/>
      </c>
      <c r="EE342" s="71" t="str">
        <f t="shared" si="5877"/>
        <v/>
      </c>
      <c r="EF342" s="71" t="str">
        <f t="shared" si="5878"/>
        <v/>
      </c>
      <c r="EG342" s="71" t="str">
        <f t="shared" si="5879"/>
        <v/>
      </c>
      <c r="EH342" s="71" t="str">
        <f t="shared" si="5880"/>
        <v/>
      </c>
      <c r="EI342" s="71" t="str">
        <f t="shared" si="5881"/>
        <v/>
      </c>
      <c r="EJ342" s="71" t="str">
        <f t="shared" si="5882"/>
        <v/>
      </c>
      <c r="EK342" s="71" t="str">
        <f t="shared" si="5883"/>
        <v/>
      </c>
      <c r="EL342" s="71" t="str">
        <f t="shared" si="5884"/>
        <v/>
      </c>
      <c r="EM342" s="71" t="str">
        <f t="shared" si="5885"/>
        <v/>
      </c>
      <c r="EN342" s="71" t="str">
        <f t="shared" si="5886"/>
        <v/>
      </c>
      <c r="EO342" s="71" t="str">
        <f t="shared" si="5887"/>
        <v/>
      </c>
      <c r="EP342" s="71" t="str">
        <f t="shared" si="5888"/>
        <v/>
      </c>
      <c r="EQ342" s="71" t="str">
        <f t="shared" si="5889"/>
        <v/>
      </c>
      <c r="ER342" s="71" t="str">
        <f t="shared" si="5890"/>
        <v/>
      </c>
      <c r="ES342" s="71" t="str">
        <f t="shared" si="5891"/>
        <v/>
      </c>
      <c r="ET342" s="71" t="str">
        <f t="shared" si="5892"/>
        <v/>
      </c>
      <c r="EU342" s="71" t="str">
        <f t="shared" si="5893"/>
        <v/>
      </c>
      <c r="EV342" s="71" t="str">
        <f t="shared" si="5894"/>
        <v/>
      </c>
      <c r="EW342" s="71" t="str">
        <f t="shared" si="5895"/>
        <v/>
      </c>
      <c r="EX342" s="71" t="str">
        <f t="shared" si="5896"/>
        <v/>
      </c>
      <c r="EY342" s="71" t="str">
        <f t="shared" si="5897"/>
        <v/>
      </c>
      <c r="EZ342" s="71" t="str">
        <f t="shared" si="5898"/>
        <v/>
      </c>
      <c r="FA342" s="71" t="str">
        <f t="shared" si="5899"/>
        <v/>
      </c>
      <c r="FB342" s="71" t="str">
        <f t="shared" si="5900"/>
        <v/>
      </c>
      <c r="FC342" s="71" t="str">
        <f t="shared" si="5901"/>
        <v/>
      </c>
      <c r="FD342" s="71" t="str">
        <f t="shared" si="5902"/>
        <v/>
      </c>
      <c r="FE342" s="71" t="str">
        <f t="shared" si="5903"/>
        <v/>
      </c>
      <c r="FF342" s="71" t="str">
        <f t="shared" si="5904"/>
        <v/>
      </c>
      <c r="FG342" s="71" t="str">
        <f t="shared" si="5905"/>
        <v/>
      </c>
      <c r="FH342" s="71" t="str">
        <f t="shared" si="5906"/>
        <v/>
      </c>
      <c r="FI342" s="71" t="str">
        <f t="shared" si="5907"/>
        <v/>
      </c>
      <c r="FJ342" s="71" t="str">
        <f t="shared" si="5908"/>
        <v/>
      </c>
      <c r="FK342" s="71" t="str">
        <f t="shared" si="5909"/>
        <v/>
      </c>
      <c r="FL342" s="71" t="str">
        <f t="shared" si="5910"/>
        <v/>
      </c>
      <c r="FM342" s="71" t="str">
        <f t="shared" si="5911"/>
        <v/>
      </c>
      <c r="FN342" s="71" t="str">
        <f t="shared" si="5912"/>
        <v/>
      </c>
      <c r="FO342" s="71" t="str">
        <f t="shared" si="5913"/>
        <v/>
      </c>
      <c r="FP342" s="71" t="str">
        <f t="shared" si="5914"/>
        <v/>
      </c>
      <c r="FQ342" s="71" t="str">
        <f t="shared" si="5915"/>
        <v/>
      </c>
      <c r="FR342" s="71" t="str">
        <f t="shared" si="5916"/>
        <v/>
      </c>
      <c r="FS342" s="71" t="str">
        <f t="shared" si="5917"/>
        <v/>
      </c>
    </row>
    <row r="343" spans="1:175" s="60" customFormat="1" ht="16.5">
      <c r="A343" s="135"/>
      <c r="B343" s="101" t="s">
        <v>941</v>
      </c>
      <c r="C343" s="101" t="s">
        <v>942</v>
      </c>
      <c r="D343" s="74"/>
      <c r="E343" s="75"/>
      <c r="F343" s="136"/>
      <c r="G343" s="137"/>
      <c r="H343" s="137"/>
      <c r="I343" s="137"/>
      <c r="J343" s="137"/>
      <c r="K343" s="137"/>
      <c r="L343" s="137"/>
      <c r="M343" s="137"/>
      <c r="N343" s="137"/>
      <c r="O343" s="137"/>
      <c r="P343" s="82"/>
      <c r="Q343" s="82"/>
      <c r="R343" s="82"/>
      <c r="S343" s="82"/>
      <c r="T343" s="105"/>
      <c r="U343" s="85"/>
      <c r="V343" s="90"/>
      <c r="W343" s="90"/>
      <c r="X343" s="90"/>
      <c r="Y343" s="90"/>
      <c r="Z343" s="90"/>
      <c r="AA343" s="90"/>
      <c r="AB343" s="90"/>
      <c r="AC343" s="90"/>
      <c r="AD343" s="90"/>
      <c r="AE343" s="90"/>
      <c r="AF343" s="90"/>
      <c r="AG343" s="90"/>
      <c r="AH343" s="90"/>
      <c r="AI343" s="90"/>
      <c r="AJ343" s="90"/>
      <c r="AK343" s="90"/>
      <c r="AL343" s="90"/>
      <c r="AM343" s="90"/>
      <c r="AN343" s="90"/>
      <c r="AO343" s="90"/>
      <c r="AP343" s="90"/>
      <c r="AQ343" s="90"/>
      <c r="AR343" s="91"/>
      <c r="AS343" s="91"/>
      <c r="AT343" s="90"/>
      <c r="AU343" s="90"/>
      <c r="AV343" s="90"/>
      <c r="AW343" s="90"/>
      <c r="AX343" s="90"/>
      <c r="AY343" s="90"/>
      <c r="AZ343" s="90"/>
      <c r="BA343" s="90"/>
      <c r="BB343" s="90"/>
      <c r="BC343" s="90"/>
      <c r="BD343" s="90"/>
      <c r="BE343" s="90"/>
      <c r="BF343" s="90"/>
      <c r="BG343" s="90"/>
      <c r="BH343" s="90"/>
      <c r="BI343" s="90"/>
      <c r="BJ343" s="90"/>
      <c r="BK343" s="90"/>
      <c r="BL343" s="90"/>
      <c r="BM343" s="90"/>
      <c r="BN343" s="90"/>
      <c r="BO343" s="90"/>
      <c r="BP343" s="90"/>
      <c r="BQ343" s="90"/>
      <c r="BR343" s="90"/>
      <c r="BS343" s="90"/>
      <c r="BT343" s="90"/>
      <c r="BU343" s="90"/>
      <c r="BV343" s="90"/>
      <c r="BW343" s="90"/>
      <c r="BX343" s="90"/>
      <c r="BY343" s="90"/>
      <c r="BZ343" s="90"/>
      <c r="CA343" s="90"/>
      <c r="CB343" s="90"/>
      <c r="CC343" s="90"/>
      <c r="CD343" s="90"/>
      <c r="CE343" s="90"/>
      <c r="CF343" s="90"/>
      <c r="CG343" s="90"/>
      <c r="CH343" s="90"/>
      <c r="CI343" s="90"/>
      <c r="CJ343" s="90"/>
      <c r="CK343" s="90"/>
      <c r="CL343" s="90"/>
      <c r="CM343" s="90"/>
      <c r="CN343" s="93" t="str">
        <f t="shared" si="6075"/>
        <v>InitUnitState('IC05',,,,,,,,,,)</v>
      </c>
      <c r="CO343" s="93" t="str">
        <f t="shared" si="6076"/>
        <v>InitUnitNormal('IC05',,,,,,,,,,)</v>
      </c>
      <c r="CP343" s="93" t="str">
        <f t="shared" si="6077"/>
        <v>InitUnitMagic('IC05',,,,,,,,,,)</v>
      </c>
      <c r="CQ343" s="93" t="str">
        <f t="shared" si="6078"/>
        <v>InitUnitAdd('IC05',,,,,,,,,,)</v>
      </c>
      <c r="CR343" s="93" t="str">
        <f t="shared" si="5775"/>
        <v>InitEquipData('IC05',,"",,,,,'','','','','','',"")</v>
      </c>
      <c r="CS343" s="93"/>
      <c r="CT343" s="93"/>
      <c r="CU343" s="95" t="str">
        <f t="shared" si="5847"/>
        <v>|n</v>
      </c>
      <c r="CV343" s="61"/>
      <c r="DB343" s="71" t="str">
        <f t="shared" si="5848"/>
        <v/>
      </c>
      <c r="DC343" s="71" t="str">
        <f t="shared" si="5849"/>
        <v/>
      </c>
      <c r="DD343" s="71" t="str">
        <f t="shared" si="5850"/>
        <v/>
      </c>
      <c r="DE343" s="71" t="str">
        <f t="shared" si="5851"/>
        <v/>
      </c>
      <c r="DF343" s="71" t="str">
        <f t="shared" si="5852"/>
        <v/>
      </c>
      <c r="DG343" s="71" t="str">
        <f t="shared" si="5853"/>
        <v/>
      </c>
      <c r="DH343" s="71" t="str">
        <f t="shared" si="5854"/>
        <v/>
      </c>
      <c r="DI343" s="71" t="str">
        <f t="shared" si="5855"/>
        <v/>
      </c>
      <c r="DJ343" s="71" t="str">
        <f t="shared" si="5856"/>
        <v/>
      </c>
      <c r="DK343" s="71" t="str">
        <f t="shared" si="5857"/>
        <v/>
      </c>
      <c r="DL343" s="71" t="str">
        <f t="shared" si="5858"/>
        <v/>
      </c>
      <c r="DM343" s="71" t="str">
        <f t="shared" si="5859"/>
        <v/>
      </c>
      <c r="DN343" s="71" t="str">
        <f t="shared" si="5860"/>
        <v/>
      </c>
      <c r="DO343" s="71" t="str">
        <f t="shared" si="5861"/>
        <v/>
      </c>
      <c r="DP343" s="71" t="str">
        <f t="shared" si="5862"/>
        <v/>
      </c>
      <c r="DQ343" s="71" t="str">
        <f t="shared" si="5863"/>
        <v/>
      </c>
      <c r="DR343" s="71" t="str">
        <f t="shared" si="5864"/>
        <v/>
      </c>
      <c r="DS343" s="71" t="str">
        <f t="shared" si="5865"/>
        <v/>
      </c>
      <c r="DT343" s="71" t="str">
        <f t="shared" si="5866"/>
        <v/>
      </c>
      <c r="DU343" s="71" t="str">
        <f t="shared" si="5867"/>
        <v/>
      </c>
      <c r="DV343" s="71" t="str">
        <f t="shared" si="5868"/>
        <v/>
      </c>
      <c r="DW343" s="71" t="str">
        <f t="shared" si="5869"/>
        <v/>
      </c>
      <c r="DX343" s="71" t="str">
        <f t="shared" si="5870"/>
        <v/>
      </c>
      <c r="DY343" s="71" t="str">
        <f t="shared" si="5871"/>
        <v/>
      </c>
      <c r="DZ343" s="71" t="str">
        <f t="shared" si="5872"/>
        <v/>
      </c>
      <c r="EA343" s="71" t="str">
        <f t="shared" si="5873"/>
        <v/>
      </c>
      <c r="EB343" s="71" t="str">
        <f t="shared" si="5874"/>
        <v/>
      </c>
      <c r="EC343" s="71" t="str">
        <f t="shared" si="5875"/>
        <v/>
      </c>
      <c r="ED343" s="71" t="str">
        <f t="shared" si="5876"/>
        <v/>
      </c>
      <c r="EE343" s="71" t="str">
        <f t="shared" si="5877"/>
        <v/>
      </c>
      <c r="EF343" s="71" t="str">
        <f t="shared" si="5878"/>
        <v/>
      </c>
      <c r="EG343" s="71" t="str">
        <f t="shared" si="5879"/>
        <v/>
      </c>
      <c r="EH343" s="71" t="str">
        <f t="shared" si="5880"/>
        <v/>
      </c>
      <c r="EI343" s="71" t="str">
        <f t="shared" si="5881"/>
        <v/>
      </c>
      <c r="EJ343" s="71" t="str">
        <f t="shared" si="5882"/>
        <v/>
      </c>
      <c r="EK343" s="71" t="str">
        <f t="shared" si="5883"/>
        <v/>
      </c>
      <c r="EL343" s="71" t="str">
        <f t="shared" si="5884"/>
        <v/>
      </c>
      <c r="EM343" s="71" t="str">
        <f t="shared" si="5885"/>
        <v/>
      </c>
      <c r="EN343" s="71" t="str">
        <f t="shared" si="5886"/>
        <v/>
      </c>
      <c r="EO343" s="71" t="str">
        <f t="shared" si="5887"/>
        <v/>
      </c>
      <c r="EP343" s="71" t="str">
        <f t="shared" si="5888"/>
        <v/>
      </c>
      <c r="EQ343" s="71" t="str">
        <f t="shared" si="5889"/>
        <v/>
      </c>
      <c r="ER343" s="71" t="str">
        <f t="shared" si="5890"/>
        <v/>
      </c>
      <c r="ES343" s="71" t="str">
        <f t="shared" si="5891"/>
        <v/>
      </c>
      <c r="ET343" s="71" t="str">
        <f t="shared" si="5892"/>
        <v/>
      </c>
      <c r="EU343" s="71" t="str">
        <f t="shared" si="5893"/>
        <v/>
      </c>
      <c r="EV343" s="71" t="str">
        <f t="shared" si="5894"/>
        <v/>
      </c>
      <c r="EW343" s="71" t="str">
        <f t="shared" si="5895"/>
        <v/>
      </c>
      <c r="EX343" s="71" t="str">
        <f t="shared" si="5896"/>
        <v/>
      </c>
      <c r="EY343" s="71" t="str">
        <f t="shared" si="5897"/>
        <v/>
      </c>
      <c r="EZ343" s="71" t="str">
        <f t="shared" si="5898"/>
        <v/>
      </c>
      <c r="FA343" s="71" t="str">
        <f t="shared" si="5899"/>
        <v/>
      </c>
      <c r="FB343" s="71" t="str">
        <f t="shared" si="5900"/>
        <v/>
      </c>
      <c r="FC343" s="71" t="str">
        <f t="shared" si="5901"/>
        <v/>
      </c>
      <c r="FD343" s="71" t="str">
        <f t="shared" si="5902"/>
        <v/>
      </c>
      <c r="FE343" s="71" t="str">
        <f t="shared" si="5903"/>
        <v/>
      </c>
      <c r="FF343" s="71" t="str">
        <f t="shared" si="5904"/>
        <v/>
      </c>
      <c r="FG343" s="71" t="str">
        <f t="shared" si="5905"/>
        <v/>
      </c>
      <c r="FH343" s="71" t="str">
        <f t="shared" si="5906"/>
        <v/>
      </c>
      <c r="FI343" s="71" t="str">
        <f t="shared" si="5907"/>
        <v/>
      </c>
      <c r="FJ343" s="71" t="str">
        <f t="shared" si="5908"/>
        <v/>
      </c>
      <c r="FK343" s="71" t="str">
        <f t="shared" si="5909"/>
        <v/>
      </c>
      <c r="FL343" s="71" t="str">
        <f t="shared" si="5910"/>
        <v/>
      </c>
      <c r="FM343" s="71" t="str">
        <f t="shared" si="5911"/>
        <v/>
      </c>
      <c r="FN343" s="71" t="str">
        <f t="shared" si="5912"/>
        <v/>
      </c>
      <c r="FO343" s="71" t="str">
        <f t="shared" si="5913"/>
        <v/>
      </c>
      <c r="FP343" s="71" t="str">
        <f t="shared" si="5914"/>
        <v/>
      </c>
      <c r="FQ343" s="71" t="str">
        <f t="shared" si="5915"/>
        <v/>
      </c>
      <c r="FR343" s="71" t="str">
        <f t="shared" si="5916"/>
        <v/>
      </c>
      <c r="FS343" s="71" t="str">
        <f t="shared" si="5917"/>
        <v/>
      </c>
    </row>
    <row r="344" spans="1:175" s="60" customFormat="1" ht="16.5">
      <c r="A344" s="135"/>
      <c r="B344" s="101" t="s">
        <v>943</v>
      </c>
      <c r="C344" s="101" t="s">
        <v>944</v>
      </c>
      <c r="D344" s="74"/>
      <c r="E344" s="75"/>
      <c r="F344" s="136"/>
      <c r="G344" s="137"/>
      <c r="H344" s="137"/>
      <c r="I344" s="137"/>
      <c r="J344" s="137"/>
      <c r="K344" s="137"/>
      <c r="L344" s="137"/>
      <c r="M344" s="137"/>
      <c r="N344" s="137"/>
      <c r="O344" s="137"/>
      <c r="P344" s="82"/>
      <c r="Q344" s="82"/>
      <c r="R344" s="82"/>
      <c r="S344" s="82"/>
      <c r="T344" s="105"/>
      <c r="U344" s="85"/>
      <c r="V344" s="90"/>
      <c r="W344" s="90"/>
      <c r="X344" s="90"/>
      <c r="Y344" s="90"/>
      <c r="Z344" s="90"/>
      <c r="AA344" s="90"/>
      <c r="AB344" s="90"/>
      <c r="AC344" s="90"/>
      <c r="AD344" s="90"/>
      <c r="AE344" s="90"/>
      <c r="AF344" s="90"/>
      <c r="AG344" s="90"/>
      <c r="AH344" s="90"/>
      <c r="AI344" s="90"/>
      <c r="AJ344" s="90"/>
      <c r="AK344" s="90"/>
      <c r="AL344" s="90"/>
      <c r="AM344" s="90"/>
      <c r="AN344" s="90"/>
      <c r="AO344" s="90"/>
      <c r="AP344" s="90"/>
      <c r="AQ344" s="90"/>
      <c r="AR344" s="91"/>
      <c r="AS344" s="91"/>
      <c r="AT344" s="90"/>
      <c r="AU344" s="90"/>
      <c r="AV344" s="90"/>
      <c r="AW344" s="90"/>
      <c r="AX344" s="90"/>
      <c r="AY344" s="90"/>
      <c r="AZ344" s="90"/>
      <c r="BA344" s="90"/>
      <c r="BB344" s="90"/>
      <c r="BC344" s="90"/>
      <c r="BD344" s="90"/>
      <c r="BE344" s="90"/>
      <c r="BF344" s="90"/>
      <c r="BG344" s="90"/>
      <c r="BH344" s="90"/>
      <c r="BI344" s="90"/>
      <c r="BJ344" s="90"/>
      <c r="BK344" s="90"/>
      <c r="BL344" s="90"/>
      <c r="BM344" s="90"/>
      <c r="BN344" s="90"/>
      <c r="BO344" s="90"/>
      <c r="BP344" s="90"/>
      <c r="BQ344" s="90"/>
      <c r="BR344" s="90"/>
      <c r="BS344" s="90"/>
      <c r="BT344" s="90"/>
      <c r="BU344" s="90"/>
      <c r="BV344" s="90"/>
      <c r="BW344" s="90"/>
      <c r="BX344" s="90"/>
      <c r="BY344" s="90"/>
      <c r="BZ344" s="90"/>
      <c r="CA344" s="90"/>
      <c r="CB344" s="90"/>
      <c r="CC344" s="90"/>
      <c r="CD344" s="90"/>
      <c r="CE344" s="90"/>
      <c r="CF344" s="90"/>
      <c r="CG344" s="90"/>
      <c r="CH344" s="90"/>
      <c r="CI344" s="90"/>
      <c r="CJ344" s="90"/>
      <c r="CK344" s="90"/>
      <c r="CL344" s="90"/>
      <c r="CM344" s="90"/>
      <c r="CN344" s="93" t="str">
        <f t="shared" si="6075"/>
        <v>InitUnitState('IC06',,,,,,,,,,)</v>
      </c>
      <c r="CO344" s="93" t="str">
        <f t="shared" si="6076"/>
        <v>InitUnitNormal('IC06',,,,,,,,,,)</v>
      </c>
      <c r="CP344" s="93" t="str">
        <f t="shared" si="6077"/>
        <v>InitUnitMagic('IC06',,,,,,,,,,)</v>
      </c>
      <c r="CQ344" s="93" t="str">
        <f t="shared" si="6078"/>
        <v>InitUnitAdd('IC06',,,,,,,,,,)</v>
      </c>
      <c r="CR344" s="93" t="str">
        <f t="shared" si="5775"/>
        <v>InitEquipData('IC06',,"",,,,,'','','','','','',"")</v>
      </c>
      <c r="CS344" s="93"/>
      <c r="CT344" s="93"/>
      <c r="CU344" s="95" t="str">
        <f t="shared" si="5847"/>
        <v>|n</v>
      </c>
      <c r="CV344" s="61"/>
      <c r="DB344" s="71" t="str">
        <f t="shared" si="5848"/>
        <v/>
      </c>
      <c r="DC344" s="71" t="str">
        <f t="shared" si="5849"/>
        <v/>
      </c>
      <c r="DD344" s="71" t="str">
        <f t="shared" si="5850"/>
        <v/>
      </c>
      <c r="DE344" s="71" t="str">
        <f t="shared" si="5851"/>
        <v/>
      </c>
      <c r="DF344" s="71" t="str">
        <f t="shared" si="5852"/>
        <v/>
      </c>
      <c r="DG344" s="71" t="str">
        <f t="shared" si="5853"/>
        <v/>
      </c>
      <c r="DH344" s="71" t="str">
        <f t="shared" si="5854"/>
        <v/>
      </c>
      <c r="DI344" s="71" t="str">
        <f t="shared" si="5855"/>
        <v/>
      </c>
      <c r="DJ344" s="71" t="str">
        <f t="shared" si="5856"/>
        <v/>
      </c>
      <c r="DK344" s="71" t="str">
        <f t="shared" si="5857"/>
        <v/>
      </c>
      <c r="DL344" s="71" t="str">
        <f t="shared" si="5858"/>
        <v/>
      </c>
      <c r="DM344" s="71" t="str">
        <f t="shared" si="5859"/>
        <v/>
      </c>
      <c r="DN344" s="71" t="str">
        <f t="shared" si="5860"/>
        <v/>
      </c>
      <c r="DO344" s="71" t="str">
        <f t="shared" si="5861"/>
        <v/>
      </c>
      <c r="DP344" s="71" t="str">
        <f t="shared" si="5862"/>
        <v/>
      </c>
      <c r="DQ344" s="71" t="str">
        <f t="shared" si="5863"/>
        <v/>
      </c>
      <c r="DR344" s="71" t="str">
        <f t="shared" si="5864"/>
        <v/>
      </c>
      <c r="DS344" s="71" t="str">
        <f t="shared" si="5865"/>
        <v/>
      </c>
      <c r="DT344" s="71" t="str">
        <f t="shared" si="5866"/>
        <v/>
      </c>
      <c r="DU344" s="71" t="str">
        <f t="shared" si="5867"/>
        <v/>
      </c>
      <c r="DV344" s="71" t="str">
        <f t="shared" si="5868"/>
        <v/>
      </c>
      <c r="DW344" s="71" t="str">
        <f t="shared" si="5869"/>
        <v/>
      </c>
      <c r="DX344" s="71" t="str">
        <f t="shared" si="5870"/>
        <v/>
      </c>
      <c r="DY344" s="71" t="str">
        <f t="shared" si="5871"/>
        <v/>
      </c>
      <c r="DZ344" s="71" t="str">
        <f t="shared" si="5872"/>
        <v/>
      </c>
      <c r="EA344" s="71" t="str">
        <f t="shared" si="5873"/>
        <v/>
      </c>
      <c r="EB344" s="71" t="str">
        <f t="shared" si="5874"/>
        <v/>
      </c>
      <c r="EC344" s="71" t="str">
        <f t="shared" si="5875"/>
        <v/>
      </c>
      <c r="ED344" s="71" t="str">
        <f t="shared" si="5876"/>
        <v/>
      </c>
      <c r="EE344" s="71" t="str">
        <f t="shared" si="5877"/>
        <v/>
      </c>
      <c r="EF344" s="71" t="str">
        <f t="shared" si="5878"/>
        <v/>
      </c>
      <c r="EG344" s="71" t="str">
        <f t="shared" si="5879"/>
        <v/>
      </c>
      <c r="EH344" s="71" t="str">
        <f t="shared" si="5880"/>
        <v/>
      </c>
      <c r="EI344" s="71" t="str">
        <f t="shared" si="5881"/>
        <v/>
      </c>
      <c r="EJ344" s="71" t="str">
        <f t="shared" si="5882"/>
        <v/>
      </c>
      <c r="EK344" s="71" t="str">
        <f t="shared" si="5883"/>
        <v/>
      </c>
      <c r="EL344" s="71" t="str">
        <f t="shared" si="5884"/>
        <v/>
      </c>
      <c r="EM344" s="71" t="str">
        <f t="shared" si="5885"/>
        <v/>
      </c>
      <c r="EN344" s="71" t="str">
        <f t="shared" si="5886"/>
        <v/>
      </c>
      <c r="EO344" s="71" t="str">
        <f t="shared" si="5887"/>
        <v/>
      </c>
      <c r="EP344" s="71" t="str">
        <f t="shared" si="5888"/>
        <v/>
      </c>
      <c r="EQ344" s="71" t="str">
        <f t="shared" si="5889"/>
        <v/>
      </c>
      <c r="ER344" s="71" t="str">
        <f t="shared" si="5890"/>
        <v/>
      </c>
      <c r="ES344" s="71" t="str">
        <f t="shared" si="5891"/>
        <v/>
      </c>
      <c r="ET344" s="71" t="str">
        <f t="shared" si="5892"/>
        <v/>
      </c>
      <c r="EU344" s="71" t="str">
        <f t="shared" si="5893"/>
        <v/>
      </c>
      <c r="EV344" s="71" t="str">
        <f t="shared" si="5894"/>
        <v/>
      </c>
      <c r="EW344" s="71" t="str">
        <f t="shared" si="5895"/>
        <v/>
      </c>
      <c r="EX344" s="71" t="str">
        <f t="shared" si="5896"/>
        <v/>
      </c>
      <c r="EY344" s="71" t="str">
        <f t="shared" si="5897"/>
        <v/>
      </c>
      <c r="EZ344" s="71" t="str">
        <f t="shared" si="5898"/>
        <v/>
      </c>
      <c r="FA344" s="71" t="str">
        <f t="shared" si="5899"/>
        <v/>
      </c>
      <c r="FB344" s="71" t="str">
        <f t="shared" si="5900"/>
        <v/>
      </c>
      <c r="FC344" s="71" t="str">
        <f t="shared" si="5901"/>
        <v/>
      </c>
      <c r="FD344" s="71" t="str">
        <f t="shared" si="5902"/>
        <v/>
      </c>
      <c r="FE344" s="71" t="str">
        <f t="shared" si="5903"/>
        <v/>
      </c>
      <c r="FF344" s="71" t="str">
        <f t="shared" si="5904"/>
        <v/>
      </c>
      <c r="FG344" s="71" t="str">
        <f t="shared" si="5905"/>
        <v/>
      </c>
      <c r="FH344" s="71" t="str">
        <f t="shared" si="5906"/>
        <v/>
      </c>
      <c r="FI344" s="71" t="str">
        <f t="shared" si="5907"/>
        <v/>
      </c>
      <c r="FJ344" s="71" t="str">
        <f t="shared" si="5908"/>
        <v/>
      </c>
      <c r="FK344" s="71" t="str">
        <f t="shared" si="5909"/>
        <v/>
      </c>
      <c r="FL344" s="71" t="str">
        <f t="shared" si="5910"/>
        <v/>
      </c>
      <c r="FM344" s="71" t="str">
        <f t="shared" si="5911"/>
        <v/>
      </c>
      <c r="FN344" s="71" t="str">
        <f t="shared" si="5912"/>
        <v/>
      </c>
      <c r="FO344" s="71" t="str">
        <f t="shared" si="5913"/>
        <v/>
      </c>
      <c r="FP344" s="71" t="str">
        <f t="shared" si="5914"/>
        <v/>
      </c>
      <c r="FQ344" s="71" t="str">
        <f t="shared" si="5915"/>
        <v/>
      </c>
      <c r="FR344" s="71" t="str">
        <f t="shared" si="5916"/>
        <v/>
      </c>
      <c r="FS344" s="71" t="str">
        <f t="shared" si="5917"/>
        <v/>
      </c>
    </row>
    <row r="345" spans="1:175" s="60" customFormat="1" ht="16.5">
      <c r="A345" s="135"/>
      <c r="B345" s="101" t="s">
        <v>945</v>
      </c>
      <c r="C345" s="101" t="s">
        <v>946</v>
      </c>
      <c r="D345" s="74"/>
      <c r="E345" s="75"/>
      <c r="F345" s="136"/>
      <c r="G345" s="137"/>
      <c r="H345" s="137"/>
      <c r="I345" s="137"/>
      <c r="J345" s="137"/>
      <c r="K345" s="137"/>
      <c r="L345" s="137"/>
      <c r="M345" s="137"/>
      <c r="N345" s="137"/>
      <c r="O345" s="137"/>
      <c r="P345" s="82"/>
      <c r="Q345" s="82"/>
      <c r="R345" s="82"/>
      <c r="S345" s="82"/>
      <c r="T345" s="105"/>
      <c r="U345" s="85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1"/>
      <c r="AS345" s="91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3" t="str">
        <f t="shared" si="6075"/>
        <v>InitUnitState('IC07',,,,,,,,,,)</v>
      </c>
      <c r="CO345" s="93" t="str">
        <f t="shared" si="6076"/>
        <v>InitUnitNormal('IC07',,,,,,,,,,)</v>
      </c>
      <c r="CP345" s="93" t="str">
        <f t="shared" si="6077"/>
        <v>InitUnitMagic('IC07',,,,,,,,,,)</v>
      </c>
      <c r="CQ345" s="93" t="str">
        <f t="shared" si="6078"/>
        <v>InitUnitAdd('IC07',,,,,,,,,,)</v>
      </c>
      <c r="CR345" s="93" t="str">
        <f t="shared" si="5775"/>
        <v>InitEquipData('IC07',,"",,,,,'','','','','','',"")</v>
      </c>
      <c r="CS345" s="93"/>
      <c r="CT345" s="93"/>
      <c r="CU345" s="95" t="str">
        <f t="shared" si="5847"/>
        <v>|n</v>
      </c>
      <c r="CV345" s="61"/>
      <c r="DB345" s="71" t="str">
        <f t="shared" si="5848"/>
        <v/>
      </c>
      <c r="DC345" s="71" t="str">
        <f t="shared" si="5849"/>
        <v/>
      </c>
      <c r="DD345" s="71" t="str">
        <f t="shared" si="5850"/>
        <v/>
      </c>
      <c r="DE345" s="71" t="str">
        <f t="shared" si="5851"/>
        <v/>
      </c>
      <c r="DF345" s="71" t="str">
        <f t="shared" si="5852"/>
        <v/>
      </c>
      <c r="DG345" s="71" t="str">
        <f t="shared" si="5853"/>
        <v/>
      </c>
      <c r="DH345" s="71" t="str">
        <f t="shared" si="5854"/>
        <v/>
      </c>
      <c r="DI345" s="71" t="str">
        <f t="shared" si="5855"/>
        <v/>
      </c>
      <c r="DJ345" s="71" t="str">
        <f t="shared" si="5856"/>
        <v/>
      </c>
      <c r="DK345" s="71" t="str">
        <f t="shared" si="5857"/>
        <v/>
      </c>
      <c r="DL345" s="71" t="str">
        <f t="shared" si="5858"/>
        <v/>
      </c>
      <c r="DM345" s="71" t="str">
        <f t="shared" si="5859"/>
        <v/>
      </c>
      <c r="DN345" s="71" t="str">
        <f t="shared" si="5860"/>
        <v/>
      </c>
      <c r="DO345" s="71" t="str">
        <f t="shared" si="5861"/>
        <v/>
      </c>
      <c r="DP345" s="71" t="str">
        <f t="shared" si="5862"/>
        <v/>
      </c>
      <c r="DQ345" s="71" t="str">
        <f t="shared" si="5863"/>
        <v/>
      </c>
      <c r="DR345" s="71" t="str">
        <f t="shared" si="5864"/>
        <v/>
      </c>
      <c r="DS345" s="71" t="str">
        <f t="shared" si="5865"/>
        <v/>
      </c>
      <c r="DT345" s="71" t="str">
        <f t="shared" si="5866"/>
        <v/>
      </c>
      <c r="DU345" s="71" t="str">
        <f t="shared" si="5867"/>
        <v/>
      </c>
      <c r="DV345" s="71" t="str">
        <f t="shared" si="5868"/>
        <v/>
      </c>
      <c r="DW345" s="71" t="str">
        <f t="shared" si="5869"/>
        <v/>
      </c>
      <c r="DX345" s="71" t="str">
        <f t="shared" si="5870"/>
        <v/>
      </c>
      <c r="DY345" s="71" t="str">
        <f t="shared" si="5871"/>
        <v/>
      </c>
      <c r="DZ345" s="71" t="str">
        <f t="shared" si="5872"/>
        <v/>
      </c>
      <c r="EA345" s="71" t="str">
        <f t="shared" si="5873"/>
        <v/>
      </c>
      <c r="EB345" s="71" t="str">
        <f t="shared" si="5874"/>
        <v/>
      </c>
      <c r="EC345" s="71" t="str">
        <f t="shared" si="5875"/>
        <v/>
      </c>
      <c r="ED345" s="71" t="str">
        <f t="shared" si="5876"/>
        <v/>
      </c>
      <c r="EE345" s="71" t="str">
        <f t="shared" si="5877"/>
        <v/>
      </c>
      <c r="EF345" s="71" t="str">
        <f t="shared" si="5878"/>
        <v/>
      </c>
      <c r="EG345" s="71" t="str">
        <f t="shared" si="5879"/>
        <v/>
      </c>
      <c r="EH345" s="71" t="str">
        <f t="shared" si="5880"/>
        <v/>
      </c>
      <c r="EI345" s="71" t="str">
        <f t="shared" si="5881"/>
        <v/>
      </c>
      <c r="EJ345" s="71" t="str">
        <f t="shared" si="5882"/>
        <v/>
      </c>
      <c r="EK345" s="71" t="str">
        <f t="shared" si="5883"/>
        <v/>
      </c>
      <c r="EL345" s="71" t="str">
        <f t="shared" si="5884"/>
        <v/>
      </c>
      <c r="EM345" s="71" t="str">
        <f t="shared" si="5885"/>
        <v/>
      </c>
      <c r="EN345" s="71" t="str">
        <f t="shared" si="5886"/>
        <v/>
      </c>
      <c r="EO345" s="71" t="str">
        <f t="shared" si="5887"/>
        <v/>
      </c>
      <c r="EP345" s="71" t="str">
        <f t="shared" si="5888"/>
        <v/>
      </c>
      <c r="EQ345" s="71" t="str">
        <f t="shared" si="5889"/>
        <v/>
      </c>
      <c r="ER345" s="71" t="str">
        <f t="shared" si="5890"/>
        <v/>
      </c>
      <c r="ES345" s="71" t="str">
        <f t="shared" si="5891"/>
        <v/>
      </c>
      <c r="ET345" s="71" t="str">
        <f t="shared" si="5892"/>
        <v/>
      </c>
      <c r="EU345" s="71" t="str">
        <f t="shared" si="5893"/>
        <v/>
      </c>
      <c r="EV345" s="71" t="str">
        <f t="shared" si="5894"/>
        <v/>
      </c>
      <c r="EW345" s="71" t="str">
        <f t="shared" si="5895"/>
        <v/>
      </c>
      <c r="EX345" s="71" t="str">
        <f t="shared" si="5896"/>
        <v/>
      </c>
      <c r="EY345" s="71" t="str">
        <f t="shared" si="5897"/>
        <v/>
      </c>
      <c r="EZ345" s="71" t="str">
        <f t="shared" si="5898"/>
        <v/>
      </c>
      <c r="FA345" s="71" t="str">
        <f t="shared" si="5899"/>
        <v/>
      </c>
      <c r="FB345" s="71" t="str">
        <f t="shared" si="5900"/>
        <v/>
      </c>
      <c r="FC345" s="71" t="str">
        <f t="shared" si="5901"/>
        <v/>
      </c>
      <c r="FD345" s="71" t="str">
        <f t="shared" si="5902"/>
        <v/>
      </c>
      <c r="FE345" s="71" t="str">
        <f t="shared" si="5903"/>
        <v/>
      </c>
      <c r="FF345" s="71" t="str">
        <f t="shared" si="5904"/>
        <v/>
      </c>
      <c r="FG345" s="71" t="str">
        <f t="shared" si="5905"/>
        <v/>
      </c>
      <c r="FH345" s="71" t="str">
        <f t="shared" si="5906"/>
        <v/>
      </c>
      <c r="FI345" s="71" t="str">
        <f t="shared" si="5907"/>
        <v/>
      </c>
      <c r="FJ345" s="71" t="str">
        <f t="shared" si="5908"/>
        <v/>
      </c>
      <c r="FK345" s="71" t="str">
        <f t="shared" si="5909"/>
        <v/>
      </c>
      <c r="FL345" s="71" t="str">
        <f t="shared" si="5910"/>
        <v/>
      </c>
      <c r="FM345" s="71" t="str">
        <f t="shared" si="5911"/>
        <v/>
      </c>
      <c r="FN345" s="71" t="str">
        <f t="shared" si="5912"/>
        <v/>
      </c>
      <c r="FO345" s="71" t="str">
        <f t="shared" si="5913"/>
        <v/>
      </c>
      <c r="FP345" s="71" t="str">
        <f t="shared" si="5914"/>
        <v/>
      </c>
      <c r="FQ345" s="71" t="str">
        <f t="shared" si="5915"/>
        <v/>
      </c>
      <c r="FR345" s="71" t="str">
        <f t="shared" si="5916"/>
        <v/>
      </c>
      <c r="FS345" s="71" t="str">
        <f t="shared" si="5917"/>
        <v/>
      </c>
    </row>
    <row r="346" spans="1:175" s="60" customFormat="1" ht="16.5">
      <c r="A346" s="135"/>
      <c r="B346" s="101" t="s">
        <v>947</v>
      </c>
      <c r="C346" s="101" t="s">
        <v>948</v>
      </c>
      <c r="D346" s="74"/>
      <c r="E346" s="75"/>
      <c r="F346" s="136"/>
      <c r="G346" s="137"/>
      <c r="H346" s="137"/>
      <c r="I346" s="137"/>
      <c r="J346" s="137"/>
      <c r="K346" s="137"/>
      <c r="L346" s="137"/>
      <c r="M346" s="137"/>
      <c r="N346" s="137"/>
      <c r="O346" s="137"/>
      <c r="P346" s="82"/>
      <c r="Q346" s="82"/>
      <c r="R346" s="82"/>
      <c r="S346" s="82"/>
      <c r="T346" s="105"/>
      <c r="U346" s="85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1"/>
      <c r="AS346" s="91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3" t="str">
        <f t="shared" si="6075"/>
        <v>InitUnitState('IC08',,,,,,,,,,)</v>
      </c>
      <c r="CO346" s="93" t="str">
        <f t="shared" si="6076"/>
        <v>InitUnitNormal('IC08',,,,,,,,,,)</v>
      </c>
      <c r="CP346" s="93" t="str">
        <f t="shared" si="6077"/>
        <v>InitUnitMagic('IC08',,,,,,,,,,)</v>
      </c>
      <c r="CQ346" s="93" t="str">
        <f t="shared" si="6078"/>
        <v>InitUnitAdd('IC08',,,,,,,,,,)</v>
      </c>
      <c r="CR346" s="93" t="str">
        <f t="shared" si="5775"/>
        <v>InitEquipData('IC08',,"",,,,,'','','','','','',"")</v>
      </c>
      <c r="CS346" s="93"/>
      <c r="CT346" s="93"/>
      <c r="CU346" s="95" t="str">
        <f t="shared" si="5847"/>
        <v>|n</v>
      </c>
      <c r="CV346" s="61"/>
      <c r="DB346" s="71" t="str">
        <f t="shared" si="5848"/>
        <v/>
      </c>
      <c r="DC346" s="71" t="str">
        <f t="shared" si="5849"/>
        <v/>
      </c>
      <c r="DD346" s="71" t="str">
        <f t="shared" si="5850"/>
        <v/>
      </c>
      <c r="DE346" s="71" t="str">
        <f t="shared" si="5851"/>
        <v/>
      </c>
      <c r="DF346" s="71" t="str">
        <f t="shared" si="5852"/>
        <v/>
      </c>
      <c r="DG346" s="71" t="str">
        <f t="shared" si="5853"/>
        <v/>
      </c>
      <c r="DH346" s="71" t="str">
        <f t="shared" si="5854"/>
        <v/>
      </c>
      <c r="DI346" s="71" t="str">
        <f t="shared" si="5855"/>
        <v/>
      </c>
      <c r="DJ346" s="71" t="str">
        <f t="shared" si="5856"/>
        <v/>
      </c>
      <c r="DK346" s="71" t="str">
        <f t="shared" si="5857"/>
        <v/>
      </c>
      <c r="DL346" s="71" t="str">
        <f t="shared" si="5858"/>
        <v/>
      </c>
      <c r="DM346" s="71" t="str">
        <f t="shared" si="5859"/>
        <v/>
      </c>
      <c r="DN346" s="71" t="str">
        <f t="shared" si="5860"/>
        <v/>
      </c>
      <c r="DO346" s="71" t="str">
        <f t="shared" si="5861"/>
        <v/>
      </c>
      <c r="DP346" s="71" t="str">
        <f t="shared" si="5862"/>
        <v/>
      </c>
      <c r="DQ346" s="71" t="str">
        <f t="shared" si="5863"/>
        <v/>
      </c>
      <c r="DR346" s="71" t="str">
        <f t="shared" si="5864"/>
        <v/>
      </c>
      <c r="DS346" s="71" t="str">
        <f t="shared" si="5865"/>
        <v/>
      </c>
      <c r="DT346" s="71" t="str">
        <f t="shared" si="5866"/>
        <v/>
      </c>
      <c r="DU346" s="71" t="str">
        <f t="shared" si="5867"/>
        <v/>
      </c>
      <c r="DV346" s="71" t="str">
        <f t="shared" si="5868"/>
        <v/>
      </c>
      <c r="DW346" s="71" t="str">
        <f t="shared" si="5869"/>
        <v/>
      </c>
      <c r="DX346" s="71" t="str">
        <f t="shared" si="5870"/>
        <v/>
      </c>
      <c r="DY346" s="71" t="str">
        <f t="shared" si="5871"/>
        <v/>
      </c>
      <c r="DZ346" s="71" t="str">
        <f t="shared" si="5872"/>
        <v/>
      </c>
      <c r="EA346" s="71" t="str">
        <f t="shared" si="5873"/>
        <v/>
      </c>
      <c r="EB346" s="71" t="str">
        <f t="shared" si="5874"/>
        <v/>
      </c>
      <c r="EC346" s="71" t="str">
        <f t="shared" si="5875"/>
        <v/>
      </c>
      <c r="ED346" s="71" t="str">
        <f t="shared" si="5876"/>
        <v/>
      </c>
      <c r="EE346" s="71" t="str">
        <f t="shared" si="5877"/>
        <v/>
      </c>
      <c r="EF346" s="71" t="str">
        <f t="shared" si="5878"/>
        <v/>
      </c>
      <c r="EG346" s="71" t="str">
        <f t="shared" si="5879"/>
        <v/>
      </c>
      <c r="EH346" s="71" t="str">
        <f t="shared" si="5880"/>
        <v/>
      </c>
      <c r="EI346" s="71" t="str">
        <f t="shared" si="5881"/>
        <v/>
      </c>
      <c r="EJ346" s="71" t="str">
        <f t="shared" si="5882"/>
        <v/>
      </c>
      <c r="EK346" s="71" t="str">
        <f t="shared" si="5883"/>
        <v/>
      </c>
      <c r="EL346" s="71" t="str">
        <f t="shared" si="5884"/>
        <v/>
      </c>
      <c r="EM346" s="71" t="str">
        <f t="shared" si="5885"/>
        <v/>
      </c>
      <c r="EN346" s="71" t="str">
        <f t="shared" si="5886"/>
        <v/>
      </c>
      <c r="EO346" s="71" t="str">
        <f t="shared" si="5887"/>
        <v/>
      </c>
      <c r="EP346" s="71" t="str">
        <f t="shared" si="5888"/>
        <v/>
      </c>
      <c r="EQ346" s="71" t="str">
        <f t="shared" si="5889"/>
        <v/>
      </c>
      <c r="ER346" s="71" t="str">
        <f t="shared" si="5890"/>
        <v/>
      </c>
      <c r="ES346" s="71" t="str">
        <f t="shared" si="5891"/>
        <v/>
      </c>
      <c r="ET346" s="71" t="str">
        <f t="shared" si="5892"/>
        <v/>
      </c>
      <c r="EU346" s="71" t="str">
        <f t="shared" si="5893"/>
        <v/>
      </c>
      <c r="EV346" s="71" t="str">
        <f t="shared" si="5894"/>
        <v/>
      </c>
      <c r="EW346" s="71" t="str">
        <f t="shared" si="5895"/>
        <v/>
      </c>
      <c r="EX346" s="71" t="str">
        <f t="shared" si="5896"/>
        <v/>
      </c>
      <c r="EY346" s="71" t="str">
        <f t="shared" si="5897"/>
        <v/>
      </c>
      <c r="EZ346" s="71" t="str">
        <f t="shared" si="5898"/>
        <v/>
      </c>
      <c r="FA346" s="71" t="str">
        <f t="shared" si="5899"/>
        <v/>
      </c>
      <c r="FB346" s="71" t="str">
        <f t="shared" si="5900"/>
        <v/>
      </c>
      <c r="FC346" s="71" t="str">
        <f t="shared" si="5901"/>
        <v/>
      </c>
      <c r="FD346" s="71" t="str">
        <f t="shared" si="5902"/>
        <v/>
      </c>
      <c r="FE346" s="71" t="str">
        <f t="shared" si="5903"/>
        <v/>
      </c>
      <c r="FF346" s="71" t="str">
        <f t="shared" si="5904"/>
        <v/>
      </c>
      <c r="FG346" s="71" t="str">
        <f t="shared" si="5905"/>
        <v/>
      </c>
      <c r="FH346" s="71" t="str">
        <f t="shared" si="5906"/>
        <v/>
      </c>
      <c r="FI346" s="71" t="str">
        <f t="shared" si="5907"/>
        <v/>
      </c>
      <c r="FJ346" s="71" t="str">
        <f t="shared" si="5908"/>
        <v/>
      </c>
      <c r="FK346" s="71" t="str">
        <f t="shared" si="5909"/>
        <v/>
      </c>
      <c r="FL346" s="71" t="str">
        <f t="shared" si="5910"/>
        <v/>
      </c>
      <c r="FM346" s="71" t="str">
        <f t="shared" si="5911"/>
        <v/>
      </c>
      <c r="FN346" s="71" t="str">
        <f t="shared" si="5912"/>
        <v/>
      </c>
      <c r="FO346" s="71" t="str">
        <f t="shared" si="5913"/>
        <v/>
      </c>
      <c r="FP346" s="71" t="str">
        <f t="shared" si="5914"/>
        <v/>
      </c>
      <c r="FQ346" s="71" t="str">
        <f t="shared" si="5915"/>
        <v/>
      </c>
      <c r="FR346" s="71" t="str">
        <f t="shared" si="5916"/>
        <v/>
      </c>
      <c r="FS346" s="71" t="str">
        <f t="shared" si="5917"/>
        <v/>
      </c>
    </row>
    <row r="347" spans="1:175" s="60" customFormat="1" ht="16.5">
      <c r="A347" s="135"/>
      <c r="B347" s="101" t="s">
        <v>949</v>
      </c>
      <c r="C347" s="101" t="s">
        <v>950</v>
      </c>
      <c r="D347" s="74"/>
      <c r="E347" s="75"/>
      <c r="F347" s="136"/>
      <c r="G347" s="137"/>
      <c r="H347" s="137"/>
      <c r="I347" s="137"/>
      <c r="J347" s="137"/>
      <c r="K347" s="137"/>
      <c r="L347" s="137"/>
      <c r="M347" s="137"/>
      <c r="N347" s="137"/>
      <c r="O347" s="137"/>
      <c r="P347" s="82"/>
      <c r="Q347" s="82"/>
      <c r="R347" s="82"/>
      <c r="S347" s="82"/>
      <c r="T347" s="105"/>
      <c r="U347" s="85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1"/>
      <c r="AS347" s="91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3" t="str">
        <f t="shared" si="6075"/>
        <v>InitUnitState('IC09',,,,,,,,,,)</v>
      </c>
      <c r="CO347" s="93" t="str">
        <f t="shared" si="6076"/>
        <v>InitUnitNormal('IC09',,,,,,,,,,)</v>
      </c>
      <c r="CP347" s="93" t="str">
        <f t="shared" si="6077"/>
        <v>InitUnitMagic('IC09',,,,,,,,,,)</v>
      </c>
      <c r="CQ347" s="93" t="str">
        <f t="shared" si="6078"/>
        <v>InitUnitAdd('IC09',,,,,,,,,,)</v>
      </c>
      <c r="CR347" s="93" t="str">
        <f t="shared" si="5775"/>
        <v>InitEquipData('IC09',,"",,,,,'','','','','','',"")</v>
      </c>
      <c r="CS347" s="93"/>
      <c r="CT347" s="93"/>
      <c r="CU347" s="95" t="str">
        <f t="shared" si="5847"/>
        <v>|n</v>
      </c>
      <c r="CV347" s="61"/>
      <c r="DB347" s="71" t="str">
        <f t="shared" si="5848"/>
        <v/>
      </c>
      <c r="DC347" s="71" t="str">
        <f t="shared" si="5849"/>
        <v/>
      </c>
      <c r="DD347" s="71" t="str">
        <f t="shared" si="5850"/>
        <v/>
      </c>
      <c r="DE347" s="71" t="str">
        <f t="shared" si="5851"/>
        <v/>
      </c>
      <c r="DF347" s="71" t="str">
        <f t="shared" si="5852"/>
        <v/>
      </c>
      <c r="DG347" s="71" t="str">
        <f t="shared" si="5853"/>
        <v/>
      </c>
      <c r="DH347" s="71" t="str">
        <f t="shared" si="5854"/>
        <v/>
      </c>
      <c r="DI347" s="71" t="str">
        <f t="shared" si="5855"/>
        <v/>
      </c>
      <c r="DJ347" s="71" t="str">
        <f t="shared" si="5856"/>
        <v/>
      </c>
      <c r="DK347" s="71" t="str">
        <f t="shared" si="5857"/>
        <v/>
      </c>
      <c r="DL347" s="71" t="str">
        <f t="shared" si="5858"/>
        <v/>
      </c>
      <c r="DM347" s="71" t="str">
        <f t="shared" si="5859"/>
        <v/>
      </c>
      <c r="DN347" s="71" t="str">
        <f t="shared" si="5860"/>
        <v/>
      </c>
      <c r="DO347" s="71" t="str">
        <f t="shared" si="5861"/>
        <v/>
      </c>
      <c r="DP347" s="71" t="str">
        <f t="shared" si="5862"/>
        <v/>
      </c>
      <c r="DQ347" s="71" t="str">
        <f t="shared" si="5863"/>
        <v/>
      </c>
      <c r="DR347" s="71" t="str">
        <f t="shared" si="5864"/>
        <v/>
      </c>
      <c r="DS347" s="71" t="str">
        <f t="shared" si="5865"/>
        <v/>
      </c>
      <c r="DT347" s="71" t="str">
        <f t="shared" si="5866"/>
        <v/>
      </c>
      <c r="DU347" s="71" t="str">
        <f t="shared" si="5867"/>
        <v/>
      </c>
      <c r="DV347" s="71" t="str">
        <f t="shared" si="5868"/>
        <v/>
      </c>
      <c r="DW347" s="71" t="str">
        <f t="shared" si="5869"/>
        <v/>
      </c>
      <c r="DX347" s="71" t="str">
        <f t="shared" si="5870"/>
        <v/>
      </c>
      <c r="DY347" s="71" t="str">
        <f t="shared" si="5871"/>
        <v/>
      </c>
      <c r="DZ347" s="71" t="str">
        <f t="shared" si="5872"/>
        <v/>
      </c>
      <c r="EA347" s="71" t="str">
        <f t="shared" si="5873"/>
        <v/>
      </c>
      <c r="EB347" s="71" t="str">
        <f t="shared" si="5874"/>
        <v/>
      </c>
      <c r="EC347" s="71" t="str">
        <f t="shared" si="5875"/>
        <v/>
      </c>
      <c r="ED347" s="71" t="str">
        <f t="shared" si="5876"/>
        <v/>
      </c>
      <c r="EE347" s="71" t="str">
        <f t="shared" si="5877"/>
        <v/>
      </c>
      <c r="EF347" s="71" t="str">
        <f t="shared" si="5878"/>
        <v/>
      </c>
      <c r="EG347" s="71" t="str">
        <f t="shared" si="5879"/>
        <v/>
      </c>
      <c r="EH347" s="71" t="str">
        <f t="shared" si="5880"/>
        <v/>
      </c>
      <c r="EI347" s="71" t="str">
        <f t="shared" si="5881"/>
        <v/>
      </c>
      <c r="EJ347" s="71" t="str">
        <f t="shared" si="5882"/>
        <v/>
      </c>
      <c r="EK347" s="71" t="str">
        <f t="shared" si="5883"/>
        <v/>
      </c>
      <c r="EL347" s="71" t="str">
        <f t="shared" si="5884"/>
        <v/>
      </c>
      <c r="EM347" s="71" t="str">
        <f t="shared" si="5885"/>
        <v/>
      </c>
      <c r="EN347" s="71" t="str">
        <f t="shared" si="5886"/>
        <v/>
      </c>
      <c r="EO347" s="71" t="str">
        <f t="shared" si="5887"/>
        <v/>
      </c>
      <c r="EP347" s="71" t="str">
        <f t="shared" si="5888"/>
        <v/>
      </c>
      <c r="EQ347" s="71" t="str">
        <f t="shared" si="5889"/>
        <v/>
      </c>
      <c r="ER347" s="71" t="str">
        <f t="shared" si="5890"/>
        <v/>
      </c>
      <c r="ES347" s="71" t="str">
        <f t="shared" si="5891"/>
        <v/>
      </c>
      <c r="ET347" s="71" t="str">
        <f t="shared" si="5892"/>
        <v/>
      </c>
      <c r="EU347" s="71" t="str">
        <f t="shared" si="5893"/>
        <v/>
      </c>
      <c r="EV347" s="71" t="str">
        <f t="shared" si="5894"/>
        <v/>
      </c>
      <c r="EW347" s="71" t="str">
        <f t="shared" si="5895"/>
        <v/>
      </c>
      <c r="EX347" s="71" t="str">
        <f t="shared" si="5896"/>
        <v/>
      </c>
      <c r="EY347" s="71" t="str">
        <f t="shared" si="5897"/>
        <v/>
      </c>
      <c r="EZ347" s="71" t="str">
        <f t="shared" si="5898"/>
        <v/>
      </c>
      <c r="FA347" s="71" t="str">
        <f t="shared" si="5899"/>
        <v/>
      </c>
      <c r="FB347" s="71" t="str">
        <f t="shared" si="5900"/>
        <v/>
      </c>
      <c r="FC347" s="71" t="str">
        <f t="shared" si="5901"/>
        <v/>
      </c>
      <c r="FD347" s="71" t="str">
        <f t="shared" si="5902"/>
        <v/>
      </c>
      <c r="FE347" s="71" t="str">
        <f t="shared" si="5903"/>
        <v/>
      </c>
      <c r="FF347" s="71" t="str">
        <f t="shared" si="5904"/>
        <v/>
      </c>
      <c r="FG347" s="71" t="str">
        <f t="shared" si="5905"/>
        <v/>
      </c>
      <c r="FH347" s="71" t="str">
        <f t="shared" si="5906"/>
        <v/>
      </c>
      <c r="FI347" s="71" t="str">
        <f t="shared" si="5907"/>
        <v/>
      </c>
      <c r="FJ347" s="71" t="str">
        <f t="shared" si="5908"/>
        <v/>
      </c>
      <c r="FK347" s="71" t="str">
        <f t="shared" si="5909"/>
        <v/>
      </c>
      <c r="FL347" s="71" t="str">
        <f t="shared" si="5910"/>
        <v/>
      </c>
      <c r="FM347" s="71" t="str">
        <f t="shared" si="5911"/>
        <v/>
      </c>
      <c r="FN347" s="71" t="str">
        <f t="shared" si="5912"/>
        <v/>
      </c>
      <c r="FO347" s="71" t="str">
        <f t="shared" si="5913"/>
        <v/>
      </c>
      <c r="FP347" s="71" t="str">
        <f t="shared" si="5914"/>
        <v/>
      </c>
      <c r="FQ347" s="71" t="str">
        <f t="shared" si="5915"/>
        <v/>
      </c>
      <c r="FR347" s="71" t="str">
        <f t="shared" si="5916"/>
        <v/>
      </c>
      <c r="FS347" s="71" t="str">
        <f t="shared" si="5917"/>
        <v/>
      </c>
    </row>
    <row r="348" spans="1:175" s="60" customFormat="1" ht="16.5">
      <c r="A348" s="135"/>
      <c r="B348" s="101" t="s">
        <v>951</v>
      </c>
      <c r="C348" s="101" t="s">
        <v>952</v>
      </c>
      <c r="D348" s="74"/>
      <c r="E348" s="75"/>
      <c r="F348" s="136"/>
      <c r="G348" s="137"/>
      <c r="H348" s="137"/>
      <c r="I348" s="137"/>
      <c r="J348" s="137"/>
      <c r="K348" s="137"/>
      <c r="L348" s="137"/>
      <c r="M348" s="137"/>
      <c r="N348" s="137"/>
      <c r="O348" s="137"/>
      <c r="P348" s="82"/>
      <c r="Q348" s="82"/>
      <c r="R348" s="82"/>
      <c r="S348" s="82"/>
      <c r="T348" s="105"/>
      <c r="U348" s="85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1"/>
      <c r="AS348" s="91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3" t="str">
        <f t="shared" si="6075"/>
        <v>InitUnitState('IC10',,,,,,,,,,)</v>
      </c>
      <c r="CO348" s="93" t="str">
        <f t="shared" si="6076"/>
        <v>InitUnitNormal('IC10',,,,,,,,,,)</v>
      </c>
      <c r="CP348" s="93" t="str">
        <f t="shared" si="6077"/>
        <v>InitUnitMagic('IC10',,,,,,,,,,)</v>
      </c>
      <c r="CQ348" s="93" t="str">
        <f t="shared" si="6078"/>
        <v>InitUnitAdd('IC10',,,,,,,,,,)</v>
      </c>
      <c r="CR348" s="93" t="str">
        <f t="shared" si="5775"/>
        <v>InitEquipData('IC10',,"",,,,,'','','','','','',"")</v>
      </c>
      <c r="CS348" s="93"/>
      <c r="CT348" s="93"/>
      <c r="CU348" s="95" t="str">
        <f t="shared" si="5847"/>
        <v>|n</v>
      </c>
      <c r="CV348" s="61"/>
      <c r="DB348" s="71" t="str">
        <f t="shared" si="5848"/>
        <v/>
      </c>
      <c r="DC348" s="71" t="str">
        <f t="shared" si="5849"/>
        <v/>
      </c>
      <c r="DD348" s="71" t="str">
        <f t="shared" si="5850"/>
        <v/>
      </c>
      <c r="DE348" s="71" t="str">
        <f t="shared" si="5851"/>
        <v/>
      </c>
      <c r="DF348" s="71" t="str">
        <f t="shared" si="5852"/>
        <v/>
      </c>
      <c r="DG348" s="71" t="str">
        <f t="shared" si="5853"/>
        <v/>
      </c>
      <c r="DH348" s="71" t="str">
        <f t="shared" si="5854"/>
        <v/>
      </c>
      <c r="DI348" s="71" t="str">
        <f t="shared" si="5855"/>
        <v/>
      </c>
      <c r="DJ348" s="71" t="str">
        <f t="shared" si="5856"/>
        <v/>
      </c>
      <c r="DK348" s="71" t="str">
        <f t="shared" si="5857"/>
        <v/>
      </c>
      <c r="DL348" s="71" t="str">
        <f t="shared" si="5858"/>
        <v/>
      </c>
      <c r="DM348" s="71" t="str">
        <f t="shared" si="5859"/>
        <v/>
      </c>
      <c r="DN348" s="71" t="str">
        <f t="shared" si="5860"/>
        <v/>
      </c>
      <c r="DO348" s="71" t="str">
        <f t="shared" si="5861"/>
        <v/>
      </c>
      <c r="DP348" s="71" t="str">
        <f t="shared" si="5862"/>
        <v/>
      </c>
      <c r="DQ348" s="71" t="str">
        <f t="shared" si="5863"/>
        <v/>
      </c>
      <c r="DR348" s="71" t="str">
        <f t="shared" si="5864"/>
        <v/>
      </c>
      <c r="DS348" s="71" t="str">
        <f t="shared" si="5865"/>
        <v/>
      </c>
      <c r="DT348" s="71" t="str">
        <f t="shared" si="5866"/>
        <v/>
      </c>
      <c r="DU348" s="71" t="str">
        <f t="shared" si="5867"/>
        <v/>
      </c>
      <c r="DV348" s="71" t="str">
        <f t="shared" si="5868"/>
        <v/>
      </c>
      <c r="DW348" s="71" t="str">
        <f t="shared" si="5869"/>
        <v/>
      </c>
      <c r="DX348" s="71" t="str">
        <f t="shared" si="5870"/>
        <v/>
      </c>
      <c r="DY348" s="71" t="str">
        <f t="shared" si="5871"/>
        <v/>
      </c>
      <c r="DZ348" s="71" t="str">
        <f t="shared" si="5872"/>
        <v/>
      </c>
      <c r="EA348" s="71" t="str">
        <f t="shared" si="5873"/>
        <v/>
      </c>
      <c r="EB348" s="71" t="str">
        <f t="shared" si="5874"/>
        <v/>
      </c>
      <c r="EC348" s="71" t="str">
        <f t="shared" si="5875"/>
        <v/>
      </c>
      <c r="ED348" s="71" t="str">
        <f t="shared" si="5876"/>
        <v/>
      </c>
      <c r="EE348" s="71" t="str">
        <f t="shared" si="5877"/>
        <v/>
      </c>
      <c r="EF348" s="71" t="str">
        <f t="shared" si="5878"/>
        <v/>
      </c>
      <c r="EG348" s="71" t="str">
        <f t="shared" si="5879"/>
        <v/>
      </c>
      <c r="EH348" s="71" t="str">
        <f t="shared" si="5880"/>
        <v/>
      </c>
      <c r="EI348" s="71" t="str">
        <f t="shared" si="5881"/>
        <v/>
      </c>
      <c r="EJ348" s="71" t="str">
        <f t="shared" si="5882"/>
        <v/>
      </c>
      <c r="EK348" s="71" t="str">
        <f t="shared" si="5883"/>
        <v/>
      </c>
      <c r="EL348" s="71" t="str">
        <f t="shared" si="5884"/>
        <v/>
      </c>
      <c r="EM348" s="71" t="str">
        <f t="shared" si="5885"/>
        <v/>
      </c>
      <c r="EN348" s="71" t="str">
        <f t="shared" si="5886"/>
        <v/>
      </c>
      <c r="EO348" s="71" t="str">
        <f t="shared" si="5887"/>
        <v/>
      </c>
      <c r="EP348" s="71" t="str">
        <f t="shared" si="5888"/>
        <v/>
      </c>
      <c r="EQ348" s="71" t="str">
        <f t="shared" si="5889"/>
        <v/>
      </c>
      <c r="ER348" s="71" t="str">
        <f t="shared" si="5890"/>
        <v/>
      </c>
      <c r="ES348" s="71" t="str">
        <f t="shared" si="5891"/>
        <v/>
      </c>
      <c r="ET348" s="71" t="str">
        <f t="shared" si="5892"/>
        <v/>
      </c>
      <c r="EU348" s="71" t="str">
        <f t="shared" si="5893"/>
        <v/>
      </c>
      <c r="EV348" s="71" t="str">
        <f t="shared" si="5894"/>
        <v/>
      </c>
      <c r="EW348" s="71" t="str">
        <f t="shared" si="5895"/>
        <v/>
      </c>
      <c r="EX348" s="71" t="str">
        <f t="shared" si="5896"/>
        <v/>
      </c>
      <c r="EY348" s="71" t="str">
        <f t="shared" si="5897"/>
        <v/>
      </c>
      <c r="EZ348" s="71" t="str">
        <f t="shared" si="5898"/>
        <v/>
      </c>
      <c r="FA348" s="71" t="str">
        <f t="shared" si="5899"/>
        <v/>
      </c>
      <c r="FB348" s="71" t="str">
        <f t="shared" si="5900"/>
        <v/>
      </c>
      <c r="FC348" s="71" t="str">
        <f t="shared" si="5901"/>
        <v/>
      </c>
      <c r="FD348" s="71" t="str">
        <f t="shared" si="5902"/>
        <v/>
      </c>
      <c r="FE348" s="71" t="str">
        <f t="shared" si="5903"/>
        <v/>
      </c>
      <c r="FF348" s="71" t="str">
        <f t="shared" si="5904"/>
        <v/>
      </c>
      <c r="FG348" s="71" t="str">
        <f t="shared" si="5905"/>
        <v/>
      </c>
      <c r="FH348" s="71" t="str">
        <f t="shared" si="5906"/>
        <v/>
      </c>
      <c r="FI348" s="71" t="str">
        <f t="shared" si="5907"/>
        <v/>
      </c>
      <c r="FJ348" s="71" t="str">
        <f t="shared" si="5908"/>
        <v/>
      </c>
      <c r="FK348" s="71" t="str">
        <f t="shared" si="5909"/>
        <v/>
      </c>
      <c r="FL348" s="71" t="str">
        <f t="shared" si="5910"/>
        <v/>
      </c>
      <c r="FM348" s="71" t="str">
        <f t="shared" si="5911"/>
        <v/>
      </c>
      <c r="FN348" s="71" t="str">
        <f t="shared" si="5912"/>
        <v/>
      </c>
      <c r="FO348" s="71" t="str">
        <f t="shared" si="5913"/>
        <v/>
      </c>
      <c r="FP348" s="71" t="str">
        <f t="shared" si="5914"/>
        <v/>
      </c>
      <c r="FQ348" s="71" t="str">
        <f t="shared" si="5915"/>
        <v/>
      </c>
      <c r="FR348" s="71" t="str">
        <f t="shared" si="5916"/>
        <v/>
      </c>
      <c r="FS348" s="71" t="str">
        <f t="shared" si="5917"/>
        <v/>
      </c>
    </row>
    <row r="349" spans="1:175" ht="16.5">
      <c r="A349" s="72"/>
      <c r="B349" s="101" t="s">
        <v>953</v>
      </c>
      <c r="C349" s="101" t="s">
        <v>954</v>
      </c>
      <c r="E349" s="138"/>
      <c r="T349" s="145"/>
      <c r="U349" s="85"/>
      <c r="CU349" s="95" t="str">
        <f t="shared" si="5847"/>
        <v>|n</v>
      </c>
      <c r="CW349" s="60"/>
      <c r="CX349" s="60"/>
      <c r="CY349" s="60"/>
      <c r="CZ349" s="60"/>
      <c r="DA349" s="60"/>
      <c r="DB349" s="71" t="str">
        <f t="shared" si="5848"/>
        <v/>
      </c>
      <c r="DC349" s="71" t="str">
        <f t="shared" si="5849"/>
        <v/>
      </c>
      <c r="DD349" s="71" t="str">
        <f t="shared" si="5850"/>
        <v/>
      </c>
      <c r="DE349" s="71" t="str">
        <f t="shared" si="5851"/>
        <v/>
      </c>
      <c r="DF349" s="71" t="str">
        <f t="shared" si="5852"/>
        <v/>
      </c>
      <c r="DG349" s="71" t="str">
        <f t="shared" si="5853"/>
        <v/>
      </c>
      <c r="DH349" s="71" t="str">
        <f t="shared" si="5854"/>
        <v/>
      </c>
      <c r="DI349" s="71" t="str">
        <f t="shared" si="5855"/>
        <v/>
      </c>
      <c r="DJ349" s="71" t="str">
        <f t="shared" si="5856"/>
        <v/>
      </c>
      <c r="DK349" s="71" t="str">
        <f t="shared" si="5857"/>
        <v/>
      </c>
      <c r="DL349" s="71" t="str">
        <f t="shared" si="5858"/>
        <v/>
      </c>
      <c r="DM349" s="71" t="str">
        <f t="shared" si="5859"/>
        <v/>
      </c>
      <c r="DN349" s="71" t="str">
        <f t="shared" si="5860"/>
        <v/>
      </c>
      <c r="DO349" s="71" t="str">
        <f t="shared" si="5861"/>
        <v/>
      </c>
      <c r="DP349" s="71" t="str">
        <f t="shared" si="5862"/>
        <v/>
      </c>
      <c r="DQ349" s="71" t="str">
        <f t="shared" si="5863"/>
        <v/>
      </c>
      <c r="DR349" s="71" t="str">
        <f t="shared" si="5864"/>
        <v/>
      </c>
      <c r="DS349" s="71" t="str">
        <f t="shared" si="5865"/>
        <v/>
      </c>
      <c r="DT349" s="71" t="str">
        <f t="shared" si="5866"/>
        <v/>
      </c>
      <c r="DU349" s="71" t="str">
        <f t="shared" si="5867"/>
        <v/>
      </c>
      <c r="DV349" s="71" t="str">
        <f t="shared" si="5868"/>
        <v/>
      </c>
      <c r="DW349" s="71" t="str">
        <f t="shared" si="5869"/>
        <v/>
      </c>
      <c r="DX349" s="71" t="str">
        <f t="shared" si="5870"/>
        <v/>
      </c>
      <c r="DY349" s="71" t="str">
        <f t="shared" si="5871"/>
        <v/>
      </c>
      <c r="DZ349" s="71" t="str">
        <f t="shared" si="5872"/>
        <v/>
      </c>
      <c r="EA349" s="71" t="str">
        <f t="shared" si="5873"/>
        <v/>
      </c>
      <c r="EB349" s="71" t="str">
        <f t="shared" si="5874"/>
        <v/>
      </c>
      <c r="EC349" s="71" t="str">
        <f t="shared" si="5875"/>
        <v/>
      </c>
      <c r="ED349" s="71" t="str">
        <f t="shared" si="5876"/>
        <v/>
      </c>
      <c r="EE349" s="71" t="str">
        <f t="shared" si="5877"/>
        <v/>
      </c>
      <c r="EF349" s="71" t="str">
        <f t="shared" si="5878"/>
        <v/>
      </c>
      <c r="EG349" s="71" t="str">
        <f t="shared" si="5879"/>
        <v/>
      </c>
      <c r="EH349" s="71" t="str">
        <f t="shared" si="5880"/>
        <v/>
      </c>
      <c r="EI349" s="71" t="str">
        <f t="shared" si="5881"/>
        <v/>
      </c>
      <c r="EJ349" s="71" t="str">
        <f t="shared" si="5882"/>
        <v/>
      </c>
      <c r="EK349" s="71" t="str">
        <f t="shared" si="5883"/>
        <v/>
      </c>
      <c r="EL349" s="71" t="str">
        <f t="shared" si="5884"/>
        <v/>
      </c>
      <c r="EM349" s="71" t="str">
        <f t="shared" si="5885"/>
        <v/>
      </c>
      <c r="EN349" s="71" t="str">
        <f t="shared" si="5886"/>
        <v/>
      </c>
      <c r="EO349" s="71" t="str">
        <f t="shared" si="5887"/>
        <v/>
      </c>
      <c r="EP349" s="71" t="str">
        <f t="shared" si="5888"/>
        <v/>
      </c>
      <c r="EQ349" s="71" t="str">
        <f t="shared" si="5889"/>
        <v/>
      </c>
      <c r="ER349" s="71" t="str">
        <f t="shared" si="5890"/>
        <v/>
      </c>
      <c r="ES349" s="71" t="str">
        <f t="shared" si="5891"/>
        <v/>
      </c>
      <c r="ET349" s="71" t="str">
        <f t="shared" si="5892"/>
        <v/>
      </c>
      <c r="EU349" s="71" t="str">
        <f t="shared" si="5893"/>
        <v/>
      </c>
      <c r="EV349" s="71" t="str">
        <f t="shared" si="5894"/>
        <v/>
      </c>
      <c r="EW349" s="71" t="str">
        <f t="shared" si="5895"/>
        <v/>
      </c>
      <c r="EX349" s="71" t="str">
        <f t="shared" si="5896"/>
        <v/>
      </c>
      <c r="EY349" s="71" t="str">
        <f t="shared" si="5897"/>
        <v/>
      </c>
      <c r="EZ349" s="71" t="str">
        <f t="shared" si="5898"/>
        <v/>
      </c>
      <c r="FA349" s="71" t="str">
        <f t="shared" si="5899"/>
        <v/>
      </c>
      <c r="FB349" s="71" t="str">
        <f t="shared" si="5900"/>
        <v/>
      </c>
      <c r="FC349" s="71" t="str">
        <f t="shared" si="5901"/>
        <v/>
      </c>
      <c r="FD349" s="71" t="str">
        <f t="shared" si="5902"/>
        <v/>
      </c>
      <c r="FE349" s="71" t="str">
        <f t="shared" si="5903"/>
        <v/>
      </c>
      <c r="FF349" s="71" t="str">
        <f t="shared" si="5904"/>
        <v/>
      </c>
      <c r="FG349" s="71" t="str">
        <f t="shared" si="5905"/>
        <v/>
      </c>
      <c r="FH349" s="71" t="str">
        <f t="shared" si="5906"/>
        <v/>
      </c>
      <c r="FI349" s="71" t="str">
        <f t="shared" si="5907"/>
        <v/>
      </c>
      <c r="FJ349" s="71" t="str">
        <f t="shared" si="5908"/>
        <v/>
      </c>
      <c r="FK349" s="71" t="str">
        <f t="shared" si="5909"/>
        <v/>
      </c>
      <c r="FL349" s="71" t="str">
        <f t="shared" si="5910"/>
        <v/>
      </c>
      <c r="FM349" s="71" t="str">
        <f t="shared" si="5911"/>
        <v/>
      </c>
      <c r="FN349" s="71" t="str">
        <f t="shared" si="5912"/>
        <v/>
      </c>
      <c r="FO349" s="71" t="str">
        <f t="shared" si="5913"/>
        <v/>
      </c>
      <c r="FP349" s="71" t="str">
        <f t="shared" si="5914"/>
        <v/>
      </c>
      <c r="FQ349" s="71" t="str">
        <f t="shared" si="5915"/>
        <v/>
      </c>
      <c r="FR349" s="71" t="str">
        <f t="shared" si="5916"/>
        <v/>
      </c>
      <c r="FS349" s="71" t="str">
        <f t="shared" si="5917"/>
        <v/>
      </c>
    </row>
    <row r="350" spans="1:175" ht="16.5">
      <c r="A350" s="133"/>
      <c r="B350" s="80" t="s">
        <v>955</v>
      </c>
      <c r="C350" s="139" t="s">
        <v>956</v>
      </c>
      <c r="T350" s="146" t="s">
        <v>957</v>
      </c>
      <c r="U350" s="85" t="s">
        <v>958</v>
      </c>
      <c r="CN350" s="70" t="str">
        <f t="shared" ref="CN350:CN357" si="6079">"InitUnitState('"&amp;B350&amp;"',"&amp;V350&amp;","&amp;W350&amp;","&amp;X350&amp;","&amp;Y350&amp;","&amp;Z350&amp;","&amp;AA350&amp;","&amp;AB350&amp;","&amp;AC350&amp;","&amp;AD350&amp;","&amp;AE350&amp;")"</f>
        <v>InitUnitState('IK01',,,,,,,,,,)</v>
      </c>
      <c r="CO350" s="70" t="str">
        <f t="shared" ref="CO350:CO357" si="6080">"InitUnitNormal('"&amp;B350&amp;"',"&amp;AF350&amp;","&amp;AG350&amp;","&amp;AH350&amp;","&amp;AI350&amp;","&amp;AJ350&amp;","&amp;AK350&amp;","&amp;AL350&amp;","&amp;AM350&amp;","&amp;AN350&amp;","&amp;AO350&amp;")"</f>
        <v>InitUnitNormal('IK01',,,,,,,,,,)</v>
      </c>
      <c r="CP350" s="70" t="str">
        <f t="shared" ref="CP350:CP357" si="6081">"InitUnitMagic('"&amp;B350&amp;"',"&amp;AP350&amp;","&amp;AQ350&amp;","&amp;AR350&amp;","&amp;AS350&amp;","&amp;AT350&amp;","&amp;AU350&amp;","&amp;AV350&amp;","&amp;AW350&amp;","&amp;BI350&amp;","&amp;BJ350&amp;")"</f>
        <v>InitUnitMagic('IK01',,,,,,,,,,)</v>
      </c>
      <c r="CQ350" s="70" t="str">
        <f t="shared" ref="CQ350:CQ357" si="6082">"InitUnitAdd('"&amp;B350&amp;"',"&amp;BK350&amp;","&amp;BL350&amp;","&amp;BM350&amp;","&amp;BN350&amp;","&amp;BO350&amp;","&amp;BP350&amp;","&amp;BQ350&amp;","&amp;BR350&amp;","&amp;BS350&amp;","&amp;BT350&amp;")"</f>
        <v>InitUnitAdd('IK01',,,,,,,,,,)</v>
      </c>
      <c r="CR350" s="70" t="str">
        <f t="shared" ref="CR350:CR357" si="6083">"InitEquipData('"&amp;B350&amp;"',"&amp;D350&amp;","&amp;CR$1&amp;A350&amp;CR$1&amp;","&amp;E350&amp;","&amp;I350&amp;","&amp;F350&amp;","&amp;G350&amp;",'"&amp;J350&amp;"','"&amp;K350&amp;"','"&amp;L350&amp;"','"&amp;M350&amp;"','"&amp;N350&amp;"','"&amp;O350&amp;"',"&amp;CR$1&amp;U351&amp;CR$1&amp;")"</f>
        <v>InitEquipData('IK01',,"",,,,,'','','','','','',"ReplaceableTextures\\CommandButtons\\BTNSST02.blp")</v>
      </c>
      <c r="CU350" s="95" t="str">
        <f t="shared" si="5847"/>
        <v>|n</v>
      </c>
      <c r="CV350" s="61" t="str">
        <f t="shared" ref="CV350:CV413" si="6084">T350</f>
        <v>致命倍率|Cffffc926+150%|n|n|r|Cffff00bf【白虎】|r+|Cffff00bf【白虎】|r=|Cffffc926【神威虎爪】|n|n|r|Cff00ff7f点击穿戴或脱卸。|r</v>
      </c>
      <c r="CW350" s="60"/>
      <c r="CX350" s="60"/>
      <c r="CY350" s="60"/>
      <c r="CZ350" s="60"/>
      <c r="DA350" s="60"/>
      <c r="DB350" s="71" t="str">
        <f t="shared" si="5848"/>
        <v/>
      </c>
      <c r="DC350" s="71" t="str">
        <f t="shared" si="5849"/>
        <v/>
      </c>
      <c r="DD350" s="71" t="str">
        <f t="shared" si="5850"/>
        <v/>
      </c>
      <c r="DE350" s="71" t="str">
        <f t="shared" si="5851"/>
        <v/>
      </c>
      <c r="DF350" s="71" t="str">
        <f t="shared" si="5852"/>
        <v/>
      </c>
      <c r="DG350" s="71" t="str">
        <f t="shared" si="5853"/>
        <v/>
      </c>
      <c r="DH350" s="71" t="str">
        <f t="shared" si="5854"/>
        <v/>
      </c>
      <c r="DI350" s="71" t="str">
        <f t="shared" si="5855"/>
        <v/>
      </c>
      <c r="DJ350" s="71" t="str">
        <f t="shared" si="5856"/>
        <v/>
      </c>
      <c r="DK350" s="71" t="str">
        <f t="shared" si="5857"/>
        <v/>
      </c>
      <c r="DL350" s="71" t="str">
        <f t="shared" si="5858"/>
        <v/>
      </c>
      <c r="DM350" s="71" t="str">
        <f t="shared" si="5859"/>
        <v/>
      </c>
      <c r="DN350" s="71" t="str">
        <f t="shared" si="5860"/>
        <v/>
      </c>
      <c r="DO350" s="71" t="str">
        <f t="shared" si="5861"/>
        <v/>
      </c>
      <c r="DP350" s="71" t="str">
        <f t="shared" si="5862"/>
        <v/>
      </c>
      <c r="DQ350" s="71" t="str">
        <f t="shared" si="5863"/>
        <v/>
      </c>
      <c r="DR350" s="71" t="str">
        <f t="shared" si="5864"/>
        <v/>
      </c>
      <c r="DS350" s="71" t="str">
        <f t="shared" si="5865"/>
        <v/>
      </c>
      <c r="DT350" s="71" t="str">
        <f t="shared" si="5866"/>
        <v/>
      </c>
      <c r="DU350" s="71" t="str">
        <f t="shared" si="5867"/>
        <v/>
      </c>
      <c r="DV350" s="71" t="str">
        <f t="shared" si="5868"/>
        <v/>
      </c>
      <c r="DW350" s="71" t="str">
        <f t="shared" si="5869"/>
        <v/>
      </c>
      <c r="DX350" s="71" t="str">
        <f t="shared" si="5870"/>
        <v/>
      </c>
      <c r="DY350" s="71" t="str">
        <f t="shared" si="5871"/>
        <v/>
      </c>
      <c r="DZ350" s="71" t="str">
        <f t="shared" si="5872"/>
        <v/>
      </c>
      <c r="EA350" s="71" t="str">
        <f t="shared" si="5873"/>
        <v/>
      </c>
      <c r="EB350" s="71" t="str">
        <f t="shared" si="5874"/>
        <v/>
      </c>
      <c r="EC350" s="71" t="str">
        <f t="shared" si="5875"/>
        <v/>
      </c>
      <c r="ED350" s="71" t="str">
        <f t="shared" si="5876"/>
        <v/>
      </c>
      <c r="EE350" s="71" t="str">
        <f t="shared" si="5877"/>
        <v/>
      </c>
      <c r="EF350" s="71" t="str">
        <f t="shared" si="5878"/>
        <v/>
      </c>
      <c r="EG350" s="71" t="str">
        <f t="shared" si="5879"/>
        <v/>
      </c>
      <c r="EH350" s="71" t="str">
        <f t="shared" si="5880"/>
        <v/>
      </c>
      <c r="EI350" s="71" t="str">
        <f t="shared" si="5881"/>
        <v/>
      </c>
      <c r="EJ350" s="71" t="str">
        <f t="shared" si="5882"/>
        <v/>
      </c>
      <c r="EK350" s="71" t="str">
        <f t="shared" si="5883"/>
        <v/>
      </c>
      <c r="EL350" s="71" t="str">
        <f t="shared" si="5884"/>
        <v/>
      </c>
      <c r="EM350" s="71" t="str">
        <f t="shared" si="5885"/>
        <v/>
      </c>
      <c r="EN350" s="71" t="str">
        <f t="shared" si="5886"/>
        <v/>
      </c>
      <c r="EO350" s="71" t="str">
        <f t="shared" si="5887"/>
        <v/>
      </c>
      <c r="EP350" s="71" t="str">
        <f t="shared" si="5888"/>
        <v/>
      </c>
      <c r="EQ350" s="71" t="str">
        <f t="shared" si="5889"/>
        <v/>
      </c>
      <c r="ER350" s="71" t="str">
        <f t="shared" si="5890"/>
        <v/>
      </c>
      <c r="ES350" s="71" t="str">
        <f t="shared" si="5891"/>
        <v/>
      </c>
      <c r="ET350" s="71" t="str">
        <f t="shared" si="5892"/>
        <v/>
      </c>
      <c r="EU350" s="71" t="str">
        <f t="shared" si="5893"/>
        <v/>
      </c>
      <c r="EV350" s="71" t="str">
        <f t="shared" si="5894"/>
        <v/>
      </c>
      <c r="EW350" s="71" t="str">
        <f t="shared" si="5895"/>
        <v/>
      </c>
      <c r="EX350" s="71" t="str">
        <f t="shared" si="5896"/>
        <v/>
      </c>
      <c r="EY350" s="71" t="str">
        <f t="shared" si="5897"/>
        <v/>
      </c>
      <c r="EZ350" s="71" t="str">
        <f t="shared" si="5898"/>
        <v/>
      </c>
      <c r="FA350" s="71" t="str">
        <f t="shared" si="5899"/>
        <v/>
      </c>
      <c r="FB350" s="71" t="str">
        <f t="shared" si="5900"/>
        <v/>
      </c>
      <c r="FC350" s="71" t="str">
        <f t="shared" si="5901"/>
        <v/>
      </c>
      <c r="FD350" s="71" t="str">
        <f t="shared" si="5902"/>
        <v/>
      </c>
      <c r="FE350" s="71" t="str">
        <f t="shared" si="5903"/>
        <v/>
      </c>
      <c r="FF350" s="71" t="str">
        <f t="shared" si="5904"/>
        <v/>
      </c>
      <c r="FG350" s="71" t="str">
        <f t="shared" si="5905"/>
        <v/>
      </c>
      <c r="FH350" s="71" t="str">
        <f t="shared" si="5906"/>
        <v/>
      </c>
      <c r="FI350" s="71" t="str">
        <f t="shared" si="5907"/>
        <v/>
      </c>
      <c r="FJ350" s="71" t="str">
        <f t="shared" si="5908"/>
        <v/>
      </c>
      <c r="FK350" s="71" t="str">
        <f t="shared" si="5909"/>
        <v/>
      </c>
      <c r="FL350" s="71" t="str">
        <f t="shared" si="5910"/>
        <v/>
      </c>
      <c r="FM350" s="71" t="str">
        <f t="shared" si="5911"/>
        <v/>
      </c>
      <c r="FN350" s="71" t="str">
        <f t="shared" si="5912"/>
        <v/>
      </c>
      <c r="FO350" s="71" t="str">
        <f t="shared" si="5913"/>
        <v/>
      </c>
      <c r="FP350" s="71" t="str">
        <f t="shared" si="5914"/>
        <v/>
      </c>
      <c r="FQ350" s="71" t="str">
        <f t="shared" si="5915"/>
        <v/>
      </c>
      <c r="FR350" s="71" t="str">
        <f t="shared" si="5916"/>
        <v/>
      </c>
      <c r="FS350" s="71" t="str">
        <f t="shared" si="5917"/>
        <v/>
      </c>
    </row>
    <row r="351" spans="1:175" ht="16.5">
      <c r="A351" s="133"/>
      <c r="B351" s="80" t="s">
        <v>959</v>
      </c>
      <c r="C351" s="147" t="s">
        <v>960</v>
      </c>
      <c r="T351" s="152" t="s">
        <v>961</v>
      </c>
      <c r="U351" s="85" t="s">
        <v>962</v>
      </c>
      <c r="CN351" s="70" t="str">
        <f t="shared" si="6079"/>
        <v>InitUnitState('IK02',,,,,,,,,,)</v>
      </c>
      <c r="CO351" s="70" t="str">
        <f t="shared" si="6080"/>
        <v>InitUnitNormal('IK02',,,,,,,,,,)</v>
      </c>
      <c r="CP351" s="70" t="str">
        <f t="shared" si="6081"/>
        <v>InitUnitMagic('IK02',,,,,,,,,,)</v>
      </c>
      <c r="CQ351" s="70" t="str">
        <f t="shared" si="6082"/>
        <v>InitUnitAdd('IK02',,,,,,,,,,)</v>
      </c>
      <c r="CR351" s="70" t="str">
        <f t="shared" si="6083"/>
        <v>InitEquipData('IK02',,"",,,,,'','','','','','',"ReplaceableTextures\\CommandButtons\\BTNSST03.blp")</v>
      </c>
      <c r="CU351" s="95" t="str">
        <f t="shared" si="5847"/>
        <v>|n</v>
      </c>
      <c r="CV351" s="61" t="str">
        <f t="shared" si="6084"/>
        <v>最大生命|Cffffc926+10%|n|n|r|Cffff00bf【玄武】|r+|Cffff00bf【玄武】|r=|Cffffc926【佛陀舍利】|n|n|r|Cff00ff7f点击穿戴或脱卸。|r</v>
      </c>
      <c r="CW351" s="60"/>
      <c r="CX351" s="60"/>
      <c r="CY351" s="60"/>
      <c r="CZ351" s="60"/>
      <c r="DA351" s="60"/>
      <c r="DB351" s="71" t="str">
        <f t="shared" si="5848"/>
        <v/>
      </c>
      <c r="DC351" s="71" t="str">
        <f t="shared" si="5849"/>
        <v/>
      </c>
      <c r="DD351" s="71" t="str">
        <f t="shared" si="5850"/>
        <v/>
      </c>
      <c r="DE351" s="71" t="str">
        <f t="shared" si="5851"/>
        <v/>
      </c>
      <c r="DF351" s="71" t="str">
        <f t="shared" si="5852"/>
        <v/>
      </c>
      <c r="DG351" s="71" t="str">
        <f t="shared" si="5853"/>
        <v/>
      </c>
      <c r="DH351" s="71" t="str">
        <f t="shared" si="5854"/>
        <v/>
      </c>
      <c r="DI351" s="71" t="str">
        <f t="shared" si="5855"/>
        <v/>
      </c>
      <c r="DJ351" s="71" t="str">
        <f t="shared" si="5856"/>
        <v/>
      </c>
      <c r="DK351" s="71" t="str">
        <f t="shared" si="5857"/>
        <v/>
      </c>
      <c r="DL351" s="71" t="str">
        <f t="shared" si="5858"/>
        <v/>
      </c>
      <c r="DM351" s="71" t="str">
        <f t="shared" si="5859"/>
        <v/>
      </c>
      <c r="DN351" s="71" t="str">
        <f t="shared" si="5860"/>
        <v/>
      </c>
      <c r="DO351" s="71" t="str">
        <f t="shared" si="5861"/>
        <v/>
      </c>
      <c r="DP351" s="71" t="str">
        <f t="shared" si="5862"/>
        <v/>
      </c>
      <c r="DQ351" s="71" t="str">
        <f t="shared" si="5863"/>
        <v/>
      </c>
      <c r="DR351" s="71" t="str">
        <f t="shared" si="5864"/>
        <v/>
      </c>
      <c r="DS351" s="71" t="str">
        <f t="shared" si="5865"/>
        <v/>
      </c>
      <c r="DT351" s="71" t="str">
        <f t="shared" si="5866"/>
        <v/>
      </c>
      <c r="DU351" s="71" t="str">
        <f t="shared" si="5867"/>
        <v/>
      </c>
      <c r="DV351" s="71" t="str">
        <f t="shared" si="5868"/>
        <v/>
      </c>
      <c r="DW351" s="71" t="str">
        <f t="shared" si="5869"/>
        <v/>
      </c>
      <c r="DX351" s="71" t="str">
        <f t="shared" si="5870"/>
        <v/>
      </c>
      <c r="DY351" s="71" t="str">
        <f t="shared" si="5871"/>
        <v/>
      </c>
      <c r="DZ351" s="71" t="str">
        <f t="shared" si="5872"/>
        <v/>
      </c>
      <c r="EA351" s="71" t="str">
        <f t="shared" si="5873"/>
        <v/>
      </c>
      <c r="EB351" s="71" t="str">
        <f t="shared" si="5874"/>
        <v/>
      </c>
      <c r="EC351" s="71" t="str">
        <f t="shared" si="5875"/>
        <v/>
      </c>
      <c r="ED351" s="71" t="str">
        <f t="shared" si="5876"/>
        <v/>
      </c>
      <c r="EE351" s="71" t="str">
        <f t="shared" si="5877"/>
        <v/>
      </c>
      <c r="EF351" s="71" t="str">
        <f t="shared" si="5878"/>
        <v/>
      </c>
      <c r="EG351" s="71" t="str">
        <f t="shared" si="5879"/>
        <v/>
      </c>
      <c r="EH351" s="71" t="str">
        <f t="shared" si="5880"/>
        <v/>
      </c>
      <c r="EI351" s="71" t="str">
        <f t="shared" si="5881"/>
        <v/>
      </c>
      <c r="EJ351" s="71" t="str">
        <f t="shared" si="5882"/>
        <v/>
      </c>
      <c r="EK351" s="71" t="str">
        <f t="shared" si="5883"/>
        <v/>
      </c>
      <c r="EL351" s="71" t="str">
        <f t="shared" si="5884"/>
        <v/>
      </c>
      <c r="EM351" s="71" t="str">
        <f t="shared" si="5885"/>
        <v/>
      </c>
      <c r="EN351" s="71" t="str">
        <f t="shared" si="5886"/>
        <v/>
      </c>
      <c r="EO351" s="71" t="str">
        <f t="shared" si="5887"/>
        <v/>
      </c>
      <c r="EP351" s="71" t="str">
        <f t="shared" si="5888"/>
        <v/>
      </c>
      <c r="EQ351" s="71" t="str">
        <f t="shared" si="5889"/>
        <v/>
      </c>
      <c r="ER351" s="71" t="str">
        <f t="shared" si="5890"/>
        <v/>
      </c>
      <c r="ES351" s="71" t="str">
        <f t="shared" si="5891"/>
        <v/>
      </c>
      <c r="ET351" s="71" t="str">
        <f t="shared" si="5892"/>
        <v/>
      </c>
      <c r="EU351" s="71" t="str">
        <f t="shared" si="5893"/>
        <v/>
      </c>
      <c r="EV351" s="71" t="str">
        <f t="shared" si="5894"/>
        <v/>
      </c>
      <c r="EW351" s="71" t="str">
        <f t="shared" si="5895"/>
        <v/>
      </c>
      <c r="EX351" s="71" t="str">
        <f t="shared" si="5896"/>
        <v/>
      </c>
      <c r="EY351" s="71" t="str">
        <f t="shared" si="5897"/>
        <v/>
      </c>
      <c r="EZ351" s="71" t="str">
        <f t="shared" si="5898"/>
        <v/>
      </c>
      <c r="FA351" s="71" t="str">
        <f t="shared" si="5899"/>
        <v/>
      </c>
      <c r="FB351" s="71" t="str">
        <f t="shared" si="5900"/>
        <v/>
      </c>
      <c r="FC351" s="71" t="str">
        <f t="shared" si="5901"/>
        <v/>
      </c>
      <c r="FD351" s="71" t="str">
        <f t="shared" si="5902"/>
        <v/>
      </c>
      <c r="FE351" s="71" t="str">
        <f t="shared" si="5903"/>
        <v/>
      </c>
      <c r="FF351" s="71" t="str">
        <f t="shared" si="5904"/>
        <v/>
      </c>
      <c r="FG351" s="71" t="str">
        <f t="shared" si="5905"/>
        <v/>
      </c>
      <c r="FH351" s="71" t="str">
        <f t="shared" si="5906"/>
        <v/>
      </c>
      <c r="FI351" s="71" t="str">
        <f t="shared" si="5907"/>
        <v/>
      </c>
      <c r="FJ351" s="71" t="str">
        <f t="shared" si="5908"/>
        <v/>
      </c>
      <c r="FK351" s="71" t="str">
        <f t="shared" si="5909"/>
        <v/>
      </c>
      <c r="FL351" s="71" t="str">
        <f t="shared" si="5910"/>
        <v/>
      </c>
      <c r="FM351" s="71" t="str">
        <f t="shared" si="5911"/>
        <v/>
      </c>
      <c r="FN351" s="71" t="str">
        <f t="shared" si="5912"/>
        <v/>
      </c>
      <c r="FO351" s="71" t="str">
        <f t="shared" si="5913"/>
        <v/>
      </c>
      <c r="FP351" s="71" t="str">
        <f t="shared" si="5914"/>
        <v/>
      </c>
      <c r="FQ351" s="71" t="str">
        <f t="shared" si="5915"/>
        <v/>
      </c>
      <c r="FR351" s="71" t="str">
        <f t="shared" si="5916"/>
        <v/>
      </c>
      <c r="FS351" s="71" t="str">
        <f t="shared" si="5917"/>
        <v/>
      </c>
    </row>
    <row r="352" spans="1:175" ht="16.5">
      <c r="A352" s="134"/>
      <c r="B352" s="80" t="s">
        <v>963</v>
      </c>
      <c r="C352" s="147" t="s">
        <v>964</v>
      </c>
      <c r="T352" s="152" t="s">
        <v>965</v>
      </c>
      <c r="U352" s="85" t="s">
        <v>966</v>
      </c>
      <c r="CN352" s="70" t="str">
        <f t="shared" si="6079"/>
        <v>InitUnitState('IK03',,,,,,,,,,)</v>
      </c>
      <c r="CO352" s="70" t="str">
        <f t="shared" si="6080"/>
        <v>InitUnitNormal('IK03',,,,,,,,,,)</v>
      </c>
      <c r="CP352" s="70" t="str">
        <f t="shared" si="6081"/>
        <v>InitUnitMagic('IK03',,,,,,,,,,)</v>
      </c>
      <c r="CQ352" s="70" t="str">
        <f t="shared" si="6082"/>
        <v>InitUnitAdd('IK03',,,,,,,,,,)</v>
      </c>
      <c r="CR352" s="70" t="str">
        <f t="shared" si="6083"/>
        <v>InitEquipData('IK03',,"",,,,,'','','','','','',"ReplaceableTextures\\CommandButtons\\BTNSST04.blp")</v>
      </c>
      <c r="CU352" s="95" t="str">
        <f t="shared" si="5847"/>
        <v>|n</v>
      </c>
      <c r="CV352" s="61" t="str">
        <f t="shared" si="6084"/>
        <v>道兵伤害|Cffffc926+30%|n|n|r|Cffff00bf【帝魄】|r+|Cffff00bf【帝魄】|r=|Cffffc926【昊天帝玉】|n|n|r|Cff00ff7f点击穿戴或脱卸。|r</v>
      </c>
      <c r="CW352" s="60"/>
      <c r="CX352" s="60"/>
      <c r="CY352" s="60"/>
      <c r="CZ352" s="60"/>
      <c r="DA352" s="60"/>
      <c r="DB352" s="71" t="str">
        <f t="shared" si="5848"/>
        <v/>
      </c>
      <c r="DC352" s="71" t="str">
        <f t="shared" si="5849"/>
        <v/>
      </c>
      <c r="DD352" s="71" t="str">
        <f t="shared" si="5850"/>
        <v/>
      </c>
      <c r="DE352" s="71" t="str">
        <f t="shared" si="5851"/>
        <v/>
      </c>
      <c r="DF352" s="71" t="str">
        <f t="shared" si="5852"/>
        <v/>
      </c>
      <c r="DG352" s="71" t="str">
        <f t="shared" si="5853"/>
        <v/>
      </c>
      <c r="DH352" s="71" t="str">
        <f t="shared" si="5854"/>
        <v/>
      </c>
      <c r="DI352" s="71" t="str">
        <f t="shared" si="5855"/>
        <v/>
      </c>
      <c r="DJ352" s="71" t="str">
        <f t="shared" si="5856"/>
        <v/>
      </c>
      <c r="DK352" s="71" t="str">
        <f t="shared" si="5857"/>
        <v/>
      </c>
      <c r="DL352" s="71" t="str">
        <f t="shared" si="5858"/>
        <v/>
      </c>
      <c r="DM352" s="71" t="str">
        <f t="shared" si="5859"/>
        <v/>
      </c>
      <c r="DN352" s="71" t="str">
        <f t="shared" si="5860"/>
        <v/>
      </c>
      <c r="DO352" s="71" t="str">
        <f t="shared" si="5861"/>
        <v/>
      </c>
      <c r="DP352" s="71" t="str">
        <f t="shared" si="5862"/>
        <v/>
      </c>
      <c r="DQ352" s="71" t="str">
        <f t="shared" si="5863"/>
        <v/>
      </c>
      <c r="DR352" s="71" t="str">
        <f t="shared" si="5864"/>
        <v/>
      </c>
      <c r="DS352" s="71" t="str">
        <f t="shared" si="5865"/>
        <v/>
      </c>
      <c r="DT352" s="71" t="str">
        <f t="shared" si="5866"/>
        <v/>
      </c>
      <c r="DU352" s="71" t="str">
        <f t="shared" si="5867"/>
        <v/>
      </c>
      <c r="DV352" s="71" t="str">
        <f t="shared" si="5868"/>
        <v/>
      </c>
      <c r="DW352" s="71" t="str">
        <f t="shared" si="5869"/>
        <v/>
      </c>
      <c r="DX352" s="71" t="str">
        <f t="shared" si="5870"/>
        <v/>
      </c>
      <c r="DY352" s="71" t="str">
        <f t="shared" si="5871"/>
        <v/>
      </c>
      <c r="DZ352" s="71" t="str">
        <f t="shared" si="5872"/>
        <v/>
      </c>
      <c r="EA352" s="71" t="str">
        <f t="shared" si="5873"/>
        <v/>
      </c>
      <c r="EB352" s="71" t="str">
        <f t="shared" si="5874"/>
        <v/>
      </c>
      <c r="EC352" s="71" t="str">
        <f t="shared" si="5875"/>
        <v/>
      </c>
      <c r="ED352" s="71" t="str">
        <f t="shared" si="5876"/>
        <v/>
      </c>
      <c r="EE352" s="71" t="str">
        <f t="shared" si="5877"/>
        <v/>
      </c>
      <c r="EF352" s="71" t="str">
        <f t="shared" si="5878"/>
        <v/>
      </c>
      <c r="EG352" s="71" t="str">
        <f t="shared" si="5879"/>
        <v/>
      </c>
      <c r="EH352" s="71" t="str">
        <f t="shared" si="5880"/>
        <v/>
      </c>
      <c r="EI352" s="71" t="str">
        <f t="shared" si="5881"/>
        <v/>
      </c>
      <c r="EJ352" s="71" t="str">
        <f t="shared" si="5882"/>
        <v/>
      </c>
      <c r="EK352" s="71" t="str">
        <f t="shared" si="5883"/>
        <v/>
      </c>
      <c r="EL352" s="71" t="str">
        <f t="shared" si="5884"/>
        <v/>
      </c>
      <c r="EM352" s="71" t="str">
        <f t="shared" si="5885"/>
        <v/>
      </c>
      <c r="EN352" s="71" t="str">
        <f t="shared" si="5886"/>
        <v/>
      </c>
      <c r="EO352" s="71" t="str">
        <f t="shared" si="5887"/>
        <v/>
      </c>
      <c r="EP352" s="71" t="str">
        <f t="shared" si="5888"/>
        <v/>
      </c>
      <c r="EQ352" s="71" t="str">
        <f t="shared" si="5889"/>
        <v/>
      </c>
      <c r="ER352" s="71" t="str">
        <f t="shared" si="5890"/>
        <v/>
      </c>
      <c r="ES352" s="71" t="str">
        <f t="shared" si="5891"/>
        <v/>
      </c>
      <c r="ET352" s="71" t="str">
        <f t="shared" si="5892"/>
        <v/>
      </c>
      <c r="EU352" s="71" t="str">
        <f t="shared" si="5893"/>
        <v/>
      </c>
      <c r="EV352" s="71" t="str">
        <f t="shared" si="5894"/>
        <v/>
      </c>
      <c r="EW352" s="71" t="str">
        <f t="shared" si="5895"/>
        <v/>
      </c>
      <c r="EX352" s="71" t="str">
        <f t="shared" si="5896"/>
        <v/>
      </c>
      <c r="EY352" s="71" t="str">
        <f t="shared" si="5897"/>
        <v/>
      </c>
      <c r="EZ352" s="71" t="str">
        <f t="shared" si="5898"/>
        <v/>
      </c>
      <c r="FA352" s="71" t="str">
        <f t="shared" si="5899"/>
        <v/>
      </c>
      <c r="FB352" s="71" t="str">
        <f t="shared" si="5900"/>
        <v/>
      </c>
      <c r="FC352" s="71" t="str">
        <f t="shared" si="5901"/>
        <v/>
      </c>
      <c r="FD352" s="71" t="str">
        <f t="shared" si="5902"/>
        <v/>
      </c>
      <c r="FE352" s="71" t="str">
        <f t="shared" si="5903"/>
        <v/>
      </c>
      <c r="FF352" s="71" t="str">
        <f t="shared" si="5904"/>
        <v/>
      </c>
      <c r="FG352" s="71" t="str">
        <f t="shared" si="5905"/>
        <v/>
      </c>
      <c r="FH352" s="71" t="str">
        <f t="shared" si="5906"/>
        <v/>
      </c>
      <c r="FI352" s="71" t="str">
        <f t="shared" si="5907"/>
        <v/>
      </c>
      <c r="FJ352" s="71" t="str">
        <f t="shared" si="5908"/>
        <v/>
      </c>
      <c r="FK352" s="71" t="str">
        <f t="shared" si="5909"/>
        <v/>
      </c>
      <c r="FL352" s="71" t="str">
        <f t="shared" si="5910"/>
        <v/>
      </c>
      <c r="FM352" s="71" t="str">
        <f t="shared" si="5911"/>
        <v/>
      </c>
      <c r="FN352" s="71" t="str">
        <f t="shared" si="5912"/>
        <v/>
      </c>
      <c r="FO352" s="71" t="str">
        <f t="shared" si="5913"/>
        <v/>
      </c>
      <c r="FP352" s="71" t="str">
        <f t="shared" si="5914"/>
        <v/>
      </c>
      <c r="FQ352" s="71" t="str">
        <f t="shared" si="5915"/>
        <v/>
      </c>
      <c r="FR352" s="71" t="str">
        <f t="shared" si="5916"/>
        <v/>
      </c>
      <c r="FS352" s="71" t="str">
        <f t="shared" si="5917"/>
        <v/>
      </c>
    </row>
    <row r="353" spans="1:175" ht="16.5">
      <c r="A353" s="134"/>
      <c r="B353" s="80" t="s">
        <v>967</v>
      </c>
      <c r="C353" s="147" t="s">
        <v>968</v>
      </c>
      <c r="T353" s="152" t="s">
        <v>969</v>
      </c>
      <c r="U353" s="85" t="s">
        <v>970</v>
      </c>
      <c r="CN353" s="70" t="str">
        <f t="shared" si="6079"/>
        <v>InitUnitState('IK04',,,,,,,,,,)</v>
      </c>
      <c r="CO353" s="70" t="str">
        <f t="shared" si="6080"/>
        <v>InitUnitNormal('IK04',,,,,,,,,,)</v>
      </c>
      <c r="CP353" s="70" t="str">
        <f t="shared" si="6081"/>
        <v>InitUnitMagic('IK04',,,,,,,,,,)</v>
      </c>
      <c r="CQ353" s="70" t="str">
        <f t="shared" si="6082"/>
        <v>InitUnitAdd('IK04',,,,,,,,,,)</v>
      </c>
      <c r="CR353" s="70" t="str">
        <f t="shared" si="6083"/>
        <v>InitEquipData('IK04',,"",,,,,'','','','','','',"ReplaceableTextures\\CommandButtons\\BTNSST05.blp")</v>
      </c>
      <c r="CU353" s="95" t="str">
        <f t="shared" si="5847"/>
        <v>|n</v>
      </c>
      <c r="CV353" s="61" t="str">
        <f t="shared" si="6084"/>
        <v>攻击|Cffffc926+30000|r，攻击|Cffffc926+6%|n|n|r|Cffff00bf【青龙】|r+|Cffff00bf【青龙】|r=|Cffffc926【应龙珠】|n|n|r|Cff00ff7f点击穿戴或脱卸。|r</v>
      </c>
      <c r="CW353" s="60"/>
      <c r="CX353" s="60"/>
      <c r="CY353" s="60"/>
      <c r="CZ353" s="60"/>
      <c r="DA353" s="60"/>
      <c r="DB353" s="71" t="str">
        <f t="shared" si="5848"/>
        <v/>
      </c>
      <c r="DC353" s="71" t="str">
        <f t="shared" si="5849"/>
        <v/>
      </c>
      <c r="DD353" s="71" t="str">
        <f t="shared" si="5850"/>
        <v/>
      </c>
      <c r="DE353" s="71" t="str">
        <f t="shared" si="5851"/>
        <v/>
      </c>
      <c r="DF353" s="71" t="str">
        <f t="shared" si="5852"/>
        <v/>
      </c>
      <c r="DG353" s="71" t="str">
        <f t="shared" si="5853"/>
        <v/>
      </c>
      <c r="DH353" s="71" t="str">
        <f t="shared" si="5854"/>
        <v/>
      </c>
      <c r="DI353" s="71" t="str">
        <f t="shared" si="5855"/>
        <v/>
      </c>
      <c r="DJ353" s="71" t="str">
        <f t="shared" si="5856"/>
        <v/>
      </c>
      <c r="DK353" s="71" t="str">
        <f t="shared" si="5857"/>
        <v/>
      </c>
      <c r="DL353" s="71" t="str">
        <f t="shared" si="5858"/>
        <v/>
      </c>
      <c r="DM353" s="71" t="str">
        <f t="shared" si="5859"/>
        <v/>
      </c>
      <c r="DN353" s="71" t="str">
        <f t="shared" si="5860"/>
        <v/>
      </c>
      <c r="DO353" s="71" t="str">
        <f t="shared" si="5861"/>
        <v/>
      </c>
      <c r="DP353" s="71" t="str">
        <f t="shared" si="5862"/>
        <v/>
      </c>
      <c r="DQ353" s="71" t="str">
        <f t="shared" si="5863"/>
        <v/>
      </c>
      <c r="DR353" s="71" t="str">
        <f t="shared" si="5864"/>
        <v/>
      </c>
      <c r="DS353" s="71" t="str">
        <f t="shared" si="5865"/>
        <v/>
      </c>
      <c r="DT353" s="71" t="str">
        <f t="shared" si="5866"/>
        <v/>
      </c>
      <c r="DU353" s="71" t="str">
        <f t="shared" si="5867"/>
        <v/>
      </c>
      <c r="DV353" s="71" t="str">
        <f t="shared" si="5868"/>
        <v/>
      </c>
      <c r="DW353" s="71" t="str">
        <f t="shared" si="5869"/>
        <v/>
      </c>
      <c r="DX353" s="71" t="str">
        <f t="shared" si="5870"/>
        <v/>
      </c>
      <c r="DY353" s="71" t="str">
        <f t="shared" si="5871"/>
        <v/>
      </c>
      <c r="DZ353" s="71" t="str">
        <f t="shared" si="5872"/>
        <v/>
      </c>
      <c r="EA353" s="71" t="str">
        <f t="shared" si="5873"/>
        <v/>
      </c>
      <c r="EB353" s="71" t="str">
        <f t="shared" si="5874"/>
        <v/>
      </c>
      <c r="EC353" s="71" t="str">
        <f t="shared" si="5875"/>
        <v/>
      </c>
      <c r="ED353" s="71" t="str">
        <f t="shared" si="5876"/>
        <v/>
      </c>
      <c r="EE353" s="71" t="str">
        <f t="shared" si="5877"/>
        <v/>
      </c>
      <c r="EF353" s="71" t="str">
        <f t="shared" si="5878"/>
        <v/>
      </c>
      <c r="EG353" s="71" t="str">
        <f t="shared" si="5879"/>
        <v/>
      </c>
      <c r="EH353" s="71" t="str">
        <f t="shared" si="5880"/>
        <v/>
      </c>
      <c r="EI353" s="71" t="str">
        <f t="shared" si="5881"/>
        <v/>
      </c>
      <c r="EJ353" s="71" t="str">
        <f t="shared" si="5882"/>
        <v/>
      </c>
      <c r="EK353" s="71" t="str">
        <f t="shared" si="5883"/>
        <v/>
      </c>
      <c r="EL353" s="71" t="str">
        <f t="shared" si="5884"/>
        <v/>
      </c>
      <c r="EM353" s="71" t="str">
        <f t="shared" si="5885"/>
        <v/>
      </c>
      <c r="EN353" s="71" t="str">
        <f t="shared" si="5886"/>
        <v/>
      </c>
      <c r="EO353" s="71" t="str">
        <f t="shared" si="5887"/>
        <v/>
      </c>
      <c r="EP353" s="71" t="str">
        <f t="shared" si="5888"/>
        <v/>
      </c>
      <c r="EQ353" s="71" t="str">
        <f t="shared" si="5889"/>
        <v/>
      </c>
      <c r="ER353" s="71" t="str">
        <f t="shared" si="5890"/>
        <v/>
      </c>
      <c r="ES353" s="71" t="str">
        <f t="shared" si="5891"/>
        <v/>
      </c>
      <c r="ET353" s="71" t="str">
        <f t="shared" si="5892"/>
        <v/>
      </c>
      <c r="EU353" s="71" t="str">
        <f t="shared" si="5893"/>
        <v/>
      </c>
      <c r="EV353" s="71" t="str">
        <f t="shared" si="5894"/>
        <v/>
      </c>
      <c r="EW353" s="71" t="str">
        <f t="shared" si="5895"/>
        <v/>
      </c>
      <c r="EX353" s="71" t="str">
        <f t="shared" si="5896"/>
        <v/>
      </c>
      <c r="EY353" s="71" t="str">
        <f t="shared" si="5897"/>
        <v/>
      </c>
      <c r="EZ353" s="71" t="str">
        <f t="shared" si="5898"/>
        <v/>
      </c>
      <c r="FA353" s="71" t="str">
        <f t="shared" si="5899"/>
        <v/>
      </c>
      <c r="FB353" s="71" t="str">
        <f t="shared" si="5900"/>
        <v/>
      </c>
      <c r="FC353" s="71" t="str">
        <f t="shared" si="5901"/>
        <v/>
      </c>
      <c r="FD353" s="71" t="str">
        <f t="shared" si="5902"/>
        <v/>
      </c>
      <c r="FE353" s="71" t="str">
        <f t="shared" si="5903"/>
        <v/>
      </c>
      <c r="FF353" s="71" t="str">
        <f t="shared" si="5904"/>
        <v/>
      </c>
      <c r="FG353" s="71" t="str">
        <f t="shared" si="5905"/>
        <v/>
      </c>
      <c r="FH353" s="71" t="str">
        <f t="shared" si="5906"/>
        <v/>
      </c>
      <c r="FI353" s="71" t="str">
        <f t="shared" si="5907"/>
        <v/>
      </c>
      <c r="FJ353" s="71" t="str">
        <f t="shared" si="5908"/>
        <v/>
      </c>
      <c r="FK353" s="71" t="str">
        <f t="shared" si="5909"/>
        <v/>
      </c>
      <c r="FL353" s="71" t="str">
        <f t="shared" si="5910"/>
        <v/>
      </c>
      <c r="FM353" s="71" t="str">
        <f t="shared" si="5911"/>
        <v/>
      </c>
      <c r="FN353" s="71" t="str">
        <f t="shared" si="5912"/>
        <v/>
      </c>
      <c r="FO353" s="71" t="str">
        <f t="shared" si="5913"/>
        <v/>
      </c>
      <c r="FP353" s="71" t="str">
        <f t="shared" si="5914"/>
        <v/>
      </c>
      <c r="FQ353" s="71" t="str">
        <f t="shared" si="5915"/>
        <v/>
      </c>
      <c r="FR353" s="71" t="str">
        <f t="shared" si="5916"/>
        <v/>
      </c>
      <c r="FS353" s="71" t="str">
        <f t="shared" si="5917"/>
        <v/>
      </c>
    </row>
    <row r="354" spans="1:175" ht="16.5">
      <c r="A354" s="134"/>
      <c r="B354" s="80" t="s">
        <v>971</v>
      </c>
      <c r="C354" s="147" t="s">
        <v>972</v>
      </c>
      <c r="T354" s="152" t="s">
        <v>973</v>
      </c>
      <c r="U354" s="85" t="s">
        <v>974</v>
      </c>
      <c r="CN354" s="70" t="str">
        <f t="shared" si="6079"/>
        <v>InitUnitState('IK05',,,,,,,,,,)</v>
      </c>
      <c r="CO354" s="70" t="str">
        <f t="shared" si="6080"/>
        <v>InitUnitNormal('IK05',,,,,,,,,,)</v>
      </c>
      <c r="CP354" s="70" t="str">
        <f t="shared" si="6081"/>
        <v>InitUnitMagic('IK05',,,,,,,,,,)</v>
      </c>
      <c r="CQ354" s="70" t="str">
        <f t="shared" si="6082"/>
        <v>InitUnitAdd('IK05',,,,,,,,,,)</v>
      </c>
      <c r="CR354" s="70" t="str">
        <f t="shared" si="6083"/>
        <v>InitEquipData('IK05',,"",,,,,'','','','','','',"ReplaceableTextures\\CommandButtons\\BTNSST06.blp")</v>
      </c>
      <c r="CU354" s="95" t="str">
        <f t="shared" si="5847"/>
        <v>|n</v>
      </c>
      <c r="CV354" s="61" t="str">
        <f t="shared" si="6084"/>
        <v>护甲穿透|Cffffc926+80|n|n|r|Cffff00bf【白泽】|r+|Cffff00bf【白泽】|r=|Cffffc926【白泽之灵】|n|n|r|Cff00ff7f点击穿戴或脱卸。|r</v>
      </c>
      <c r="CW354" s="60"/>
      <c r="CX354" s="60"/>
      <c r="CY354" s="60"/>
      <c r="CZ354" s="60"/>
      <c r="DA354" s="60"/>
      <c r="DB354" s="71" t="str">
        <f t="shared" si="5848"/>
        <v/>
      </c>
      <c r="DC354" s="71" t="str">
        <f t="shared" si="5849"/>
        <v/>
      </c>
      <c r="DD354" s="71" t="str">
        <f t="shared" si="5850"/>
        <v/>
      </c>
      <c r="DE354" s="71" t="str">
        <f t="shared" si="5851"/>
        <v/>
      </c>
      <c r="DF354" s="71" t="str">
        <f t="shared" si="5852"/>
        <v/>
      </c>
      <c r="DG354" s="71" t="str">
        <f t="shared" si="5853"/>
        <v/>
      </c>
      <c r="DH354" s="71" t="str">
        <f t="shared" si="5854"/>
        <v/>
      </c>
      <c r="DI354" s="71" t="str">
        <f t="shared" si="5855"/>
        <v/>
      </c>
      <c r="DJ354" s="71" t="str">
        <f t="shared" si="5856"/>
        <v/>
      </c>
      <c r="DK354" s="71" t="str">
        <f t="shared" si="5857"/>
        <v/>
      </c>
      <c r="DL354" s="71" t="str">
        <f t="shared" si="5858"/>
        <v/>
      </c>
      <c r="DM354" s="71" t="str">
        <f t="shared" si="5859"/>
        <v/>
      </c>
      <c r="DN354" s="71" t="str">
        <f t="shared" si="5860"/>
        <v/>
      </c>
      <c r="DO354" s="71" t="str">
        <f t="shared" si="5861"/>
        <v/>
      </c>
      <c r="DP354" s="71" t="str">
        <f t="shared" si="5862"/>
        <v/>
      </c>
      <c r="DQ354" s="71" t="str">
        <f t="shared" si="5863"/>
        <v/>
      </c>
      <c r="DR354" s="71" t="str">
        <f t="shared" si="5864"/>
        <v/>
      </c>
      <c r="DS354" s="71" t="str">
        <f t="shared" si="5865"/>
        <v/>
      </c>
      <c r="DT354" s="71" t="str">
        <f t="shared" si="5866"/>
        <v/>
      </c>
      <c r="DU354" s="71" t="str">
        <f t="shared" si="5867"/>
        <v/>
      </c>
      <c r="DV354" s="71" t="str">
        <f t="shared" si="5868"/>
        <v/>
      </c>
      <c r="DW354" s="71" t="str">
        <f t="shared" si="5869"/>
        <v/>
      </c>
      <c r="DX354" s="71" t="str">
        <f t="shared" si="5870"/>
        <v/>
      </c>
      <c r="DY354" s="71" t="str">
        <f t="shared" si="5871"/>
        <v/>
      </c>
      <c r="DZ354" s="71" t="str">
        <f t="shared" si="5872"/>
        <v/>
      </c>
      <c r="EA354" s="71" t="str">
        <f t="shared" si="5873"/>
        <v/>
      </c>
      <c r="EB354" s="71" t="str">
        <f t="shared" si="5874"/>
        <v/>
      </c>
      <c r="EC354" s="71" t="str">
        <f t="shared" si="5875"/>
        <v/>
      </c>
      <c r="ED354" s="71" t="str">
        <f t="shared" si="5876"/>
        <v/>
      </c>
      <c r="EE354" s="71" t="str">
        <f t="shared" si="5877"/>
        <v/>
      </c>
      <c r="EF354" s="71" t="str">
        <f t="shared" si="5878"/>
        <v/>
      </c>
      <c r="EG354" s="71" t="str">
        <f t="shared" si="5879"/>
        <v/>
      </c>
      <c r="EH354" s="71" t="str">
        <f t="shared" si="5880"/>
        <v/>
      </c>
      <c r="EI354" s="71" t="str">
        <f t="shared" si="5881"/>
        <v/>
      </c>
      <c r="EJ354" s="71" t="str">
        <f t="shared" si="5882"/>
        <v/>
      </c>
      <c r="EK354" s="71" t="str">
        <f t="shared" si="5883"/>
        <v/>
      </c>
      <c r="EL354" s="71" t="str">
        <f t="shared" si="5884"/>
        <v/>
      </c>
      <c r="EM354" s="71" t="str">
        <f t="shared" si="5885"/>
        <v/>
      </c>
      <c r="EN354" s="71" t="str">
        <f t="shared" si="5886"/>
        <v/>
      </c>
      <c r="EO354" s="71" t="str">
        <f t="shared" si="5887"/>
        <v/>
      </c>
      <c r="EP354" s="71" t="str">
        <f t="shared" si="5888"/>
        <v/>
      </c>
      <c r="EQ354" s="71" t="str">
        <f t="shared" si="5889"/>
        <v/>
      </c>
      <c r="ER354" s="71" t="str">
        <f t="shared" si="5890"/>
        <v/>
      </c>
      <c r="ES354" s="71" t="str">
        <f t="shared" si="5891"/>
        <v/>
      </c>
      <c r="ET354" s="71" t="str">
        <f t="shared" si="5892"/>
        <v/>
      </c>
      <c r="EU354" s="71" t="str">
        <f t="shared" si="5893"/>
        <v/>
      </c>
      <c r="EV354" s="71" t="str">
        <f t="shared" si="5894"/>
        <v/>
      </c>
      <c r="EW354" s="71" t="str">
        <f t="shared" si="5895"/>
        <v/>
      </c>
      <c r="EX354" s="71" t="str">
        <f t="shared" si="5896"/>
        <v/>
      </c>
      <c r="EY354" s="71" t="str">
        <f t="shared" si="5897"/>
        <v/>
      </c>
      <c r="EZ354" s="71" t="str">
        <f t="shared" si="5898"/>
        <v/>
      </c>
      <c r="FA354" s="71" t="str">
        <f t="shared" si="5899"/>
        <v/>
      </c>
      <c r="FB354" s="71" t="str">
        <f t="shared" si="5900"/>
        <v/>
      </c>
      <c r="FC354" s="71" t="str">
        <f t="shared" si="5901"/>
        <v/>
      </c>
      <c r="FD354" s="71" t="str">
        <f t="shared" si="5902"/>
        <v/>
      </c>
      <c r="FE354" s="71" t="str">
        <f t="shared" si="5903"/>
        <v/>
      </c>
      <c r="FF354" s="71" t="str">
        <f t="shared" si="5904"/>
        <v/>
      </c>
      <c r="FG354" s="71" t="str">
        <f t="shared" si="5905"/>
        <v/>
      </c>
      <c r="FH354" s="71" t="str">
        <f t="shared" si="5906"/>
        <v/>
      </c>
      <c r="FI354" s="71" t="str">
        <f t="shared" si="5907"/>
        <v/>
      </c>
      <c r="FJ354" s="71" t="str">
        <f t="shared" si="5908"/>
        <v/>
      </c>
      <c r="FK354" s="71" t="str">
        <f t="shared" si="5909"/>
        <v/>
      </c>
      <c r="FL354" s="71" t="str">
        <f t="shared" si="5910"/>
        <v/>
      </c>
      <c r="FM354" s="71" t="str">
        <f t="shared" si="5911"/>
        <v/>
      </c>
      <c r="FN354" s="71" t="str">
        <f t="shared" si="5912"/>
        <v/>
      </c>
      <c r="FO354" s="71" t="str">
        <f t="shared" si="5913"/>
        <v/>
      </c>
      <c r="FP354" s="71" t="str">
        <f t="shared" si="5914"/>
        <v/>
      </c>
      <c r="FQ354" s="71" t="str">
        <f t="shared" si="5915"/>
        <v/>
      </c>
      <c r="FR354" s="71" t="str">
        <f t="shared" si="5916"/>
        <v/>
      </c>
      <c r="FS354" s="71" t="str">
        <f t="shared" si="5917"/>
        <v/>
      </c>
    </row>
    <row r="355" spans="1:175" ht="16.5">
      <c r="A355" s="134"/>
      <c r="B355" s="80" t="s">
        <v>975</v>
      </c>
      <c r="C355" s="147" t="s">
        <v>976</v>
      </c>
      <c r="T355" s="152" t="s">
        <v>977</v>
      </c>
      <c r="U355" s="85" t="s">
        <v>978</v>
      </c>
      <c r="CN355" s="70" t="str">
        <f t="shared" si="6079"/>
        <v>InitUnitState('IK06',,,,,,,,,,)</v>
      </c>
      <c r="CO355" s="70" t="str">
        <f t="shared" si="6080"/>
        <v>InitUnitNormal('IK06',,,,,,,,,,)</v>
      </c>
      <c r="CP355" s="70" t="str">
        <f t="shared" si="6081"/>
        <v>InitUnitMagic('IK06',,,,,,,,,,)</v>
      </c>
      <c r="CQ355" s="70" t="str">
        <f t="shared" si="6082"/>
        <v>InitUnitAdd('IK06',,,,,,,,,,)</v>
      </c>
      <c r="CR355" s="70" t="str">
        <f t="shared" si="6083"/>
        <v>InitEquipData('IK06',,"",,,,,'','','','','','',"ReplaceableTextures\\CommandButtons\\BTNSST07.blp")</v>
      </c>
      <c r="CU355" s="95" t="str">
        <f t="shared" si="5847"/>
        <v>|n</v>
      </c>
      <c r="CV355" s="61" t="str">
        <f t="shared" si="6084"/>
        <v>暴击伤害|Cffffc926+30%|n|n|r|Cffff00bf【麒麟】|r+|Cffff00bf【麒麟】|r=|Cffffc926【麒麟心】|n|n|r|Cff00ff7f点击穿戴或脱卸。|r</v>
      </c>
      <c r="CW355" s="60"/>
      <c r="CX355" s="60"/>
      <c r="CY355" s="60"/>
      <c r="CZ355" s="60"/>
      <c r="DA355" s="60"/>
      <c r="DB355" s="71" t="str">
        <f t="shared" si="5848"/>
        <v/>
      </c>
      <c r="DC355" s="71" t="str">
        <f t="shared" si="5849"/>
        <v/>
      </c>
      <c r="DD355" s="71" t="str">
        <f t="shared" si="5850"/>
        <v/>
      </c>
      <c r="DE355" s="71" t="str">
        <f t="shared" si="5851"/>
        <v/>
      </c>
      <c r="DF355" s="71" t="str">
        <f t="shared" si="5852"/>
        <v/>
      </c>
      <c r="DG355" s="71" t="str">
        <f t="shared" si="5853"/>
        <v/>
      </c>
      <c r="DH355" s="71" t="str">
        <f t="shared" si="5854"/>
        <v/>
      </c>
      <c r="DI355" s="71" t="str">
        <f t="shared" si="5855"/>
        <v/>
      </c>
      <c r="DJ355" s="71" t="str">
        <f t="shared" si="5856"/>
        <v/>
      </c>
      <c r="DK355" s="71" t="str">
        <f t="shared" si="5857"/>
        <v/>
      </c>
      <c r="DL355" s="71" t="str">
        <f t="shared" si="5858"/>
        <v/>
      </c>
      <c r="DM355" s="71" t="str">
        <f t="shared" si="5859"/>
        <v/>
      </c>
      <c r="DN355" s="71" t="str">
        <f t="shared" si="5860"/>
        <v/>
      </c>
      <c r="DO355" s="71" t="str">
        <f t="shared" si="5861"/>
        <v/>
      </c>
      <c r="DP355" s="71" t="str">
        <f t="shared" si="5862"/>
        <v/>
      </c>
      <c r="DQ355" s="71" t="str">
        <f t="shared" si="5863"/>
        <v/>
      </c>
      <c r="DR355" s="71" t="str">
        <f t="shared" si="5864"/>
        <v/>
      </c>
      <c r="DS355" s="71" t="str">
        <f t="shared" si="5865"/>
        <v/>
      </c>
      <c r="DT355" s="71" t="str">
        <f t="shared" si="5866"/>
        <v/>
      </c>
      <c r="DU355" s="71" t="str">
        <f t="shared" si="5867"/>
        <v/>
      </c>
      <c r="DV355" s="71" t="str">
        <f t="shared" si="5868"/>
        <v/>
      </c>
      <c r="DW355" s="71" t="str">
        <f t="shared" si="5869"/>
        <v/>
      </c>
      <c r="DX355" s="71" t="str">
        <f t="shared" si="5870"/>
        <v/>
      </c>
      <c r="DY355" s="71" t="str">
        <f t="shared" si="5871"/>
        <v/>
      </c>
      <c r="DZ355" s="71" t="str">
        <f t="shared" si="5872"/>
        <v/>
      </c>
      <c r="EA355" s="71" t="str">
        <f t="shared" si="5873"/>
        <v/>
      </c>
      <c r="EB355" s="71" t="str">
        <f t="shared" si="5874"/>
        <v/>
      </c>
      <c r="EC355" s="71" t="str">
        <f t="shared" si="5875"/>
        <v/>
      </c>
      <c r="ED355" s="71" t="str">
        <f t="shared" si="5876"/>
        <v/>
      </c>
      <c r="EE355" s="71" t="str">
        <f t="shared" si="5877"/>
        <v/>
      </c>
      <c r="EF355" s="71" t="str">
        <f t="shared" si="5878"/>
        <v/>
      </c>
      <c r="EG355" s="71" t="str">
        <f t="shared" si="5879"/>
        <v/>
      </c>
      <c r="EH355" s="71" t="str">
        <f t="shared" si="5880"/>
        <v/>
      </c>
      <c r="EI355" s="71" t="str">
        <f t="shared" si="5881"/>
        <v/>
      </c>
      <c r="EJ355" s="71" t="str">
        <f t="shared" si="5882"/>
        <v/>
      </c>
      <c r="EK355" s="71" t="str">
        <f t="shared" si="5883"/>
        <v/>
      </c>
      <c r="EL355" s="71" t="str">
        <f t="shared" si="5884"/>
        <v/>
      </c>
      <c r="EM355" s="71" t="str">
        <f t="shared" si="5885"/>
        <v/>
      </c>
      <c r="EN355" s="71" t="str">
        <f t="shared" si="5886"/>
        <v/>
      </c>
      <c r="EO355" s="71" t="str">
        <f t="shared" si="5887"/>
        <v/>
      </c>
      <c r="EP355" s="71" t="str">
        <f t="shared" si="5888"/>
        <v/>
      </c>
      <c r="EQ355" s="71" t="str">
        <f t="shared" si="5889"/>
        <v/>
      </c>
      <c r="ER355" s="71" t="str">
        <f t="shared" si="5890"/>
        <v/>
      </c>
      <c r="ES355" s="71" t="str">
        <f t="shared" si="5891"/>
        <v/>
      </c>
      <c r="ET355" s="71" t="str">
        <f t="shared" si="5892"/>
        <v/>
      </c>
      <c r="EU355" s="71" t="str">
        <f t="shared" si="5893"/>
        <v/>
      </c>
      <c r="EV355" s="71" t="str">
        <f t="shared" si="5894"/>
        <v/>
      </c>
      <c r="EW355" s="71" t="str">
        <f t="shared" si="5895"/>
        <v/>
      </c>
      <c r="EX355" s="71" t="str">
        <f t="shared" si="5896"/>
        <v/>
      </c>
      <c r="EY355" s="71" t="str">
        <f t="shared" si="5897"/>
        <v/>
      </c>
      <c r="EZ355" s="71" t="str">
        <f t="shared" si="5898"/>
        <v/>
      </c>
      <c r="FA355" s="71" t="str">
        <f t="shared" si="5899"/>
        <v/>
      </c>
      <c r="FB355" s="71" t="str">
        <f t="shared" si="5900"/>
        <v/>
      </c>
      <c r="FC355" s="71" t="str">
        <f t="shared" si="5901"/>
        <v/>
      </c>
      <c r="FD355" s="71" t="str">
        <f t="shared" si="5902"/>
        <v/>
      </c>
      <c r="FE355" s="71" t="str">
        <f t="shared" si="5903"/>
        <v/>
      </c>
      <c r="FF355" s="71" t="str">
        <f t="shared" si="5904"/>
        <v/>
      </c>
      <c r="FG355" s="71" t="str">
        <f t="shared" si="5905"/>
        <v/>
      </c>
      <c r="FH355" s="71" t="str">
        <f t="shared" si="5906"/>
        <v/>
      </c>
      <c r="FI355" s="71" t="str">
        <f t="shared" si="5907"/>
        <v/>
      </c>
      <c r="FJ355" s="71" t="str">
        <f t="shared" si="5908"/>
        <v/>
      </c>
      <c r="FK355" s="71" t="str">
        <f t="shared" si="5909"/>
        <v/>
      </c>
      <c r="FL355" s="71" t="str">
        <f t="shared" si="5910"/>
        <v/>
      </c>
      <c r="FM355" s="71" t="str">
        <f t="shared" si="5911"/>
        <v/>
      </c>
      <c r="FN355" s="71" t="str">
        <f t="shared" si="5912"/>
        <v/>
      </c>
      <c r="FO355" s="71" t="str">
        <f t="shared" si="5913"/>
        <v/>
      </c>
      <c r="FP355" s="71" t="str">
        <f t="shared" si="5914"/>
        <v/>
      </c>
      <c r="FQ355" s="71" t="str">
        <f t="shared" si="5915"/>
        <v/>
      </c>
      <c r="FR355" s="71" t="str">
        <f t="shared" si="5916"/>
        <v/>
      </c>
      <c r="FS355" s="71" t="str">
        <f t="shared" si="5917"/>
        <v/>
      </c>
    </row>
    <row r="356" spans="1:175" ht="16.5">
      <c r="A356" s="134"/>
      <c r="B356" s="80" t="s">
        <v>979</v>
      </c>
      <c r="C356" s="147" t="s">
        <v>980</v>
      </c>
      <c r="T356" s="152" t="s">
        <v>981</v>
      </c>
      <c r="U356" s="85" t="s">
        <v>982</v>
      </c>
      <c r="CN356" s="70" t="str">
        <f t="shared" si="6079"/>
        <v>InitUnitState('IK07',,,,,,,,,,)</v>
      </c>
      <c r="CO356" s="70" t="str">
        <f t="shared" si="6080"/>
        <v>InitUnitNormal('IK07',,,,,,,,,,)</v>
      </c>
      <c r="CP356" s="70" t="str">
        <f t="shared" si="6081"/>
        <v>InitUnitMagic('IK07',,,,,,,,,,)</v>
      </c>
      <c r="CQ356" s="70" t="str">
        <f t="shared" si="6082"/>
        <v>InitUnitAdd('IK07',,,,,,,,,,)</v>
      </c>
      <c r="CR356" s="70" t="str">
        <f t="shared" si="6083"/>
        <v>InitEquipData('IK07',,"",,,,,'','','','','','',"ReplaceableTextures\\CommandButtons\\BTNSST08.blp")</v>
      </c>
      <c r="CU356" s="95" t="str">
        <f t="shared" si="5847"/>
        <v>|n</v>
      </c>
      <c r="CV356" s="61" t="str">
        <f t="shared" si="6084"/>
        <v>护甲|Cffffc926+60|n|n|r|Cffff00bf【腾蛇】|r+|Cffff00bf【腾蛇】|r=|Cffffc926【腾蛇之牙】|n|n|r|Cff00ff7f点击穿戴或脱卸。|r</v>
      </c>
      <c r="CW356" s="60"/>
      <c r="CX356" s="60"/>
      <c r="CY356" s="60"/>
      <c r="CZ356" s="60"/>
      <c r="DA356" s="60"/>
      <c r="DB356" s="71" t="str">
        <f t="shared" si="5848"/>
        <v/>
      </c>
      <c r="DC356" s="71" t="str">
        <f t="shared" si="5849"/>
        <v/>
      </c>
      <c r="DD356" s="71" t="str">
        <f t="shared" si="5850"/>
        <v/>
      </c>
      <c r="DE356" s="71" t="str">
        <f t="shared" si="5851"/>
        <v/>
      </c>
      <c r="DF356" s="71" t="str">
        <f t="shared" si="5852"/>
        <v/>
      </c>
      <c r="DG356" s="71" t="str">
        <f t="shared" si="5853"/>
        <v/>
      </c>
      <c r="DH356" s="71" t="str">
        <f t="shared" si="5854"/>
        <v/>
      </c>
      <c r="DI356" s="71" t="str">
        <f t="shared" si="5855"/>
        <v/>
      </c>
      <c r="DJ356" s="71" t="str">
        <f t="shared" si="5856"/>
        <v/>
      </c>
      <c r="DK356" s="71" t="str">
        <f t="shared" si="5857"/>
        <v/>
      </c>
      <c r="DL356" s="71" t="str">
        <f t="shared" si="5858"/>
        <v/>
      </c>
      <c r="DM356" s="71" t="str">
        <f t="shared" si="5859"/>
        <v/>
      </c>
      <c r="DN356" s="71" t="str">
        <f t="shared" si="5860"/>
        <v/>
      </c>
      <c r="DO356" s="71" t="str">
        <f t="shared" si="5861"/>
        <v/>
      </c>
      <c r="DP356" s="71" t="str">
        <f t="shared" si="5862"/>
        <v/>
      </c>
      <c r="DQ356" s="71" t="str">
        <f t="shared" si="5863"/>
        <v/>
      </c>
      <c r="DR356" s="71" t="str">
        <f t="shared" si="5864"/>
        <v/>
      </c>
      <c r="DS356" s="71" t="str">
        <f t="shared" si="5865"/>
        <v/>
      </c>
      <c r="DT356" s="71" t="str">
        <f t="shared" si="5866"/>
        <v/>
      </c>
      <c r="DU356" s="71" t="str">
        <f t="shared" si="5867"/>
        <v/>
      </c>
      <c r="DV356" s="71" t="str">
        <f t="shared" si="5868"/>
        <v/>
      </c>
      <c r="DW356" s="71" t="str">
        <f t="shared" si="5869"/>
        <v/>
      </c>
      <c r="DX356" s="71" t="str">
        <f t="shared" si="5870"/>
        <v/>
      </c>
      <c r="DY356" s="71" t="str">
        <f t="shared" si="5871"/>
        <v/>
      </c>
      <c r="DZ356" s="71" t="str">
        <f t="shared" si="5872"/>
        <v/>
      </c>
      <c r="EA356" s="71" t="str">
        <f t="shared" si="5873"/>
        <v/>
      </c>
      <c r="EB356" s="71" t="str">
        <f t="shared" si="5874"/>
        <v/>
      </c>
      <c r="EC356" s="71" t="str">
        <f t="shared" si="5875"/>
        <v/>
      </c>
      <c r="ED356" s="71" t="str">
        <f t="shared" si="5876"/>
        <v/>
      </c>
      <c r="EE356" s="71" t="str">
        <f t="shared" si="5877"/>
        <v/>
      </c>
      <c r="EF356" s="71" t="str">
        <f t="shared" si="5878"/>
        <v/>
      </c>
      <c r="EG356" s="71" t="str">
        <f t="shared" si="5879"/>
        <v/>
      </c>
      <c r="EH356" s="71" t="str">
        <f t="shared" si="5880"/>
        <v/>
      </c>
      <c r="EI356" s="71" t="str">
        <f t="shared" si="5881"/>
        <v/>
      </c>
      <c r="EJ356" s="71" t="str">
        <f t="shared" si="5882"/>
        <v/>
      </c>
      <c r="EK356" s="71" t="str">
        <f t="shared" si="5883"/>
        <v/>
      </c>
      <c r="EL356" s="71" t="str">
        <f t="shared" si="5884"/>
        <v/>
      </c>
      <c r="EM356" s="71" t="str">
        <f t="shared" si="5885"/>
        <v/>
      </c>
      <c r="EN356" s="71" t="str">
        <f t="shared" si="5886"/>
        <v/>
      </c>
      <c r="EO356" s="71" t="str">
        <f t="shared" si="5887"/>
        <v/>
      </c>
      <c r="EP356" s="71" t="str">
        <f t="shared" si="5888"/>
        <v/>
      </c>
      <c r="EQ356" s="71" t="str">
        <f t="shared" si="5889"/>
        <v/>
      </c>
      <c r="ER356" s="71" t="str">
        <f t="shared" si="5890"/>
        <v/>
      </c>
      <c r="ES356" s="71" t="str">
        <f t="shared" si="5891"/>
        <v/>
      </c>
      <c r="ET356" s="71" t="str">
        <f t="shared" si="5892"/>
        <v/>
      </c>
      <c r="EU356" s="71" t="str">
        <f t="shared" si="5893"/>
        <v/>
      </c>
      <c r="EV356" s="71" t="str">
        <f t="shared" si="5894"/>
        <v/>
      </c>
      <c r="EW356" s="71" t="str">
        <f t="shared" si="5895"/>
        <v/>
      </c>
      <c r="EX356" s="71" t="str">
        <f t="shared" si="5896"/>
        <v/>
      </c>
      <c r="EY356" s="71" t="str">
        <f t="shared" si="5897"/>
        <v/>
      </c>
      <c r="EZ356" s="71" t="str">
        <f t="shared" si="5898"/>
        <v/>
      </c>
      <c r="FA356" s="71" t="str">
        <f t="shared" si="5899"/>
        <v/>
      </c>
      <c r="FB356" s="71" t="str">
        <f t="shared" si="5900"/>
        <v/>
      </c>
      <c r="FC356" s="71" t="str">
        <f t="shared" si="5901"/>
        <v/>
      </c>
      <c r="FD356" s="71" t="str">
        <f t="shared" si="5902"/>
        <v/>
      </c>
      <c r="FE356" s="71" t="str">
        <f t="shared" si="5903"/>
        <v/>
      </c>
      <c r="FF356" s="71" t="str">
        <f t="shared" si="5904"/>
        <v/>
      </c>
      <c r="FG356" s="71" t="str">
        <f t="shared" si="5905"/>
        <v/>
      </c>
      <c r="FH356" s="71" t="str">
        <f t="shared" si="5906"/>
        <v/>
      </c>
      <c r="FI356" s="71" t="str">
        <f t="shared" si="5907"/>
        <v/>
      </c>
      <c r="FJ356" s="71" t="str">
        <f t="shared" si="5908"/>
        <v/>
      </c>
      <c r="FK356" s="71" t="str">
        <f t="shared" si="5909"/>
        <v/>
      </c>
      <c r="FL356" s="71" t="str">
        <f t="shared" si="5910"/>
        <v/>
      </c>
      <c r="FM356" s="71" t="str">
        <f t="shared" si="5911"/>
        <v/>
      </c>
      <c r="FN356" s="71" t="str">
        <f t="shared" si="5912"/>
        <v/>
      </c>
      <c r="FO356" s="71" t="str">
        <f t="shared" si="5913"/>
        <v/>
      </c>
      <c r="FP356" s="71" t="str">
        <f t="shared" si="5914"/>
        <v/>
      </c>
      <c r="FQ356" s="71" t="str">
        <f t="shared" si="5915"/>
        <v/>
      </c>
      <c r="FR356" s="71" t="str">
        <f t="shared" si="5916"/>
        <v/>
      </c>
      <c r="FS356" s="71" t="str">
        <f t="shared" si="5917"/>
        <v/>
      </c>
    </row>
    <row r="357" spans="1:175" ht="16.5">
      <c r="A357" s="134"/>
      <c r="B357" s="80" t="s">
        <v>983</v>
      </c>
      <c r="C357" s="147" t="s">
        <v>984</v>
      </c>
      <c r="T357" s="152" t="s">
        <v>985</v>
      </c>
      <c r="U357" s="85" t="s">
        <v>986</v>
      </c>
      <c r="CN357" s="70" t="str">
        <f t="shared" si="6079"/>
        <v>InitUnitState('IK08',,,,,,,,,,)</v>
      </c>
      <c r="CO357" s="70" t="str">
        <f t="shared" si="6080"/>
        <v>InitUnitNormal('IK08',,,,,,,,,,)</v>
      </c>
      <c r="CP357" s="70" t="str">
        <f t="shared" si="6081"/>
        <v>InitUnitMagic('IK08',,,,,,,,,,)</v>
      </c>
      <c r="CQ357" s="70" t="str">
        <f t="shared" si="6082"/>
        <v>InitUnitAdd('IK08',,,,,,,,,,)</v>
      </c>
      <c r="CR357" s="70" t="str">
        <f t="shared" si="6083"/>
        <v>InitEquipData('IK08',,"",,,,,'','','','','','',"ReplaceableTextures\\CommandButtons\\BTNSST09.blp")</v>
      </c>
      <c r="CU357" s="95" t="str">
        <f t="shared" si="5847"/>
        <v>|n</v>
      </c>
      <c r="CV357" s="61" t="str">
        <f t="shared" si="6084"/>
        <v>业力|Cffffc926+30000|r，业力|Cffffc926+6%|n|n|r|Cffff00bf【朱雀】|r+|Cffff00bf【朱雀】|r=|Cffffc926【悟道碑石】|n|n|r|Cff00ff7f点击穿戴或脱卸。|r</v>
      </c>
      <c r="CW357" s="60"/>
      <c r="CX357" s="60"/>
      <c r="CY357" s="60"/>
      <c r="CZ357" s="60"/>
      <c r="DA357" s="60"/>
      <c r="DB357" s="71" t="str">
        <f t="shared" si="5848"/>
        <v/>
      </c>
      <c r="DC357" s="71" t="str">
        <f t="shared" si="5849"/>
        <v/>
      </c>
      <c r="DD357" s="71" t="str">
        <f t="shared" si="5850"/>
        <v/>
      </c>
      <c r="DE357" s="71" t="str">
        <f t="shared" si="5851"/>
        <v/>
      </c>
      <c r="DF357" s="71" t="str">
        <f t="shared" si="5852"/>
        <v/>
      </c>
      <c r="DG357" s="71" t="str">
        <f t="shared" si="5853"/>
        <v/>
      </c>
      <c r="DH357" s="71" t="str">
        <f t="shared" si="5854"/>
        <v/>
      </c>
      <c r="DI357" s="71" t="str">
        <f t="shared" si="5855"/>
        <v/>
      </c>
      <c r="DJ357" s="71" t="str">
        <f t="shared" si="5856"/>
        <v/>
      </c>
      <c r="DK357" s="71" t="str">
        <f t="shared" si="5857"/>
        <v/>
      </c>
      <c r="DL357" s="71" t="str">
        <f t="shared" si="5858"/>
        <v/>
      </c>
      <c r="DM357" s="71" t="str">
        <f t="shared" si="5859"/>
        <v/>
      </c>
      <c r="DN357" s="71" t="str">
        <f t="shared" si="5860"/>
        <v/>
      </c>
      <c r="DO357" s="71" t="str">
        <f t="shared" si="5861"/>
        <v/>
      </c>
      <c r="DP357" s="71" t="str">
        <f t="shared" si="5862"/>
        <v/>
      </c>
      <c r="DQ357" s="71" t="str">
        <f t="shared" si="5863"/>
        <v/>
      </c>
      <c r="DR357" s="71" t="str">
        <f t="shared" si="5864"/>
        <v/>
      </c>
      <c r="DS357" s="71" t="str">
        <f t="shared" si="5865"/>
        <v/>
      </c>
      <c r="DT357" s="71" t="str">
        <f t="shared" si="5866"/>
        <v/>
      </c>
      <c r="DU357" s="71" t="str">
        <f t="shared" si="5867"/>
        <v/>
      </c>
      <c r="DV357" s="71" t="str">
        <f t="shared" si="5868"/>
        <v/>
      </c>
      <c r="DW357" s="71" t="str">
        <f t="shared" si="5869"/>
        <v/>
      </c>
      <c r="DX357" s="71" t="str">
        <f t="shared" si="5870"/>
        <v/>
      </c>
      <c r="DY357" s="71" t="str">
        <f t="shared" si="5871"/>
        <v/>
      </c>
      <c r="DZ357" s="71" t="str">
        <f t="shared" si="5872"/>
        <v/>
      </c>
      <c r="EA357" s="71" t="str">
        <f t="shared" si="5873"/>
        <v/>
      </c>
      <c r="EB357" s="71" t="str">
        <f t="shared" si="5874"/>
        <v/>
      </c>
      <c r="EC357" s="71" t="str">
        <f t="shared" si="5875"/>
        <v/>
      </c>
      <c r="ED357" s="71" t="str">
        <f t="shared" si="5876"/>
        <v/>
      </c>
      <c r="EE357" s="71" t="str">
        <f t="shared" si="5877"/>
        <v/>
      </c>
      <c r="EF357" s="71" t="str">
        <f t="shared" si="5878"/>
        <v/>
      </c>
      <c r="EG357" s="71" t="str">
        <f t="shared" si="5879"/>
        <v/>
      </c>
      <c r="EH357" s="71" t="str">
        <f t="shared" si="5880"/>
        <v/>
      </c>
      <c r="EI357" s="71" t="str">
        <f t="shared" si="5881"/>
        <v/>
      </c>
      <c r="EJ357" s="71" t="str">
        <f t="shared" si="5882"/>
        <v/>
      </c>
      <c r="EK357" s="71" t="str">
        <f t="shared" si="5883"/>
        <v/>
      </c>
      <c r="EL357" s="71" t="str">
        <f t="shared" si="5884"/>
        <v/>
      </c>
      <c r="EM357" s="71" t="str">
        <f t="shared" si="5885"/>
        <v/>
      </c>
      <c r="EN357" s="71" t="str">
        <f t="shared" si="5886"/>
        <v/>
      </c>
      <c r="EO357" s="71" t="str">
        <f t="shared" si="5887"/>
        <v/>
      </c>
      <c r="EP357" s="71" t="str">
        <f t="shared" si="5888"/>
        <v/>
      </c>
      <c r="EQ357" s="71" t="str">
        <f t="shared" si="5889"/>
        <v/>
      </c>
      <c r="ER357" s="71" t="str">
        <f t="shared" si="5890"/>
        <v/>
      </c>
      <c r="ES357" s="71" t="str">
        <f t="shared" si="5891"/>
        <v/>
      </c>
      <c r="ET357" s="71" t="str">
        <f t="shared" si="5892"/>
        <v/>
      </c>
      <c r="EU357" s="71" t="str">
        <f t="shared" si="5893"/>
        <v/>
      </c>
      <c r="EV357" s="71" t="str">
        <f t="shared" si="5894"/>
        <v/>
      </c>
      <c r="EW357" s="71" t="str">
        <f t="shared" si="5895"/>
        <v/>
      </c>
      <c r="EX357" s="71" t="str">
        <f t="shared" si="5896"/>
        <v/>
      </c>
      <c r="EY357" s="71" t="str">
        <f t="shared" si="5897"/>
        <v/>
      </c>
      <c r="EZ357" s="71" t="str">
        <f t="shared" si="5898"/>
        <v/>
      </c>
      <c r="FA357" s="71" t="str">
        <f t="shared" si="5899"/>
        <v/>
      </c>
      <c r="FB357" s="71" t="str">
        <f t="shared" si="5900"/>
        <v/>
      </c>
      <c r="FC357" s="71" t="str">
        <f t="shared" si="5901"/>
        <v/>
      </c>
      <c r="FD357" s="71" t="str">
        <f t="shared" si="5902"/>
        <v/>
      </c>
      <c r="FE357" s="71" t="str">
        <f t="shared" si="5903"/>
        <v/>
      </c>
      <c r="FF357" s="71" t="str">
        <f t="shared" si="5904"/>
        <v/>
      </c>
      <c r="FG357" s="71" t="str">
        <f t="shared" si="5905"/>
        <v/>
      </c>
      <c r="FH357" s="71" t="str">
        <f t="shared" si="5906"/>
        <v/>
      </c>
      <c r="FI357" s="71" t="str">
        <f t="shared" si="5907"/>
        <v/>
      </c>
      <c r="FJ357" s="71" t="str">
        <f t="shared" si="5908"/>
        <v/>
      </c>
      <c r="FK357" s="71" t="str">
        <f t="shared" si="5909"/>
        <v/>
      </c>
      <c r="FL357" s="71" t="str">
        <f t="shared" si="5910"/>
        <v/>
      </c>
      <c r="FM357" s="71" t="str">
        <f t="shared" si="5911"/>
        <v/>
      </c>
      <c r="FN357" s="71" t="str">
        <f t="shared" si="5912"/>
        <v/>
      </c>
      <c r="FO357" s="71" t="str">
        <f t="shared" si="5913"/>
        <v/>
      </c>
      <c r="FP357" s="71" t="str">
        <f t="shared" si="5914"/>
        <v/>
      </c>
      <c r="FQ357" s="71" t="str">
        <f t="shared" si="5915"/>
        <v/>
      </c>
      <c r="FR357" s="71" t="str">
        <f t="shared" si="5916"/>
        <v/>
      </c>
      <c r="FS357" s="71" t="str">
        <f t="shared" si="5917"/>
        <v/>
      </c>
    </row>
    <row r="358" spans="1:175" ht="16.5">
      <c r="A358" s="133"/>
      <c r="B358" s="80" t="s">
        <v>987</v>
      </c>
      <c r="C358" s="148" t="s">
        <v>988</v>
      </c>
      <c r="T358" s="146" t="s">
        <v>989</v>
      </c>
      <c r="U358" s="85" t="s">
        <v>990</v>
      </c>
      <c r="CN358" s="70" t="str">
        <f t="shared" ref="CN358:CN437" si="6085">"InitUnitState('"&amp;B358&amp;"',"&amp;V358&amp;","&amp;W358&amp;","&amp;X358&amp;","&amp;Y358&amp;","&amp;Z358&amp;","&amp;AA358&amp;","&amp;AB358&amp;","&amp;AC358&amp;","&amp;AD358&amp;","&amp;AE358&amp;")"</f>
        <v>InitUnitState('IK1A',,,,,,,,,,)</v>
      </c>
      <c r="CO358" s="70" t="str">
        <f t="shared" ref="CO358:CO437" si="6086">"InitUnitNormal('"&amp;B358&amp;"',"&amp;AF358&amp;","&amp;AG358&amp;","&amp;AH358&amp;","&amp;AI358&amp;","&amp;AJ358&amp;","&amp;AK358&amp;","&amp;AL358&amp;","&amp;AM358&amp;","&amp;AN358&amp;","&amp;AO358&amp;")"</f>
        <v>InitUnitNormal('IK1A',,,,,,,,,,)</v>
      </c>
      <c r="CP358" s="70" t="str">
        <f t="shared" ref="CP358:CP437" si="6087">"InitUnitMagic('"&amp;B358&amp;"',"&amp;AP358&amp;","&amp;AQ358&amp;","&amp;AR358&amp;","&amp;AS358&amp;","&amp;AT358&amp;","&amp;AU358&amp;","&amp;AV358&amp;","&amp;AW358&amp;","&amp;BI358&amp;","&amp;BJ358&amp;")"</f>
        <v>InitUnitMagic('IK1A',,,,,,,,,,)</v>
      </c>
      <c r="CQ358" s="70" t="str">
        <f t="shared" ref="CQ358:CQ437" si="6088">"InitUnitAdd('"&amp;B358&amp;"',"&amp;BK358&amp;","&amp;BL358&amp;","&amp;BM358&amp;","&amp;BN358&amp;","&amp;BO358&amp;","&amp;BP358&amp;","&amp;BQ358&amp;","&amp;BR358&amp;","&amp;BS358&amp;","&amp;BT358&amp;")"</f>
        <v>InitUnitAdd('IK1A',,,,,,,,,,)</v>
      </c>
      <c r="CR358" s="70" t="str">
        <f>"InitEquipData('"&amp;B358&amp;"',"&amp;D358&amp;","&amp;CR$1&amp;A358&amp;CR$1&amp;","&amp;E358&amp;","&amp;I358&amp;","&amp;F358&amp;","&amp;G358&amp;",'"&amp;J358&amp;"','"&amp;K358&amp;"','"&amp;L358&amp;"','"&amp;M358&amp;"','"&amp;N358&amp;"','"&amp;O358&amp;"',"&amp;CR$1&amp;U367&amp;CR$1&amp;")"</f>
        <v>InitEquipData('IK1A',,"",,,,,'','','','','','',"ReplaceableTextures\\CommandButtons\\BTNSST10.blp")</v>
      </c>
      <c r="CU358" s="95" t="str">
        <f t="shared" ref="CU358:CU437" si="6089">CONCATENATE(DB358,DC358,DD358,DE358,DF358,DG358,DH358,DI358,DJ358,DK358,DL358,DM358,DN358,DO358,DP358,DQ358,DR358,DS358,DT358,DU358,DV358,DW358,DX358,DY358,DZ358,EA358,EB358,EC358,ED358,EE358,EF358,EG358,EH358,EI358,EJ358,EK358,EL358,EM358,EN358,EO358,EP358&amp;"|n")</f>
        <v>|n</v>
      </c>
      <c r="CV358" s="61" t="str">
        <f t="shared" si="6084"/>
        <v>致命倍率|Cffffc926+300%|n|n|r|Cffaaaaaa○刻印槽 【空】|r|n|n|Cff00ff7f点击穿戴或脱卸。|r</v>
      </c>
      <c r="CW358" s="60"/>
      <c r="CX358" s="60"/>
      <c r="CY358" s="60"/>
      <c r="CZ358" s="60"/>
      <c r="DA358" s="60"/>
      <c r="DB358" s="71" t="str">
        <f t="shared" ref="DB358:DB437" si="6090">IF(V358="","","|n"&amp;DB$2&amp;"+"&amp;V358&amp;DB$1)</f>
        <v/>
      </c>
      <c r="DC358" s="71" t="str">
        <f t="shared" ref="DC358:DC437" si="6091">IF(W358="","","|n"&amp;DC$2&amp;"+"&amp;W358&amp;DC$1)</f>
        <v/>
      </c>
      <c r="DD358" s="71" t="str">
        <f t="shared" ref="DD358:DD437" si="6092">IF(X358="","","|n"&amp;DD$2&amp;"+"&amp;X358&amp;DD$1)</f>
        <v/>
      </c>
      <c r="DE358" s="71" t="str">
        <f t="shared" ref="DE358:DE437" si="6093">IF(Y358="","","|n"&amp;DE$2&amp;"+"&amp;Y358&amp;DE$1)</f>
        <v/>
      </c>
      <c r="DF358" s="71" t="str">
        <f t="shared" ref="DF358:DF437" si="6094">IF(Z358="","","|n"&amp;DF$2&amp;"+"&amp;Z358&amp;DF$1)</f>
        <v/>
      </c>
      <c r="DG358" s="71" t="str">
        <f t="shared" ref="DG358:DG437" si="6095">IF(AA358="","","|n"&amp;DG$2&amp;"+"&amp;AA358&amp;DG$1)</f>
        <v/>
      </c>
      <c r="DH358" s="71" t="str">
        <f t="shared" ref="DH358:DH437" si="6096">IF(AB358="","","|n"&amp;DH$2&amp;"+"&amp;AB358&amp;DH$1)</f>
        <v/>
      </c>
      <c r="DI358" s="71" t="str">
        <f t="shared" ref="DI358:DI437" si="6097">IF(AC358="","","|n"&amp;DI$2&amp;"+"&amp;AC358&amp;DI$1)</f>
        <v/>
      </c>
      <c r="DJ358" s="71" t="str">
        <f t="shared" ref="DJ358:DJ437" si="6098">IF(AD358="","","|n"&amp;DJ$2&amp;"+"&amp;AD358&amp;DJ$1)</f>
        <v/>
      </c>
      <c r="DK358" s="71" t="str">
        <f t="shared" ref="DK358:DK437" si="6099">IF(AE358="","","|n"&amp;DK$2&amp;"+"&amp;AE358&amp;DK$1)</f>
        <v/>
      </c>
      <c r="DL358" s="71" t="str">
        <f t="shared" ref="DL358:DL437" si="6100">IF(AF358="","","|n"&amp;DL$2&amp;"+"&amp;AF358&amp;DL$1)</f>
        <v/>
      </c>
      <c r="DM358" s="71" t="str">
        <f t="shared" ref="DM358:DM437" si="6101">IF(AG358="","","|n"&amp;DM$2&amp;"+"&amp;AG358&amp;DM$1)</f>
        <v/>
      </c>
      <c r="DN358" s="71" t="str">
        <f t="shared" ref="DN358:DN437" si="6102">IF(AH358="","","|n"&amp;DN$2&amp;"+"&amp;AH358&amp;DN$1)</f>
        <v/>
      </c>
      <c r="DO358" s="71" t="str">
        <f t="shared" ref="DO358:DO437" si="6103">IF(AI358="","","|n"&amp;DO$2&amp;"+"&amp;AI358&amp;DO$1)</f>
        <v/>
      </c>
      <c r="DP358" s="71" t="str">
        <f t="shared" ref="DP358:DP437" si="6104">IF(AJ358="","","|n"&amp;DP$2&amp;"+"&amp;AJ358&amp;DP$1)</f>
        <v/>
      </c>
      <c r="DQ358" s="71" t="str">
        <f t="shared" ref="DQ358:DQ437" si="6105">IF(AK358="","","|n"&amp;DQ$2&amp;"+"&amp;AK358&amp;DQ$1)</f>
        <v/>
      </c>
      <c r="DR358" s="71" t="str">
        <f t="shared" ref="DR358:DR437" si="6106">IF(AL358="","","|n"&amp;DR$2&amp;"+"&amp;AL358&amp;DR$1)</f>
        <v/>
      </c>
      <c r="DS358" s="71" t="str">
        <f t="shared" ref="DS358:DS437" si="6107">IF(AM358="","","|n"&amp;DS$2&amp;"+"&amp;AM358&amp;DS$1)</f>
        <v/>
      </c>
      <c r="DT358" s="71" t="str">
        <f t="shared" ref="DT358:DT437" si="6108">IF(AN358="","","|n"&amp;DT$2&amp;"+"&amp;AN358&amp;DT$1)</f>
        <v/>
      </c>
      <c r="DU358" s="71" t="str">
        <f t="shared" ref="DU358:DU437" si="6109">IF(AO358="","","|n"&amp;DU$2&amp;"+"&amp;AO358&amp;DU$1)</f>
        <v/>
      </c>
      <c r="DV358" s="71" t="str">
        <f t="shared" ref="DV358:DV437" si="6110">IF(AP358="","","|n"&amp;DV$2&amp;"+"&amp;AP358&amp;DV$1)</f>
        <v/>
      </c>
      <c r="DW358" s="71" t="str">
        <f t="shared" ref="DW358:DW437" si="6111">IF(AQ358="","","|n"&amp;DW$2&amp;"+"&amp;AQ358&amp;DW$1)</f>
        <v/>
      </c>
      <c r="DX358" s="71" t="str">
        <f t="shared" ref="DX358:DX437" si="6112">IF(AR358="","","|n"&amp;DX$2&amp;"+"&amp;AR358&amp;DX$1)</f>
        <v/>
      </c>
      <c r="DY358" s="71" t="str">
        <f t="shared" ref="DY358:DY437" si="6113">IF(AS358="","","|n"&amp;DY$2&amp;"+"&amp;AS358&amp;DY$1)</f>
        <v/>
      </c>
      <c r="DZ358" s="71" t="str">
        <f t="shared" ref="DZ358:DZ437" si="6114">IF(AT358="","","|n"&amp;DZ$2&amp;"+"&amp;AT358&amp;DZ$1)</f>
        <v/>
      </c>
      <c r="EA358" s="71" t="str">
        <f t="shared" ref="EA358:EA437" si="6115">IF(AU358="","","|n"&amp;EA$2&amp;"+"&amp;AU358&amp;EA$1)</f>
        <v/>
      </c>
      <c r="EB358" s="71" t="str">
        <f t="shared" ref="EB358:EB437" si="6116">IF(AV358="","","|n"&amp;EB$2&amp;"+"&amp;AV358&amp;EB$1)</f>
        <v/>
      </c>
      <c r="EC358" s="71" t="str">
        <f t="shared" ref="EC358:EC437" si="6117">IF(AW358="","","|n"&amp;EC$2&amp;"+"&amp;AW358&amp;EC$1)</f>
        <v/>
      </c>
      <c r="ED358" s="71" t="str">
        <f t="shared" ref="ED358:ED437" si="6118">IF(AX358="","","|n"&amp;ED$2&amp;"+"&amp;AX358&amp;ED$1)</f>
        <v/>
      </c>
      <c r="EE358" s="71" t="str">
        <f t="shared" ref="EE358:EE437" si="6119">IF(AY358="","","|n"&amp;EE$2&amp;"+"&amp;AY358&amp;EE$1)</f>
        <v/>
      </c>
      <c r="EF358" s="71" t="str">
        <f t="shared" ref="EF358:EF437" si="6120">IF(AZ358="","","|n"&amp;EF$2&amp;"+"&amp;AZ358&amp;EF$1)</f>
        <v/>
      </c>
      <c r="EG358" s="71" t="str">
        <f t="shared" ref="EG358:EG437" si="6121">IF(BA358="","","|n"&amp;EG$2&amp;"+"&amp;BA358&amp;EG$1)</f>
        <v/>
      </c>
      <c r="EH358" s="71" t="str">
        <f t="shared" ref="EH358:EH437" si="6122">IF(BB358="","","|n"&amp;EH$2&amp;"+"&amp;BB358&amp;EH$1)</f>
        <v/>
      </c>
      <c r="EI358" s="71" t="str">
        <f t="shared" ref="EI358:EI437" si="6123">IF(BC358="","","|n"&amp;EI$2&amp;"+"&amp;BC358&amp;EI$1)</f>
        <v/>
      </c>
      <c r="EJ358" s="71" t="str">
        <f t="shared" ref="EJ358:EJ437" si="6124">IF(BD358="","","|n"&amp;EJ$2&amp;"+"&amp;BD358&amp;EJ$1)</f>
        <v/>
      </c>
      <c r="EK358" s="71" t="str">
        <f t="shared" ref="EK358:EK437" si="6125">IF(BE358="","","|n"&amp;EK$2&amp;"+"&amp;BE358&amp;EK$1)</f>
        <v/>
      </c>
      <c r="EL358" s="71" t="str">
        <f t="shared" ref="EL358:EL437" si="6126">IF(BF358="","","|n"&amp;EL$2&amp;"+"&amp;BF358&amp;EL$1)</f>
        <v/>
      </c>
      <c r="EM358" s="71" t="str">
        <f t="shared" ref="EM358:EM437" si="6127">IF(BG358="","","|n"&amp;EM$2&amp;"+"&amp;BG358&amp;EM$1)</f>
        <v/>
      </c>
      <c r="EN358" s="71" t="str">
        <f t="shared" ref="EN358:EN437" si="6128">IF(BH358="","","|n"&amp;EN$2&amp;"+"&amp;BH358&amp;EN$1)</f>
        <v/>
      </c>
      <c r="EO358" s="71" t="str">
        <f t="shared" ref="EO358:EO437" si="6129">IF(BI358="","","|n"&amp;EO$2&amp;"+"&amp;BI358&amp;EO$1)</f>
        <v/>
      </c>
      <c r="EP358" s="71" t="str">
        <f t="shared" ref="EP358:EP437" si="6130">IF(BJ358="","","|n"&amp;EP$2&amp;"+"&amp;BJ358&amp;EP$1)</f>
        <v/>
      </c>
      <c r="EQ358" s="71" t="str">
        <f t="shared" ref="EQ358:EQ437" si="6131">IF(BK358="","","|n"&amp;EQ$2&amp;"+"&amp;BK358&amp;EQ$1)</f>
        <v/>
      </c>
      <c r="ER358" s="71" t="str">
        <f t="shared" ref="ER358:ER437" si="6132">IF(BL358="","","|n"&amp;ER$2&amp;"+"&amp;BL358&amp;ER$1)</f>
        <v/>
      </c>
      <c r="ES358" s="71" t="str">
        <f t="shared" ref="ES358:ES437" si="6133">IF(BM358="","","|n"&amp;ES$2&amp;"+"&amp;BM358&amp;ES$1)</f>
        <v/>
      </c>
      <c r="ET358" s="71" t="str">
        <f t="shared" ref="ET358:ET437" si="6134">IF(BN358="","","|n"&amp;ET$2&amp;"+"&amp;BN358&amp;ET$1)</f>
        <v/>
      </c>
      <c r="EU358" s="71" t="str">
        <f t="shared" ref="EU358:EU437" si="6135">IF(BO358="","","|n"&amp;EU$2&amp;"+"&amp;BO358&amp;EU$1)</f>
        <v/>
      </c>
      <c r="EV358" s="71" t="str">
        <f t="shared" ref="EV358:EV437" si="6136">IF(BP358="","","|n"&amp;EV$2&amp;"+"&amp;BP358&amp;EV$1)</f>
        <v/>
      </c>
      <c r="EW358" s="71" t="str">
        <f t="shared" ref="EW358:EW437" si="6137">IF(BQ358="","","|n"&amp;EW$2&amp;"+"&amp;BQ358&amp;EW$1)</f>
        <v/>
      </c>
      <c r="EX358" s="71" t="str">
        <f t="shared" ref="EX358:EX437" si="6138">IF(BR358="","","|n"&amp;EX$2&amp;"+"&amp;BR358&amp;EX$1)</f>
        <v/>
      </c>
      <c r="EY358" s="71" t="str">
        <f t="shared" ref="EY358:EY437" si="6139">IF(BS358="","","|n"&amp;EY$2&amp;"+"&amp;BS358&amp;EY$1)</f>
        <v/>
      </c>
      <c r="EZ358" s="71" t="str">
        <f t="shared" ref="EZ358:EZ437" si="6140">IF(BT358="","","|n"&amp;EZ$2&amp;"+"&amp;BT358&amp;EZ$1)</f>
        <v/>
      </c>
      <c r="FA358" s="71" t="str">
        <f t="shared" ref="FA358:FA437" si="6141">IF(BU358="","","|n"&amp;FA$2&amp;"+"&amp;BU358&amp;FA$1)</f>
        <v/>
      </c>
      <c r="FB358" s="71" t="str">
        <f t="shared" ref="FB358:FB437" si="6142">IF(BV358="","","|n"&amp;FB$2&amp;"+"&amp;BV358&amp;FB$1)</f>
        <v/>
      </c>
      <c r="FC358" s="71" t="str">
        <f t="shared" ref="FC358:FC437" si="6143">IF(BW358="","","|n"&amp;FC$2&amp;"+"&amp;BW358&amp;FC$1)</f>
        <v/>
      </c>
      <c r="FD358" s="71" t="str">
        <f t="shared" ref="FD358:FD437" si="6144">IF(BX358="","","|n"&amp;FD$2&amp;"+"&amp;BX358&amp;FD$1)</f>
        <v/>
      </c>
      <c r="FE358" s="71" t="str">
        <f t="shared" ref="FE358:FE437" si="6145">IF(BY358="","","|n"&amp;FE$2&amp;"+"&amp;BY358&amp;FE$1)</f>
        <v/>
      </c>
      <c r="FF358" s="71" t="str">
        <f t="shared" ref="FF358:FF437" si="6146">IF(BZ358="","","|n"&amp;FF$2&amp;"+"&amp;BZ358&amp;FF$1)</f>
        <v/>
      </c>
      <c r="FG358" s="71" t="str">
        <f t="shared" ref="FG358:FG437" si="6147">IF(CA358="","","|n"&amp;FG$2&amp;"+"&amp;CA358&amp;FG$1)</f>
        <v/>
      </c>
      <c r="FH358" s="71" t="str">
        <f t="shared" ref="FH358:FH437" si="6148">IF(CB358="","","|n"&amp;FH$2&amp;"+"&amp;CB358&amp;FH$1)</f>
        <v/>
      </c>
      <c r="FI358" s="71" t="str">
        <f t="shared" ref="FI358:FI437" si="6149">IF(CC358="","","|n"&amp;FI$2&amp;"+"&amp;CC358&amp;FI$1)</f>
        <v/>
      </c>
      <c r="FJ358" s="71" t="str">
        <f t="shared" ref="FJ358:FJ437" si="6150">IF(CD358="","","|n"&amp;FJ$2&amp;"+"&amp;CD358&amp;FJ$1)</f>
        <v/>
      </c>
      <c r="FK358" s="71" t="str">
        <f t="shared" ref="FK358:FK437" si="6151">IF(CE358="","","|n"&amp;FK$2&amp;"+"&amp;CE358&amp;FK$1)</f>
        <v/>
      </c>
      <c r="FL358" s="71" t="str">
        <f t="shared" ref="FL358:FL437" si="6152">IF(CF358="","","|n"&amp;FL$2&amp;"+"&amp;CF358&amp;FL$1)</f>
        <v/>
      </c>
      <c r="FM358" s="71" t="str">
        <f t="shared" ref="FM358:FM437" si="6153">IF(CG358="","","|n"&amp;FM$2&amp;"+"&amp;CG358&amp;FM$1)</f>
        <v/>
      </c>
      <c r="FN358" s="71" t="str">
        <f t="shared" ref="FN358:FN437" si="6154">IF(CH358="","","|n"&amp;FN$2&amp;"+"&amp;CH358&amp;FN$1)</f>
        <v/>
      </c>
      <c r="FO358" s="71" t="str">
        <f t="shared" ref="FO358:FO437" si="6155">IF(CI358="","","|n"&amp;FO$2&amp;"+"&amp;CI358&amp;FO$1)</f>
        <v/>
      </c>
      <c r="FP358" s="71" t="str">
        <f t="shared" ref="FP358:FP437" si="6156">IF(CJ358="","","|n"&amp;FP$2&amp;"+"&amp;CJ358&amp;FP$1)</f>
        <v/>
      </c>
      <c r="FQ358" s="71" t="str">
        <f t="shared" ref="FQ358:FQ437" si="6157">IF(CK358="","","|n"&amp;FQ$2&amp;"+"&amp;CK358&amp;FQ$1)</f>
        <v/>
      </c>
      <c r="FR358" s="71" t="str">
        <f t="shared" ref="FR358:FR437" si="6158">IF(CL358="","","|n"&amp;FR$2&amp;"+"&amp;CL358&amp;FR$1)</f>
        <v/>
      </c>
      <c r="FS358" s="71" t="str">
        <f t="shared" ref="FS358:FS437" si="6159">IF(CM358="","","|n"&amp;FS$2&amp;"+"&amp;CM358&amp;FS$1)</f>
        <v/>
      </c>
    </row>
    <row r="359" spans="1:175" ht="16.5">
      <c r="A359" s="133"/>
      <c r="B359" s="80" t="s">
        <v>991</v>
      </c>
      <c r="C359" s="148" t="s">
        <v>988</v>
      </c>
      <c r="K359" s="149"/>
      <c r="T359" s="146" t="s">
        <v>992</v>
      </c>
      <c r="U359" s="85" t="s">
        <v>990</v>
      </c>
      <c r="CN359" s="70" t="str">
        <f t="shared" ref="CN359:CN366" si="6160">"InitUnitState('"&amp;B359&amp;"',"&amp;V359&amp;","&amp;W359&amp;","&amp;X359&amp;","&amp;Y359&amp;","&amp;Z359&amp;","&amp;AA359&amp;","&amp;AB359&amp;","&amp;AC359&amp;","&amp;AD359&amp;","&amp;AE359&amp;")"</f>
        <v>InitUnitState('IK1B',,,,,,,,,,)</v>
      </c>
      <c r="CO359" s="70" t="str">
        <f t="shared" ref="CO359:CO366" si="6161">"InitUnitNormal('"&amp;B359&amp;"',"&amp;AF359&amp;","&amp;AG359&amp;","&amp;AH359&amp;","&amp;AI359&amp;","&amp;AJ359&amp;","&amp;AK359&amp;","&amp;AL359&amp;","&amp;AM359&amp;","&amp;AN359&amp;","&amp;AO359&amp;")"</f>
        <v>InitUnitNormal('IK1B',,,,,,,,,,)</v>
      </c>
      <c r="CP359" s="70" t="str">
        <f t="shared" ref="CP359:CP366" si="6162">"InitUnitMagic('"&amp;B359&amp;"',"&amp;AP359&amp;","&amp;AQ359&amp;","&amp;AR359&amp;","&amp;AS359&amp;","&amp;AT359&amp;","&amp;AU359&amp;","&amp;AV359&amp;","&amp;AW359&amp;","&amp;BI359&amp;","&amp;BJ359&amp;")"</f>
        <v>InitUnitMagic('IK1B',,,,,,,,,,)</v>
      </c>
      <c r="CQ359" s="70" t="str">
        <f t="shared" ref="CQ359:CQ366" si="6163">"InitUnitAdd('"&amp;B359&amp;"',"&amp;BK359&amp;","&amp;BL359&amp;","&amp;BM359&amp;","&amp;BN359&amp;","&amp;BO359&amp;","&amp;BP359&amp;","&amp;BQ359&amp;","&amp;BR359&amp;","&amp;BS359&amp;","&amp;BT359&amp;")"</f>
        <v>InitUnitAdd('IK1B',,,,,,,,,,)</v>
      </c>
      <c r="CR359" s="70" t="str">
        <f t="shared" ref="CR359:CR366" si="6164">"InitEquipData('"&amp;B359&amp;"',"&amp;D359&amp;","&amp;CR$1&amp;A359&amp;CR$1&amp;","&amp;E359&amp;","&amp;I359&amp;","&amp;F359&amp;","&amp;G359&amp;",'"&amp;J359&amp;"','"&amp;K359&amp;"','"&amp;L359&amp;"','"&amp;M359&amp;"','"&amp;N359&amp;"','"&amp;O359&amp;"',"&amp;CR$1&amp;U368&amp;CR$1&amp;")"</f>
        <v>InitEquipData('IK1B',,"",,,,,'','','','','','',"ReplaceableTextures\\CommandButtons\\BTNSST10.blp")</v>
      </c>
      <c r="CU359" s="95" t="str">
        <f t="shared" ref="CU359:CU366" si="6165">CONCATENATE(DB359,DC359,DD359,DE359,DF359,DG359,DH359,DI359,DJ359,DK359,DL359,DM359,DN359,DO359,DP359,DQ359,DR359,DS359,DT359,DU359,DV359,DW359,DX359,DY359,DZ359,EA359,EB359,EC359,ED359,EE359,EF359,EG359,EH359,EI359,EJ359,EK359,EL359,EM359,EN359,EO359,EP359&amp;"|n")</f>
        <v>|n</v>
      </c>
      <c r="CV359" s="61" t="str">
        <f t="shared" si="6084"/>
        <v>致命倍率|Cffffc926+300%|n|n|r|Cffaaaaaa○|CffFFD24D金之符印+1|r|r|n|n|Cff00ff7f点击穿戴或脱卸。|r</v>
      </c>
      <c r="CW359" s="60"/>
      <c r="CX359" s="60"/>
      <c r="CY359" s="60"/>
      <c r="CZ359" s="60"/>
      <c r="DA359" s="60"/>
      <c r="DB359" s="71" t="str">
        <f t="shared" ref="DB359:DB366" si="6166">IF(V359="","","|n"&amp;DB$2&amp;"+"&amp;V359&amp;DB$1)</f>
        <v/>
      </c>
      <c r="DC359" s="71" t="str">
        <f t="shared" ref="DC359:DC366" si="6167">IF(W359="","","|n"&amp;DC$2&amp;"+"&amp;W359&amp;DC$1)</f>
        <v/>
      </c>
      <c r="DD359" s="71" t="str">
        <f t="shared" ref="DD359:DD366" si="6168">IF(X359="","","|n"&amp;DD$2&amp;"+"&amp;X359&amp;DD$1)</f>
        <v/>
      </c>
      <c r="DE359" s="71" t="str">
        <f t="shared" ref="DE359:DE366" si="6169">IF(Y359="","","|n"&amp;DE$2&amp;"+"&amp;Y359&amp;DE$1)</f>
        <v/>
      </c>
      <c r="DF359" s="71" t="str">
        <f t="shared" ref="DF359:DF366" si="6170">IF(Z359="","","|n"&amp;DF$2&amp;"+"&amp;Z359&amp;DF$1)</f>
        <v/>
      </c>
      <c r="DG359" s="71" t="str">
        <f t="shared" ref="DG359:DG366" si="6171">IF(AA359="","","|n"&amp;DG$2&amp;"+"&amp;AA359&amp;DG$1)</f>
        <v/>
      </c>
      <c r="DH359" s="71" t="str">
        <f t="shared" ref="DH359:DH366" si="6172">IF(AB359="","","|n"&amp;DH$2&amp;"+"&amp;AB359&amp;DH$1)</f>
        <v/>
      </c>
      <c r="DI359" s="71" t="str">
        <f t="shared" ref="DI359:DI366" si="6173">IF(AC359="","","|n"&amp;DI$2&amp;"+"&amp;AC359&amp;DI$1)</f>
        <v/>
      </c>
      <c r="DJ359" s="71" t="str">
        <f t="shared" ref="DJ359:DJ366" si="6174">IF(AD359="","","|n"&amp;DJ$2&amp;"+"&amp;AD359&amp;DJ$1)</f>
        <v/>
      </c>
      <c r="DK359" s="71" t="str">
        <f t="shared" ref="DK359:DK366" si="6175">IF(AE359="","","|n"&amp;DK$2&amp;"+"&amp;AE359&amp;DK$1)</f>
        <v/>
      </c>
      <c r="DL359" s="71" t="str">
        <f t="shared" ref="DL359:DL366" si="6176">IF(AF359="","","|n"&amp;DL$2&amp;"+"&amp;AF359&amp;DL$1)</f>
        <v/>
      </c>
      <c r="DM359" s="71" t="str">
        <f t="shared" ref="DM359:DM366" si="6177">IF(AG359="","","|n"&amp;DM$2&amp;"+"&amp;AG359&amp;DM$1)</f>
        <v/>
      </c>
      <c r="DN359" s="71" t="str">
        <f t="shared" ref="DN359:DN366" si="6178">IF(AH359="","","|n"&amp;DN$2&amp;"+"&amp;AH359&amp;DN$1)</f>
        <v/>
      </c>
      <c r="DO359" s="71" t="str">
        <f t="shared" ref="DO359:DO366" si="6179">IF(AI359="","","|n"&amp;DO$2&amp;"+"&amp;AI359&amp;DO$1)</f>
        <v/>
      </c>
      <c r="DP359" s="71" t="str">
        <f t="shared" ref="DP359:DP366" si="6180">IF(AJ359="","","|n"&amp;DP$2&amp;"+"&amp;AJ359&amp;DP$1)</f>
        <v/>
      </c>
      <c r="DQ359" s="71" t="str">
        <f t="shared" ref="DQ359:DQ366" si="6181">IF(AK359="","","|n"&amp;DQ$2&amp;"+"&amp;AK359&amp;DQ$1)</f>
        <v/>
      </c>
      <c r="DR359" s="71" t="str">
        <f t="shared" ref="DR359:DR366" si="6182">IF(AL359="","","|n"&amp;DR$2&amp;"+"&amp;AL359&amp;DR$1)</f>
        <v/>
      </c>
      <c r="DS359" s="71" t="str">
        <f t="shared" ref="DS359:DS366" si="6183">IF(AM359="","","|n"&amp;DS$2&amp;"+"&amp;AM359&amp;DS$1)</f>
        <v/>
      </c>
      <c r="DT359" s="71" t="str">
        <f t="shared" ref="DT359:DT366" si="6184">IF(AN359="","","|n"&amp;DT$2&amp;"+"&amp;AN359&amp;DT$1)</f>
        <v/>
      </c>
      <c r="DU359" s="71" t="str">
        <f t="shared" ref="DU359:DU366" si="6185">IF(AO359="","","|n"&amp;DU$2&amp;"+"&amp;AO359&amp;DU$1)</f>
        <v/>
      </c>
      <c r="DV359" s="71" t="str">
        <f t="shared" ref="DV359:DV366" si="6186">IF(AP359="","","|n"&amp;DV$2&amp;"+"&amp;AP359&amp;DV$1)</f>
        <v/>
      </c>
      <c r="DW359" s="71" t="str">
        <f t="shared" ref="DW359:DW366" si="6187">IF(AQ359="","","|n"&amp;DW$2&amp;"+"&amp;AQ359&amp;DW$1)</f>
        <v/>
      </c>
      <c r="DX359" s="71" t="str">
        <f t="shared" ref="DX359:DX366" si="6188">IF(AR359="","","|n"&amp;DX$2&amp;"+"&amp;AR359&amp;DX$1)</f>
        <v/>
      </c>
      <c r="DY359" s="71" t="str">
        <f t="shared" ref="DY359:DY366" si="6189">IF(AS359="","","|n"&amp;DY$2&amp;"+"&amp;AS359&amp;DY$1)</f>
        <v/>
      </c>
      <c r="DZ359" s="71" t="str">
        <f t="shared" ref="DZ359:DZ366" si="6190">IF(AT359="","","|n"&amp;DZ$2&amp;"+"&amp;AT359&amp;DZ$1)</f>
        <v/>
      </c>
      <c r="EA359" s="71" t="str">
        <f t="shared" ref="EA359:EA366" si="6191">IF(AU359="","","|n"&amp;EA$2&amp;"+"&amp;AU359&amp;EA$1)</f>
        <v/>
      </c>
      <c r="EB359" s="71" t="str">
        <f t="shared" ref="EB359:EB366" si="6192">IF(AV359="","","|n"&amp;EB$2&amp;"+"&amp;AV359&amp;EB$1)</f>
        <v/>
      </c>
      <c r="EC359" s="71" t="str">
        <f t="shared" ref="EC359:EC366" si="6193">IF(AW359="","","|n"&amp;EC$2&amp;"+"&amp;AW359&amp;EC$1)</f>
        <v/>
      </c>
      <c r="ED359" s="71" t="str">
        <f t="shared" ref="ED359:ED366" si="6194">IF(AX359="","","|n"&amp;ED$2&amp;"+"&amp;AX359&amp;ED$1)</f>
        <v/>
      </c>
      <c r="EE359" s="71" t="str">
        <f t="shared" ref="EE359:EE366" si="6195">IF(AY359="","","|n"&amp;EE$2&amp;"+"&amp;AY359&amp;EE$1)</f>
        <v/>
      </c>
      <c r="EF359" s="71" t="str">
        <f t="shared" ref="EF359:EF366" si="6196">IF(AZ359="","","|n"&amp;EF$2&amp;"+"&amp;AZ359&amp;EF$1)</f>
        <v/>
      </c>
      <c r="EG359" s="71" t="str">
        <f t="shared" ref="EG359:EG366" si="6197">IF(BA359="","","|n"&amp;EG$2&amp;"+"&amp;BA359&amp;EG$1)</f>
        <v/>
      </c>
      <c r="EH359" s="71" t="str">
        <f t="shared" ref="EH359:EH366" si="6198">IF(BB359="","","|n"&amp;EH$2&amp;"+"&amp;BB359&amp;EH$1)</f>
        <v/>
      </c>
      <c r="EI359" s="71" t="str">
        <f t="shared" ref="EI359:EI366" si="6199">IF(BC359="","","|n"&amp;EI$2&amp;"+"&amp;BC359&amp;EI$1)</f>
        <v/>
      </c>
      <c r="EJ359" s="71" t="str">
        <f t="shared" ref="EJ359:EJ366" si="6200">IF(BD359="","","|n"&amp;EJ$2&amp;"+"&amp;BD359&amp;EJ$1)</f>
        <v/>
      </c>
      <c r="EK359" s="71" t="str">
        <f t="shared" ref="EK359:EK366" si="6201">IF(BE359="","","|n"&amp;EK$2&amp;"+"&amp;BE359&amp;EK$1)</f>
        <v/>
      </c>
      <c r="EL359" s="71" t="str">
        <f t="shared" ref="EL359:EL366" si="6202">IF(BF359="","","|n"&amp;EL$2&amp;"+"&amp;BF359&amp;EL$1)</f>
        <v/>
      </c>
      <c r="EM359" s="71" t="str">
        <f t="shared" ref="EM359:EM366" si="6203">IF(BG359="","","|n"&amp;EM$2&amp;"+"&amp;BG359&amp;EM$1)</f>
        <v/>
      </c>
      <c r="EN359" s="71" t="str">
        <f t="shared" ref="EN359:EN366" si="6204">IF(BH359="","","|n"&amp;EN$2&amp;"+"&amp;BH359&amp;EN$1)</f>
        <v/>
      </c>
      <c r="EO359" s="71" t="str">
        <f t="shared" ref="EO359:EO366" si="6205">IF(BI359="","","|n"&amp;EO$2&amp;"+"&amp;BI359&amp;EO$1)</f>
        <v/>
      </c>
      <c r="EP359" s="71" t="str">
        <f t="shared" ref="EP359:EP366" si="6206">IF(BJ359="","","|n"&amp;EP$2&amp;"+"&amp;BJ359&amp;EP$1)</f>
        <v/>
      </c>
      <c r="EQ359" s="71" t="str">
        <f t="shared" ref="EQ359:EQ366" si="6207">IF(BK359="","","|n"&amp;EQ$2&amp;"+"&amp;BK359&amp;EQ$1)</f>
        <v/>
      </c>
      <c r="ER359" s="71" t="str">
        <f t="shared" ref="ER359:ER366" si="6208">IF(BL359="","","|n"&amp;ER$2&amp;"+"&amp;BL359&amp;ER$1)</f>
        <v/>
      </c>
      <c r="ES359" s="71" t="str">
        <f t="shared" ref="ES359:ES366" si="6209">IF(BM359="","","|n"&amp;ES$2&amp;"+"&amp;BM359&amp;ES$1)</f>
        <v/>
      </c>
      <c r="ET359" s="71" t="str">
        <f t="shared" ref="ET359:ET366" si="6210">IF(BN359="","","|n"&amp;ET$2&amp;"+"&amp;BN359&amp;ET$1)</f>
        <v/>
      </c>
      <c r="EU359" s="71" t="str">
        <f t="shared" ref="EU359:EU366" si="6211">IF(BO359="","","|n"&amp;EU$2&amp;"+"&amp;BO359&amp;EU$1)</f>
        <v/>
      </c>
      <c r="EV359" s="71" t="str">
        <f t="shared" ref="EV359:EV366" si="6212">IF(BP359="","","|n"&amp;EV$2&amp;"+"&amp;BP359&amp;EV$1)</f>
        <v/>
      </c>
      <c r="EW359" s="71" t="str">
        <f t="shared" ref="EW359:EW366" si="6213">IF(BQ359="","","|n"&amp;EW$2&amp;"+"&amp;BQ359&amp;EW$1)</f>
        <v/>
      </c>
      <c r="EX359" s="71" t="str">
        <f t="shared" ref="EX359:EX366" si="6214">IF(BR359="","","|n"&amp;EX$2&amp;"+"&amp;BR359&amp;EX$1)</f>
        <v/>
      </c>
      <c r="EY359" s="71" t="str">
        <f t="shared" ref="EY359:EY366" si="6215">IF(BS359="","","|n"&amp;EY$2&amp;"+"&amp;BS359&amp;EY$1)</f>
        <v/>
      </c>
      <c r="EZ359" s="71" t="str">
        <f t="shared" ref="EZ359:EZ366" si="6216">IF(BT359="","","|n"&amp;EZ$2&amp;"+"&amp;BT359&amp;EZ$1)</f>
        <v/>
      </c>
      <c r="FA359" s="71" t="str">
        <f t="shared" ref="FA359:FA366" si="6217">IF(BU359="","","|n"&amp;FA$2&amp;"+"&amp;BU359&amp;FA$1)</f>
        <v/>
      </c>
      <c r="FB359" s="71" t="str">
        <f t="shared" ref="FB359:FB366" si="6218">IF(BV359="","","|n"&amp;FB$2&amp;"+"&amp;BV359&amp;FB$1)</f>
        <v/>
      </c>
      <c r="FC359" s="71" t="str">
        <f t="shared" ref="FC359:FC366" si="6219">IF(BW359="","","|n"&amp;FC$2&amp;"+"&amp;BW359&amp;FC$1)</f>
        <v/>
      </c>
      <c r="FD359" s="71" t="str">
        <f t="shared" ref="FD359:FD366" si="6220">IF(BX359="","","|n"&amp;FD$2&amp;"+"&amp;BX359&amp;FD$1)</f>
        <v/>
      </c>
      <c r="FE359" s="71" t="str">
        <f t="shared" ref="FE359:FE366" si="6221">IF(BY359="","","|n"&amp;FE$2&amp;"+"&amp;BY359&amp;FE$1)</f>
        <v/>
      </c>
      <c r="FF359" s="71" t="str">
        <f t="shared" ref="FF359:FF366" si="6222">IF(BZ359="","","|n"&amp;FF$2&amp;"+"&amp;BZ359&amp;FF$1)</f>
        <v/>
      </c>
      <c r="FG359" s="71" t="str">
        <f t="shared" ref="FG359:FG366" si="6223">IF(CA359="","","|n"&amp;FG$2&amp;"+"&amp;CA359&amp;FG$1)</f>
        <v/>
      </c>
      <c r="FH359" s="71" t="str">
        <f t="shared" ref="FH359:FH366" si="6224">IF(CB359="","","|n"&amp;FH$2&amp;"+"&amp;CB359&amp;FH$1)</f>
        <v/>
      </c>
      <c r="FI359" s="71" t="str">
        <f t="shared" ref="FI359:FI366" si="6225">IF(CC359="","","|n"&amp;FI$2&amp;"+"&amp;CC359&amp;FI$1)</f>
        <v/>
      </c>
      <c r="FJ359" s="71" t="str">
        <f t="shared" ref="FJ359:FJ366" si="6226">IF(CD359="","","|n"&amp;FJ$2&amp;"+"&amp;CD359&amp;FJ$1)</f>
        <v/>
      </c>
      <c r="FK359" s="71" t="str">
        <f t="shared" ref="FK359:FK366" si="6227">IF(CE359="","","|n"&amp;FK$2&amp;"+"&amp;CE359&amp;FK$1)</f>
        <v/>
      </c>
      <c r="FL359" s="71" t="str">
        <f t="shared" ref="FL359:FL366" si="6228">IF(CF359="","","|n"&amp;FL$2&amp;"+"&amp;CF359&amp;FL$1)</f>
        <v/>
      </c>
      <c r="FM359" s="71" t="str">
        <f t="shared" ref="FM359:FM366" si="6229">IF(CG359="","","|n"&amp;FM$2&amp;"+"&amp;CG359&amp;FM$1)</f>
        <v/>
      </c>
      <c r="FN359" s="71" t="str">
        <f t="shared" ref="FN359:FN366" si="6230">IF(CH359="","","|n"&amp;FN$2&amp;"+"&amp;CH359&amp;FN$1)</f>
        <v/>
      </c>
      <c r="FO359" s="71" t="str">
        <f t="shared" ref="FO359:FO366" si="6231">IF(CI359="","","|n"&amp;FO$2&amp;"+"&amp;CI359&amp;FO$1)</f>
        <v/>
      </c>
      <c r="FP359" s="71" t="str">
        <f t="shared" ref="FP359:FP366" si="6232">IF(CJ359="","","|n"&amp;FP$2&amp;"+"&amp;CJ359&amp;FP$1)</f>
        <v/>
      </c>
      <c r="FQ359" s="71" t="str">
        <f t="shared" ref="FQ359:FQ366" si="6233">IF(CK359="","","|n"&amp;FQ$2&amp;"+"&amp;CK359&amp;FQ$1)</f>
        <v/>
      </c>
      <c r="FR359" s="71" t="str">
        <f t="shared" ref="FR359:FR366" si="6234">IF(CL359="","","|n"&amp;FR$2&amp;"+"&amp;CL359&amp;FR$1)</f>
        <v/>
      </c>
      <c r="FS359" s="71" t="str">
        <f t="shared" ref="FS359:FS366" si="6235">IF(CM359="","","|n"&amp;FS$2&amp;"+"&amp;CM359&amp;FS$1)</f>
        <v/>
      </c>
    </row>
    <row r="360" spans="1:175" ht="16.5">
      <c r="A360" s="133"/>
      <c r="B360" s="80" t="s">
        <v>993</v>
      </c>
      <c r="C360" s="148" t="s">
        <v>988</v>
      </c>
      <c r="K360" s="150"/>
      <c r="T360" s="146" t="s">
        <v>994</v>
      </c>
      <c r="U360" s="85" t="s">
        <v>990</v>
      </c>
      <c r="CN360" s="70" t="str">
        <f t="shared" si="6160"/>
        <v>InitUnitState('IK1C',,,,,,,,,,)</v>
      </c>
      <c r="CO360" s="70" t="str">
        <f t="shared" si="6161"/>
        <v>InitUnitNormal('IK1C',,,,,,,,,,)</v>
      </c>
      <c r="CP360" s="70" t="str">
        <f t="shared" si="6162"/>
        <v>InitUnitMagic('IK1C',,,,,,,,,,)</v>
      </c>
      <c r="CQ360" s="70" t="str">
        <f t="shared" si="6163"/>
        <v>InitUnitAdd('IK1C',,,,,,,,,,)</v>
      </c>
      <c r="CR360" s="70" t="str">
        <f t="shared" si="6164"/>
        <v>InitEquipData('IK1C',,"",,,,,'','','','','','',"ReplaceableTextures\\CommandButtons\\BTNSST10.blp")</v>
      </c>
      <c r="CU360" s="95" t="str">
        <f t="shared" si="6165"/>
        <v>|n</v>
      </c>
      <c r="CV360" s="61" t="str">
        <f t="shared" si="6084"/>
        <v>致命倍率|Cffffc926+300%|n|n|r|Cffaaaaaa○|CffFFD24D木之符印+1|r|r|n|n|Cff00ff7f点击穿戴或脱卸。|r</v>
      </c>
      <c r="CW360" s="60"/>
      <c r="CX360" s="60"/>
      <c r="CY360" s="60"/>
      <c r="CZ360" s="60"/>
      <c r="DA360" s="60"/>
      <c r="DB360" s="71" t="str">
        <f t="shared" si="6166"/>
        <v/>
      </c>
      <c r="DC360" s="71" t="str">
        <f t="shared" si="6167"/>
        <v/>
      </c>
      <c r="DD360" s="71" t="str">
        <f t="shared" si="6168"/>
        <v/>
      </c>
      <c r="DE360" s="71" t="str">
        <f t="shared" si="6169"/>
        <v/>
      </c>
      <c r="DF360" s="71" t="str">
        <f t="shared" si="6170"/>
        <v/>
      </c>
      <c r="DG360" s="71" t="str">
        <f t="shared" si="6171"/>
        <v/>
      </c>
      <c r="DH360" s="71" t="str">
        <f t="shared" si="6172"/>
        <v/>
      </c>
      <c r="DI360" s="71" t="str">
        <f t="shared" si="6173"/>
        <v/>
      </c>
      <c r="DJ360" s="71" t="str">
        <f t="shared" si="6174"/>
        <v/>
      </c>
      <c r="DK360" s="71" t="str">
        <f t="shared" si="6175"/>
        <v/>
      </c>
      <c r="DL360" s="71" t="str">
        <f t="shared" si="6176"/>
        <v/>
      </c>
      <c r="DM360" s="71" t="str">
        <f t="shared" si="6177"/>
        <v/>
      </c>
      <c r="DN360" s="71" t="str">
        <f t="shared" si="6178"/>
        <v/>
      </c>
      <c r="DO360" s="71" t="str">
        <f t="shared" si="6179"/>
        <v/>
      </c>
      <c r="DP360" s="71" t="str">
        <f t="shared" si="6180"/>
        <v/>
      </c>
      <c r="DQ360" s="71" t="str">
        <f t="shared" si="6181"/>
        <v/>
      </c>
      <c r="DR360" s="71" t="str">
        <f t="shared" si="6182"/>
        <v/>
      </c>
      <c r="DS360" s="71" t="str">
        <f t="shared" si="6183"/>
        <v/>
      </c>
      <c r="DT360" s="71" t="str">
        <f t="shared" si="6184"/>
        <v/>
      </c>
      <c r="DU360" s="71" t="str">
        <f t="shared" si="6185"/>
        <v/>
      </c>
      <c r="DV360" s="71" t="str">
        <f t="shared" si="6186"/>
        <v/>
      </c>
      <c r="DW360" s="71" t="str">
        <f t="shared" si="6187"/>
        <v/>
      </c>
      <c r="DX360" s="71" t="str">
        <f t="shared" si="6188"/>
        <v/>
      </c>
      <c r="DY360" s="71" t="str">
        <f t="shared" si="6189"/>
        <v/>
      </c>
      <c r="DZ360" s="71" t="str">
        <f t="shared" si="6190"/>
        <v/>
      </c>
      <c r="EA360" s="71" t="str">
        <f t="shared" si="6191"/>
        <v/>
      </c>
      <c r="EB360" s="71" t="str">
        <f t="shared" si="6192"/>
        <v/>
      </c>
      <c r="EC360" s="71" t="str">
        <f t="shared" si="6193"/>
        <v/>
      </c>
      <c r="ED360" s="71" t="str">
        <f t="shared" si="6194"/>
        <v/>
      </c>
      <c r="EE360" s="71" t="str">
        <f t="shared" si="6195"/>
        <v/>
      </c>
      <c r="EF360" s="71" t="str">
        <f t="shared" si="6196"/>
        <v/>
      </c>
      <c r="EG360" s="71" t="str">
        <f t="shared" si="6197"/>
        <v/>
      </c>
      <c r="EH360" s="71" t="str">
        <f t="shared" si="6198"/>
        <v/>
      </c>
      <c r="EI360" s="71" t="str">
        <f t="shared" si="6199"/>
        <v/>
      </c>
      <c r="EJ360" s="71" t="str">
        <f t="shared" si="6200"/>
        <v/>
      </c>
      <c r="EK360" s="71" t="str">
        <f t="shared" si="6201"/>
        <v/>
      </c>
      <c r="EL360" s="71" t="str">
        <f t="shared" si="6202"/>
        <v/>
      </c>
      <c r="EM360" s="71" t="str">
        <f t="shared" si="6203"/>
        <v/>
      </c>
      <c r="EN360" s="71" t="str">
        <f t="shared" si="6204"/>
        <v/>
      </c>
      <c r="EO360" s="71" t="str">
        <f t="shared" si="6205"/>
        <v/>
      </c>
      <c r="EP360" s="71" t="str">
        <f t="shared" si="6206"/>
        <v/>
      </c>
      <c r="EQ360" s="71" t="str">
        <f t="shared" si="6207"/>
        <v/>
      </c>
      <c r="ER360" s="71" t="str">
        <f t="shared" si="6208"/>
        <v/>
      </c>
      <c r="ES360" s="71" t="str">
        <f t="shared" si="6209"/>
        <v/>
      </c>
      <c r="ET360" s="71" t="str">
        <f t="shared" si="6210"/>
        <v/>
      </c>
      <c r="EU360" s="71" t="str">
        <f t="shared" si="6211"/>
        <v/>
      </c>
      <c r="EV360" s="71" t="str">
        <f t="shared" si="6212"/>
        <v/>
      </c>
      <c r="EW360" s="71" t="str">
        <f t="shared" si="6213"/>
        <v/>
      </c>
      <c r="EX360" s="71" t="str">
        <f t="shared" si="6214"/>
        <v/>
      </c>
      <c r="EY360" s="71" t="str">
        <f t="shared" si="6215"/>
        <v/>
      </c>
      <c r="EZ360" s="71" t="str">
        <f t="shared" si="6216"/>
        <v/>
      </c>
      <c r="FA360" s="71" t="str">
        <f t="shared" si="6217"/>
        <v/>
      </c>
      <c r="FB360" s="71" t="str">
        <f t="shared" si="6218"/>
        <v/>
      </c>
      <c r="FC360" s="71" t="str">
        <f t="shared" si="6219"/>
        <v/>
      </c>
      <c r="FD360" s="71" t="str">
        <f t="shared" si="6220"/>
        <v/>
      </c>
      <c r="FE360" s="71" t="str">
        <f t="shared" si="6221"/>
        <v/>
      </c>
      <c r="FF360" s="71" t="str">
        <f t="shared" si="6222"/>
        <v/>
      </c>
      <c r="FG360" s="71" t="str">
        <f t="shared" si="6223"/>
        <v/>
      </c>
      <c r="FH360" s="71" t="str">
        <f t="shared" si="6224"/>
        <v/>
      </c>
      <c r="FI360" s="71" t="str">
        <f t="shared" si="6225"/>
        <v/>
      </c>
      <c r="FJ360" s="71" t="str">
        <f t="shared" si="6226"/>
        <v/>
      </c>
      <c r="FK360" s="71" t="str">
        <f t="shared" si="6227"/>
        <v/>
      </c>
      <c r="FL360" s="71" t="str">
        <f t="shared" si="6228"/>
        <v/>
      </c>
      <c r="FM360" s="71" t="str">
        <f t="shared" si="6229"/>
        <v/>
      </c>
      <c r="FN360" s="71" t="str">
        <f t="shared" si="6230"/>
        <v/>
      </c>
      <c r="FO360" s="71" t="str">
        <f t="shared" si="6231"/>
        <v/>
      </c>
      <c r="FP360" s="71" t="str">
        <f t="shared" si="6232"/>
        <v/>
      </c>
      <c r="FQ360" s="71" t="str">
        <f t="shared" si="6233"/>
        <v/>
      </c>
      <c r="FR360" s="71" t="str">
        <f t="shared" si="6234"/>
        <v/>
      </c>
      <c r="FS360" s="71" t="str">
        <f t="shared" si="6235"/>
        <v/>
      </c>
    </row>
    <row r="361" spans="1:175" ht="16.5">
      <c r="A361" s="133"/>
      <c r="B361" s="80" t="s">
        <v>995</v>
      </c>
      <c r="C361" s="148" t="s">
        <v>988</v>
      </c>
      <c r="K361" s="150"/>
      <c r="T361" s="146" t="s">
        <v>996</v>
      </c>
      <c r="U361" s="85" t="s">
        <v>990</v>
      </c>
      <c r="CN361" s="70" t="str">
        <f t="shared" si="6160"/>
        <v>InitUnitState('IK1D',,,,,,,,,,)</v>
      </c>
      <c r="CO361" s="70" t="str">
        <f t="shared" si="6161"/>
        <v>InitUnitNormal('IK1D',,,,,,,,,,)</v>
      </c>
      <c r="CP361" s="70" t="str">
        <f t="shared" si="6162"/>
        <v>InitUnitMagic('IK1D',,,,,,,,,,)</v>
      </c>
      <c r="CQ361" s="70" t="str">
        <f t="shared" si="6163"/>
        <v>InitUnitAdd('IK1D',,,,,,,,,,)</v>
      </c>
      <c r="CR361" s="70" t="str">
        <f t="shared" si="6164"/>
        <v>InitEquipData('IK1D',,"",,,,,'','','','','','',"ReplaceableTextures\\CommandButtons\\BTNSST10.blp")</v>
      </c>
      <c r="CU361" s="95" t="str">
        <f t="shared" si="6165"/>
        <v>|n</v>
      </c>
      <c r="CV361" s="61" t="str">
        <f t="shared" si="6084"/>
        <v>致命倍率|Cffffc926+300%|n|n|r|Cffaaaaaa○|CffFFD24D水之符印+1|r|r|n|n|Cff00ff7f点击穿戴或脱卸。|r</v>
      </c>
      <c r="CW361" s="60"/>
      <c r="CX361" s="60"/>
      <c r="CY361" s="60"/>
      <c r="CZ361" s="60"/>
      <c r="DA361" s="60"/>
      <c r="DB361" s="71" t="str">
        <f t="shared" si="6166"/>
        <v/>
      </c>
      <c r="DC361" s="71" t="str">
        <f t="shared" si="6167"/>
        <v/>
      </c>
      <c r="DD361" s="71" t="str">
        <f t="shared" si="6168"/>
        <v/>
      </c>
      <c r="DE361" s="71" t="str">
        <f t="shared" si="6169"/>
        <v/>
      </c>
      <c r="DF361" s="71" t="str">
        <f t="shared" si="6170"/>
        <v/>
      </c>
      <c r="DG361" s="71" t="str">
        <f t="shared" si="6171"/>
        <v/>
      </c>
      <c r="DH361" s="71" t="str">
        <f t="shared" si="6172"/>
        <v/>
      </c>
      <c r="DI361" s="71" t="str">
        <f t="shared" si="6173"/>
        <v/>
      </c>
      <c r="DJ361" s="71" t="str">
        <f t="shared" si="6174"/>
        <v/>
      </c>
      <c r="DK361" s="71" t="str">
        <f t="shared" si="6175"/>
        <v/>
      </c>
      <c r="DL361" s="71" t="str">
        <f t="shared" si="6176"/>
        <v/>
      </c>
      <c r="DM361" s="71" t="str">
        <f t="shared" si="6177"/>
        <v/>
      </c>
      <c r="DN361" s="71" t="str">
        <f t="shared" si="6178"/>
        <v/>
      </c>
      <c r="DO361" s="71" t="str">
        <f t="shared" si="6179"/>
        <v/>
      </c>
      <c r="DP361" s="71" t="str">
        <f t="shared" si="6180"/>
        <v/>
      </c>
      <c r="DQ361" s="71" t="str">
        <f t="shared" si="6181"/>
        <v/>
      </c>
      <c r="DR361" s="71" t="str">
        <f t="shared" si="6182"/>
        <v/>
      </c>
      <c r="DS361" s="71" t="str">
        <f t="shared" si="6183"/>
        <v/>
      </c>
      <c r="DT361" s="71" t="str">
        <f t="shared" si="6184"/>
        <v/>
      </c>
      <c r="DU361" s="71" t="str">
        <f t="shared" si="6185"/>
        <v/>
      </c>
      <c r="DV361" s="71" t="str">
        <f t="shared" si="6186"/>
        <v/>
      </c>
      <c r="DW361" s="71" t="str">
        <f t="shared" si="6187"/>
        <v/>
      </c>
      <c r="DX361" s="71" t="str">
        <f t="shared" si="6188"/>
        <v/>
      </c>
      <c r="DY361" s="71" t="str">
        <f t="shared" si="6189"/>
        <v/>
      </c>
      <c r="DZ361" s="71" t="str">
        <f t="shared" si="6190"/>
        <v/>
      </c>
      <c r="EA361" s="71" t="str">
        <f t="shared" si="6191"/>
        <v/>
      </c>
      <c r="EB361" s="71" t="str">
        <f t="shared" si="6192"/>
        <v/>
      </c>
      <c r="EC361" s="71" t="str">
        <f t="shared" si="6193"/>
        <v/>
      </c>
      <c r="ED361" s="71" t="str">
        <f t="shared" si="6194"/>
        <v/>
      </c>
      <c r="EE361" s="71" t="str">
        <f t="shared" si="6195"/>
        <v/>
      </c>
      <c r="EF361" s="71" t="str">
        <f t="shared" si="6196"/>
        <v/>
      </c>
      <c r="EG361" s="71" t="str">
        <f t="shared" si="6197"/>
        <v/>
      </c>
      <c r="EH361" s="71" t="str">
        <f t="shared" si="6198"/>
        <v/>
      </c>
      <c r="EI361" s="71" t="str">
        <f t="shared" si="6199"/>
        <v/>
      </c>
      <c r="EJ361" s="71" t="str">
        <f t="shared" si="6200"/>
        <v/>
      </c>
      <c r="EK361" s="71" t="str">
        <f t="shared" si="6201"/>
        <v/>
      </c>
      <c r="EL361" s="71" t="str">
        <f t="shared" si="6202"/>
        <v/>
      </c>
      <c r="EM361" s="71" t="str">
        <f t="shared" si="6203"/>
        <v/>
      </c>
      <c r="EN361" s="71" t="str">
        <f t="shared" si="6204"/>
        <v/>
      </c>
      <c r="EO361" s="71" t="str">
        <f t="shared" si="6205"/>
        <v/>
      </c>
      <c r="EP361" s="71" t="str">
        <f t="shared" si="6206"/>
        <v/>
      </c>
      <c r="EQ361" s="71" t="str">
        <f t="shared" si="6207"/>
        <v/>
      </c>
      <c r="ER361" s="71" t="str">
        <f t="shared" si="6208"/>
        <v/>
      </c>
      <c r="ES361" s="71" t="str">
        <f t="shared" si="6209"/>
        <v/>
      </c>
      <c r="ET361" s="71" t="str">
        <f t="shared" si="6210"/>
        <v/>
      </c>
      <c r="EU361" s="71" t="str">
        <f t="shared" si="6211"/>
        <v/>
      </c>
      <c r="EV361" s="71" t="str">
        <f t="shared" si="6212"/>
        <v/>
      </c>
      <c r="EW361" s="71" t="str">
        <f t="shared" si="6213"/>
        <v/>
      </c>
      <c r="EX361" s="71" t="str">
        <f t="shared" si="6214"/>
        <v/>
      </c>
      <c r="EY361" s="71" t="str">
        <f t="shared" si="6215"/>
        <v/>
      </c>
      <c r="EZ361" s="71" t="str">
        <f t="shared" si="6216"/>
        <v/>
      </c>
      <c r="FA361" s="71" t="str">
        <f t="shared" si="6217"/>
        <v/>
      </c>
      <c r="FB361" s="71" t="str">
        <f t="shared" si="6218"/>
        <v/>
      </c>
      <c r="FC361" s="71" t="str">
        <f t="shared" si="6219"/>
        <v/>
      </c>
      <c r="FD361" s="71" t="str">
        <f t="shared" si="6220"/>
        <v/>
      </c>
      <c r="FE361" s="71" t="str">
        <f t="shared" si="6221"/>
        <v/>
      </c>
      <c r="FF361" s="71" t="str">
        <f t="shared" si="6222"/>
        <v/>
      </c>
      <c r="FG361" s="71" t="str">
        <f t="shared" si="6223"/>
        <v/>
      </c>
      <c r="FH361" s="71" t="str">
        <f t="shared" si="6224"/>
        <v/>
      </c>
      <c r="FI361" s="71" t="str">
        <f t="shared" si="6225"/>
        <v/>
      </c>
      <c r="FJ361" s="71" t="str">
        <f t="shared" si="6226"/>
        <v/>
      </c>
      <c r="FK361" s="71" t="str">
        <f t="shared" si="6227"/>
        <v/>
      </c>
      <c r="FL361" s="71" t="str">
        <f t="shared" si="6228"/>
        <v/>
      </c>
      <c r="FM361" s="71" t="str">
        <f t="shared" si="6229"/>
        <v/>
      </c>
      <c r="FN361" s="71" t="str">
        <f t="shared" si="6230"/>
        <v/>
      </c>
      <c r="FO361" s="71" t="str">
        <f t="shared" si="6231"/>
        <v/>
      </c>
      <c r="FP361" s="71" t="str">
        <f t="shared" si="6232"/>
        <v/>
      </c>
      <c r="FQ361" s="71" t="str">
        <f t="shared" si="6233"/>
        <v/>
      </c>
      <c r="FR361" s="71" t="str">
        <f t="shared" si="6234"/>
        <v/>
      </c>
      <c r="FS361" s="71" t="str">
        <f t="shared" si="6235"/>
        <v/>
      </c>
    </row>
    <row r="362" spans="1:175" ht="16.5">
      <c r="A362" s="133"/>
      <c r="B362" s="80" t="s">
        <v>997</v>
      </c>
      <c r="C362" s="148" t="s">
        <v>988</v>
      </c>
      <c r="K362" s="150"/>
      <c r="T362" s="146" t="s">
        <v>998</v>
      </c>
      <c r="U362" s="85" t="s">
        <v>990</v>
      </c>
      <c r="CN362" s="70" t="str">
        <f t="shared" si="6160"/>
        <v>InitUnitState('IK1E',,,,,,,,,,)</v>
      </c>
      <c r="CO362" s="70" t="str">
        <f t="shared" si="6161"/>
        <v>InitUnitNormal('IK1E',,,,,,,,,,)</v>
      </c>
      <c r="CP362" s="70" t="str">
        <f t="shared" si="6162"/>
        <v>InitUnitMagic('IK1E',,,,,,,,,,)</v>
      </c>
      <c r="CQ362" s="70" t="str">
        <f t="shared" si="6163"/>
        <v>InitUnitAdd('IK1E',,,,,,,,,,)</v>
      </c>
      <c r="CR362" s="70" t="str">
        <f t="shared" si="6164"/>
        <v>InitEquipData('IK1E',,"",,,,,'','','','','','',"ReplaceableTextures\\CommandButtons\\BTNSST10.blp")</v>
      </c>
      <c r="CU362" s="95" t="str">
        <f t="shared" si="6165"/>
        <v>|n</v>
      </c>
      <c r="CV362" s="61" t="str">
        <f t="shared" si="6084"/>
        <v>致命倍率|Cffffc926+300%|n|n|r|Cffaaaaaa○|CffFFD24D火之符印+1|r|r|n|n|Cff00ff7f点击穿戴或脱卸。|r</v>
      </c>
      <c r="CW362" s="60"/>
      <c r="CX362" s="60"/>
      <c r="CY362" s="60"/>
      <c r="CZ362" s="60"/>
      <c r="DA362" s="60"/>
      <c r="DB362" s="71" t="str">
        <f t="shared" si="6166"/>
        <v/>
      </c>
      <c r="DC362" s="71" t="str">
        <f t="shared" si="6167"/>
        <v/>
      </c>
      <c r="DD362" s="71" t="str">
        <f t="shared" si="6168"/>
        <v/>
      </c>
      <c r="DE362" s="71" t="str">
        <f t="shared" si="6169"/>
        <v/>
      </c>
      <c r="DF362" s="71" t="str">
        <f t="shared" si="6170"/>
        <v/>
      </c>
      <c r="DG362" s="71" t="str">
        <f t="shared" si="6171"/>
        <v/>
      </c>
      <c r="DH362" s="71" t="str">
        <f t="shared" si="6172"/>
        <v/>
      </c>
      <c r="DI362" s="71" t="str">
        <f t="shared" si="6173"/>
        <v/>
      </c>
      <c r="DJ362" s="71" t="str">
        <f t="shared" si="6174"/>
        <v/>
      </c>
      <c r="DK362" s="71" t="str">
        <f t="shared" si="6175"/>
        <v/>
      </c>
      <c r="DL362" s="71" t="str">
        <f t="shared" si="6176"/>
        <v/>
      </c>
      <c r="DM362" s="71" t="str">
        <f t="shared" si="6177"/>
        <v/>
      </c>
      <c r="DN362" s="71" t="str">
        <f t="shared" si="6178"/>
        <v/>
      </c>
      <c r="DO362" s="71" t="str">
        <f t="shared" si="6179"/>
        <v/>
      </c>
      <c r="DP362" s="71" t="str">
        <f t="shared" si="6180"/>
        <v/>
      </c>
      <c r="DQ362" s="71" t="str">
        <f t="shared" si="6181"/>
        <v/>
      </c>
      <c r="DR362" s="71" t="str">
        <f t="shared" si="6182"/>
        <v/>
      </c>
      <c r="DS362" s="71" t="str">
        <f t="shared" si="6183"/>
        <v/>
      </c>
      <c r="DT362" s="71" t="str">
        <f t="shared" si="6184"/>
        <v/>
      </c>
      <c r="DU362" s="71" t="str">
        <f t="shared" si="6185"/>
        <v/>
      </c>
      <c r="DV362" s="71" t="str">
        <f t="shared" si="6186"/>
        <v/>
      </c>
      <c r="DW362" s="71" t="str">
        <f t="shared" si="6187"/>
        <v/>
      </c>
      <c r="DX362" s="71" t="str">
        <f t="shared" si="6188"/>
        <v/>
      </c>
      <c r="DY362" s="71" t="str">
        <f t="shared" si="6189"/>
        <v/>
      </c>
      <c r="DZ362" s="71" t="str">
        <f t="shared" si="6190"/>
        <v/>
      </c>
      <c r="EA362" s="71" t="str">
        <f t="shared" si="6191"/>
        <v/>
      </c>
      <c r="EB362" s="71" t="str">
        <f t="shared" si="6192"/>
        <v/>
      </c>
      <c r="EC362" s="71" t="str">
        <f t="shared" si="6193"/>
        <v/>
      </c>
      <c r="ED362" s="71" t="str">
        <f t="shared" si="6194"/>
        <v/>
      </c>
      <c r="EE362" s="71" t="str">
        <f t="shared" si="6195"/>
        <v/>
      </c>
      <c r="EF362" s="71" t="str">
        <f t="shared" si="6196"/>
        <v/>
      </c>
      <c r="EG362" s="71" t="str">
        <f t="shared" si="6197"/>
        <v/>
      </c>
      <c r="EH362" s="71" t="str">
        <f t="shared" si="6198"/>
        <v/>
      </c>
      <c r="EI362" s="71" t="str">
        <f t="shared" si="6199"/>
        <v/>
      </c>
      <c r="EJ362" s="71" t="str">
        <f t="shared" si="6200"/>
        <v/>
      </c>
      <c r="EK362" s="71" t="str">
        <f t="shared" si="6201"/>
        <v/>
      </c>
      <c r="EL362" s="71" t="str">
        <f t="shared" si="6202"/>
        <v/>
      </c>
      <c r="EM362" s="71" t="str">
        <f t="shared" si="6203"/>
        <v/>
      </c>
      <c r="EN362" s="71" t="str">
        <f t="shared" si="6204"/>
        <v/>
      </c>
      <c r="EO362" s="71" t="str">
        <f t="shared" si="6205"/>
        <v/>
      </c>
      <c r="EP362" s="71" t="str">
        <f t="shared" si="6206"/>
        <v/>
      </c>
      <c r="EQ362" s="71" t="str">
        <f t="shared" si="6207"/>
        <v/>
      </c>
      <c r="ER362" s="71" t="str">
        <f t="shared" si="6208"/>
        <v/>
      </c>
      <c r="ES362" s="71" t="str">
        <f t="shared" si="6209"/>
        <v/>
      </c>
      <c r="ET362" s="71" t="str">
        <f t="shared" si="6210"/>
        <v/>
      </c>
      <c r="EU362" s="71" t="str">
        <f t="shared" si="6211"/>
        <v/>
      </c>
      <c r="EV362" s="71" t="str">
        <f t="shared" si="6212"/>
        <v/>
      </c>
      <c r="EW362" s="71" t="str">
        <f t="shared" si="6213"/>
        <v/>
      </c>
      <c r="EX362" s="71" t="str">
        <f t="shared" si="6214"/>
        <v/>
      </c>
      <c r="EY362" s="71" t="str">
        <f t="shared" si="6215"/>
        <v/>
      </c>
      <c r="EZ362" s="71" t="str">
        <f t="shared" si="6216"/>
        <v/>
      </c>
      <c r="FA362" s="71" t="str">
        <f t="shared" si="6217"/>
        <v/>
      </c>
      <c r="FB362" s="71" t="str">
        <f t="shared" si="6218"/>
        <v/>
      </c>
      <c r="FC362" s="71" t="str">
        <f t="shared" si="6219"/>
        <v/>
      </c>
      <c r="FD362" s="71" t="str">
        <f t="shared" si="6220"/>
        <v/>
      </c>
      <c r="FE362" s="71" t="str">
        <f t="shared" si="6221"/>
        <v/>
      </c>
      <c r="FF362" s="71" t="str">
        <f t="shared" si="6222"/>
        <v/>
      </c>
      <c r="FG362" s="71" t="str">
        <f t="shared" si="6223"/>
        <v/>
      </c>
      <c r="FH362" s="71" t="str">
        <f t="shared" si="6224"/>
        <v/>
      </c>
      <c r="FI362" s="71" t="str">
        <f t="shared" si="6225"/>
        <v/>
      </c>
      <c r="FJ362" s="71" t="str">
        <f t="shared" si="6226"/>
        <v/>
      </c>
      <c r="FK362" s="71" t="str">
        <f t="shared" si="6227"/>
        <v/>
      </c>
      <c r="FL362" s="71" t="str">
        <f t="shared" si="6228"/>
        <v/>
      </c>
      <c r="FM362" s="71" t="str">
        <f t="shared" si="6229"/>
        <v/>
      </c>
      <c r="FN362" s="71" t="str">
        <f t="shared" si="6230"/>
        <v/>
      </c>
      <c r="FO362" s="71" t="str">
        <f t="shared" si="6231"/>
        <v/>
      </c>
      <c r="FP362" s="71" t="str">
        <f t="shared" si="6232"/>
        <v/>
      </c>
      <c r="FQ362" s="71" t="str">
        <f t="shared" si="6233"/>
        <v/>
      </c>
      <c r="FR362" s="71" t="str">
        <f t="shared" si="6234"/>
        <v/>
      </c>
      <c r="FS362" s="71" t="str">
        <f t="shared" si="6235"/>
        <v/>
      </c>
    </row>
    <row r="363" spans="1:175" ht="16.5">
      <c r="A363" s="133"/>
      <c r="B363" s="80" t="s">
        <v>999</v>
      </c>
      <c r="C363" s="148" t="s">
        <v>988</v>
      </c>
      <c r="K363" s="150"/>
      <c r="T363" s="146" t="s">
        <v>1000</v>
      </c>
      <c r="U363" s="85" t="s">
        <v>990</v>
      </c>
      <c r="CN363" s="70" t="str">
        <f t="shared" si="6160"/>
        <v>InitUnitState('IK1F',,,,,,,,,,)</v>
      </c>
      <c r="CO363" s="70" t="str">
        <f t="shared" si="6161"/>
        <v>InitUnitNormal('IK1F',,,,,,,,,,)</v>
      </c>
      <c r="CP363" s="70" t="str">
        <f t="shared" si="6162"/>
        <v>InitUnitMagic('IK1F',,,,,,,,,,)</v>
      </c>
      <c r="CQ363" s="70" t="str">
        <f t="shared" si="6163"/>
        <v>InitUnitAdd('IK1F',,,,,,,,,,)</v>
      </c>
      <c r="CR363" s="70" t="str">
        <f t="shared" si="6164"/>
        <v>InitEquipData('IK1F',,"",,,,,'','','','','','',"ReplaceableTextures\\CommandButtons\\BTNSST10.blp")</v>
      </c>
      <c r="CU363" s="95" t="str">
        <f t="shared" si="6165"/>
        <v>|n</v>
      </c>
      <c r="CV363" s="61" t="str">
        <f t="shared" si="6084"/>
        <v>致命倍率|Cffffc926+300%|n|n|r|Cffaaaaaa○|CffFFD24D土之符印+1|r|r|n|n|Cff00ff7f点击穿戴或脱卸。|r</v>
      </c>
      <c r="CW363" s="60"/>
      <c r="CX363" s="60"/>
      <c r="CY363" s="60"/>
      <c r="CZ363" s="60"/>
      <c r="DA363" s="60"/>
      <c r="DB363" s="71" t="str">
        <f t="shared" si="6166"/>
        <v/>
      </c>
      <c r="DC363" s="71" t="str">
        <f t="shared" si="6167"/>
        <v/>
      </c>
      <c r="DD363" s="71" t="str">
        <f t="shared" si="6168"/>
        <v/>
      </c>
      <c r="DE363" s="71" t="str">
        <f t="shared" si="6169"/>
        <v/>
      </c>
      <c r="DF363" s="71" t="str">
        <f t="shared" si="6170"/>
        <v/>
      </c>
      <c r="DG363" s="71" t="str">
        <f t="shared" si="6171"/>
        <v/>
      </c>
      <c r="DH363" s="71" t="str">
        <f t="shared" si="6172"/>
        <v/>
      </c>
      <c r="DI363" s="71" t="str">
        <f t="shared" si="6173"/>
        <v/>
      </c>
      <c r="DJ363" s="71" t="str">
        <f t="shared" si="6174"/>
        <v/>
      </c>
      <c r="DK363" s="71" t="str">
        <f t="shared" si="6175"/>
        <v/>
      </c>
      <c r="DL363" s="71" t="str">
        <f t="shared" si="6176"/>
        <v/>
      </c>
      <c r="DM363" s="71" t="str">
        <f t="shared" si="6177"/>
        <v/>
      </c>
      <c r="DN363" s="71" t="str">
        <f t="shared" si="6178"/>
        <v/>
      </c>
      <c r="DO363" s="71" t="str">
        <f t="shared" si="6179"/>
        <v/>
      </c>
      <c r="DP363" s="71" t="str">
        <f t="shared" si="6180"/>
        <v/>
      </c>
      <c r="DQ363" s="71" t="str">
        <f t="shared" si="6181"/>
        <v/>
      </c>
      <c r="DR363" s="71" t="str">
        <f t="shared" si="6182"/>
        <v/>
      </c>
      <c r="DS363" s="71" t="str">
        <f t="shared" si="6183"/>
        <v/>
      </c>
      <c r="DT363" s="71" t="str">
        <f t="shared" si="6184"/>
        <v/>
      </c>
      <c r="DU363" s="71" t="str">
        <f t="shared" si="6185"/>
        <v/>
      </c>
      <c r="DV363" s="71" t="str">
        <f t="shared" si="6186"/>
        <v/>
      </c>
      <c r="DW363" s="71" t="str">
        <f t="shared" si="6187"/>
        <v/>
      </c>
      <c r="DX363" s="71" t="str">
        <f t="shared" si="6188"/>
        <v/>
      </c>
      <c r="DY363" s="71" t="str">
        <f t="shared" si="6189"/>
        <v/>
      </c>
      <c r="DZ363" s="71" t="str">
        <f t="shared" si="6190"/>
        <v/>
      </c>
      <c r="EA363" s="71" t="str">
        <f t="shared" si="6191"/>
        <v/>
      </c>
      <c r="EB363" s="71" t="str">
        <f t="shared" si="6192"/>
        <v/>
      </c>
      <c r="EC363" s="71" t="str">
        <f t="shared" si="6193"/>
        <v/>
      </c>
      <c r="ED363" s="71" t="str">
        <f t="shared" si="6194"/>
        <v/>
      </c>
      <c r="EE363" s="71" t="str">
        <f t="shared" si="6195"/>
        <v/>
      </c>
      <c r="EF363" s="71" t="str">
        <f t="shared" si="6196"/>
        <v/>
      </c>
      <c r="EG363" s="71" t="str">
        <f t="shared" si="6197"/>
        <v/>
      </c>
      <c r="EH363" s="71" t="str">
        <f t="shared" si="6198"/>
        <v/>
      </c>
      <c r="EI363" s="71" t="str">
        <f t="shared" si="6199"/>
        <v/>
      </c>
      <c r="EJ363" s="71" t="str">
        <f t="shared" si="6200"/>
        <v/>
      </c>
      <c r="EK363" s="71" t="str">
        <f t="shared" si="6201"/>
        <v/>
      </c>
      <c r="EL363" s="71" t="str">
        <f t="shared" si="6202"/>
        <v/>
      </c>
      <c r="EM363" s="71" t="str">
        <f t="shared" si="6203"/>
        <v/>
      </c>
      <c r="EN363" s="71" t="str">
        <f t="shared" si="6204"/>
        <v/>
      </c>
      <c r="EO363" s="71" t="str">
        <f t="shared" si="6205"/>
        <v/>
      </c>
      <c r="EP363" s="71" t="str">
        <f t="shared" si="6206"/>
        <v/>
      </c>
      <c r="EQ363" s="71" t="str">
        <f t="shared" si="6207"/>
        <v/>
      </c>
      <c r="ER363" s="71" t="str">
        <f t="shared" si="6208"/>
        <v/>
      </c>
      <c r="ES363" s="71" t="str">
        <f t="shared" si="6209"/>
        <v/>
      </c>
      <c r="ET363" s="71" t="str">
        <f t="shared" si="6210"/>
        <v/>
      </c>
      <c r="EU363" s="71" t="str">
        <f t="shared" si="6211"/>
        <v/>
      </c>
      <c r="EV363" s="71" t="str">
        <f t="shared" si="6212"/>
        <v/>
      </c>
      <c r="EW363" s="71" t="str">
        <f t="shared" si="6213"/>
        <v/>
      </c>
      <c r="EX363" s="71" t="str">
        <f t="shared" si="6214"/>
        <v/>
      </c>
      <c r="EY363" s="71" t="str">
        <f t="shared" si="6215"/>
        <v/>
      </c>
      <c r="EZ363" s="71" t="str">
        <f t="shared" si="6216"/>
        <v/>
      </c>
      <c r="FA363" s="71" t="str">
        <f t="shared" si="6217"/>
        <v/>
      </c>
      <c r="FB363" s="71" t="str">
        <f t="shared" si="6218"/>
        <v/>
      </c>
      <c r="FC363" s="71" t="str">
        <f t="shared" si="6219"/>
        <v/>
      </c>
      <c r="FD363" s="71" t="str">
        <f t="shared" si="6220"/>
        <v/>
      </c>
      <c r="FE363" s="71" t="str">
        <f t="shared" si="6221"/>
        <v/>
      </c>
      <c r="FF363" s="71" t="str">
        <f t="shared" si="6222"/>
        <v/>
      </c>
      <c r="FG363" s="71" t="str">
        <f t="shared" si="6223"/>
        <v/>
      </c>
      <c r="FH363" s="71" t="str">
        <f t="shared" si="6224"/>
        <v/>
      </c>
      <c r="FI363" s="71" t="str">
        <f t="shared" si="6225"/>
        <v/>
      </c>
      <c r="FJ363" s="71" t="str">
        <f t="shared" si="6226"/>
        <v/>
      </c>
      <c r="FK363" s="71" t="str">
        <f t="shared" si="6227"/>
        <v/>
      </c>
      <c r="FL363" s="71" t="str">
        <f t="shared" si="6228"/>
        <v/>
      </c>
      <c r="FM363" s="71" t="str">
        <f t="shared" si="6229"/>
        <v/>
      </c>
      <c r="FN363" s="71" t="str">
        <f t="shared" si="6230"/>
        <v/>
      </c>
      <c r="FO363" s="71" t="str">
        <f t="shared" si="6231"/>
        <v/>
      </c>
      <c r="FP363" s="71" t="str">
        <f t="shared" si="6232"/>
        <v/>
      </c>
      <c r="FQ363" s="71" t="str">
        <f t="shared" si="6233"/>
        <v/>
      </c>
      <c r="FR363" s="71" t="str">
        <f t="shared" si="6234"/>
        <v/>
      </c>
      <c r="FS363" s="71" t="str">
        <f t="shared" si="6235"/>
        <v/>
      </c>
    </row>
    <row r="364" spans="1:175" ht="16.5">
      <c r="A364" s="133"/>
      <c r="B364" s="80" t="s">
        <v>1001</v>
      </c>
      <c r="C364" s="148" t="s">
        <v>988</v>
      </c>
      <c r="K364" s="150"/>
      <c r="T364" s="146" t="s">
        <v>1002</v>
      </c>
      <c r="U364" s="85" t="s">
        <v>990</v>
      </c>
      <c r="CN364" s="70" t="str">
        <f t="shared" si="6160"/>
        <v>InitUnitState('IK1G',,,,,,,,,,)</v>
      </c>
      <c r="CO364" s="70" t="str">
        <f t="shared" si="6161"/>
        <v>InitUnitNormal('IK1G',,,,,,,,,,)</v>
      </c>
      <c r="CP364" s="70" t="str">
        <f t="shared" si="6162"/>
        <v>InitUnitMagic('IK1G',,,,,,,,,,)</v>
      </c>
      <c r="CQ364" s="70" t="str">
        <f t="shared" si="6163"/>
        <v>InitUnitAdd('IK1G',,,,,,,,,,)</v>
      </c>
      <c r="CR364" s="70" t="str">
        <f t="shared" si="6164"/>
        <v>InitEquipData('IK1G',,"",,,,,'','','','','','',"ReplaceableTextures\\CommandButtons\\BTNSST10.blp")</v>
      </c>
      <c r="CU364" s="95" t="str">
        <f t="shared" si="6165"/>
        <v>|n</v>
      </c>
      <c r="CV364" s="61" t="str">
        <f t="shared" si="6084"/>
        <v>致命倍率|Cffffc926+300%|n|n|r|Cffaaaaaa○|CffFFD24D光之符印+1|r|r|n|n|Cff00ff7f点击穿戴或脱卸。|r</v>
      </c>
      <c r="CW364" s="60"/>
      <c r="CX364" s="60"/>
      <c r="CY364" s="60"/>
      <c r="CZ364" s="60"/>
      <c r="DA364" s="60"/>
      <c r="DB364" s="71" t="str">
        <f t="shared" si="6166"/>
        <v/>
      </c>
      <c r="DC364" s="71" t="str">
        <f t="shared" si="6167"/>
        <v/>
      </c>
      <c r="DD364" s="71" t="str">
        <f t="shared" si="6168"/>
        <v/>
      </c>
      <c r="DE364" s="71" t="str">
        <f t="shared" si="6169"/>
        <v/>
      </c>
      <c r="DF364" s="71" t="str">
        <f t="shared" si="6170"/>
        <v/>
      </c>
      <c r="DG364" s="71" t="str">
        <f t="shared" si="6171"/>
        <v/>
      </c>
      <c r="DH364" s="71" t="str">
        <f t="shared" si="6172"/>
        <v/>
      </c>
      <c r="DI364" s="71" t="str">
        <f t="shared" si="6173"/>
        <v/>
      </c>
      <c r="DJ364" s="71" t="str">
        <f t="shared" si="6174"/>
        <v/>
      </c>
      <c r="DK364" s="71" t="str">
        <f t="shared" si="6175"/>
        <v/>
      </c>
      <c r="DL364" s="71" t="str">
        <f t="shared" si="6176"/>
        <v/>
      </c>
      <c r="DM364" s="71" t="str">
        <f t="shared" si="6177"/>
        <v/>
      </c>
      <c r="DN364" s="71" t="str">
        <f t="shared" si="6178"/>
        <v/>
      </c>
      <c r="DO364" s="71" t="str">
        <f t="shared" si="6179"/>
        <v/>
      </c>
      <c r="DP364" s="71" t="str">
        <f t="shared" si="6180"/>
        <v/>
      </c>
      <c r="DQ364" s="71" t="str">
        <f t="shared" si="6181"/>
        <v/>
      </c>
      <c r="DR364" s="71" t="str">
        <f t="shared" si="6182"/>
        <v/>
      </c>
      <c r="DS364" s="71" t="str">
        <f t="shared" si="6183"/>
        <v/>
      </c>
      <c r="DT364" s="71" t="str">
        <f t="shared" si="6184"/>
        <v/>
      </c>
      <c r="DU364" s="71" t="str">
        <f t="shared" si="6185"/>
        <v/>
      </c>
      <c r="DV364" s="71" t="str">
        <f t="shared" si="6186"/>
        <v/>
      </c>
      <c r="DW364" s="71" t="str">
        <f t="shared" si="6187"/>
        <v/>
      </c>
      <c r="DX364" s="71" t="str">
        <f t="shared" si="6188"/>
        <v/>
      </c>
      <c r="DY364" s="71" t="str">
        <f t="shared" si="6189"/>
        <v/>
      </c>
      <c r="DZ364" s="71" t="str">
        <f t="shared" si="6190"/>
        <v/>
      </c>
      <c r="EA364" s="71" t="str">
        <f t="shared" si="6191"/>
        <v/>
      </c>
      <c r="EB364" s="71" t="str">
        <f t="shared" si="6192"/>
        <v/>
      </c>
      <c r="EC364" s="71" t="str">
        <f t="shared" si="6193"/>
        <v/>
      </c>
      <c r="ED364" s="71" t="str">
        <f t="shared" si="6194"/>
        <v/>
      </c>
      <c r="EE364" s="71" t="str">
        <f t="shared" si="6195"/>
        <v/>
      </c>
      <c r="EF364" s="71" t="str">
        <f t="shared" si="6196"/>
        <v/>
      </c>
      <c r="EG364" s="71" t="str">
        <f t="shared" si="6197"/>
        <v/>
      </c>
      <c r="EH364" s="71" t="str">
        <f t="shared" si="6198"/>
        <v/>
      </c>
      <c r="EI364" s="71" t="str">
        <f t="shared" si="6199"/>
        <v/>
      </c>
      <c r="EJ364" s="71" t="str">
        <f t="shared" si="6200"/>
        <v/>
      </c>
      <c r="EK364" s="71" t="str">
        <f t="shared" si="6201"/>
        <v/>
      </c>
      <c r="EL364" s="71" t="str">
        <f t="shared" si="6202"/>
        <v/>
      </c>
      <c r="EM364" s="71" t="str">
        <f t="shared" si="6203"/>
        <v/>
      </c>
      <c r="EN364" s="71" t="str">
        <f t="shared" si="6204"/>
        <v/>
      </c>
      <c r="EO364" s="71" t="str">
        <f t="shared" si="6205"/>
        <v/>
      </c>
      <c r="EP364" s="71" t="str">
        <f t="shared" si="6206"/>
        <v/>
      </c>
      <c r="EQ364" s="71" t="str">
        <f t="shared" si="6207"/>
        <v/>
      </c>
      <c r="ER364" s="71" t="str">
        <f t="shared" si="6208"/>
        <v/>
      </c>
      <c r="ES364" s="71" t="str">
        <f t="shared" si="6209"/>
        <v/>
      </c>
      <c r="ET364" s="71" t="str">
        <f t="shared" si="6210"/>
        <v/>
      </c>
      <c r="EU364" s="71" t="str">
        <f t="shared" si="6211"/>
        <v/>
      </c>
      <c r="EV364" s="71" t="str">
        <f t="shared" si="6212"/>
        <v/>
      </c>
      <c r="EW364" s="71" t="str">
        <f t="shared" si="6213"/>
        <v/>
      </c>
      <c r="EX364" s="71" t="str">
        <f t="shared" si="6214"/>
        <v/>
      </c>
      <c r="EY364" s="71" t="str">
        <f t="shared" si="6215"/>
        <v/>
      </c>
      <c r="EZ364" s="71" t="str">
        <f t="shared" si="6216"/>
        <v/>
      </c>
      <c r="FA364" s="71" t="str">
        <f t="shared" si="6217"/>
        <v/>
      </c>
      <c r="FB364" s="71" t="str">
        <f t="shared" si="6218"/>
        <v/>
      </c>
      <c r="FC364" s="71" t="str">
        <f t="shared" si="6219"/>
        <v/>
      </c>
      <c r="FD364" s="71" t="str">
        <f t="shared" si="6220"/>
        <v/>
      </c>
      <c r="FE364" s="71" t="str">
        <f t="shared" si="6221"/>
        <v/>
      </c>
      <c r="FF364" s="71" t="str">
        <f t="shared" si="6222"/>
        <v/>
      </c>
      <c r="FG364" s="71" t="str">
        <f t="shared" si="6223"/>
        <v/>
      </c>
      <c r="FH364" s="71" t="str">
        <f t="shared" si="6224"/>
        <v/>
      </c>
      <c r="FI364" s="71" t="str">
        <f t="shared" si="6225"/>
        <v/>
      </c>
      <c r="FJ364" s="71" t="str">
        <f t="shared" si="6226"/>
        <v/>
      </c>
      <c r="FK364" s="71" t="str">
        <f t="shared" si="6227"/>
        <v/>
      </c>
      <c r="FL364" s="71" t="str">
        <f t="shared" si="6228"/>
        <v/>
      </c>
      <c r="FM364" s="71" t="str">
        <f t="shared" si="6229"/>
        <v/>
      </c>
      <c r="FN364" s="71" t="str">
        <f t="shared" si="6230"/>
        <v/>
      </c>
      <c r="FO364" s="71" t="str">
        <f t="shared" si="6231"/>
        <v/>
      </c>
      <c r="FP364" s="71" t="str">
        <f t="shared" si="6232"/>
        <v/>
      </c>
      <c r="FQ364" s="71" t="str">
        <f t="shared" si="6233"/>
        <v/>
      </c>
      <c r="FR364" s="71" t="str">
        <f t="shared" si="6234"/>
        <v/>
      </c>
      <c r="FS364" s="71" t="str">
        <f t="shared" si="6235"/>
        <v/>
      </c>
    </row>
    <row r="365" spans="1:175" ht="16.5">
      <c r="A365" s="133"/>
      <c r="B365" s="80" t="s">
        <v>1003</v>
      </c>
      <c r="C365" s="148" t="s">
        <v>988</v>
      </c>
      <c r="K365" s="150"/>
      <c r="T365" s="146" t="s">
        <v>1004</v>
      </c>
      <c r="U365" s="85" t="s">
        <v>990</v>
      </c>
      <c r="CN365" s="70" t="str">
        <f t="shared" si="6160"/>
        <v>InitUnitState('IK1H',,,,,,,,,,)</v>
      </c>
      <c r="CO365" s="70" t="str">
        <f t="shared" si="6161"/>
        <v>InitUnitNormal('IK1H',,,,,,,,,,)</v>
      </c>
      <c r="CP365" s="70" t="str">
        <f t="shared" si="6162"/>
        <v>InitUnitMagic('IK1H',,,,,,,,,,)</v>
      </c>
      <c r="CQ365" s="70" t="str">
        <f t="shared" si="6163"/>
        <v>InitUnitAdd('IK1H',,,,,,,,,,)</v>
      </c>
      <c r="CR365" s="70" t="str">
        <f t="shared" si="6164"/>
        <v>InitEquipData('IK1H',,"",,,,,'','','','','','',"ReplaceableTextures\\CommandButtons\\BTNSST10.blp")</v>
      </c>
      <c r="CU365" s="95" t="str">
        <f t="shared" si="6165"/>
        <v>|n</v>
      </c>
      <c r="CV365" s="61" t="str">
        <f t="shared" si="6084"/>
        <v>致命倍率|Cffffc926+300%|n|n|r|Cffaaaaaa○|CffFFD24D雷之符印+1|r|r|n|n|Cff00ff7f点击穿戴或脱卸。|r</v>
      </c>
      <c r="CW365" s="60"/>
      <c r="CX365" s="60"/>
      <c r="CY365" s="60"/>
      <c r="CZ365" s="60"/>
      <c r="DA365" s="60"/>
      <c r="DB365" s="71" t="str">
        <f t="shared" si="6166"/>
        <v/>
      </c>
      <c r="DC365" s="71" t="str">
        <f t="shared" si="6167"/>
        <v/>
      </c>
      <c r="DD365" s="71" t="str">
        <f t="shared" si="6168"/>
        <v/>
      </c>
      <c r="DE365" s="71" t="str">
        <f t="shared" si="6169"/>
        <v/>
      </c>
      <c r="DF365" s="71" t="str">
        <f t="shared" si="6170"/>
        <v/>
      </c>
      <c r="DG365" s="71" t="str">
        <f t="shared" si="6171"/>
        <v/>
      </c>
      <c r="DH365" s="71" t="str">
        <f t="shared" si="6172"/>
        <v/>
      </c>
      <c r="DI365" s="71" t="str">
        <f t="shared" si="6173"/>
        <v/>
      </c>
      <c r="DJ365" s="71" t="str">
        <f t="shared" si="6174"/>
        <v/>
      </c>
      <c r="DK365" s="71" t="str">
        <f t="shared" si="6175"/>
        <v/>
      </c>
      <c r="DL365" s="71" t="str">
        <f t="shared" si="6176"/>
        <v/>
      </c>
      <c r="DM365" s="71" t="str">
        <f t="shared" si="6177"/>
        <v/>
      </c>
      <c r="DN365" s="71" t="str">
        <f t="shared" si="6178"/>
        <v/>
      </c>
      <c r="DO365" s="71" t="str">
        <f t="shared" si="6179"/>
        <v/>
      </c>
      <c r="DP365" s="71" t="str">
        <f t="shared" si="6180"/>
        <v/>
      </c>
      <c r="DQ365" s="71" t="str">
        <f t="shared" si="6181"/>
        <v/>
      </c>
      <c r="DR365" s="71" t="str">
        <f t="shared" si="6182"/>
        <v/>
      </c>
      <c r="DS365" s="71" t="str">
        <f t="shared" si="6183"/>
        <v/>
      </c>
      <c r="DT365" s="71" t="str">
        <f t="shared" si="6184"/>
        <v/>
      </c>
      <c r="DU365" s="71" t="str">
        <f t="shared" si="6185"/>
        <v/>
      </c>
      <c r="DV365" s="71" t="str">
        <f t="shared" si="6186"/>
        <v/>
      </c>
      <c r="DW365" s="71" t="str">
        <f t="shared" si="6187"/>
        <v/>
      </c>
      <c r="DX365" s="71" t="str">
        <f t="shared" si="6188"/>
        <v/>
      </c>
      <c r="DY365" s="71" t="str">
        <f t="shared" si="6189"/>
        <v/>
      </c>
      <c r="DZ365" s="71" t="str">
        <f t="shared" si="6190"/>
        <v/>
      </c>
      <c r="EA365" s="71" t="str">
        <f t="shared" si="6191"/>
        <v/>
      </c>
      <c r="EB365" s="71" t="str">
        <f t="shared" si="6192"/>
        <v/>
      </c>
      <c r="EC365" s="71" t="str">
        <f t="shared" si="6193"/>
        <v/>
      </c>
      <c r="ED365" s="71" t="str">
        <f t="shared" si="6194"/>
        <v/>
      </c>
      <c r="EE365" s="71" t="str">
        <f t="shared" si="6195"/>
        <v/>
      </c>
      <c r="EF365" s="71" t="str">
        <f t="shared" si="6196"/>
        <v/>
      </c>
      <c r="EG365" s="71" t="str">
        <f t="shared" si="6197"/>
        <v/>
      </c>
      <c r="EH365" s="71" t="str">
        <f t="shared" si="6198"/>
        <v/>
      </c>
      <c r="EI365" s="71" t="str">
        <f t="shared" si="6199"/>
        <v/>
      </c>
      <c r="EJ365" s="71" t="str">
        <f t="shared" si="6200"/>
        <v/>
      </c>
      <c r="EK365" s="71" t="str">
        <f t="shared" si="6201"/>
        <v/>
      </c>
      <c r="EL365" s="71" t="str">
        <f t="shared" si="6202"/>
        <v/>
      </c>
      <c r="EM365" s="71" t="str">
        <f t="shared" si="6203"/>
        <v/>
      </c>
      <c r="EN365" s="71" t="str">
        <f t="shared" si="6204"/>
        <v/>
      </c>
      <c r="EO365" s="71" t="str">
        <f t="shared" si="6205"/>
        <v/>
      </c>
      <c r="EP365" s="71" t="str">
        <f t="shared" si="6206"/>
        <v/>
      </c>
      <c r="EQ365" s="71" t="str">
        <f t="shared" si="6207"/>
        <v/>
      </c>
      <c r="ER365" s="71" t="str">
        <f t="shared" si="6208"/>
        <v/>
      </c>
      <c r="ES365" s="71" t="str">
        <f t="shared" si="6209"/>
        <v/>
      </c>
      <c r="ET365" s="71" t="str">
        <f t="shared" si="6210"/>
        <v/>
      </c>
      <c r="EU365" s="71" t="str">
        <f t="shared" si="6211"/>
        <v/>
      </c>
      <c r="EV365" s="71" t="str">
        <f t="shared" si="6212"/>
        <v/>
      </c>
      <c r="EW365" s="71" t="str">
        <f t="shared" si="6213"/>
        <v/>
      </c>
      <c r="EX365" s="71" t="str">
        <f t="shared" si="6214"/>
        <v/>
      </c>
      <c r="EY365" s="71" t="str">
        <f t="shared" si="6215"/>
        <v/>
      </c>
      <c r="EZ365" s="71" t="str">
        <f t="shared" si="6216"/>
        <v/>
      </c>
      <c r="FA365" s="71" t="str">
        <f t="shared" si="6217"/>
        <v/>
      </c>
      <c r="FB365" s="71" t="str">
        <f t="shared" si="6218"/>
        <v/>
      </c>
      <c r="FC365" s="71" t="str">
        <f t="shared" si="6219"/>
        <v/>
      </c>
      <c r="FD365" s="71" t="str">
        <f t="shared" si="6220"/>
        <v/>
      </c>
      <c r="FE365" s="71" t="str">
        <f t="shared" si="6221"/>
        <v/>
      </c>
      <c r="FF365" s="71" t="str">
        <f t="shared" si="6222"/>
        <v/>
      </c>
      <c r="FG365" s="71" t="str">
        <f t="shared" si="6223"/>
        <v/>
      </c>
      <c r="FH365" s="71" t="str">
        <f t="shared" si="6224"/>
        <v/>
      </c>
      <c r="FI365" s="71" t="str">
        <f t="shared" si="6225"/>
        <v/>
      </c>
      <c r="FJ365" s="71" t="str">
        <f t="shared" si="6226"/>
        <v/>
      </c>
      <c r="FK365" s="71" t="str">
        <f t="shared" si="6227"/>
        <v/>
      </c>
      <c r="FL365" s="71" t="str">
        <f t="shared" si="6228"/>
        <v/>
      </c>
      <c r="FM365" s="71" t="str">
        <f t="shared" si="6229"/>
        <v/>
      </c>
      <c r="FN365" s="71" t="str">
        <f t="shared" si="6230"/>
        <v/>
      </c>
      <c r="FO365" s="71" t="str">
        <f t="shared" si="6231"/>
        <v/>
      </c>
      <c r="FP365" s="71" t="str">
        <f t="shared" si="6232"/>
        <v/>
      </c>
      <c r="FQ365" s="71" t="str">
        <f t="shared" si="6233"/>
        <v/>
      </c>
      <c r="FR365" s="71" t="str">
        <f t="shared" si="6234"/>
        <v/>
      </c>
      <c r="FS365" s="71" t="str">
        <f t="shared" si="6235"/>
        <v/>
      </c>
    </row>
    <row r="366" spans="1:175" ht="16.5">
      <c r="A366" s="133"/>
      <c r="B366" s="80" t="s">
        <v>1005</v>
      </c>
      <c r="C366" s="148" t="s">
        <v>988</v>
      </c>
      <c r="K366" s="151"/>
      <c r="T366" s="146" t="s">
        <v>1006</v>
      </c>
      <c r="U366" s="85" t="s">
        <v>990</v>
      </c>
      <c r="CN366" s="70" t="str">
        <f t="shared" si="6160"/>
        <v>InitUnitState('IK1I',,,,,,,,,,)</v>
      </c>
      <c r="CO366" s="70" t="str">
        <f t="shared" si="6161"/>
        <v>InitUnitNormal('IK1I',,,,,,,,,,)</v>
      </c>
      <c r="CP366" s="70" t="str">
        <f t="shared" si="6162"/>
        <v>InitUnitMagic('IK1I',,,,,,,,,,)</v>
      </c>
      <c r="CQ366" s="70" t="str">
        <f t="shared" si="6163"/>
        <v>InitUnitAdd('IK1I',,,,,,,,,,)</v>
      </c>
      <c r="CR366" s="70" t="str">
        <f t="shared" si="6164"/>
        <v>InitEquipData('IK1I',,"",,,,,'','','','','','',"ReplaceableTextures\\CommandButtons\\BTNSST10.blp")</v>
      </c>
      <c r="CU366" s="95" t="str">
        <f t="shared" si="6165"/>
        <v>|n</v>
      </c>
      <c r="CV366" s="61" t="str">
        <f t="shared" si="6084"/>
        <v>致命倍率|Cffffc926+300%|n|n|r|Cffaaaaaa○|CffFFD24D暗之符印+1|r|r|n|n|Cff00ff7f点击穿戴或脱卸。|r</v>
      </c>
      <c r="CW366" s="60"/>
      <c r="CX366" s="60"/>
      <c r="CY366" s="60"/>
      <c r="CZ366" s="60"/>
      <c r="DA366" s="60"/>
      <c r="DB366" s="71" t="str">
        <f t="shared" si="6166"/>
        <v/>
      </c>
      <c r="DC366" s="71" t="str">
        <f t="shared" si="6167"/>
        <v/>
      </c>
      <c r="DD366" s="71" t="str">
        <f t="shared" si="6168"/>
        <v/>
      </c>
      <c r="DE366" s="71" t="str">
        <f t="shared" si="6169"/>
        <v/>
      </c>
      <c r="DF366" s="71" t="str">
        <f t="shared" si="6170"/>
        <v/>
      </c>
      <c r="DG366" s="71" t="str">
        <f t="shared" si="6171"/>
        <v/>
      </c>
      <c r="DH366" s="71" t="str">
        <f t="shared" si="6172"/>
        <v/>
      </c>
      <c r="DI366" s="71" t="str">
        <f t="shared" si="6173"/>
        <v/>
      </c>
      <c r="DJ366" s="71" t="str">
        <f t="shared" si="6174"/>
        <v/>
      </c>
      <c r="DK366" s="71" t="str">
        <f t="shared" si="6175"/>
        <v/>
      </c>
      <c r="DL366" s="71" t="str">
        <f t="shared" si="6176"/>
        <v/>
      </c>
      <c r="DM366" s="71" t="str">
        <f t="shared" si="6177"/>
        <v/>
      </c>
      <c r="DN366" s="71" t="str">
        <f t="shared" si="6178"/>
        <v/>
      </c>
      <c r="DO366" s="71" t="str">
        <f t="shared" si="6179"/>
        <v/>
      </c>
      <c r="DP366" s="71" t="str">
        <f t="shared" si="6180"/>
        <v/>
      </c>
      <c r="DQ366" s="71" t="str">
        <f t="shared" si="6181"/>
        <v/>
      </c>
      <c r="DR366" s="71" t="str">
        <f t="shared" si="6182"/>
        <v/>
      </c>
      <c r="DS366" s="71" t="str">
        <f t="shared" si="6183"/>
        <v/>
      </c>
      <c r="DT366" s="71" t="str">
        <f t="shared" si="6184"/>
        <v/>
      </c>
      <c r="DU366" s="71" t="str">
        <f t="shared" si="6185"/>
        <v/>
      </c>
      <c r="DV366" s="71" t="str">
        <f t="shared" si="6186"/>
        <v/>
      </c>
      <c r="DW366" s="71" t="str">
        <f t="shared" si="6187"/>
        <v/>
      </c>
      <c r="DX366" s="71" t="str">
        <f t="shared" si="6188"/>
        <v/>
      </c>
      <c r="DY366" s="71" t="str">
        <f t="shared" si="6189"/>
        <v/>
      </c>
      <c r="DZ366" s="71" t="str">
        <f t="shared" si="6190"/>
        <v/>
      </c>
      <c r="EA366" s="71" t="str">
        <f t="shared" si="6191"/>
        <v/>
      </c>
      <c r="EB366" s="71" t="str">
        <f t="shared" si="6192"/>
        <v/>
      </c>
      <c r="EC366" s="71" t="str">
        <f t="shared" si="6193"/>
        <v/>
      </c>
      <c r="ED366" s="71" t="str">
        <f t="shared" si="6194"/>
        <v/>
      </c>
      <c r="EE366" s="71" t="str">
        <f t="shared" si="6195"/>
        <v/>
      </c>
      <c r="EF366" s="71" t="str">
        <f t="shared" si="6196"/>
        <v/>
      </c>
      <c r="EG366" s="71" t="str">
        <f t="shared" si="6197"/>
        <v/>
      </c>
      <c r="EH366" s="71" t="str">
        <f t="shared" si="6198"/>
        <v/>
      </c>
      <c r="EI366" s="71" t="str">
        <f t="shared" si="6199"/>
        <v/>
      </c>
      <c r="EJ366" s="71" t="str">
        <f t="shared" si="6200"/>
        <v/>
      </c>
      <c r="EK366" s="71" t="str">
        <f t="shared" si="6201"/>
        <v/>
      </c>
      <c r="EL366" s="71" t="str">
        <f t="shared" si="6202"/>
        <v/>
      </c>
      <c r="EM366" s="71" t="str">
        <f t="shared" si="6203"/>
        <v/>
      </c>
      <c r="EN366" s="71" t="str">
        <f t="shared" si="6204"/>
        <v/>
      </c>
      <c r="EO366" s="71" t="str">
        <f t="shared" si="6205"/>
        <v/>
      </c>
      <c r="EP366" s="71" t="str">
        <f t="shared" si="6206"/>
        <v/>
      </c>
      <c r="EQ366" s="71" t="str">
        <f t="shared" si="6207"/>
        <v/>
      </c>
      <c r="ER366" s="71" t="str">
        <f t="shared" si="6208"/>
        <v/>
      </c>
      <c r="ES366" s="71" t="str">
        <f t="shared" si="6209"/>
        <v/>
      </c>
      <c r="ET366" s="71" t="str">
        <f t="shared" si="6210"/>
        <v/>
      </c>
      <c r="EU366" s="71" t="str">
        <f t="shared" si="6211"/>
        <v/>
      </c>
      <c r="EV366" s="71" t="str">
        <f t="shared" si="6212"/>
        <v/>
      </c>
      <c r="EW366" s="71" t="str">
        <f t="shared" si="6213"/>
        <v/>
      </c>
      <c r="EX366" s="71" t="str">
        <f t="shared" si="6214"/>
        <v/>
      </c>
      <c r="EY366" s="71" t="str">
        <f t="shared" si="6215"/>
        <v/>
      </c>
      <c r="EZ366" s="71" t="str">
        <f t="shared" si="6216"/>
        <v/>
      </c>
      <c r="FA366" s="71" t="str">
        <f t="shared" si="6217"/>
        <v/>
      </c>
      <c r="FB366" s="71" t="str">
        <f t="shared" si="6218"/>
        <v/>
      </c>
      <c r="FC366" s="71" t="str">
        <f t="shared" si="6219"/>
        <v/>
      </c>
      <c r="FD366" s="71" t="str">
        <f t="shared" si="6220"/>
        <v/>
      </c>
      <c r="FE366" s="71" t="str">
        <f t="shared" si="6221"/>
        <v/>
      </c>
      <c r="FF366" s="71" t="str">
        <f t="shared" si="6222"/>
        <v/>
      </c>
      <c r="FG366" s="71" t="str">
        <f t="shared" si="6223"/>
        <v/>
      </c>
      <c r="FH366" s="71" t="str">
        <f t="shared" si="6224"/>
        <v/>
      </c>
      <c r="FI366" s="71" t="str">
        <f t="shared" si="6225"/>
        <v/>
      </c>
      <c r="FJ366" s="71" t="str">
        <f t="shared" si="6226"/>
        <v/>
      </c>
      <c r="FK366" s="71" t="str">
        <f t="shared" si="6227"/>
        <v/>
      </c>
      <c r="FL366" s="71" t="str">
        <f t="shared" si="6228"/>
        <v/>
      </c>
      <c r="FM366" s="71" t="str">
        <f t="shared" si="6229"/>
        <v/>
      </c>
      <c r="FN366" s="71" t="str">
        <f t="shared" si="6230"/>
        <v/>
      </c>
      <c r="FO366" s="71" t="str">
        <f t="shared" si="6231"/>
        <v/>
      </c>
      <c r="FP366" s="71" t="str">
        <f t="shared" si="6232"/>
        <v/>
      </c>
      <c r="FQ366" s="71" t="str">
        <f t="shared" si="6233"/>
        <v/>
      </c>
      <c r="FR366" s="71" t="str">
        <f t="shared" si="6234"/>
        <v/>
      </c>
      <c r="FS366" s="71" t="str">
        <f t="shared" si="6235"/>
        <v/>
      </c>
    </row>
    <row r="367" spans="1:175" ht="16.5">
      <c r="A367" s="133"/>
      <c r="B367" s="80" t="s">
        <v>1007</v>
      </c>
      <c r="C367" s="147" t="s">
        <v>1008</v>
      </c>
      <c r="T367" s="152" t="s">
        <v>1009</v>
      </c>
      <c r="U367" s="85" t="s">
        <v>1010</v>
      </c>
      <c r="CN367" s="70" t="str">
        <f t="shared" si="6085"/>
        <v>InitUnitState('IK2A',,,,,,,,,,)</v>
      </c>
      <c r="CO367" s="70" t="str">
        <f t="shared" si="6086"/>
        <v>InitUnitNormal('IK2A',,,,,,,,,,)</v>
      </c>
      <c r="CP367" s="70" t="str">
        <f t="shared" si="6087"/>
        <v>InitUnitMagic('IK2A',,,,,,,,,,)</v>
      </c>
      <c r="CQ367" s="70" t="str">
        <f t="shared" si="6088"/>
        <v>InitUnitAdd('IK2A',,,,,,,,,,)</v>
      </c>
      <c r="CR367" s="70" t="str">
        <f>"InitEquipData('"&amp;B367&amp;"',"&amp;D367&amp;","&amp;CR$1&amp;A367&amp;CR$1&amp;","&amp;E367&amp;","&amp;I367&amp;","&amp;F367&amp;","&amp;G367&amp;",'"&amp;J367&amp;"','"&amp;K367&amp;"','"&amp;L367&amp;"','"&amp;M367&amp;"','"&amp;N367&amp;"','"&amp;O367&amp;"',"&amp;CR$1&amp;U376&amp;CR$1&amp;")"</f>
        <v>InitEquipData('IK2A',,"",,,,,'','','','','','',"ReplaceableTextures\\CommandButtons\\BTNSST11.blp")</v>
      </c>
      <c r="CU367" s="95" t="str">
        <f t="shared" si="6089"/>
        <v>|n</v>
      </c>
      <c r="CV367" s="61" t="str">
        <f t="shared" si="6084"/>
        <v>最大生命|Cffffc926+20%|n|n|r|Cffaaaaaa○刻印槽 【空】|r|n|n|Cff00ff7f点击穿戴或脱卸。|r</v>
      </c>
      <c r="CW367" s="60"/>
      <c r="CX367" s="60"/>
      <c r="CY367" s="60"/>
      <c r="CZ367" s="60"/>
      <c r="DA367" s="60"/>
      <c r="DB367" s="71" t="str">
        <f t="shared" si="6090"/>
        <v/>
      </c>
      <c r="DC367" s="71" t="str">
        <f t="shared" si="6091"/>
        <v/>
      </c>
      <c r="DD367" s="71" t="str">
        <f t="shared" si="6092"/>
        <v/>
      </c>
      <c r="DE367" s="71" t="str">
        <f t="shared" si="6093"/>
        <v/>
      </c>
      <c r="DF367" s="71" t="str">
        <f t="shared" si="6094"/>
        <v/>
      </c>
      <c r="DG367" s="71" t="str">
        <f t="shared" si="6095"/>
        <v/>
      </c>
      <c r="DH367" s="71" t="str">
        <f t="shared" si="6096"/>
        <v/>
      </c>
      <c r="DI367" s="71" t="str">
        <f t="shared" si="6097"/>
        <v/>
      </c>
      <c r="DJ367" s="71" t="str">
        <f t="shared" si="6098"/>
        <v/>
      </c>
      <c r="DK367" s="71" t="str">
        <f t="shared" si="6099"/>
        <v/>
      </c>
      <c r="DL367" s="71" t="str">
        <f t="shared" si="6100"/>
        <v/>
      </c>
      <c r="DM367" s="71" t="str">
        <f t="shared" si="6101"/>
        <v/>
      </c>
      <c r="DN367" s="71" t="str">
        <f t="shared" si="6102"/>
        <v/>
      </c>
      <c r="DO367" s="71" t="str">
        <f t="shared" si="6103"/>
        <v/>
      </c>
      <c r="DP367" s="71" t="str">
        <f t="shared" si="6104"/>
        <v/>
      </c>
      <c r="DQ367" s="71" t="str">
        <f t="shared" si="6105"/>
        <v/>
      </c>
      <c r="DR367" s="71" t="str">
        <f t="shared" si="6106"/>
        <v/>
      </c>
      <c r="DS367" s="71" t="str">
        <f t="shared" si="6107"/>
        <v/>
      </c>
      <c r="DT367" s="71" t="str">
        <f t="shared" si="6108"/>
        <v/>
      </c>
      <c r="DU367" s="71" t="str">
        <f t="shared" si="6109"/>
        <v/>
      </c>
      <c r="DV367" s="71" t="str">
        <f t="shared" si="6110"/>
        <v/>
      </c>
      <c r="DW367" s="71" t="str">
        <f t="shared" si="6111"/>
        <v/>
      </c>
      <c r="DX367" s="71" t="str">
        <f t="shared" si="6112"/>
        <v/>
      </c>
      <c r="DY367" s="71" t="str">
        <f t="shared" si="6113"/>
        <v/>
      </c>
      <c r="DZ367" s="71" t="str">
        <f t="shared" si="6114"/>
        <v/>
      </c>
      <c r="EA367" s="71" t="str">
        <f t="shared" si="6115"/>
        <v/>
      </c>
      <c r="EB367" s="71" t="str">
        <f t="shared" si="6116"/>
        <v/>
      </c>
      <c r="EC367" s="71" t="str">
        <f t="shared" si="6117"/>
        <v/>
      </c>
      <c r="ED367" s="71" t="str">
        <f t="shared" si="6118"/>
        <v/>
      </c>
      <c r="EE367" s="71" t="str">
        <f t="shared" si="6119"/>
        <v/>
      </c>
      <c r="EF367" s="71" t="str">
        <f t="shared" si="6120"/>
        <v/>
      </c>
      <c r="EG367" s="71" t="str">
        <f t="shared" si="6121"/>
        <v/>
      </c>
      <c r="EH367" s="71" t="str">
        <f t="shared" si="6122"/>
        <v/>
      </c>
      <c r="EI367" s="71" t="str">
        <f t="shared" si="6123"/>
        <v/>
      </c>
      <c r="EJ367" s="71" t="str">
        <f t="shared" si="6124"/>
        <v/>
      </c>
      <c r="EK367" s="71" t="str">
        <f t="shared" si="6125"/>
        <v/>
      </c>
      <c r="EL367" s="71" t="str">
        <f t="shared" si="6126"/>
        <v/>
      </c>
      <c r="EM367" s="71" t="str">
        <f t="shared" si="6127"/>
        <v/>
      </c>
      <c r="EN367" s="71" t="str">
        <f t="shared" si="6128"/>
        <v/>
      </c>
      <c r="EO367" s="71" t="str">
        <f t="shared" si="6129"/>
        <v/>
      </c>
      <c r="EP367" s="71" t="str">
        <f t="shared" si="6130"/>
        <v/>
      </c>
      <c r="EQ367" s="71" t="str">
        <f t="shared" si="6131"/>
        <v/>
      </c>
      <c r="ER367" s="71" t="str">
        <f t="shared" si="6132"/>
        <v/>
      </c>
      <c r="ES367" s="71" t="str">
        <f t="shared" si="6133"/>
        <v/>
      </c>
      <c r="ET367" s="71" t="str">
        <f t="shared" si="6134"/>
        <v/>
      </c>
      <c r="EU367" s="71" t="str">
        <f t="shared" si="6135"/>
        <v/>
      </c>
      <c r="EV367" s="71" t="str">
        <f t="shared" si="6136"/>
        <v/>
      </c>
      <c r="EW367" s="71" t="str">
        <f t="shared" si="6137"/>
        <v/>
      </c>
      <c r="EX367" s="71" t="str">
        <f t="shared" si="6138"/>
        <v/>
      </c>
      <c r="EY367" s="71" t="str">
        <f t="shared" si="6139"/>
        <v/>
      </c>
      <c r="EZ367" s="71" t="str">
        <f t="shared" si="6140"/>
        <v/>
      </c>
      <c r="FA367" s="71" t="str">
        <f t="shared" si="6141"/>
        <v/>
      </c>
      <c r="FB367" s="71" t="str">
        <f t="shared" si="6142"/>
        <v/>
      </c>
      <c r="FC367" s="71" t="str">
        <f t="shared" si="6143"/>
        <v/>
      </c>
      <c r="FD367" s="71" t="str">
        <f t="shared" si="6144"/>
        <v/>
      </c>
      <c r="FE367" s="71" t="str">
        <f t="shared" si="6145"/>
        <v/>
      </c>
      <c r="FF367" s="71" t="str">
        <f t="shared" si="6146"/>
        <v/>
      </c>
      <c r="FG367" s="71" t="str">
        <f t="shared" si="6147"/>
        <v/>
      </c>
      <c r="FH367" s="71" t="str">
        <f t="shared" si="6148"/>
        <v/>
      </c>
      <c r="FI367" s="71" t="str">
        <f t="shared" si="6149"/>
        <v/>
      </c>
      <c r="FJ367" s="71" t="str">
        <f t="shared" si="6150"/>
        <v/>
      </c>
      <c r="FK367" s="71" t="str">
        <f t="shared" si="6151"/>
        <v/>
      </c>
      <c r="FL367" s="71" t="str">
        <f t="shared" si="6152"/>
        <v/>
      </c>
      <c r="FM367" s="71" t="str">
        <f t="shared" si="6153"/>
        <v/>
      </c>
      <c r="FN367" s="71" t="str">
        <f t="shared" si="6154"/>
        <v/>
      </c>
      <c r="FO367" s="71" t="str">
        <f t="shared" si="6155"/>
        <v/>
      </c>
      <c r="FP367" s="71" t="str">
        <f t="shared" si="6156"/>
        <v/>
      </c>
      <c r="FQ367" s="71" t="str">
        <f t="shared" si="6157"/>
        <v/>
      </c>
      <c r="FR367" s="71" t="str">
        <f t="shared" si="6158"/>
        <v/>
      </c>
      <c r="FS367" s="71" t="str">
        <f t="shared" si="6159"/>
        <v/>
      </c>
    </row>
    <row r="368" spans="1:175" ht="16.5">
      <c r="A368" s="133"/>
      <c r="B368" s="80" t="s">
        <v>1011</v>
      </c>
      <c r="C368" s="147" t="s">
        <v>1008</v>
      </c>
      <c r="K368" s="149"/>
      <c r="T368" s="152" t="s">
        <v>1012</v>
      </c>
      <c r="U368" s="85" t="s">
        <v>1010</v>
      </c>
      <c r="CN368" s="70" t="str">
        <f t="shared" ref="CN368:CN375" si="6236">"InitUnitState('"&amp;B368&amp;"',"&amp;V368&amp;","&amp;W368&amp;","&amp;X368&amp;","&amp;Y368&amp;","&amp;Z368&amp;","&amp;AA368&amp;","&amp;AB368&amp;","&amp;AC368&amp;","&amp;AD368&amp;","&amp;AE368&amp;")"</f>
        <v>InitUnitState('IK2B',,,,,,,,,,)</v>
      </c>
      <c r="CO368" s="70" t="str">
        <f t="shared" ref="CO368:CO375" si="6237">"InitUnitNormal('"&amp;B368&amp;"',"&amp;AF368&amp;","&amp;AG368&amp;","&amp;AH368&amp;","&amp;AI368&amp;","&amp;AJ368&amp;","&amp;AK368&amp;","&amp;AL368&amp;","&amp;AM368&amp;","&amp;AN368&amp;","&amp;AO368&amp;")"</f>
        <v>InitUnitNormal('IK2B',,,,,,,,,,)</v>
      </c>
      <c r="CP368" s="70" t="str">
        <f t="shared" ref="CP368:CP375" si="6238">"InitUnitMagic('"&amp;B368&amp;"',"&amp;AP368&amp;","&amp;AQ368&amp;","&amp;AR368&amp;","&amp;AS368&amp;","&amp;AT368&amp;","&amp;AU368&amp;","&amp;AV368&amp;","&amp;AW368&amp;","&amp;BI368&amp;","&amp;BJ368&amp;")"</f>
        <v>InitUnitMagic('IK2B',,,,,,,,,,)</v>
      </c>
      <c r="CQ368" s="70" t="str">
        <f t="shared" ref="CQ368:CQ375" si="6239">"InitUnitAdd('"&amp;B368&amp;"',"&amp;BK368&amp;","&amp;BL368&amp;","&amp;BM368&amp;","&amp;BN368&amp;","&amp;BO368&amp;","&amp;BP368&amp;","&amp;BQ368&amp;","&amp;BR368&amp;","&amp;BS368&amp;","&amp;BT368&amp;")"</f>
        <v>InitUnitAdd('IK2B',,,,,,,,,,)</v>
      </c>
      <c r="CR368" s="70" t="str">
        <f t="shared" ref="CR368:CR375" si="6240"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U377&amp;CR$1&amp;")"</f>
        <v>InitEquipData('IK2B',,"",,,,,'','','','','','',"ReplaceableTextures\\CommandButtons\\BTNSST11.blp")</v>
      </c>
      <c r="CU368" s="95" t="str">
        <f t="shared" ref="CU368:CU375" si="6241">CONCATENATE(DB368,DC368,DD368,DE368,DF368,DG368,DH368,DI368,DJ368,DK368,DL368,DM368,DN368,DO368,DP368,DQ368,DR368,DS368,DT368,DU368,DV368,DW368,DX368,DY368,DZ368,EA368,EB368,EC368,ED368,EE368,EF368,EG368,EH368,EI368,EJ368,EK368,EL368,EM368,EN368,EO368,EP368&amp;"|n")</f>
        <v>|n</v>
      </c>
      <c r="CV368" s="61" t="str">
        <f t="shared" si="6084"/>
        <v>最大生命|Cffffc926+20%|n|n|r|Cffaaaaaa○|CffFFD24D金之符印+1|r|r|n|n|Cff00ff7f点击穿戴或脱卸。|r</v>
      </c>
      <c r="CW368" s="60"/>
      <c r="CX368" s="60"/>
      <c r="CY368" s="60"/>
      <c r="CZ368" s="60"/>
      <c r="DA368" s="60"/>
      <c r="DB368" s="71" t="str">
        <f t="shared" ref="DB368:DB375" si="6242">IF(V368="","","|n"&amp;DB$2&amp;"+"&amp;V368&amp;DB$1)</f>
        <v/>
      </c>
      <c r="DC368" s="71" t="str">
        <f t="shared" ref="DC368:DC375" si="6243">IF(W368="","","|n"&amp;DC$2&amp;"+"&amp;W368&amp;DC$1)</f>
        <v/>
      </c>
      <c r="DD368" s="71" t="str">
        <f t="shared" ref="DD368:DD375" si="6244">IF(X368="","","|n"&amp;DD$2&amp;"+"&amp;X368&amp;DD$1)</f>
        <v/>
      </c>
      <c r="DE368" s="71" t="str">
        <f t="shared" ref="DE368:DE375" si="6245">IF(Y368="","","|n"&amp;DE$2&amp;"+"&amp;Y368&amp;DE$1)</f>
        <v/>
      </c>
      <c r="DF368" s="71" t="str">
        <f t="shared" ref="DF368:DF375" si="6246">IF(Z368="","","|n"&amp;DF$2&amp;"+"&amp;Z368&amp;DF$1)</f>
        <v/>
      </c>
      <c r="DG368" s="71" t="str">
        <f t="shared" ref="DG368:DG375" si="6247">IF(AA368="","","|n"&amp;DG$2&amp;"+"&amp;AA368&amp;DG$1)</f>
        <v/>
      </c>
      <c r="DH368" s="71" t="str">
        <f t="shared" ref="DH368:DH375" si="6248">IF(AB368="","","|n"&amp;DH$2&amp;"+"&amp;AB368&amp;DH$1)</f>
        <v/>
      </c>
      <c r="DI368" s="71" t="str">
        <f t="shared" ref="DI368:DI375" si="6249">IF(AC368="","","|n"&amp;DI$2&amp;"+"&amp;AC368&amp;DI$1)</f>
        <v/>
      </c>
      <c r="DJ368" s="71" t="str">
        <f t="shared" ref="DJ368:DJ375" si="6250">IF(AD368="","","|n"&amp;DJ$2&amp;"+"&amp;AD368&amp;DJ$1)</f>
        <v/>
      </c>
      <c r="DK368" s="71" t="str">
        <f t="shared" ref="DK368:DK375" si="6251">IF(AE368="","","|n"&amp;DK$2&amp;"+"&amp;AE368&amp;DK$1)</f>
        <v/>
      </c>
      <c r="DL368" s="71" t="str">
        <f t="shared" ref="DL368:DL375" si="6252">IF(AF368="","","|n"&amp;DL$2&amp;"+"&amp;AF368&amp;DL$1)</f>
        <v/>
      </c>
      <c r="DM368" s="71" t="str">
        <f t="shared" ref="DM368:DM375" si="6253">IF(AG368="","","|n"&amp;DM$2&amp;"+"&amp;AG368&amp;DM$1)</f>
        <v/>
      </c>
      <c r="DN368" s="71" t="str">
        <f t="shared" ref="DN368:DN375" si="6254">IF(AH368="","","|n"&amp;DN$2&amp;"+"&amp;AH368&amp;DN$1)</f>
        <v/>
      </c>
      <c r="DO368" s="71" t="str">
        <f t="shared" ref="DO368:DO375" si="6255">IF(AI368="","","|n"&amp;DO$2&amp;"+"&amp;AI368&amp;DO$1)</f>
        <v/>
      </c>
      <c r="DP368" s="71" t="str">
        <f t="shared" ref="DP368:DP375" si="6256">IF(AJ368="","","|n"&amp;DP$2&amp;"+"&amp;AJ368&amp;DP$1)</f>
        <v/>
      </c>
      <c r="DQ368" s="71" t="str">
        <f t="shared" ref="DQ368:DQ375" si="6257">IF(AK368="","","|n"&amp;DQ$2&amp;"+"&amp;AK368&amp;DQ$1)</f>
        <v/>
      </c>
      <c r="DR368" s="71" t="str">
        <f t="shared" ref="DR368:DR375" si="6258">IF(AL368="","","|n"&amp;DR$2&amp;"+"&amp;AL368&amp;DR$1)</f>
        <v/>
      </c>
      <c r="DS368" s="71" t="str">
        <f t="shared" ref="DS368:DS375" si="6259">IF(AM368="","","|n"&amp;DS$2&amp;"+"&amp;AM368&amp;DS$1)</f>
        <v/>
      </c>
      <c r="DT368" s="71" t="str">
        <f t="shared" ref="DT368:DT375" si="6260">IF(AN368="","","|n"&amp;DT$2&amp;"+"&amp;AN368&amp;DT$1)</f>
        <v/>
      </c>
      <c r="DU368" s="71" t="str">
        <f t="shared" ref="DU368:DU375" si="6261">IF(AO368="","","|n"&amp;DU$2&amp;"+"&amp;AO368&amp;DU$1)</f>
        <v/>
      </c>
      <c r="DV368" s="71" t="str">
        <f t="shared" ref="DV368:DV375" si="6262">IF(AP368="","","|n"&amp;DV$2&amp;"+"&amp;AP368&amp;DV$1)</f>
        <v/>
      </c>
      <c r="DW368" s="71" t="str">
        <f t="shared" ref="DW368:DW375" si="6263">IF(AQ368="","","|n"&amp;DW$2&amp;"+"&amp;AQ368&amp;DW$1)</f>
        <v/>
      </c>
      <c r="DX368" s="71" t="str">
        <f t="shared" ref="DX368:DX375" si="6264">IF(AR368="","","|n"&amp;DX$2&amp;"+"&amp;AR368&amp;DX$1)</f>
        <v/>
      </c>
      <c r="DY368" s="71" t="str">
        <f t="shared" ref="DY368:DY375" si="6265">IF(AS368="","","|n"&amp;DY$2&amp;"+"&amp;AS368&amp;DY$1)</f>
        <v/>
      </c>
      <c r="DZ368" s="71" t="str">
        <f t="shared" ref="DZ368:DZ375" si="6266">IF(AT368="","","|n"&amp;DZ$2&amp;"+"&amp;AT368&amp;DZ$1)</f>
        <v/>
      </c>
      <c r="EA368" s="71" t="str">
        <f t="shared" ref="EA368:EA375" si="6267">IF(AU368="","","|n"&amp;EA$2&amp;"+"&amp;AU368&amp;EA$1)</f>
        <v/>
      </c>
      <c r="EB368" s="71" t="str">
        <f t="shared" ref="EB368:EB375" si="6268">IF(AV368="","","|n"&amp;EB$2&amp;"+"&amp;AV368&amp;EB$1)</f>
        <v/>
      </c>
      <c r="EC368" s="71" t="str">
        <f t="shared" ref="EC368:EC375" si="6269">IF(AW368="","","|n"&amp;EC$2&amp;"+"&amp;AW368&amp;EC$1)</f>
        <v/>
      </c>
      <c r="ED368" s="71" t="str">
        <f t="shared" ref="ED368:ED375" si="6270">IF(AX368="","","|n"&amp;ED$2&amp;"+"&amp;AX368&amp;ED$1)</f>
        <v/>
      </c>
      <c r="EE368" s="71" t="str">
        <f t="shared" ref="EE368:EE375" si="6271">IF(AY368="","","|n"&amp;EE$2&amp;"+"&amp;AY368&amp;EE$1)</f>
        <v/>
      </c>
      <c r="EF368" s="71" t="str">
        <f t="shared" ref="EF368:EF375" si="6272">IF(AZ368="","","|n"&amp;EF$2&amp;"+"&amp;AZ368&amp;EF$1)</f>
        <v/>
      </c>
      <c r="EG368" s="71" t="str">
        <f t="shared" ref="EG368:EG375" si="6273">IF(BA368="","","|n"&amp;EG$2&amp;"+"&amp;BA368&amp;EG$1)</f>
        <v/>
      </c>
      <c r="EH368" s="71" t="str">
        <f t="shared" ref="EH368:EH375" si="6274">IF(BB368="","","|n"&amp;EH$2&amp;"+"&amp;BB368&amp;EH$1)</f>
        <v/>
      </c>
      <c r="EI368" s="71" t="str">
        <f t="shared" ref="EI368:EI375" si="6275">IF(BC368="","","|n"&amp;EI$2&amp;"+"&amp;BC368&amp;EI$1)</f>
        <v/>
      </c>
      <c r="EJ368" s="71" t="str">
        <f t="shared" ref="EJ368:EJ375" si="6276">IF(BD368="","","|n"&amp;EJ$2&amp;"+"&amp;BD368&amp;EJ$1)</f>
        <v/>
      </c>
      <c r="EK368" s="71" t="str">
        <f t="shared" ref="EK368:EK375" si="6277">IF(BE368="","","|n"&amp;EK$2&amp;"+"&amp;BE368&amp;EK$1)</f>
        <v/>
      </c>
      <c r="EL368" s="71" t="str">
        <f t="shared" ref="EL368:EL375" si="6278">IF(BF368="","","|n"&amp;EL$2&amp;"+"&amp;BF368&amp;EL$1)</f>
        <v/>
      </c>
      <c r="EM368" s="71" t="str">
        <f t="shared" ref="EM368:EM375" si="6279">IF(BG368="","","|n"&amp;EM$2&amp;"+"&amp;BG368&amp;EM$1)</f>
        <v/>
      </c>
      <c r="EN368" s="71" t="str">
        <f t="shared" ref="EN368:EN375" si="6280">IF(BH368="","","|n"&amp;EN$2&amp;"+"&amp;BH368&amp;EN$1)</f>
        <v/>
      </c>
      <c r="EO368" s="71" t="str">
        <f t="shared" ref="EO368:EO375" si="6281">IF(BI368="","","|n"&amp;EO$2&amp;"+"&amp;BI368&amp;EO$1)</f>
        <v/>
      </c>
      <c r="EP368" s="71" t="str">
        <f t="shared" ref="EP368:EP375" si="6282">IF(BJ368="","","|n"&amp;EP$2&amp;"+"&amp;BJ368&amp;EP$1)</f>
        <v/>
      </c>
      <c r="EQ368" s="71" t="str">
        <f t="shared" ref="EQ368:EQ375" si="6283">IF(BK368="","","|n"&amp;EQ$2&amp;"+"&amp;BK368&amp;EQ$1)</f>
        <v/>
      </c>
      <c r="ER368" s="71" t="str">
        <f t="shared" ref="ER368:ER375" si="6284">IF(BL368="","","|n"&amp;ER$2&amp;"+"&amp;BL368&amp;ER$1)</f>
        <v/>
      </c>
      <c r="ES368" s="71" t="str">
        <f t="shared" ref="ES368:ES375" si="6285">IF(BM368="","","|n"&amp;ES$2&amp;"+"&amp;BM368&amp;ES$1)</f>
        <v/>
      </c>
      <c r="ET368" s="71" t="str">
        <f t="shared" ref="ET368:ET375" si="6286">IF(BN368="","","|n"&amp;ET$2&amp;"+"&amp;BN368&amp;ET$1)</f>
        <v/>
      </c>
      <c r="EU368" s="71" t="str">
        <f t="shared" ref="EU368:EU375" si="6287">IF(BO368="","","|n"&amp;EU$2&amp;"+"&amp;BO368&amp;EU$1)</f>
        <v/>
      </c>
      <c r="EV368" s="71" t="str">
        <f t="shared" ref="EV368:EV375" si="6288">IF(BP368="","","|n"&amp;EV$2&amp;"+"&amp;BP368&amp;EV$1)</f>
        <v/>
      </c>
      <c r="EW368" s="71" t="str">
        <f t="shared" ref="EW368:EW375" si="6289">IF(BQ368="","","|n"&amp;EW$2&amp;"+"&amp;BQ368&amp;EW$1)</f>
        <v/>
      </c>
      <c r="EX368" s="71" t="str">
        <f t="shared" ref="EX368:EX375" si="6290">IF(BR368="","","|n"&amp;EX$2&amp;"+"&amp;BR368&amp;EX$1)</f>
        <v/>
      </c>
      <c r="EY368" s="71" t="str">
        <f t="shared" ref="EY368:EY375" si="6291">IF(BS368="","","|n"&amp;EY$2&amp;"+"&amp;BS368&amp;EY$1)</f>
        <v/>
      </c>
      <c r="EZ368" s="71" t="str">
        <f t="shared" ref="EZ368:EZ375" si="6292">IF(BT368="","","|n"&amp;EZ$2&amp;"+"&amp;BT368&amp;EZ$1)</f>
        <v/>
      </c>
      <c r="FA368" s="71" t="str">
        <f t="shared" ref="FA368:FA375" si="6293">IF(BU368="","","|n"&amp;FA$2&amp;"+"&amp;BU368&amp;FA$1)</f>
        <v/>
      </c>
      <c r="FB368" s="71" t="str">
        <f t="shared" ref="FB368:FB375" si="6294">IF(BV368="","","|n"&amp;FB$2&amp;"+"&amp;BV368&amp;FB$1)</f>
        <v/>
      </c>
      <c r="FC368" s="71" t="str">
        <f t="shared" ref="FC368:FC375" si="6295">IF(BW368="","","|n"&amp;FC$2&amp;"+"&amp;BW368&amp;FC$1)</f>
        <v/>
      </c>
      <c r="FD368" s="71" t="str">
        <f t="shared" ref="FD368:FD375" si="6296">IF(BX368="","","|n"&amp;FD$2&amp;"+"&amp;BX368&amp;FD$1)</f>
        <v/>
      </c>
      <c r="FE368" s="71" t="str">
        <f t="shared" ref="FE368:FE375" si="6297">IF(BY368="","","|n"&amp;FE$2&amp;"+"&amp;BY368&amp;FE$1)</f>
        <v/>
      </c>
      <c r="FF368" s="71" t="str">
        <f t="shared" ref="FF368:FF375" si="6298">IF(BZ368="","","|n"&amp;FF$2&amp;"+"&amp;BZ368&amp;FF$1)</f>
        <v/>
      </c>
      <c r="FG368" s="71" t="str">
        <f t="shared" ref="FG368:FG375" si="6299">IF(CA368="","","|n"&amp;FG$2&amp;"+"&amp;CA368&amp;FG$1)</f>
        <v/>
      </c>
      <c r="FH368" s="71" t="str">
        <f t="shared" ref="FH368:FH375" si="6300">IF(CB368="","","|n"&amp;FH$2&amp;"+"&amp;CB368&amp;FH$1)</f>
        <v/>
      </c>
      <c r="FI368" s="71" t="str">
        <f t="shared" ref="FI368:FI375" si="6301">IF(CC368="","","|n"&amp;FI$2&amp;"+"&amp;CC368&amp;FI$1)</f>
        <v/>
      </c>
      <c r="FJ368" s="71" t="str">
        <f t="shared" ref="FJ368:FJ375" si="6302">IF(CD368="","","|n"&amp;FJ$2&amp;"+"&amp;CD368&amp;FJ$1)</f>
        <v/>
      </c>
      <c r="FK368" s="71" t="str">
        <f t="shared" ref="FK368:FK375" si="6303">IF(CE368="","","|n"&amp;FK$2&amp;"+"&amp;CE368&amp;FK$1)</f>
        <v/>
      </c>
      <c r="FL368" s="71" t="str">
        <f t="shared" ref="FL368:FL375" si="6304">IF(CF368="","","|n"&amp;FL$2&amp;"+"&amp;CF368&amp;FL$1)</f>
        <v/>
      </c>
      <c r="FM368" s="71" t="str">
        <f t="shared" ref="FM368:FM375" si="6305">IF(CG368="","","|n"&amp;FM$2&amp;"+"&amp;CG368&amp;FM$1)</f>
        <v/>
      </c>
      <c r="FN368" s="71" t="str">
        <f t="shared" ref="FN368:FN375" si="6306">IF(CH368="","","|n"&amp;FN$2&amp;"+"&amp;CH368&amp;FN$1)</f>
        <v/>
      </c>
      <c r="FO368" s="71" t="str">
        <f t="shared" ref="FO368:FO375" si="6307">IF(CI368="","","|n"&amp;FO$2&amp;"+"&amp;CI368&amp;FO$1)</f>
        <v/>
      </c>
      <c r="FP368" s="71" t="str">
        <f t="shared" ref="FP368:FP375" si="6308">IF(CJ368="","","|n"&amp;FP$2&amp;"+"&amp;CJ368&amp;FP$1)</f>
        <v/>
      </c>
      <c r="FQ368" s="71" t="str">
        <f t="shared" ref="FQ368:FQ375" si="6309">IF(CK368="","","|n"&amp;FQ$2&amp;"+"&amp;CK368&amp;FQ$1)</f>
        <v/>
      </c>
      <c r="FR368" s="71" t="str">
        <f t="shared" ref="FR368:FR375" si="6310">IF(CL368="","","|n"&amp;FR$2&amp;"+"&amp;CL368&amp;FR$1)</f>
        <v/>
      </c>
      <c r="FS368" s="71" t="str">
        <f t="shared" ref="FS368:FS375" si="6311">IF(CM368="","","|n"&amp;FS$2&amp;"+"&amp;CM368&amp;FS$1)</f>
        <v/>
      </c>
    </row>
    <row r="369" spans="1:175" ht="16.5">
      <c r="A369" s="133"/>
      <c r="B369" s="80" t="s">
        <v>1013</v>
      </c>
      <c r="C369" s="147" t="s">
        <v>1008</v>
      </c>
      <c r="K369" s="150"/>
      <c r="T369" s="152" t="s">
        <v>1014</v>
      </c>
      <c r="U369" s="85" t="s">
        <v>1010</v>
      </c>
      <c r="CN369" s="70" t="str">
        <f t="shared" si="6236"/>
        <v>InitUnitState('IK2C',,,,,,,,,,)</v>
      </c>
      <c r="CO369" s="70" t="str">
        <f t="shared" si="6237"/>
        <v>InitUnitNormal('IK2C',,,,,,,,,,)</v>
      </c>
      <c r="CP369" s="70" t="str">
        <f t="shared" si="6238"/>
        <v>InitUnitMagic('IK2C',,,,,,,,,,)</v>
      </c>
      <c r="CQ369" s="70" t="str">
        <f t="shared" si="6239"/>
        <v>InitUnitAdd('IK2C',,,,,,,,,,)</v>
      </c>
      <c r="CR369" s="70" t="str">
        <f t="shared" si="6240"/>
        <v>InitEquipData('IK2C',,"",,,,,'','','','','','',"ReplaceableTextures\\CommandButtons\\BTNSST11.blp")</v>
      </c>
      <c r="CU369" s="95" t="str">
        <f t="shared" si="6241"/>
        <v>|n</v>
      </c>
      <c r="CV369" s="61" t="str">
        <f t="shared" si="6084"/>
        <v>最大生命|Cffffc926+20%|n|n|r|Cffaaaaaa○|CffFFD24D木之符印+1|r|r|n|n|Cff00ff7f点击穿戴或脱卸。|r</v>
      </c>
      <c r="CW369" s="60"/>
      <c r="CX369" s="60"/>
      <c r="CY369" s="60"/>
      <c r="CZ369" s="60"/>
      <c r="DA369" s="60"/>
      <c r="DB369" s="71" t="str">
        <f t="shared" si="6242"/>
        <v/>
      </c>
      <c r="DC369" s="71" t="str">
        <f t="shared" si="6243"/>
        <v/>
      </c>
      <c r="DD369" s="71" t="str">
        <f t="shared" si="6244"/>
        <v/>
      </c>
      <c r="DE369" s="71" t="str">
        <f t="shared" si="6245"/>
        <v/>
      </c>
      <c r="DF369" s="71" t="str">
        <f t="shared" si="6246"/>
        <v/>
      </c>
      <c r="DG369" s="71" t="str">
        <f t="shared" si="6247"/>
        <v/>
      </c>
      <c r="DH369" s="71" t="str">
        <f t="shared" si="6248"/>
        <v/>
      </c>
      <c r="DI369" s="71" t="str">
        <f t="shared" si="6249"/>
        <v/>
      </c>
      <c r="DJ369" s="71" t="str">
        <f t="shared" si="6250"/>
        <v/>
      </c>
      <c r="DK369" s="71" t="str">
        <f t="shared" si="6251"/>
        <v/>
      </c>
      <c r="DL369" s="71" t="str">
        <f t="shared" si="6252"/>
        <v/>
      </c>
      <c r="DM369" s="71" t="str">
        <f t="shared" si="6253"/>
        <v/>
      </c>
      <c r="DN369" s="71" t="str">
        <f t="shared" si="6254"/>
        <v/>
      </c>
      <c r="DO369" s="71" t="str">
        <f t="shared" si="6255"/>
        <v/>
      </c>
      <c r="DP369" s="71" t="str">
        <f t="shared" si="6256"/>
        <v/>
      </c>
      <c r="DQ369" s="71" t="str">
        <f t="shared" si="6257"/>
        <v/>
      </c>
      <c r="DR369" s="71" t="str">
        <f t="shared" si="6258"/>
        <v/>
      </c>
      <c r="DS369" s="71" t="str">
        <f t="shared" si="6259"/>
        <v/>
      </c>
      <c r="DT369" s="71" t="str">
        <f t="shared" si="6260"/>
        <v/>
      </c>
      <c r="DU369" s="71" t="str">
        <f t="shared" si="6261"/>
        <v/>
      </c>
      <c r="DV369" s="71" t="str">
        <f t="shared" si="6262"/>
        <v/>
      </c>
      <c r="DW369" s="71" t="str">
        <f t="shared" si="6263"/>
        <v/>
      </c>
      <c r="DX369" s="71" t="str">
        <f t="shared" si="6264"/>
        <v/>
      </c>
      <c r="DY369" s="71" t="str">
        <f t="shared" si="6265"/>
        <v/>
      </c>
      <c r="DZ369" s="71" t="str">
        <f t="shared" si="6266"/>
        <v/>
      </c>
      <c r="EA369" s="71" t="str">
        <f t="shared" si="6267"/>
        <v/>
      </c>
      <c r="EB369" s="71" t="str">
        <f t="shared" si="6268"/>
        <v/>
      </c>
      <c r="EC369" s="71" t="str">
        <f t="shared" si="6269"/>
        <v/>
      </c>
      <c r="ED369" s="71" t="str">
        <f t="shared" si="6270"/>
        <v/>
      </c>
      <c r="EE369" s="71" t="str">
        <f t="shared" si="6271"/>
        <v/>
      </c>
      <c r="EF369" s="71" t="str">
        <f t="shared" si="6272"/>
        <v/>
      </c>
      <c r="EG369" s="71" t="str">
        <f t="shared" si="6273"/>
        <v/>
      </c>
      <c r="EH369" s="71" t="str">
        <f t="shared" si="6274"/>
        <v/>
      </c>
      <c r="EI369" s="71" t="str">
        <f t="shared" si="6275"/>
        <v/>
      </c>
      <c r="EJ369" s="71" t="str">
        <f t="shared" si="6276"/>
        <v/>
      </c>
      <c r="EK369" s="71" t="str">
        <f t="shared" si="6277"/>
        <v/>
      </c>
      <c r="EL369" s="71" t="str">
        <f t="shared" si="6278"/>
        <v/>
      </c>
      <c r="EM369" s="71" t="str">
        <f t="shared" si="6279"/>
        <v/>
      </c>
      <c r="EN369" s="71" t="str">
        <f t="shared" si="6280"/>
        <v/>
      </c>
      <c r="EO369" s="71" t="str">
        <f t="shared" si="6281"/>
        <v/>
      </c>
      <c r="EP369" s="71" t="str">
        <f t="shared" si="6282"/>
        <v/>
      </c>
      <c r="EQ369" s="71" t="str">
        <f t="shared" si="6283"/>
        <v/>
      </c>
      <c r="ER369" s="71" t="str">
        <f t="shared" si="6284"/>
        <v/>
      </c>
      <c r="ES369" s="71" t="str">
        <f t="shared" si="6285"/>
        <v/>
      </c>
      <c r="ET369" s="71" t="str">
        <f t="shared" si="6286"/>
        <v/>
      </c>
      <c r="EU369" s="71" t="str">
        <f t="shared" si="6287"/>
        <v/>
      </c>
      <c r="EV369" s="71" t="str">
        <f t="shared" si="6288"/>
        <v/>
      </c>
      <c r="EW369" s="71" t="str">
        <f t="shared" si="6289"/>
        <v/>
      </c>
      <c r="EX369" s="71" t="str">
        <f t="shared" si="6290"/>
        <v/>
      </c>
      <c r="EY369" s="71" t="str">
        <f t="shared" si="6291"/>
        <v/>
      </c>
      <c r="EZ369" s="71" t="str">
        <f t="shared" si="6292"/>
        <v/>
      </c>
      <c r="FA369" s="71" t="str">
        <f t="shared" si="6293"/>
        <v/>
      </c>
      <c r="FB369" s="71" t="str">
        <f t="shared" si="6294"/>
        <v/>
      </c>
      <c r="FC369" s="71" t="str">
        <f t="shared" si="6295"/>
        <v/>
      </c>
      <c r="FD369" s="71" t="str">
        <f t="shared" si="6296"/>
        <v/>
      </c>
      <c r="FE369" s="71" t="str">
        <f t="shared" si="6297"/>
        <v/>
      </c>
      <c r="FF369" s="71" t="str">
        <f t="shared" si="6298"/>
        <v/>
      </c>
      <c r="FG369" s="71" t="str">
        <f t="shared" si="6299"/>
        <v/>
      </c>
      <c r="FH369" s="71" t="str">
        <f t="shared" si="6300"/>
        <v/>
      </c>
      <c r="FI369" s="71" t="str">
        <f t="shared" si="6301"/>
        <v/>
      </c>
      <c r="FJ369" s="71" t="str">
        <f t="shared" si="6302"/>
        <v/>
      </c>
      <c r="FK369" s="71" t="str">
        <f t="shared" si="6303"/>
        <v/>
      </c>
      <c r="FL369" s="71" t="str">
        <f t="shared" si="6304"/>
        <v/>
      </c>
      <c r="FM369" s="71" t="str">
        <f t="shared" si="6305"/>
        <v/>
      </c>
      <c r="FN369" s="71" t="str">
        <f t="shared" si="6306"/>
        <v/>
      </c>
      <c r="FO369" s="71" t="str">
        <f t="shared" si="6307"/>
        <v/>
      </c>
      <c r="FP369" s="71" t="str">
        <f t="shared" si="6308"/>
        <v/>
      </c>
      <c r="FQ369" s="71" t="str">
        <f t="shared" si="6309"/>
        <v/>
      </c>
      <c r="FR369" s="71" t="str">
        <f t="shared" si="6310"/>
        <v/>
      </c>
      <c r="FS369" s="71" t="str">
        <f t="shared" si="6311"/>
        <v/>
      </c>
    </row>
    <row r="370" spans="1:175" ht="16.5">
      <c r="A370" s="133"/>
      <c r="B370" s="80" t="s">
        <v>1015</v>
      </c>
      <c r="C370" s="147" t="s">
        <v>1008</v>
      </c>
      <c r="K370" s="150"/>
      <c r="T370" s="152" t="s">
        <v>1016</v>
      </c>
      <c r="U370" s="85" t="s">
        <v>1010</v>
      </c>
      <c r="CN370" s="70" t="str">
        <f t="shared" si="6236"/>
        <v>InitUnitState('IK2D',,,,,,,,,,)</v>
      </c>
      <c r="CO370" s="70" t="str">
        <f t="shared" si="6237"/>
        <v>InitUnitNormal('IK2D',,,,,,,,,,)</v>
      </c>
      <c r="CP370" s="70" t="str">
        <f t="shared" si="6238"/>
        <v>InitUnitMagic('IK2D',,,,,,,,,,)</v>
      </c>
      <c r="CQ370" s="70" t="str">
        <f t="shared" si="6239"/>
        <v>InitUnitAdd('IK2D',,,,,,,,,,)</v>
      </c>
      <c r="CR370" s="70" t="str">
        <f t="shared" si="6240"/>
        <v>InitEquipData('IK2D',,"",,,,,'','','','','','',"ReplaceableTextures\\CommandButtons\\BTNSST11.blp")</v>
      </c>
      <c r="CU370" s="95" t="str">
        <f t="shared" si="6241"/>
        <v>|n</v>
      </c>
      <c r="CV370" s="61" t="str">
        <f t="shared" si="6084"/>
        <v>最大生命|Cffffc926+20%|n|n|r|Cffaaaaaa○|CffFFD24D水之符印+1|r|r|n|n|Cff00ff7f点击穿戴或脱卸。|r</v>
      </c>
      <c r="CW370" s="60"/>
      <c r="CX370" s="60"/>
      <c r="CY370" s="60"/>
      <c r="CZ370" s="60"/>
      <c r="DA370" s="60"/>
      <c r="DB370" s="71" t="str">
        <f t="shared" si="6242"/>
        <v/>
      </c>
      <c r="DC370" s="71" t="str">
        <f t="shared" si="6243"/>
        <v/>
      </c>
      <c r="DD370" s="71" t="str">
        <f t="shared" si="6244"/>
        <v/>
      </c>
      <c r="DE370" s="71" t="str">
        <f t="shared" si="6245"/>
        <v/>
      </c>
      <c r="DF370" s="71" t="str">
        <f t="shared" si="6246"/>
        <v/>
      </c>
      <c r="DG370" s="71" t="str">
        <f t="shared" si="6247"/>
        <v/>
      </c>
      <c r="DH370" s="71" t="str">
        <f t="shared" si="6248"/>
        <v/>
      </c>
      <c r="DI370" s="71" t="str">
        <f t="shared" si="6249"/>
        <v/>
      </c>
      <c r="DJ370" s="71" t="str">
        <f t="shared" si="6250"/>
        <v/>
      </c>
      <c r="DK370" s="71" t="str">
        <f t="shared" si="6251"/>
        <v/>
      </c>
      <c r="DL370" s="71" t="str">
        <f t="shared" si="6252"/>
        <v/>
      </c>
      <c r="DM370" s="71" t="str">
        <f t="shared" si="6253"/>
        <v/>
      </c>
      <c r="DN370" s="71" t="str">
        <f t="shared" si="6254"/>
        <v/>
      </c>
      <c r="DO370" s="71" t="str">
        <f t="shared" si="6255"/>
        <v/>
      </c>
      <c r="DP370" s="71" t="str">
        <f t="shared" si="6256"/>
        <v/>
      </c>
      <c r="DQ370" s="71" t="str">
        <f t="shared" si="6257"/>
        <v/>
      </c>
      <c r="DR370" s="71" t="str">
        <f t="shared" si="6258"/>
        <v/>
      </c>
      <c r="DS370" s="71" t="str">
        <f t="shared" si="6259"/>
        <v/>
      </c>
      <c r="DT370" s="71" t="str">
        <f t="shared" si="6260"/>
        <v/>
      </c>
      <c r="DU370" s="71" t="str">
        <f t="shared" si="6261"/>
        <v/>
      </c>
      <c r="DV370" s="71" t="str">
        <f t="shared" si="6262"/>
        <v/>
      </c>
      <c r="DW370" s="71" t="str">
        <f t="shared" si="6263"/>
        <v/>
      </c>
      <c r="DX370" s="71" t="str">
        <f t="shared" si="6264"/>
        <v/>
      </c>
      <c r="DY370" s="71" t="str">
        <f t="shared" si="6265"/>
        <v/>
      </c>
      <c r="DZ370" s="71" t="str">
        <f t="shared" si="6266"/>
        <v/>
      </c>
      <c r="EA370" s="71" t="str">
        <f t="shared" si="6267"/>
        <v/>
      </c>
      <c r="EB370" s="71" t="str">
        <f t="shared" si="6268"/>
        <v/>
      </c>
      <c r="EC370" s="71" t="str">
        <f t="shared" si="6269"/>
        <v/>
      </c>
      <c r="ED370" s="71" t="str">
        <f t="shared" si="6270"/>
        <v/>
      </c>
      <c r="EE370" s="71" t="str">
        <f t="shared" si="6271"/>
        <v/>
      </c>
      <c r="EF370" s="71" t="str">
        <f t="shared" si="6272"/>
        <v/>
      </c>
      <c r="EG370" s="71" t="str">
        <f t="shared" si="6273"/>
        <v/>
      </c>
      <c r="EH370" s="71" t="str">
        <f t="shared" si="6274"/>
        <v/>
      </c>
      <c r="EI370" s="71" t="str">
        <f t="shared" si="6275"/>
        <v/>
      </c>
      <c r="EJ370" s="71" t="str">
        <f t="shared" si="6276"/>
        <v/>
      </c>
      <c r="EK370" s="71" t="str">
        <f t="shared" si="6277"/>
        <v/>
      </c>
      <c r="EL370" s="71" t="str">
        <f t="shared" si="6278"/>
        <v/>
      </c>
      <c r="EM370" s="71" t="str">
        <f t="shared" si="6279"/>
        <v/>
      </c>
      <c r="EN370" s="71" t="str">
        <f t="shared" si="6280"/>
        <v/>
      </c>
      <c r="EO370" s="71" t="str">
        <f t="shared" si="6281"/>
        <v/>
      </c>
      <c r="EP370" s="71" t="str">
        <f t="shared" si="6282"/>
        <v/>
      </c>
      <c r="EQ370" s="71" t="str">
        <f t="shared" si="6283"/>
        <v/>
      </c>
      <c r="ER370" s="71" t="str">
        <f t="shared" si="6284"/>
        <v/>
      </c>
      <c r="ES370" s="71" t="str">
        <f t="shared" si="6285"/>
        <v/>
      </c>
      <c r="ET370" s="71" t="str">
        <f t="shared" si="6286"/>
        <v/>
      </c>
      <c r="EU370" s="71" t="str">
        <f t="shared" si="6287"/>
        <v/>
      </c>
      <c r="EV370" s="71" t="str">
        <f t="shared" si="6288"/>
        <v/>
      </c>
      <c r="EW370" s="71" t="str">
        <f t="shared" si="6289"/>
        <v/>
      </c>
      <c r="EX370" s="71" t="str">
        <f t="shared" si="6290"/>
        <v/>
      </c>
      <c r="EY370" s="71" t="str">
        <f t="shared" si="6291"/>
        <v/>
      </c>
      <c r="EZ370" s="71" t="str">
        <f t="shared" si="6292"/>
        <v/>
      </c>
      <c r="FA370" s="71" t="str">
        <f t="shared" si="6293"/>
        <v/>
      </c>
      <c r="FB370" s="71" t="str">
        <f t="shared" si="6294"/>
        <v/>
      </c>
      <c r="FC370" s="71" t="str">
        <f t="shared" si="6295"/>
        <v/>
      </c>
      <c r="FD370" s="71" t="str">
        <f t="shared" si="6296"/>
        <v/>
      </c>
      <c r="FE370" s="71" t="str">
        <f t="shared" si="6297"/>
        <v/>
      </c>
      <c r="FF370" s="71" t="str">
        <f t="shared" si="6298"/>
        <v/>
      </c>
      <c r="FG370" s="71" t="str">
        <f t="shared" si="6299"/>
        <v/>
      </c>
      <c r="FH370" s="71" t="str">
        <f t="shared" si="6300"/>
        <v/>
      </c>
      <c r="FI370" s="71" t="str">
        <f t="shared" si="6301"/>
        <v/>
      </c>
      <c r="FJ370" s="71" t="str">
        <f t="shared" si="6302"/>
        <v/>
      </c>
      <c r="FK370" s="71" t="str">
        <f t="shared" si="6303"/>
        <v/>
      </c>
      <c r="FL370" s="71" t="str">
        <f t="shared" si="6304"/>
        <v/>
      </c>
      <c r="FM370" s="71" t="str">
        <f t="shared" si="6305"/>
        <v/>
      </c>
      <c r="FN370" s="71" t="str">
        <f t="shared" si="6306"/>
        <v/>
      </c>
      <c r="FO370" s="71" t="str">
        <f t="shared" si="6307"/>
        <v/>
      </c>
      <c r="FP370" s="71" t="str">
        <f t="shared" si="6308"/>
        <v/>
      </c>
      <c r="FQ370" s="71" t="str">
        <f t="shared" si="6309"/>
        <v/>
      </c>
      <c r="FR370" s="71" t="str">
        <f t="shared" si="6310"/>
        <v/>
      </c>
      <c r="FS370" s="71" t="str">
        <f t="shared" si="6311"/>
        <v/>
      </c>
    </row>
    <row r="371" spans="1:175" ht="16.5">
      <c r="A371" s="133"/>
      <c r="B371" s="80" t="s">
        <v>1017</v>
      </c>
      <c r="C371" s="147" t="s">
        <v>1008</v>
      </c>
      <c r="K371" s="150"/>
      <c r="T371" s="152" t="s">
        <v>1018</v>
      </c>
      <c r="U371" s="85" t="s">
        <v>1010</v>
      </c>
      <c r="CN371" s="70" t="str">
        <f t="shared" si="6236"/>
        <v>InitUnitState('IK2E',,,,,,,,,,)</v>
      </c>
      <c r="CO371" s="70" t="str">
        <f t="shared" si="6237"/>
        <v>InitUnitNormal('IK2E',,,,,,,,,,)</v>
      </c>
      <c r="CP371" s="70" t="str">
        <f t="shared" si="6238"/>
        <v>InitUnitMagic('IK2E',,,,,,,,,,)</v>
      </c>
      <c r="CQ371" s="70" t="str">
        <f t="shared" si="6239"/>
        <v>InitUnitAdd('IK2E',,,,,,,,,,)</v>
      </c>
      <c r="CR371" s="70" t="str">
        <f t="shared" si="6240"/>
        <v>InitEquipData('IK2E',,"",,,,,'','','','','','',"ReplaceableTextures\\CommandButtons\\BTNSST11.blp")</v>
      </c>
      <c r="CU371" s="95" t="str">
        <f t="shared" si="6241"/>
        <v>|n</v>
      </c>
      <c r="CV371" s="61" t="str">
        <f t="shared" si="6084"/>
        <v>最大生命|Cffffc926+20%|n|n|r|Cffaaaaaa○|CffFFD24D火之符印+1|r|r|n|n|Cff00ff7f点击穿戴或脱卸。|r</v>
      </c>
      <c r="CW371" s="60"/>
      <c r="CX371" s="60"/>
      <c r="CY371" s="60"/>
      <c r="CZ371" s="60"/>
      <c r="DA371" s="60"/>
      <c r="DB371" s="71" t="str">
        <f t="shared" si="6242"/>
        <v/>
      </c>
      <c r="DC371" s="71" t="str">
        <f t="shared" si="6243"/>
        <v/>
      </c>
      <c r="DD371" s="71" t="str">
        <f t="shared" si="6244"/>
        <v/>
      </c>
      <c r="DE371" s="71" t="str">
        <f t="shared" si="6245"/>
        <v/>
      </c>
      <c r="DF371" s="71" t="str">
        <f t="shared" si="6246"/>
        <v/>
      </c>
      <c r="DG371" s="71" t="str">
        <f t="shared" si="6247"/>
        <v/>
      </c>
      <c r="DH371" s="71" t="str">
        <f t="shared" si="6248"/>
        <v/>
      </c>
      <c r="DI371" s="71" t="str">
        <f t="shared" si="6249"/>
        <v/>
      </c>
      <c r="DJ371" s="71" t="str">
        <f t="shared" si="6250"/>
        <v/>
      </c>
      <c r="DK371" s="71" t="str">
        <f t="shared" si="6251"/>
        <v/>
      </c>
      <c r="DL371" s="71" t="str">
        <f t="shared" si="6252"/>
        <v/>
      </c>
      <c r="DM371" s="71" t="str">
        <f t="shared" si="6253"/>
        <v/>
      </c>
      <c r="DN371" s="71" t="str">
        <f t="shared" si="6254"/>
        <v/>
      </c>
      <c r="DO371" s="71" t="str">
        <f t="shared" si="6255"/>
        <v/>
      </c>
      <c r="DP371" s="71" t="str">
        <f t="shared" si="6256"/>
        <v/>
      </c>
      <c r="DQ371" s="71" t="str">
        <f t="shared" si="6257"/>
        <v/>
      </c>
      <c r="DR371" s="71" t="str">
        <f t="shared" si="6258"/>
        <v/>
      </c>
      <c r="DS371" s="71" t="str">
        <f t="shared" si="6259"/>
        <v/>
      </c>
      <c r="DT371" s="71" t="str">
        <f t="shared" si="6260"/>
        <v/>
      </c>
      <c r="DU371" s="71" t="str">
        <f t="shared" si="6261"/>
        <v/>
      </c>
      <c r="DV371" s="71" t="str">
        <f t="shared" si="6262"/>
        <v/>
      </c>
      <c r="DW371" s="71" t="str">
        <f t="shared" si="6263"/>
        <v/>
      </c>
      <c r="DX371" s="71" t="str">
        <f t="shared" si="6264"/>
        <v/>
      </c>
      <c r="DY371" s="71" t="str">
        <f t="shared" si="6265"/>
        <v/>
      </c>
      <c r="DZ371" s="71" t="str">
        <f t="shared" si="6266"/>
        <v/>
      </c>
      <c r="EA371" s="71" t="str">
        <f t="shared" si="6267"/>
        <v/>
      </c>
      <c r="EB371" s="71" t="str">
        <f t="shared" si="6268"/>
        <v/>
      </c>
      <c r="EC371" s="71" t="str">
        <f t="shared" si="6269"/>
        <v/>
      </c>
      <c r="ED371" s="71" t="str">
        <f t="shared" si="6270"/>
        <v/>
      </c>
      <c r="EE371" s="71" t="str">
        <f t="shared" si="6271"/>
        <v/>
      </c>
      <c r="EF371" s="71" t="str">
        <f t="shared" si="6272"/>
        <v/>
      </c>
      <c r="EG371" s="71" t="str">
        <f t="shared" si="6273"/>
        <v/>
      </c>
      <c r="EH371" s="71" t="str">
        <f t="shared" si="6274"/>
        <v/>
      </c>
      <c r="EI371" s="71" t="str">
        <f t="shared" si="6275"/>
        <v/>
      </c>
      <c r="EJ371" s="71" t="str">
        <f t="shared" si="6276"/>
        <v/>
      </c>
      <c r="EK371" s="71" t="str">
        <f t="shared" si="6277"/>
        <v/>
      </c>
      <c r="EL371" s="71" t="str">
        <f t="shared" si="6278"/>
        <v/>
      </c>
      <c r="EM371" s="71" t="str">
        <f t="shared" si="6279"/>
        <v/>
      </c>
      <c r="EN371" s="71" t="str">
        <f t="shared" si="6280"/>
        <v/>
      </c>
      <c r="EO371" s="71" t="str">
        <f t="shared" si="6281"/>
        <v/>
      </c>
      <c r="EP371" s="71" t="str">
        <f t="shared" si="6282"/>
        <v/>
      </c>
      <c r="EQ371" s="71" t="str">
        <f t="shared" si="6283"/>
        <v/>
      </c>
      <c r="ER371" s="71" t="str">
        <f t="shared" si="6284"/>
        <v/>
      </c>
      <c r="ES371" s="71" t="str">
        <f t="shared" si="6285"/>
        <v/>
      </c>
      <c r="ET371" s="71" t="str">
        <f t="shared" si="6286"/>
        <v/>
      </c>
      <c r="EU371" s="71" t="str">
        <f t="shared" si="6287"/>
        <v/>
      </c>
      <c r="EV371" s="71" t="str">
        <f t="shared" si="6288"/>
        <v/>
      </c>
      <c r="EW371" s="71" t="str">
        <f t="shared" si="6289"/>
        <v/>
      </c>
      <c r="EX371" s="71" t="str">
        <f t="shared" si="6290"/>
        <v/>
      </c>
      <c r="EY371" s="71" t="str">
        <f t="shared" si="6291"/>
        <v/>
      </c>
      <c r="EZ371" s="71" t="str">
        <f t="shared" si="6292"/>
        <v/>
      </c>
      <c r="FA371" s="71" t="str">
        <f t="shared" si="6293"/>
        <v/>
      </c>
      <c r="FB371" s="71" t="str">
        <f t="shared" si="6294"/>
        <v/>
      </c>
      <c r="FC371" s="71" t="str">
        <f t="shared" si="6295"/>
        <v/>
      </c>
      <c r="FD371" s="71" t="str">
        <f t="shared" si="6296"/>
        <v/>
      </c>
      <c r="FE371" s="71" t="str">
        <f t="shared" si="6297"/>
        <v/>
      </c>
      <c r="FF371" s="71" t="str">
        <f t="shared" si="6298"/>
        <v/>
      </c>
      <c r="FG371" s="71" t="str">
        <f t="shared" si="6299"/>
        <v/>
      </c>
      <c r="FH371" s="71" t="str">
        <f t="shared" si="6300"/>
        <v/>
      </c>
      <c r="FI371" s="71" t="str">
        <f t="shared" si="6301"/>
        <v/>
      </c>
      <c r="FJ371" s="71" t="str">
        <f t="shared" si="6302"/>
        <v/>
      </c>
      <c r="FK371" s="71" t="str">
        <f t="shared" si="6303"/>
        <v/>
      </c>
      <c r="FL371" s="71" t="str">
        <f t="shared" si="6304"/>
        <v/>
      </c>
      <c r="FM371" s="71" t="str">
        <f t="shared" si="6305"/>
        <v/>
      </c>
      <c r="FN371" s="71" t="str">
        <f t="shared" si="6306"/>
        <v/>
      </c>
      <c r="FO371" s="71" t="str">
        <f t="shared" si="6307"/>
        <v/>
      </c>
      <c r="FP371" s="71" t="str">
        <f t="shared" si="6308"/>
        <v/>
      </c>
      <c r="FQ371" s="71" t="str">
        <f t="shared" si="6309"/>
        <v/>
      </c>
      <c r="FR371" s="71" t="str">
        <f t="shared" si="6310"/>
        <v/>
      </c>
      <c r="FS371" s="71" t="str">
        <f t="shared" si="6311"/>
        <v/>
      </c>
    </row>
    <row r="372" spans="1:175" ht="16.5">
      <c r="A372" s="133"/>
      <c r="B372" s="80" t="s">
        <v>1019</v>
      </c>
      <c r="C372" s="147" t="s">
        <v>1008</v>
      </c>
      <c r="K372" s="150"/>
      <c r="T372" s="152" t="s">
        <v>1020</v>
      </c>
      <c r="U372" s="85" t="s">
        <v>1010</v>
      </c>
      <c r="CN372" s="70" t="str">
        <f t="shared" si="6236"/>
        <v>InitUnitState('IK2F',,,,,,,,,,)</v>
      </c>
      <c r="CO372" s="70" t="str">
        <f t="shared" si="6237"/>
        <v>InitUnitNormal('IK2F',,,,,,,,,,)</v>
      </c>
      <c r="CP372" s="70" t="str">
        <f t="shared" si="6238"/>
        <v>InitUnitMagic('IK2F',,,,,,,,,,)</v>
      </c>
      <c r="CQ372" s="70" t="str">
        <f t="shared" si="6239"/>
        <v>InitUnitAdd('IK2F',,,,,,,,,,)</v>
      </c>
      <c r="CR372" s="70" t="str">
        <f t="shared" si="6240"/>
        <v>InitEquipData('IK2F',,"",,,,,'','','','','','',"ReplaceableTextures\\CommandButtons\\BTNSST11.blp")</v>
      </c>
      <c r="CU372" s="95" t="str">
        <f t="shared" si="6241"/>
        <v>|n</v>
      </c>
      <c r="CV372" s="61" t="str">
        <f t="shared" si="6084"/>
        <v>最大生命|Cffffc926+20%|n|n|r|Cffaaaaaa○|CffFFD24D土之符印+1|r|r|n|n|Cff00ff7f点击穿戴或脱卸。|r</v>
      </c>
      <c r="CW372" s="60"/>
      <c r="CX372" s="60"/>
      <c r="CY372" s="60"/>
      <c r="CZ372" s="60"/>
      <c r="DA372" s="60"/>
      <c r="DB372" s="71" t="str">
        <f t="shared" si="6242"/>
        <v/>
      </c>
      <c r="DC372" s="71" t="str">
        <f t="shared" si="6243"/>
        <v/>
      </c>
      <c r="DD372" s="71" t="str">
        <f t="shared" si="6244"/>
        <v/>
      </c>
      <c r="DE372" s="71" t="str">
        <f t="shared" si="6245"/>
        <v/>
      </c>
      <c r="DF372" s="71" t="str">
        <f t="shared" si="6246"/>
        <v/>
      </c>
      <c r="DG372" s="71" t="str">
        <f t="shared" si="6247"/>
        <v/>
      </c>
      <c r="DH372" s="71" t="str">
        <f t="shared" si="6248"/>
        <v/>
      </c>
      <c r="DI372" s="71" t="str">
        <f t="shared" si="6249"/>
        <v/>
      </c>
      <c r="DJ372" s="71" t="str">
        <f t="shared" si="6250"/>
        <v/>
      </c>
      <c r="DK372" s="71" t="str">
        <f t="shared" si="6251"/>
        <v/>
      </c>
      <c r="DL372" s="71" t="str">
        <f t="shared" si="6252"/>
        <v/>
      </c>
      <c r="DM372" s="71" t="str">
        <f t="shared" si="6253"/>
        <v/>
      </c>
      <c r="DN372" s="71" t="str">
        <f t="shared" si="6254"/>
        <v/>
      </c>
      <c r="DO372" s="71" t="str">
        <f t="shared" si="6255"/>
        <v/>
      </c>
      <c r="DP372" s="71" t="str">
        <f t="shared" si="6256"/>
        <v/>
      </c>
      <c r="DQ372" s="71" t="str">
        <f t="shared" si="6257"/>
        <v/>
      </c>
      <c r="DR372" s="71" t="str">
        <f t="shared" si="6258"/>
        <v/>
      </c>
      <c r="DS372" s="71" t="str">
        <f t="shared" si="6259"/>
        <v/>
      </c>
      <c r="DT372" s="71" t="str">
        <f t="shared" si="6260"/>
        <v/>
      </c>
      <c r="DU372" s="71" t="str">
        <f t="shared" si="6261"/>
        <v/>
      </c>
      <c r="DV372" s="71" t="str">
        <f t="shared" si="6262"/>
        <v/>
      </c>
      <c r="DW372" s="71" t="str">
        <f t="shared" si="6263"/>
        <v/>
      </c>
      <c r="DX372" s="71" t="str">
        <f t="shared" si="6264"/>
        <v/>
      </c>
      <c r="DY372" s="71" t="str">
        <f t="shared" si="6265"/>
        <v/>
      </c>
      <c r="DZ372" s="71" t="str">
        <f t="shared" si="6266"/>
        <v/>
      </c>
      <c r="EA372" s="71" t="str">
        <f t="shared" si="6267"/>
        <v/>
      </c>
      <c r="EB372" s="71" t="str">
        <f t="shared" si="6268"/>
        <v/>
      </c>
      <c r="EC372" s="71" t="str">
        <f t="shared" si="6269"/>
        <v/>
      </c>
      <c r="ED372" s="71" t="str">
        <f t="shared" si="6270"/>
        <v/>
      </c>
      <c r="EE372" s="71" t="str">
        <f t="shared" si="6271"/>
        <v/>
      </c>
      <c r="EF372" s="71" t="str">
        <f t="shared" si="6272"/>
        <v/>
      </c>
      <c r="EG372" s="71" t="str">
        <f t="shared" si="6273"/>
        <v/>
      </c>
      <c r="EH372" s="71" t="str">
        <f t="shared" si="6274"/>
        <v/>
      </c>
      <c r="EI372" s="71" t="str">
        <f t="shared" si="6275"/>
        <v/>
      </c>
      <c r="EJ372" s="71" t="str">
        <f t="shared" si="6276"/>
        <v/>
      </c>
      <c r="EK372" s="71" t="str">
        <f t="shared" si="6277"/>
        <v/>
      </c>
      <c r="EL372" s="71" t="str">
        <f t="shared" si="6278"/>
        <v/>
      </c>
      <c r="EM372" s="71" t="str">
        <f t="shared" si="6279"/>
        <v/>
      </c>
      <c r="EN372" s="71" t="str">
        <f t="shared" si="6280"/>
        <v/>
      </c>
      <c r="EO372" s="71" t="str">
        <f t="shared" si="6281"/>
        <v/>
      </c>
      <c r="EP372" s="71" t="str">
        <f t="shared" si="6282"/>
        <v/>
      </c>
      <c r="EQ372" s="71" t="str">
        <f t="shared" si="6283"/>
        <v/>
      </c>
      <c r="ER372" s="71" t="str">
        <f t="shared" si="6284"/>
        <v/>
      </c>
      <c r="ES372" s="71" t="str">
        <f t="shared" si="6285"/>
        <v/>
      </c>
      <c r="ET372" s="71" t="str">
        <f t="shared" si="6286"/>
        <v/>
      </c>
      <c r="EU372" s="71" t="str">
        <f t="shared" si="6287"/>
        <v/>
      </c>
      <c r="EV372" s="71" t="str">
        <f t="shared" si="6288"/>
        <v/>
      </c>
      <c r="EW372" s="71" t="str">
        <f t="shared" si="6289"/>
        <v/>
      </c>
      <c r="EX372" s="71" t="str">
        <f t="shared" si="6290"/>
        <v/>
      </c>
      <c r="EY372" s="71" t="str">
        <f t="shared" si="6291"/>
        <v/>
      </c>
      <c r="EZ372" s="71" t="str">
        <f t="shared" si="6292"/>
        <v/>
      </c>
      <c r="FA372" s="71" t="str">
        <f t="shared" si="6293"/>
        <v/>
      </c>
      <c r="FB372" s="71" t="str">
        <f t="shared" si="6294"/>
        <v/>
      </c>
      <c r="FC372" s="71" t="str">
        <f t="shared" si="6295"/>
        <v/>
      </c>
      <c r="FD372" s="71" t="str">
        <f t="shared" si="6296"/>
        <v/>
      </c>
      <c r="FE372" s="71" t="str">
        <f t="shared" si="6297"/>
        <v/>
      </c>
      <c r="FF372" s="71" t="str">
        <f t="shared" si="6298"/>
        <v/>
      </c>
      <c r="FG372" s="71" t="str">
        <f t="shared" si="6299"/>
        <v/>
      </c>
      <c r="FH372" s="71" t="str">
        <f t="shared" si="6300"/>
        <v/>
      </c>
      <c r="FI372" s="71" t="str">
        <f t="shared" si="6301"/>
        <v/>
      </c>
      <c r="FJ372" s="71" t="str">
        <f t="shared" si="6302"/>
        <v/>
      </c>
      <c r="FK372" s="71" t="str">
        <f t="shared" si="6303"/>
        <v/>
      </c>
      <c r="FL372" s="71" t="str">
        <f t="shared" si="6304"/>
        <v/>
      </c>
      <c r="FM372" s="71" t="str">
        <f t="shared" si="6305"/>
        <v/>
      </c>
      <c r="FN372" s="71" t="str">
        <f t="shared" si="6306"/>
        <v/>
      </c>
      <c r="FO372" s="71" t="str">
        <f t="shared" si="6307"/>
        <v/>
      </c>
      <c r="FP372" s="71" t="str">
        <f t="shared" si="6308"/>
        <v/>
      </c>
      <c r="FQ372" s="71" t="str">
        <f t="shared" si="6309"/>
        <v/>
      </c>
      <c r="FR372" s="71" t="str">
        <f t="shared" si="6310"/>
        <v/>
      </c>
      <c r="FS372" s="71" t="str">
        <f t="shared" si="6311"/>
        <v/>
      </c>
    </row>
    <row r="373" spans="1:175" ht="16.5">
      <c r="A373" s="133"/>
      <c r="B373" s="80" t="s">
        <v>1021</v>
      </c>
      <c r="C373" s="147" t="s">
        <v>1008</v>
      </c>
      <c r="K373" s="150"/>
      <c r="T373" s="152" t="s">
        <v>1022</v>
      </c>
      <c r="U373" s="85" t="s">
        <v>1010</v>
      </c>
      <c r="CN373" s="70" t="str">
        <f t="shared" si="6236"/>
        <v>InitUnitState('IK2G',,,,,,,,,,)</v>
      </c>
      <c r="CO373" s="70" t="str">
        <f t="shared" si="6237"/>
        <v>InitUnitNormal('IK2G',,,,,,,,,,)</v>
      </c>
      <c r="CP373" s="70" t="str">
        <f t="shared" si="6238"/>
        <v>InitUnitMagic('IK2G',,,,,,,,,,)</v>
      </c>
      <c r="CQ373" s="70" t="str">
        <f t="shared" si="6239"/>
        <v>InitUnitAdd('IK2G',,,,,,,,,,)</v>
      </c>
      <c r="CR373" s="70" t="str">
        <f t="shared" si="6240"/>
        <v>InitEquipData('IK2G',,"",,,,,'','','','','','',"ReplaceableTextures\\CommandButtons\\BTNSST11.blp")</v>
      </c>
      <c r="CU373" s="95" t="str">
        <f t="shared" si="6241"/>
        <v>|n</v>
      </c>
      <c r="CV373" s="61" t="str">
        <f t="shared" si="6084"/>
        <v>最大生命|Cffffc926+20%|n|n|r|Cffaaaaaa○|CffFFD24D光之符印+1|r|r|n|n|Cff00ff7f点击穿戴或脱卸。|r</v>
      </c>
      <c r="CW373" s="60"/>
      <c r="CX373" s="60"/>
      <c r="CY373" s="60"/>
      <c r="CZ373" s="60"/>
      <c r="DA373" s="60"/>
      <c r="DB373" s="71" t="str">
        <f t="shared" si="6242"/>
        <v/>
      </c>
      <c r="DC373" s="71" t="str">
        <f t="shared" si="6243"/>
        <v/>
      </c>
      <c r="DD373" s="71" t="str">
        <f t="shared" si="6244"/>
        <v/>
      </c>
      <c r="DE373" s="71" t="str">
        <f t="shared" si="6245"/>
        <v/>
      </c>
      <c r="DF373" s="71" t="str">
        <f t="shared" si="6246"/>
        <v/>
      </c>
      <c r="DG373" s="71" t="str">
        <f t="shared" si="6247"/>
        <v/>
      </c>
      <c r="DH373" s="71" t="str">
        <f t="shared" si="6248"/>
        <v/>
      </c>
      <c r="DI373" s="71" t="str">
        <f t="shared" si="6249"/>
        <v/>
      </c>
      <c r="DJ373" s="71" t="str">
        <f t="shared" si="6250"/>
        <v/>
      </c>
      <c r="DK373" s="71" t="str">
        <f t="shared" si="6251"/>
        <v/>
      </c>
      <c r="DL373" s="71" t="str">
        <f t="shared" si="6252"/>
        <v/>
      </c>
      <c r="DM373" s="71" t="str">
        <f t="shared" si="6253"/>
        <v/>
      </c>
      <c r="DN373" s="71" t="str">
        <f t="shared" si="6254"/>
        <v/>
      </c>
      <c r="DO373" s="71" t="str">
        <f t="shared" si="6255"/>
        <v/>
      </c>
      <c r="DP373" s="71" t="str">
        <f t="shared" si="6256"/>
        <v/>
      </c>
      <c r="DQ373" s="71" t="str">
        <f t="shared" si="6257"/>
        <v/>
      </c>
      <c r="DR373" s="71" t="str">
        <f t="shared" si="6258"/>
        <v/>
      </c>
      <c r="DS373" s="71" t="str">
        <f t="shared" si="6259"/>
        <v/>
      </c>
      <c r="DT373" s="71" t="str">
        <f t="shared" si="6260"/>
        <v/>
      </c>
      <c r="DU373" s="71" t="str">
        <f t="shared" si="6261"/>
        <v/>
      </c>
      <c r="DV373" s="71" t="str">
        <f t="shared" si="6262"/>
        <v/>
      </c>
      <c r="DW373" s="71" t="str">
        <f t="shared" si="6263"/>
        <v/>
      </c>
      <c r="DX373" s="71" t="str">
        <f t="shared" si="6264"/>
        <v/>
      </c>
      <c r="DY373" s="71" t="str">
        <f t="shared" si="6265"/>
        <v/>
      </c>
      <c r="DZ373" s="71" t="str">
        <f t="shared" si="6266"/>
        <v/>
      </c>
      <c r="EA373" s="71" t="str">
        <f t="shared" si="6267"/>
        <v/>
      </c>
      <c r="EB373" s="71" t="str">
        <f t="shared" si="6268"/>
        <v/>
      </c>
      <c r="EC373" s="71" t="str">
        <f t="shared" si="6269"/>
        <v/>
      </c>
      <c r="ED373" s="71" t="str">
        <f t="shared" si="6270"/>
        <v/>
      </c>
      <c r="EE373" s="71" t="str">
        <f t="shared" si="6271"/>
        <v/>
      </c>
      <c r="EF373" s="71" t="str">
        <f t="shared" si="6272"/>
        <v/>
      </c>
      <c r="EG373" s="71" t="str">
        <f t="shared" si="6273"/>
        <v/>
      </c>
      <c r="EH373" s="71" t="str">
        <f t="shared" si="6274"/>
        <v/>
      </c>
      <c r="EI373" s="71" t="str">
        <f t="shared" si="6275"/>
        <v/>
      </c>
      <c r="EJ373" s="71" t="str">
        <f t="shared" si="6276"/>
        <v/>
      </c>
      <c r="EK373" s="71" t="str">
        <f t="shared" si="6277"/>
        <v/>
      </c>
      <c r="EL373" s="71" t="str">
        <f t="shared" si="6278"/>
        <v/>
      </c>
      <c r="EM373" s="71" t="str">
        <f t="shared" si="6279"/>
        <v/>
      </c>
      <c r="EN373" s="71" t="str">
        <f t="shared" si="6280"/>
        <v/>
      </c>
      <c r="EO373" s="71" t="str">
        <f t="shared" si="6281"/>
        <v/>
      </c>
      <c r="EP373" s="71" t="str">
        <f t="shared" si="6282"/>
        <v/>
      </c>
      <c r="EQ373" s="71" t="str">
        <f t="shared" si="6283"/>
        <v/>
      </c>
      <c r="ER373" s="71" t="str">
        <f t="shared" si="6284"/>
        <v/>
      </c>
      <c r="ES373" s="71" t="str">
        <f t="shared" si="6285"/>
        <v/>
      </c>
      <c r="ET373" s="71" t="str">
        <f t="shared" si="6286"/>
        <v/>
      </c>
      <c r="EU373" s="71" t="str">
        <f t="shared" si="6287"/>
        <v/>
      </c>
      <c r="EV373" s="71" t="str">
        <f t="shared" si="6288"/>
        <v/>
      </c>
      <c r="EW373" s="71" t="str">
        <f t="shared" si="6289"/>
        <v/>
      </c>
      <c r="EX373" s="71" t="str">
        <f t="shared" si="6290"/>
        <v/>
      </c>
      <c r="EY373" s="71" t="str">
        <f t="shared" si="6291"/>
        <v/>
      </c>
      <c r="EZ373" s="71" t="str">
        <f t="shared" si="6292"/>
        <v/>
      </c>
      <c r="FA373" s="71" t="str">
        <f t="shared" si="6293"/>
        <v/>
      </c>
      <c r="FB373" s="71" t="str">
        <f t="shared" si="6294"/>
        <v/>
      </c>
      <c r="FC373" s="71" t="str">
        <f t="shared" si="6295"/>
        <v/>
      </c>
      <c r="FD373" s="71" t="str">
        <f t="shared" si="6296"/>
        <v/>
      </c>
      <c r="FE373" s="71" t="str">
        <f t="shared" si="6297"/>
        <v/>
      </c>
      <c r="FF373" s="71" t="str">
        <f t="shared" si="6298"/>
        <v/>
      </c>
      <c r="FG373" s="71" t="str">
        <f t="shared" si="6299"/>
        <v/>
      </c>
      <c r="FH373" s="71" t="str">
        <f t="shared" si="6300"/>
        <v/>
      </c>
      <c r="FI373" s="71" t="str">
        <f t="shared" si="6301"/>
        <v/>
      </c>
      <c r="FJ373" s="71" t="str">
        <f t="shared" si="6302"/>
        <v/>
      </c>
      <c r="FK373" s="71" t="str">
        <f t="shared" si="6303"/>
        <v/>
      </c>
      <c r="FL373" s="71" t="str">
        <f t="shared" si="6304"/>
        <v/>
      </c>
      <c r="FM373" s="71" t="str">
        <f t="shared" si="6305"/>
        <v/>
      </c>
      <c r="FN373" s="71" t="str">
        <f t="shared" si="6306"/>
        <v/>
      </c>
      <c r="FO373" s="71" t="str">
        <f t="shared" si="6307"/>
        <v/>
      </c>
      <c r="FP373" s="71" t="str">
        <f t="shared" si="6308"/>
        <v/>
      </c>
      <c r="FQ373" s="71" t="str">
        <f t="shared" si="6309"/>
        <v/>
      </c>
      <c r="FR373" s="71" t="str">
        <f t="shared" si="6310"/>
        <v/>
      </c>
      <c r="FS373" s="71" t="str">
        <f t="shared" si="6311"/>
        <v/>
      </c>
    </row>
    <row r="374" spans="1:175" ht="16.5">
      <c r="A374" s="133"/>
      <c r="B374" s="80" t="s">
        <v>1023</v>
      </c>
      <c r="C374" s="147" t="s">
        <v>1008</v>
      </c>
      <c r="K374" s="150"/>
      <c r="T374" s="152" t="s">
        <v>1024</v>
      </c>
      <c r="U374" s="85" t="s">
        <v>1010</v>
      </c>
      <c r="CN374" s="70" t="str">
        <f t="shared" si="6236"/>
        <v>InitUnitState('IK2H',,,,,,,,,,)</v>
      </c>
      <c r="CO374" s="70" t="str">
        <f t="shared" si="6237"/>
        <v>InitUnitNormal('IK2H',,,,,,,,,,)</v>
      </c>
      <c r="CP374" s="70" t="str">
        <f t="shared" si="6238"/>
        <v>InitUnitMagic('IK2H',,,,,,,,,,)</v>
      </c>
      <c r="CQ374" s="70" t="str">
        <f t="shared" si="6239"/>
        <v>InitUnitAdd('IK2H',,,,,,,,,,)</v>
      </c>
      <c r="CR374" s="70" t="str">
        <f t="shared" si="6240"/>
        <v>InitEquipData('IK2H',,"",,,,,'','','','','','',"ReplaceableTextures\\CommandButtons\\BTNSST11.blp")</v>
      </c>
      <c r="CU374" s="95" t="str">
        <f t="shared" si="6241"/>
        <v>|n</v>
      </c>
      <c r="CV374" s="61" t="str">
        <f t="shared" si="6084"/>
        <v>最大生命|Cffffc926+20%|n|n|r|Cffaaaaaa○|CffFFD24D雷之符印+1|r|r|n|n|Cff00ff7f点击穿戴或脱卸。|r</v>
      </c>
      <c r="CW374" s="60"/>
      <c r="CX374" s="60"/>
      <c r="CY374" s="60"/>
      <c r="CZ374" s="60"/>
      <c r="DA374" s="60"/>
      <c r="DB374" s="71" t="str">
        <f t="shared" si="6242"/>
        <v/>
      </c>
      <c r="DC374" s="71" t="str">
        <f t="shared" si="6243"/>
        <v/>
      </c>
      <c r="DD374" s="71" t="str">
        <f t="shared" si="6244"/>
        <v/>
      </c>
      <c r="DE374" s="71" t="str">
        <f t="shared" si="6245"/>
        <v/>
      </c>
      <c r="DF374" s="71" t="str">
        <f t="shared" si="6246"/>
        <v/>
      </c>
      <c r="DG374" s="71" t="str">
        <f t="shared" si="6247"/>
        <v/>
      </c>
      <c r="DH374" s="71" t="str">
        <f t="shared" si="6248"/>
        <v/>
      </c>
      <c r="DI374" s="71" t="str">
        <f t="shared" si="6249"/>
        <v/>
      </c>
      <c r="DJ374" s="71" t="str">
        <f t="shared" si="6250"/>
        <v/>
      </c>
      <c r="DK374" s="71" t="str">
        <f t="shared" si="6251"/>
        <v/>
      </c>
      <c r="DL374" s="71" t="str">
        <f t="shared" si="6252"/>
        <v/>
      </c>
      <c r="DM374" s="71" t="str">
        <f t="shared" si="6253"/>
        <v/>
      </c>
      <c r="DN374" s="71" t="str">
        <f t="shared" si="6254"/>
        <v/>
      </c>
      <c r="DO374" s="71" t="str">
        <f t="shared" si="6255"/>
        <v/>
      </c>
      <c r="DP374" s="71" t="str">
        <f t="shared" si="6256"/>
        <v/>
      </c>
      <c r="DQ374" s="71" t="str">
        <f t="shared" si="6257"/>
        <v/>
      </c>
      <c r="DR374" s="71" t="str">
        <f t="shared" si="6258"/>
        <v/>
      </c>
      <c r="DS374" s="71" t="str">
        <f t="shared" si="6259"/>
        <v/>
      </c>
      <c r="DT374" s="71" t="str">
        <f t="shared" si="6260"/>
        <v/>
      </c>
      <c r="DU374" s="71" t="str">
        <f t="shared" si="6261"/>
        <v/>
      </c>
      <c r="DV374" s="71" t="str">
        <f t="shared" si="6262"/>
        <v/>
      </c>
      <c r="DW374" s="71" t="str">
        <f t="shared" si="6263"/>
        <v/>
      </c>
      <c r="DX374" s="71" t="str">
        <f t="shared" si="6264"/>
        <v/>
      </c>
      <c r="DY374" s="71" t="str">
        <f t="shared" si="6265"/>
        <v/>
      </c>
      <c r="DZ374" s="71" t="str">
        <f t="shared" si="6266"/>
        <v/>
      </c>
      <c r="EA374" s="71" t="str">
        <f t="shared" si="6267"/>
        <v/>
      </c>
      <c r="EB374" s="71" t="str">
        <f t="shared" si="6268"/>
        <v/>
      </c>
      <c r="EC374" s="71" t="str">
        <f t="shared" si="6269"/>
        <v/>
      </c>
      <c r="ED374" s="71" t="str">
        <f t="shared" si="6270"/>
        <v/>
      </c>
      <c r="EE374" s="71" t="str">
        <f t="shared" si="6271"/>
        <v/>
      </c>
      <c r="EF374" s="71" t="str">
        <f t="shared" si="6272"/>
        <v/>
      </c>
      <c r="EG374" s="71" t="str">
        <f t="shared" si="6273"/>
        <v/>
      </c>
      <c r="EH374" s="71" t="str">
        <f t="shared" si="6274"/>
        <v/>
      </c>
      <c r="EI374" s="71" t="str">
        <f t="shared" si="6275"/>
        <v/>
      </c>
      <c r="EJ374" s="71" t="str">
        <f t="shared" si="6276"/>
        <v/>
      </c>
      <c r="EK374" s="71" t="str">
        <f t="shared" si="6277"/>
        <v/>
      </c>
      <c r="EL374" s="71" t="str">
        <f t="shared" si="6278"/>
        <v/>
      </c>
      <c r="EM374" s="71" t="str">
        <f t="shared" si="6279"/>
        <v/>
      </c>
      <c r="EN374" s="71" t="str">
        <f t="shared" si="6280"/>
        <v/>
      </c>
      <c r="EO374" s="71" t="str">
        <f t="shared" si="6281"/>
        <v/>
      </c>
      <c r="EP374" s="71" t="str">
        <f t="shared" si="6282"/>
        <v/>
      </c>
      <c r="EQ374" s="71" t="str">
        <f t="shared" si="6283"/>
        <v/>
      </c>
      <c r="ER374" s="71" t="str">
        <f t="shared" si="6284"/>
        <v/>
      </c>
      <c r="ES374" s="71" t="str">
        <f t="shared" si="6285"/>
        <v/>
      </c>
      <c r="ET374" s="71" t="str">
        <f t="shared" si="6286"/>
        <v/>
      </c>
      <c r="EU374" s="71" t="str">
        <f t="shared" si="6287"/>
        <v/>
      </c>
      <c r="EV374" s="71" t="str">
        <f t="shared" si="6288"/>
        <v/>
      </c>
      <c r="EW374" s="71" t="str">
        <f t="shared" si="6289"/>
        <v/>
      </c>
      <c r="EX374" s="71" t="str">
        <f t="shared" si="6290"/>
        <v/>
      </c>
      <c r="EY374" s="71" t="str">
        <f t="shared" si="6291"/>
        <v/>
      </c>
      <c r="EZ374" s="71" t="str">
        <f t="shared" si="6292"/>
        <v/>
      </c>
      <c r="FA374" s="71" t="str">
        <f t="shared" si="6293"/>
        <v/>
      </c>
      <c r="FB374" s="71" t="str">
        <f t="shared" si="6294"/>
        <v/>
      </c>
      <c r="FC374" s="71" t="str">
        <f t="shared" si="6295"/>
        <v/>
      </c>
      <c r="FD374" s="71" t="str">
        <f t="shared" si="6296"/>
        <v/>
      </c>
      <c r="FE374" s="71" t="str">
        <f t="shared" si="6297"/>
        <v/>
      </c>
      <c r="FF374" s="71" t="str">
        <f t="shared" si="6298"/>
        <v/>
      </c>
      <c r="FG374" s="71" t="str">
        <f t="shared" si="6299"/>
        <v/>
      </c>
      <c r="FH374" s="71" t="str">
        <f t="shared" si="6300"/>
        <v/>
      </c>
      <c r="FI374" s="71" t="str">
        <f t="shared" si="6301"/>
        <v/>
      </c>
      <c r="FJ374" s="71" t="str">
        <f t="shared" si="6302"/>
        <v/>
      </c>
      <c r="FK374" s="71" t="str">
        <f t="shared" si="6303"/>
        <v/>
      </c>
      <c r="FL374" s="71" t="str">
        <f t="shared" si="6304"/>
        <v/>
      </c>
      <c r="FM374" s="71" t="str">
        <f t="shared" si="6305"/>
        <v/>
      </c>
      <c r="FN374" s="71" t="str">
        <f t="shared" si="6306"/>
        <v/>
      </c>
      <c r="FO374" s="71" t="str">
        <f t="shared" si="6307"/>
        <v/>
      </c>
      <c r="FP374" s="71" t="str">
        <f t="shared" si="6308"/>
        <v/>
      </c>
      <c r="FQ374" s="71" t="str">
        <f t="shared" si="6309"/>
        <v/>
      </c>
      <c r="FR374" s="71" t="str">
        <f t="shared" si="6310"/>
        <v/>
      </c>
      <c r="FS374" s="71" t="str">
        <f t="shared" si="6311"/>
        <v/>
      </c>
    </row>
    <row r="375" spans="1:175" ht="16.5">
      <c r="A375" s="133"/>
      <c r="B375" s="80" t="s">
        <v>1025</v>
      </c>
      <c r="C375" s="147" t="s">
        <v>1008</v>
      </c>
      <c r="K375" s="151"/>
      <c r="T375" s="152" t="s">
        <v>1026</v>
      </c>
      <c r="U375" s="85" t="s">
        <v>1010</v>
      </c>
      <c r="CN375" s="70" t="str">
        <f t="shared" si="6236"/>
        <v>InitUnitState('IK2I',,,,,,,,,,)</v>
      </c>
      <c r="CO375" s="70" t="str">
        <f t="shared" si="6237"/>
        <v>InitUnitNormal('IK2I',,,,,,,,,,)</v>
      </c>
      <c r="CP375" s="70" t="str">
        <f t="shared" si="6238"/>
        <v>InitUnitMagic('IK2I',,,,,,,,,,)</v>
      </c>
      <c r="CQ375" s="70" t="str">
        <f t="shared" si="6239"/>
        <v>InitUnitAdd('IK2I',,,,,,,,,,)</v>
      </c>
      <c r="CR375" s="70" t="str">
        <f t="shared" si="6240"/>
        <v>InitEquipData('IK2I',,"",,,,,'','','','','','',"ReplaceableTextures\\CommandButtons\\BTNSST11.blp")</v>
      </c>
      <c r="CU375" s="95" t="str">
        <f t="shared" si="6241"/>
        <v>|n</v>
      </c>
      <c r="CV375" s="61" t="str">
        <f t="shared" si="6084"/>
        <v>最大生命|Cffffc926+20%|n|n|r|Cffaaaaaa○|CffFFD24D暗之符印+1|r|r|n|n|Cff00ff7f点击穿戴或脱卸。|r</v>
      </c>
      <c r="CW375" s="60"/>
      <c r="CX375" s="60"/>
      <c r="CY375" s="60"/>
      <c r="CZ375" s="60"/>
      <c r="DA375" s="60"/>
      <c r="DB375" s="71" t="str">
        <f t="shared" si="6242"/>
        <v/>
      </c>
      <c r="DC375" s="71" t="str">
        <f t="shared" si="6243"/>
        <v/>
      </c>
      <c r="DD375" s="71" t="str">
        <f t="shared" si="6244"/>
        <v/>
      </c>
      <c r="DE375" s="71" t="str">
        <f t="shared" si="6245"/>
        <v/>
      </c>
      <c r="DF375" s="71" t="str">
        <f t="shared" si="6246"/>
        <v/>
      </c>
      <c r="DG375" s="71" t="str">
        <f t="shared" si="6247"/>
        <v/>
      </c>
      <c r="DH375" s="71" t="str">
        <f t="shared" si="6248"/>
        <v/>
      </c>
      <c r="DI375" s="71" t="str">
        <f t="shared" si="6249"/>
        <v/>
      </c>
      <c r="DJ375" s="71" t="str">
        <f t="shared" si="6250"/>
        <v/>
      </c>
      <c r="DK375" s="71" t="str">
        <f t="shared" si="6251"/>
        <v/>
      </c>
      <c r="DL375" s="71" t="str">
        <f t="shared" si="6252"/>
        <v/>
      </c>
      <c r="DM375" s="71" t="str">
        <f t="shared" si="6253"/>
        <v/>
      </c>
      <c r="DN375" s="71" t="str">
        <f t="shared" si="6254"/>
        <v/>
      </c>
      <c r="DO375" s="71" t="str">
        <f t="shared" si="6255"/>
        <v/>
      </c>
      <c r="DP375" s="71" t="str">
        <f t="shared" si="6256"/>
        <v/>
      </c>
      <c r="DQ375" s="71" t="str">
        <f t="shared" si="6257"/>
        <v/>
      </c>
      <c r="DR375" s="71" t="str">
        <f t="shared" si="6258"/>
        <v/>
      </c>
      <c r="DS375" s="71" t="str">
        <f t="shared" si="6259"/>
        <v/>
      </c>
      <c r="DT375" s="71" t="str">
        <f t="shared" si="6260"/>
        <v/>
      </c>
      <c r="DU375" s="71" t="str">
        <f t="shared" si="6261"/>
        <v/>
      </c>
      <c r="DV375" s="71" t="str">
        <f t="shared" si="6262"/>
        <v/>
      </c>
      <c r="DW375" s="71" t="str">
        <f t="shared" si="6263"/>
        <v/>
      </c>
      <c r="DX375" s="71" t="str">
        <f t="shared" si="6264"/>
        <v/>
      </c>
      <c r="DY375" s="71" t="str">
        <f t="shared" si="6265"/>
        <v/>
      </c>
      <c r="DZ375" s="71" t="str">
        <f t="shared" si="6266"/>
        <v/>
      </c>
      <c r="EA375" s="71" t="str">
        <f t="shared" si="6267"/>
        <v/>
      </c>
      <c r="EB375" s="71" t="str">
        <f t="shared" si="6268"/>
        <v/>
      </c>
      <c r="EC375" s="71" t="str">
        <f t="shared" si="6269"/>
        <v/>
      </c>
      <c r="ED375" s="71" t="str">
        <f t="shared" si="6270"/>
        <v/>
      </c>
      <c r="EE375" s="71" t="str">
        <f t="shared" si="6271"/>
        <v/>
      </c>
      <c r="EF375" s="71" t="str">
        <f t="shared" si="6272"/>
        <v/>
      </c>
      <c r="EG375" s="71" t="str">
        <f t="shared" si="6273"/>
        <v/>
      </c>
      <c r="EH375" s="71" t="str">
        <f t="shared" si="6274"/>
        <v/>
      </c>
      <c r="EI375" s="71" t="str">
        <f t="shared" si="6275"/>
        <v/>
      </c>
      <c r="EJ375" s="71" t="str">
        <f t="shared" si="6276"/>
        <v/>
      </c>
      <c r="EK375" s="71" t="str">
        <f t="shared" si="6277"/>
        <v/>
      </c>
      <c r="EL375" s="71" t="str">
        <f t="shared" si="6278"/>
        <v/>
      </c>
      <c r="EM375" s="71" t="str">
        <f t="shared" si="6279"/>
        <v/>
      </c>
      <c r="EN375" s="71" t="str">
        <f t="shared" si="6280"/>
        <v/>
      </c>
      <c r="EO375" s="71" t="str">
        <f t="shared" si="6281"/>
        <v/>
      </c>
      <c r="EP375" s="71" t="str">
        <f t="shared" si="6282"/>
        <v/>
      </c>
      <c r="EQ375" s="71" t="str">
        <f t="shared" si="6283"/>
        <v/>
      </c>
      <c r="ER375" s="71" t="str">
        <f t="shared" si="6284"/>
        <v/>
      </c>
      <c r="ES375" s="71" t="str">
        <f t="shared" si="6285"/>
        <v/>
      </c>
      <c r="ET375" s="71" t="str">
        <f t="shared" si="6286"/>
        <v/>
      </c>
      <c r="EU375" s="71" t="str">
        <f t="shared" si="6287"/>
        <v/>
      </c>
      <c r="EV375" s="71" t="str">
        <f t="shared" si="6288"/>
        <v/>
      </c>
      <c r="EW375" s="71" t="str">
        <f t="shared" si="6289"/>
        <v/>
      </c>
      <c r="EX375" s="71" t="str">
        <f t="shared" si="6290"/>
        <v/>
      </c>
      <c r="EY375" s="71" t="str">
        <f t="shared" si="6291"/>
        <v/>
      </c>
      <c r="EZ375" s="71" t="str">
        <f t="shared" si="6292"/>
        <v/>
      </c>
      <c r="FA375" s="71" t="str">
        <f t="shared" si="6293"/>
        <v/>
      </c>
      <c r="FB375" s="71" t="str">
        <f t="shared" si="6294"/>
        <v/>
      </c>
      <c r="FC375" s="71" t="str">
        <f t="shared" si="6295"/>
        <v/>
      </c>
      <c r="FD375" s="71" t="str">
        <f t="shared" si="6296"/>
        <v/>
      </c>
      <c r="FE375" s="71" t="str">
        <f t="shared" si="6297"/>
        <v/>
      </c>
      <c r="FF375" s="71" t="str">
        <f t="shared" si="6298"/>
        <v/>
      </c>
      <c r="FG375" s="71" t="str">
        <f t="shared" si="6299"/>
        <v/>
      </c>
      <c r="FH375" s="71" t="str">
        <f t="shared" si="6300"/>
        <v/>
      </c>
      <c r="FI375" s="71" t="str">
        <f t="shared" si="6301"/>
        <v/>
      </c>
      <c r="FJ375" s="71" t="str">
        <f t="shared" si="6302"/>
        <v/>
      </c>
      <c r="FK375" s="71" t="str">
        <f t="shared" si="6303"/>
        <v/>
      </c>
      <c r="FL375" s="71" t="str">
        <f t="shared" si="6304"/>
        <v/>
      </c>
      <c r="FM375" s="71" t="str">
        <f t="shared" si="6305"/>
        <v/>
      </c>
      <c r="FN375" s="71" t="str">
        <f t="shared" si="6306"/>
        <v/>
      </c>
      <c r="FO375" s="71" t="str">
        <f t="shared" si="6307"/>
        <v/>
      </c>
      <c r="FP375" s="71" t="str">
        <f t="shared" si="6308"/>
        <v/>
      </c>
      <c r="FQ375" s="71" t="str">
        <f t="shared" si="6309"/>
        <v/>
      </c>
      <c r="FR375" s="71" t="str">
        <f t="shared" si="6310"/>
        <v/>
      </c>
      <c r="FS375" s="71" t="str">
        <f t="shared" si="6311"/>
        <v/>
      </c>
    </row>
    <row r="376" spans="1:175" ht="16.5">
      <c r="A376" s="134"/>
      <c r="B376" s="80" t="s">
        <v>1027</v>
      </c>
      <c r="C376" s="147" t="s">
        <v>1028</v>
      </c>
      <c r="T376" s="152" t="s">
        <v>1029</v>
      </c>
      <c r="U376" s="85" t="s">
        <v>1030</v>
      </c>
      <c r="CN376" s="70" t="str">
        <f t="shared" si="6085"/>
        <v>InitUnitState('IK3A',,,,,,,,,,)</v>
      </c>
      <c r="CO376" s="70" t="str">
        <f t="shared" si="6086"/>
        <v>InitUnitNormal('IK3A',,,,,,,,,,)</v>
      </c>
      <c r="CP376" s="70" t="str">
        <f t="shared" si="6087"/>
        <v>InitUnitMagic('IK3A',,,,,,,,,,)</v>
      </c>
      <c r="CQ376" s="70" t="str">
        <f t="shared" si="6088"/>
        <v>InitUnitAdd('IK3A',,,,,,,,,,)</v>
      </c>
      <c r="CR376" s="70" t="str">
        <f>"InitEquipData('"&amp;B376&amp;"',"&amp;D376&amp;","&amp;CR$1&amp;A376&amp;CR$1&amp;","&amp;E376&amp;","&amp;I376&amp;","&amp;F376&amp;","&amp;G376&amp;",'"&amp;J376&amp;"','"&amp;K376&amp;"','"&amp;L376&amp;"','"&amp;M376&amp;"','"&amp;N376&amp;"','"&amp;O376&amp;"',"&amp;CR$1&amp;U385&amp;CR$1&amp;")"</f>
        <v>InitEquipData('IK3A',,"",,,,,'','','','','','',"ReplaceableTextures\\CommandButtons\\BTNSST12.blp")</v>
      </c>
      <c r="CU376" s="95" t="str">
        <f t="shared" si="6089"/>
        <v>|n</v>
      </c>
      <c r="CV376" s="61" t="str">
        <f t="shared" si="6084"/>
        <v>道兵伤害|Cffffc926+60%|n|n|r|Cffaaaaaa○刻印槽 【空】|r|n|n|Cff00ff7f点击穿戴或脱卸。|r</v>
      </c>
      <c r="CW376" s="60"/>
      <c r="CX376" s="60"/>
      <c r="CY376" s="60"/>
      <c r="CZ376" s="60"/>
      <c r="DA376" s="60"/>
      <c r="DB376" s="71" t="str">
        <f t="shared" si="6090"/>
        <v/>
      </c>
      <c r="DC376" s="71" t="str">
        <f t="shared" si="6091"/>
        <v/>
      </c>
      <c r="DD376" s="71" t="str">
        <f t="shared" si="6092"/>
        <v/>
      </c>
      <c r="DE376" s="71" t="str">
        <f t="shared" si="6093"/>
        <v/>
      </c>
      <c r="DF376" s="71" t="str">
        <f t="shared" si="6094"/>
        <v/>
      </c>
      <c r="DG376" s="71" t="str">
        <f t="shared" si="6095"/>
        <v/>
      </c>
      <c r="DH376" s="71" t="str">
        <f t="shared" si="6096"/>
        <v/>
      </c>
      <c r="DI376" s="71" t="str">
        <f t="shared" si="6097"/>
        <v/>
      </c>
      <c r="DJ376" s="71" t="str">
        <f t="shared" si="6098"/>
        <v/>
      </c>
      <c r="DK376" s="71" t="str">
        <f t="shared" si="6099"/>
        <v/>
      </c>
      <c r="DL376" s="71" t="str">
        <f t="shared" si="6100"/>
        <v/>
      </c>
      <c r="DM376" s="71" t="str">
        <f t="shared" si="6101"/>
        <v/>
      </c>
      <c r="DN376" s="71" t="str">
        <f t="shared" si="6102"/>
        <v/>
      </c>
      <c r="DO376" s="71" t="str">
        <f t="shared" si="6103"/>
        <v/>
      </c>
      <c r="DP376" s="71" t="str">
        <f t="shared" si="6104"/>
        <v/>
      </c>
      <c r="DQ376" s="71" t="str">
        <f t="shared" si="6105"/>
        <v/>
      </c>
      <c r="DR376" s="71" t="str">
        <f t="shared" si="6106"/>
        <v/>
      </c>
      <c r="DS376" s="71" t="str">
        <f t="shared" si="6107"/>
        <v/>
      </c>
      <c r="DT376" s="71" t="str">
        <f t="shared" si="6108"/>
        <v/>
      </c>
      <c r="DU376" s="71" t="str">
        <f t="shared" si="6109"/>
        <v/>
      </c>
      <c r="DV376" s="71" t="str">
        <f t="shared" si="6110"/>
        <v/>
      </c>
      <c r="DW376" s="71" t="str">
        <f t="shared" si="6111"/>
        <v/>
      </c>
      <c r="DX376" s="71" t="str">
        <f t="shared" si="6112"/>
        <v/>
      </c>
      <c r="DY376" s="71" t="str">
        <f t="shared" si="6113"/>
        <v/>
      </c>
      <c r="DZ376" s="71" t="str">
        <f t="shared" si="6114"/>
        <v/>
      </c>
      <c r="EA376" s="71" t="str">
        <f t="shared" si="6115"/>
        <v/>
      </c>
      <c r="EB376" s="71" t="str">
        <f t="shared" si="6116"/>
        <v/>
      </c>
      <c r="EC376" s="71" t="str">
        <f t="shared" si="6117"/>
        <v/>
      </c>
      <c r="ED376" s="71" t="str">
        <f t="shared" si="6118"/>
        <v/>
      </c>
      <c r="EE376" s="71" t="str">
        <f t="shared" si="6119"/>
        <v/>
      </c>
      <c r="EF376" s="71" t="str">
        <f t="shared" si="6120"/>
        <v/>
      </c>
      <c r="EG376" s="71" t="str">
        <f t="shared" si="6121"/>
        <v/>
      </c>
      <c r="EH376" s="71" t="str">
        <f t="shared" si="6122"/>
        <v/>
      </c>
      <c r="EI376" s="71" t="str">
        <f t="shared" si="6123"/>
        <v/>
      </c>
      <c r="EJ376" s="71" t="str">
        <f t="shared" si="6124"/>
        <v/>
      </c>
      <c r="EK376" s="71" t="str">
        <f t="shared" si="6125"/>
        <v/>
      </c>
      <c r="EL376" s="71" t="str">
        <f t="shared" si="6126"/>
        <v/>
      </c>
      <c r="EM376" s="71" t="str">
        <f t="shared" si="6127"/>
        <v/>
      </c>
      <c r="EN376" s="71" t="str">
        <f t="shared" si="6128"/>
        <v/>
      </c>
      <c r="EO376" s="71" t="str">
        <f t="shared" si="6129"/>
        <v/>
      </c>
      <c r="EP376" s="71" t="str">
        <f t="shared" si="6130"/>
        <v/>
      </c>
      <c r="EQ376" s="71" t="str">
        <f t="shared" si="6131"/>
        <v/>
      </c>
      <c r="ER376" s="71" t="str">
        <f t="shared" si="6132"/>
        <v/>
      </c>
      <c r="ES376" s="71" t="str">
        <f t="shared" si="6133"/>
        <v/>
      </c>
      <c r="ET376" s="71" t="str">
        <f t="shared" si="6134"/>
        <v/>
      </c>
      <c r="EU376" s="71" t="str">
        <f t="shared" si="6135"/>
        <v/>
      </c>
      <c r="EV376" s="71" t="str">
        <f t="shared" si="6136"/>
        <v/>
      </c>
      <c r="EW376" s="71" t="str">
        <f t="shared" si="6137"/>
        <v/>
      </c>
      <c r="EX376" s="71" t="str">
        <f t="shared" si="6138"/>
        <v/>
      </c>
      <c r="EY376" s="71" t="str">
        <f t="shared" si="6139"/>
        <v/>
      </c>
      <c r="EZ376" s="71" t="str">
        <f t="shared" si="6140"/>
        <v/>
      </c>
      <c r="FA376" s="71" t="str">
        <f t="shared" si="6141"/>
        <v/>
      </c>
      <c r="FB376" s="71" t="str">
        <f t="shared" si="6142"/>
        <v/>
      </c>
      <c r="FC376" s="71" t="str">
        <f t="shared" si="6143"/>
        <v/>
      </c>
      <c r="FD376" s="71" t="str">
        <f t="shared" si="6144"/>
        <v/>
      </c>
      <c r="FE376" s="71" t="str">
        <f t="shared" si="6145"/>
        <v/>
      </c>
      <c r="FF376" s="71" t="str">
        <f t="shared" si="6146"/>
        <v/>
      </c>
      <c r="FG376" s="71" t="str">
        <f t="shared" si="6147"/>
        <v/>
      </c>
      <c r="FH376" s="71" t="str">
        <f t="shared" si="6148"/>
        <v/>
      </c>
      <c r="FI376" s="71" t="str">
        <f t="shared" si="6149"/>
        <v/>
      </c>
      <c r="FJ376" s="71" t="str">
        <f t="shared" si="6150"/>
        <v/>
      </c>
      <c r="FK376" s="71" t="str">
        <f t="shared" si="6151"/>
        <v/>
      </c>
      <c r="FL376" s="71" t="str">
        <f t="shared" si="6152"/>
        <v/>
      </c>
      <c r="FM376" s="71" t="str">
        <f t="shared" si="6153"/>
        <v/>
      </c>
      <c r="FN376" s="71" t="str">
        <f t="shared" si="6154"/>
        <v/>
      </c>
      <c r="FO376" s="71" t="str">
        <f t="shared" si="6155"/>
        <v/>
      </c>
      <c r="FP376" s="71" t="str">
        <f t="shared" si="6156"/>
        <v/>
      </c>
      <c r="FQ376" s="71" t="str">
        <f t="shared" si="6157"/>
        <v/>
      </c>
      <c r="FR376" s="71" t="str">
        <f t="shared" si="6158"/>
        <v/>
      </c>
      <c r="FS376" s="71" t="str">
        <f t="shared" si="6159"/>
        <v/>
      </c>
    </row>
    <row r="377" spans="1:175" ht="16.5">
      <c r="A377" s="134"/>
      <c r="B377" s="80" t="s">
        <v>1031</v>
      </c>
      <c r="C377" s="147" t="s">
        <v>1028</v>
      </c>
      <c r="K377" s="149"/>
      <c r="T377" s="152" t="s">
        <v>1032</v>
      </c>
      <c r="U377" s="85" t="s">
        <v>1030</v>
      </c>
      <c r="CN377" s="70" t="str">
        <f t="shared" ref="CN377:CN384" si="6312">"InitUnitState('"&amp;B377&amp;"',"&amp;V377&amp;","&amp;W377&amp;","&amp;X377&amp;","&amp;Y377&amp;","&amp;Z377&amp;","&amp;AA377&amp;","&amp;AB377&amp;","&amp;AC377&amp;","&amp;AD377&amp;","&amp;AE377&amp;")"</f>
        <v>InitUnitState('IK3B',,,,,,,,,,)</v>
      </c>
      <c r="CO377" s="70" t="str">
        <f t="shared" ref="CO377:CO384" si="6313">"InitUnitNormal('"&amp;B377&amp;"',"&amp;AF377&amp;","&amp;AG377&amp;","&amp;AH377&amp;","&amp;AI377&amp;","&amp;AJ377&amp;","&amp;AK377&amp;","&amp;AL377&amp;","&amp;AM377&amp;","&amp;AN377&amp;","&amp;AO377&amp;")"</f>
        <v>InitUnitNormal('IK3B',,,,,,,,,,)</v>
      </c>
      <c r="CP377" s="70" t="str">
        <f t="shared" ref="CP377:CP384" si="6314">"InitUnitMagic('"&amp;B377&amp;"',"&amp;AP377&amp;","&amp;AQ377&amp;","&amp;AR377&amp;","&amp;AS377&amp;","&amp;AT377&amp;","&amp;AU377&amp;","&amp;AV377&amp;","&amp;AW377&amp;","&amp;BI377&amp;","&amp;BJ377&amp;")"</f>
        <v>InitUnitMagic('IK3B',,,,,,,,,,)</v>
      </c>
      <c r="CQ377" s="70" t="str">
        <f t="shared" ref="CQ377:CQ384" si="6315">"InitUnitAdd('"&amp;B377&amp;"',"&amp;BK377&amp;","&amp;BL377&amp;","&amp;BM377&amp;","&amp;BN377&amp;","&amp;BO377&amp;","&amp;BP377&amp;","&amp;BQ377&amp;","&amp;BR377&amp;","&amp;BS377&amp;","&amp;BT377&amp;")"</f>
        <v>InitUnitAdd('IK3B',,,,,,,,,,)</v>
      </c>
      <c r="CR377" s="70" t="str">
        <f t="shared" ref="CR377:CR384" si="6316">"InitEquipData('"&amp;B377&amp;"',"&amp;D377&amp;","&amp;CR$1&amp;A377&amp;CR$1&amp;","&amp;E377&amp;","&amp;I377&amp;","&amp;F377&amp;","&amp;G377&amp;",'"&amp;J377&amp;"','"&amp;K377&amp;"','"&amp;L377&amp;"','"&amp;M377&amp;"','"&amp;N377&amp;"','"&amp;O377&amp;"',"&amp;CR$1&amp;U386&amp;CR$1&amp;")"</f>
        <v>InitEquipData('IK3B',,"",,,,,'','','','','','',"ReplaceableTextures\\CommandButtons\\BTNSST12.blp")</v>
      </c>
      <c r="CU377" s="95" t="str">
        <f t="shared" ref="CU377:CU384" si="6317">CONCATENATE(DB377,DC377,DD377,DE377,DF377,DG377,DH377,DI377,DJ377,DK377,DL377,DM377,DN377,DO377,DP377,DQ377,DR377,DS377,DT377,DU377,DV377,DW377,DX377,DY377,DZ377,EA377,EB377,EC377,ED377,EE377,EF377,EG377,EH377,EI377,EJ377,EK377,EL377,EM377,EN377,EO377,EP377&amp;"|n")</f>
        <v>|n</v>
      </c>
      <c r="CV377" s="61" t="str">
        <f t="shared" si="6084"/>
        <v>道兵伤害|Cffffc926+60%|n|n|r|Cffaaaaaa○|CffFFD24D金之符印+1|r|r|n|n|Cff00ff7f点击穿戴或脱卸。|r</v>
      </c>
      <c r="CW377" s="60"/>
      <c r="CX377" s="60"/>
      <c r="CY377" s="60"/>
      <c r="CZ377" s="60"/>
      <c r="DA377" s="60"/>
      <c r="DB377" s="71" t="str">
        <f t="shared" ref="DB377:DB384" si="6318">IF(V377="","","|n"&amp;DB$2&amp;"+"&amp;V377&amp;DB$1)</f>
        <v/>
      </c>
      <c r="DC377" s="71" t="str">
        <f t="shared" ref="DC377:DC384" si="6319">IF(W377="","","|n"&amp;DC$2&amp;"+"&amp;W377&amp;DC$1)</f>
        <v/>
      </c>
      <c r="DD377" s="71" t="str">
        <f t="shared" ref="DD377:DD384" si="6320">IF(X377="","","|n"&amp;DD$2&amp;"+"&amp;X377&amp;DD$1)</f>
        <v/>
      </c>
      <c r="DE377" s="71" t="str">
        <f t="shared" ref="DE377:DE384" si="6321">IF(Y377="","","|n"&amp;DE$2&amp;"+"&amp;Y377&amp;DE$1)</f>
        <v/>
      </c>
      <c r="DF377" s="71" t="str">
        <f t="shared" ref="DF377:DF384" si="6322">IF(Z377="","","|n"&amp;DF$2&amp;"+"&amp;Z377&amp;DF$1)</f>
        <v/>
      </c>
      <c r="DG377" s="71" t="str">
        <f t="shared" ref="DG377:DG384" si="6323">IF(AA377="","","|n"&amp;DG$2&amp;"+"&amp;AA377&amp;DG$1)</f>
        <v/>
      </c>
      <c r="DH377" s="71" t="str">
        <f t="shared" ref="DH377:DH384" si="6324">IF(AB377="","","|n"&amp;DH$2&amp;"+"&amp;AB377&amp;DH$1)</f>
        <v/>
      </c>
      <c r="DI377" s="71" t="str">
        <f t="shared" ref="DI377:DI384" si="6325">IF(AC377="","","|n"&amp;DI$2&amp;"+"&amp;AC377&amp;DI$1)</f>
        <v/>
      </c>
      <c r="DJ377" s="71" t="str">
        <f t="shared" ref="DJ377:DJ384" si="6326">IF(AD377="","","|n"&amp;DJ$2&amp;"+"&amp;AD377&amp;DJ$1)</f>
        <v/>
      </c>
      <c r="DK377" s="71" t="str">
        <f t="shared" ref="DK377:DK384" si="6327">IF(AE377="","","|n"&amp;DK$2&amp;"+"&amp;AE377&amp;DK$1)</f>
        <v/>
      </c>
      <c r="DL377" s="71" t="str">
        <f t="shared" ref="DL377:DL384" si="6328">IF(AF377="","","|n"&amp;DL$2&amp;"+"&amp;AF377&amp;DL$1)</f>
        <v/>
      </c>
      <c r="DM377" s="71" t="str">
        <f t="shared" ref="DM377:DM384" si="6329">IF(AG377="","","|n"&amp;DM$2&amp;"+"&amp;AG377&amp;DM$1)</f>
        <v/>
      </c>
      <c r="DN377" s="71" t="str">
        <f t="shared" ref="DN377:DN384" si="6330">IF(AH377="","","|n"&amp;DN$2&amp;"+"&amp;AH377&amp;DN$1)</f>
        <v/>
      </c>
      <c r="DO377" s="71" t="str">
        <f t="shared" ref="DO377:DO384" si="6331">IF(AI377="","","|n"&amp;DO$2&amp;"+"&amp;AI377&amp;DO$1)</f>
        <v/>
      </c>
      <c r="DP377" s="71" t="str">
        <f t="shared" ref="DP377:DP384" si="6332">IF(AJ377="","","|n"&amp;DP$2&amp;"+"&amp;AJ377&amp;DP$1)</f>
        <v/>
      </c>
      <c r="DQ377" s="71" t="str">
        <f t="shared" ref="DQ377:DQ384" si="6333">IF(AK377="","","|n"&amp;DQ$2&amp;"+"&amp;AK377&amp;DQ$1)</f>
        <v/>
      </c>
      <c r="DR377" s="71" t="str">
        <f t="shared" ref="DR377:DR384" si="6334">IF(AL377="","","|n"&amp;DR$2&amp;"+"&amp;AL377&amp;DR$1)</f>
        <v/>
      </c>
      <c r="DS377" s="71" t="str">
        <f t="shared" ref="DS377:DS384" si="6335">IF(AM377="","","|n"&amp;DS$2&amp;"+"&amp;AM377&amp;DS$1)</f>
        <v/>
      </c>
      <c r="DT377" s="71" t="str">
        <f t="shared" ref="DT377:DT384" si="6336">IF(AN377="","","|n"&amp;DT$2&amp;"+"&amp;AN377&amp;DT$1)</f>
        <v/>
      </c>
      <c r="DU377" s="71" t="str">
        <f t="shared" ref="DU377:DU384" si="6337">IF(AO377="","","|n"&amp;DU$2&amp;"+"&amp;AO377&amp;DU$1)</f>
        <v/>
      </c>
      <c r="DV377" s="71" t="str">
        <f t="shared" ref="DV377:DV384" si="6338">IF(AP377="","","|n"&amp;DV$2&amp;"+"&amp;AP377&amp;DV$1)</f>
        <v/>
      </c>
      <c r="DW377" s="71" t="str">
        <f t="shared" ref="DW377:DW384" si="6339">IF(AQ377="","","|n"&amp;DW$2&amp;"+"&amp;AQ377&amp;DW$1)</f>
        <v/>
      </c>
      <c r="DX377" s="71" t="str">
        <f t="shared" ref="DX377:DX384" si="6340">IF(AR377="","","|n"&amp;DX$2&amp;"+"&amp;AR377&amp;DX$1)</f>
        <v/>
      </c>
      <c r="DY377" s="71" t="str">
        <f t="shared" ref="DY377:DY384" si="6341">IF(AS377="","","|n"&amp;DY$2&amp;"+"&amp;AS377&amp;DY$1)</f>
        <v/>
      </c>
      <c r="DZ377" s="71" t="str">
        <f t="shared" ref="DZ377:DZ384" si="6342">IF(AT377="","","|n"&amp;DZ$2&amp;"+"&amp;AT377&amp;DZ$1)</f>
        <v/>
      </c>
      <c r="EA377" s="71" t="str">
        <f t="shared" ref="EA377:EA384" si="6343">IF(AU377="","","|n"&amp;EA$2&amp;"+"&amp;AU377&amp;EA$1)</f>
        <v/>
      </c>
      <c r="EB377" s="71" t="str">
        <f t="shared" ref="EB377:EB384" si="6344">IF(AV377="","","|n"&amp;EB$2&amp;"+"&amp;AV377&amp;EB$1)</f>
        <v/>
      </c>
      <c r="EC377" s="71" t="str">
        <f t="shared" ref="EC377:EC384" si="6345">IF(AW377="","","|n"&amp;EC$2&amp;"+"&amp;AW377&amp;EC$1)</f>
        <v/>
      </c>
      <c r="ED377" s="71" t="str">
        <f t="shared" ref="ED377:ED384" si="6346">IF(AX377="","","|n"&amp;ED$2&amp;"+"&amp;AX377&amp;ED$1)</f>
        <v/>
      </c>
      <c r="EE377" s="71" t="str">
        <f t="shared" ref="EE377:EE384" si="6347">IF(AY377="","","|n"&amp;EE$2&amp;"+"&amp;AY377&amp;EE$1)</f>
        <v/>
      </c>
      <c r="EF377" s="71" t="str">
        <f t="shared" ref="EF377:EF384" si="6348">IF(AZ377="","","|n"&amp;EF$2&amp;"+"&amp;AZ377&amp;EF$1)</f>
        <v/>
      </c>
      <c r="EG377" s="71" t="str">
        <f t="shared" ref="EG377:EG384" si="6349">IF(BA377="","","|n"&amp;EG$2&amp;"+"&amp;BA377&amp;EG$1)</f>
        <v/>
      </c>
      <c r="EH377" s="71" t="str">
        <f t="shared" ref="EH377:EH384" si="6350">IF(BB377="","","|n"&amp;EH$2&amp;"+"&amp;BB377&amp;EH$1)</f>
        <v/>
      </c>
      <c r="EI377" s="71" t="str">
        <f t="shared" ref="EI377:EI384" si="6351">IF(BC377="","","|n"&amp;EI$2&amp;"+"&amp;BC377&amp;EI$1)</f>
        <v/>
      </c>
      <c r="EJ377" s="71" t="str">
        <f t="shared" ref="EJ377:EJ384" si="6352">IF(BD377="","","|n"&amp;EJ$2&amp;"+"&amp;BD377&amp;EJ$1)</f>
        <v/>
      </c>
      <c r="EK377" s="71" t="str">
        <f t="shared" ref="EK377:EK384" si="6353">IF(BE377="","","|n"&amp;EK$2&amp;"+"&amp;BE377&amp;EK$1)</f>
        <v/>
      </c>
      <c r="EL377" s="71" t="str">
        <f t="shared" ref="EL377:EL384" si="6354">IF(BF377="","","|n"&amp;EL$2&amp;"+"&amp;BF377&amp;EL$1)</f>
        <v/>
      </c>
      <c r="EM377" s="71" t="str">
        <f t="shared" ref="EM377:EM384" si="6355">IF(BG377="","","|n"&amp;EM$2&amp;"+"&amp;BG377&amp;EM$1)</f>
        <v/>
      </c>
      <c r="EN377" s="71" t="str">
        <f t="shared" ref="EN377:EN384" si="6356">IF(BH377="","","|n"&amp;EN$2&amp;"+"&amp;BH377&amp;EN$1)</f>
        <v/>
      </c>
      <c r="EO377" s="71" t="str">
        <f t="shared" ref="EO377:EO384" si="6357">IF(BI377="","","|n"&amp;EO$2&amp;"+"&amp;BI377&amp;EO$1)</f>
        <v/>
      </c>
      <c r="EP377" s="71" t="str">
        <f t="shared" ref="EP377:EP384" si="6358">IF(BJ377="","","|n"&amp;EP$2&amp;"+"&amp;BJ377&amp;EP$1)</f>
        <v/>
      </c>
      <c r="EQ377" s="71" t="str">
        <f t="shared" ref="EQ377:EQ384" si="6359">IF(BK377="","","|n"&amp;EQ$2&amp;"+"&amp;BK377&amp;EQ$1)</f>
        <v/>
      </c>
      <c r="ER377" s="71" t="str">
        <f t="shared" ref="ER377:ER384" si="6360">IF(BL377="","","|n"&amp;ER$2&amp;"+"&amp;BL377&amp;ER$1)</f>
        <v/>
      </c>
      <c r="ES377" s="71" t="str">
        <f t="shared" ref="ES377:ES384" si="6361">IF(BM377="","","|n"&amp;ES$2&amp;"+"&amp;BM377&amp;ES$1)</f>
        <v/>
      </c>
      <c r="ET377" s="71" t="str">
        <f t="shared" ref="ET377:ET384" si="6362">IF(BN377="","","|n"&amp;ET$2&amp;"+"&amp;BN377&amp;ET$1)</f>
        <v/>
      </c>
      <c r="EU377" s="71" t="str">
        <f t="shared" ref="EU377:EU384" si="6363">IF(BO377="","","|n"&amp;EU$2&amp;"+"&amp;BO377&amp;EU$1)</f>
        <v/>
      </c>
      <c r="EV377" s="71" t="str">
        <f t="shared" ref="EV377:EV384" si="6364">IF(BP377="","","|n"&amp;EV$2&amp;"+"&amp;BP377&amp;EV$1)</f>
        <v/>
      </c>
      <c r="EW377" s="71" t="str">
        <f t="shared" ref="EW377:EW384" si="6365">IF(BQ377="","","|n"&amp;EW$2&amp;"+"&amp;BQ377&amp;EW$1)</f>
        <v/>
      </c>
      <c r="EX377" s="71" t="str">
        <f t="shared" ref="EX377:EX384" si="6366">IF(BR377="","","|n"&amp;EX$2&amp;"+"&amp;BR377&amp;EX$1)</f>
        <v/>
      </c>
      <c r="EY377" s="71" t="str">
        <f t="shared" ref="EY377:EY384" si="6367">IF(BS377="","","|n"&amp;EY$2&amp;"+"&amp;BS377&amp;EY$1)</f>
        <v/>
      </c>
      <c r="EZ377" s="71" t="str">
        <f t="shared" ref="EZ377:EZ384" si="6368">IF(BT377="","","|n"&amp;EZ$2&amp;"+"&amp;BT377&amp;EZ$1)</f>
        <v/>
      </c>
      <c r="FA377" s="71" t="str">
        <f t="shared" ref="FA377:FA384" si="6369">IF(BU377="","","|n"&amp;FA$2&amp;"+"&amp;BU377&amp;FA$1)</f>
        <v/>
      </c>
      <c r="FB377" s="71" t="str">
        <f t="shared" ref="FB377:FB384" si="6370">IF(BV377="","","|n"&amp;FB$2&amp;"+"&amp;BV377&amp;FB$1)</f>
        <v/>
      </c>
      <c r="FC377" s="71" t="str">
        <f t="shared" ref="FC377:FC384" si="6371">IF(BW377="","","|n"&amp;FC$2&amp;"+"&amp;BW377&amp;FC$1)</f>
        <v/>
      </c>
      <c r="FD377" s="71" t="str">
        <f t="shared" ref="FD377:FD384" si="6372">IF(BX377="","","|n"&amp;FD$2&amp;"+"&amp;BX377&amp;FD$1)</f>
        <v/>
      </c>
      <c r="FE377" s="71" t="str">
        <f t="shared" ref="FE377:FE384" si="6373">IF(BY377="","","|n"&amp;FE$2&amp;"+"&amp;BY377&amp;FE$1)</f>
        <v/>
      </c>
      <c r="FF377" s="71" t="str">
        <f t="shared" ref="FF377:FF384" si="6374">IF(BZ377="","","|n"&amp;FF$2&amp;"+"&amp;BZ377&amp;FF$1)</f>
        <v/>
      </c>
      <c r="FG377" s="71" t="str">
        <f t="shared" ref="FG377:FG384" si="6375">IF(CA377="","","|n"&amp;FG$2&amp;"+"&amp;CA377&amp;FG$1)</f>
        <v/>
      </c>
      <c r="FH377" s="71" t="str">
        <f t="shared" ref="FH377:FH384" si="6376">IF(CB377="","","|n"&amp;FH$2&amp;"+"&amp;CB377&amp;FH$1)</f>
        <v/>
      </c>
      <c r="FI377" s="71" t="str">
        <f t="shared" ref="FI377:FI384" si="6377">IF(CC377="","","|n"&amp;FI$2&amp;"+"&amp;CC377&amp;FI$1)</f>
        <v/>
      </c>
      <c r="FJ377" s="71" t="str">
        <f t="shared" ref="FJ377:FJ384" si="6378">IF(CD377="","","|n"&amp;FJ$2&amp;"+"&amp;CD377&amp;FJ$1)</f>
        <v/>
      </c>
      <c r="FK377" s="71" t="str">
        <f t="shared" ref="FK377:FK384" si="6379">IF(CE377="","","|n"&amp;FK$2&amp;"+"&amp;CE377&amp;FK$1)</f>
        <v/>
      </c>
      <c r="FL377" s="71" t="str">
        <f t="shared" ref="FL377:FL384" si="6380">IF(CF377="","","|n"&amp;FL$2&amp;"+"&amp;CF377&amp;FL$1)</f>
        <v/>
      </c>
      <c r="FM377" s="71" t="str">
        <f t="shared" ref="FM377:FM384" si="6381">IF(CG377="","","|n"&amp;FM$2&amp;"+"&amp;CG377&amp;FM$1)</f>
        <v/>
      </c>
      <c r="FN377" s="71" t="str">
        <f t="shared" ref="FN377:FN384" si="6382">IF(CH377="","","|n"&amp;FN$2&amp;"+"&amp;CH377&amp;FN$1)</f>
        <v/>
      </c>
      <c r="FO377" s="71" t="str">
        <f t="shared" ref="FO377:FO384" si="6383">IF(CI377="","","|n"&amp;FO$2&amp;"+"&amp;CI377&amp;FO$1)</f>
        <v/>
      </c>
      <c r="FP377" s="71" t="str">
        <f t="shared" ref="FP377:FP384" si="6384">IF(CJ377="","","|n"&amp;FP$2&amp;"+"&amp;CJ377&amp;FP$1)</f>
        <v/>
      </c>
      <c r="FQ377" s="71" t="str">
        <f t="shared" ref="FQ377:FQ384" si="6385">IF(CK377="","","|n"&amp;FQ$2&amp;"+"&amp;CK377&amp;FQ$1)</f>
        <v/>
      </c>
      <c r="FR377" s="71" t="str">
        <f t="shared" ref="FR377:FR384" si="6386">IF(CL377="","","|n"&amp;FR$2&amp;"+"&amp;CL377&amp;FR$1)</f>
        <v/>
      </c>
      <c r="FS377" s="71" t="str">
        <f t="shared" ref="FS377:FS384" si="6387">IF(CM377="","","|n"&amp;FS$2&amp;"+"&amp;CM377&amp;FS$1)</f>
        <v/>
      </c>
    </row>
    <row r="378" spans="1:175" ht="16.5">
      <c r="A378" s="134"/>
      <c r="B378" s="80" t="s">
        <v>1033</v>
      </c>
      <c r="C378" s="147" t="s">
        <v>1028</v>
      </c>
      <c r="K378" s="150"/>
      <c r="T378" s="152" t="s">
        <v>1034</v>
      </c>
      <c r="U378" s="85" t="s">
        <v>1030</v>
      </c>
      <c r="CN378" s="70" t="str">
        <f t="shared" si="6312"/>
        <v>InitUnitState('IK3C',,,,,,,,,,)</v>
      </c>
      <c r="CO378" s="70" t="str">
        <f t="shared" si="6313"/>
        <v>InitUnitNormal('IK3C',,,,,,,,,,)</v>
      </c>
      <c r="CP378" s="70" t="str">
        <f t="shared" si="6314"/>
        <v>InitUnitMagic('IK3C',,,,,,,,,,)</v>
      </c>
      <c r="CQ378" s="70" t="str">
        <f t="shared" si="6315"/>
        <v>InitUnitAdd('IK3C',,,,,,,,,,)</v>
      </c>
      <c r="CR378" s="70" t="str">
        <f t="shared" si="6316"/>
        <v>InitEquipData('IK3C',,"",,,,,'','','','','','',"ReplaceableTextures\\CommandButtons\\BTNSST12.blp")</v>
      </c>
      <c r="CU378" s="95" t="str">
        <f t="shared" si="6317"/>
        <v>|n</v>
      </c>
      <c r="CV378" s="61" t="str">
        <f t="shared" si="6084"/>
        <v>道兵伤害|Cffffc926+60%|n|n|r|Cffaaaaaa○|CffFFD24D木之符印+1|r|r|n|n|Cff00ff7f点击穿戴或脱卸。|r</v>
      </c>
      <c r="CW378" s="60"/>
      <c r="CX378" s="60"/>
      <c r="CY378" s="60"/>
      <c r="CZ378" s="60"/>
      <c r="DA378" s="60"/>
      <c r="DB378" s="71" t="str">
        <f t="shared" si="6318"/>
        <v/>
      </c>
      <c r="DC378" s="71" t="str">
        <f t="shared" si="6319"/>
        <v/>
      </c>
      <c r="DD378" s="71" t="str">
        <f t="shared" si="6320"/>
        <v/>
      </c>
      <c r="DE378" s="71" t="str">
        <f t="shared" si="6321"/>
        <v/>
      </c>
      <c r="DF378" s="71" t="str">
        <f t="shared" si="6322"/>
        <v/>
      </c>
      <c r="DG378" s="71" t="str">
        <f t="shared" si="6323"/>
        <v/>
      </c>
      <c r="DH378" s="71" t="str">
        <f t="shared" si="6324"/>
        <v/>
      </c>
      <c r="DI378" s="71" t="str">
        <f t="shared" si="6325"/>
        <v/>
      </c>
      <c r="DJ378" s="71" t="str">
        <f t="shared" si="6326"/>
        <v/>
      </c>
      <c r="DK378" s="71" t="str">
        <f t="shared" si="6327"/>
        <v/>
      </c>
      <c r="DL378" s="71" t="str">
        <f t="shared" si="6328"/>
        <v/>
      </c>
      <c r="DM378" s="71" t="str">
        <f t="shared" si="6329"/>
        <v/>
      </c>
      <c r="DN378" s="71" t="str">
        <f t="shared" si="6330"/>
        <v/>
      </c>
      <c r="DO378" s="71" t="str">
        <f t="shared" si="6331"/>
        <v/>
      </c>
      <c r="DP378" s="71" t="str">
        <f t="shared" si="6332"/>
        <v/>
      </c>
      <c r="DQ378" s="71" t="str">
        <f t="shared" si="6333"/>
        <v/>
      </c>
      <c r="DR378" s="71" t="str">
        <f t="shared" si="6334"/>
        <v/>
      </c>
      <c r="DS378" s="71" t="str">
        <f t="shared" si="6335"/>
        <v/>
      </c>
      <c r="DT378" s="71" t="str">
        <f t="shared" si="6336"/>
        <v/>
      </c>
      <c r="DU378" s="71" t="str">
        <f t="shared" si="6337"/>
        <v/>
      </c>
      <c r="DV378" s="71" t="str">
        <f t="shared" si="6338"/>
        <v/>
      </c>
      <c r="DW378" s="71" t="str">
        <f t="shared" si="6339"/>
        <v/>
      </c>
      <c r="DX378" s="71" t="str">
        <f t="shared" si="6340"/>
        <v/>
      </c>
      <c r="DY378" s="71" t="str">
        <f t="shared" si="6341"/>
        <v/>
      </c>
      <c r="DZ378" s="71" t="str">
        <f t="shared" si="6342"/>
        <v/>
      </c>
      <c r="EA378" s="71" t="str">
        <f t="shared" si="6343"/>
        <v/>
      </c>
      <c r="EB378" s="71" t="str">
        <f t="shared" si="6344"/>
        <v/>
      </c>
      <c r="EC378" s="71" t="str">
        <f t="shared" si="6345"/>
        <v/>
      </c>
      <c r="ED378" s="71" t="str">
        <f t="shared" si="6346"/>
        <v/>
      </c>
      <c r="EE378" s="71" t="str">
        <f t="shared" si="6347"/>
        <v/>
      </c>
      <c r="EF378" s="71" t="str">
        <f t="shared" si="6348"/>
        <v/>
      </c>
      <c r="EG378" s="71" t="str">
        <f t="shared" si="6349"/>
        <v/>
      </c>
      <c r="EH378" s="71" t="str">
        <f t="shared" si="6350"/>
        <v/>
      </c>
      <c r="EI378" s="71" t="str">
        <f t="shared" si="6351"/>
        <v/>
      </c>
      <c r="EJ378" s="71" t="str">
        <f t="shared" si="6352"/>
        <v/>
      </c>
      <c r="EK378" s="71" t="str">
        <f t="shared" si="6353"/>
        <v/>
      </c>
      <c r="EL378" s="71" t="str">
        <f t="shared" si="6354"/>
        <v/>
      </c>
      <c r="EM378" s="71" t="str">
        <f t="shared" si="6355"/>
        <v/>
      </c>
      <c r="EN378" s="71" t="str">
        <f t="shared" si="6356"/>
        <v/>
      </c>
      <c r="EO378" s="71" t="str">
        <f t="shared" si="6357"/>
        <v/>
      </c>
      <c r="EP378" s="71" t="str">
        <f t="shared" si="6358"/>
        <v/>
      </c>
      <c r="EQ378" s="71" t="str">
        <f t="shared" si="6359"/>
        <v/>
      </c>
      <c r="ER378" s="71" t="str">
        <f t="shared" si="6360"/>
        <v/>
      </c>
      <c r="ES378" s="71" t="str">
        <f t="shared" si="6361"/>
        <v/>
      </c>
      <c r="ET378" s="71" t="str">
        <f t="shared" si="6362"/>
        <v/>
      </c>
      <c r="EU378" s="71" t="str">
        <f t="shared" si="6363"/>
        <v/>
      </c>
      <c r="EV378" s="71" t="str">
        <f t="shared" si="6364"/>
        <v/>
      </c>
      <c r="EW378" s="71" t="str">
        <f t="shared" si="6365"/>
        <v/>
      </c>
      <c r="EX378" s="71" t="str">
        <f t="shared" si="6366"/>
        <v/>
      </c>
      <c r="EY378" s="71" t="str">
        <f t="shared" si="6367"/>
        <v/>
      </c>
      <c r="EZ378" s="71" t="str">
        <f t="shared" si="6368"/>
        <v/>
      </c>
      <c r="FA378" s="71" t="str">
        <f t="shared" si="6369"/>
        <v/>
      </c>
      <c r="FB378" s="71" t="str">
        <f t="shared" si="6370"/>
        <v/>
      </c>
      <c r="FC378" s="71" t="str">
        <f t="shared" si="6371"/>
        <v/>
      </c>
      <c r="FD378" s="71" t="str">
        <f t="shared" si="6372"/>
        <v/>
      </c>
      <c r="FE378" s="71" t="str">
        <f t="shared" si="6373"/>
        <v/>
      </c>
      <c r="FF378" s="71" t="str">
        <f t="shared" si="6374"/>
        <v/>
      </c>
      <c r="FG378" s="71" t="str">
        <f t="shared" si="6375"/>
        <v/>
      </c>
      <c r="FH378" s="71" t="str">
        <f t="shared" si="6376"/>
        <v/>
      </c>
      <c r="FI378" s="71" t="str">
        <f t="shared" si="6377"/>
        <v/>
      </c>
      <c r="FJ378" s="71" t="str">
        <f t="shared" si="6378"/>
        <v/>
      </c>
      <c r="FK378" s="71" t="str">
        <f t="shared" si="6379"/>
        <v/>
      </c>
      <c r="FL378" s="71" t="str">
        <f t="shared" si="6380"/>
        <v/>
      </c>
      <c r="FM378" s="71" t="str">
        <f t="shared" si="6381"/>
        <v/>
      </c>
      <c r="FN378" s="71" t="str">
        <f t="shared" si="6382"/>
        <v/>
      </c>
      <c r="FO378" s="71" t="str">
        <f t="shared" si="6383"/>
        <v/>
      </c>
      <c r="FP378" s="71" t="str">
        <f t="shared" si="6384"/>
        <v/>
      </c>
      <c r="FQ378" s="71" t="str">
        <f t="shared" si="6385"/>
        <v/>
      </c>
      <c r="FR378" s="71" t="str">
        <f t="shared" si="6386"/>
        <v/>
      </c>
      <c r="FS378" s="71" t="str">
        <f t="shared" si="6387"/>
        <v/>
      </c>
    </row>
    <row r="379" spans="1:175" ht="16.5">
      <c r="A379" s="134"/>
      <c r="B379" s="80" t="s">
        <v>1035</v>
      </c>
      <c r="C379" s="147" t="s">
        <v>1028</v>
      </c>
      <c r="K379" s="150"/>
      <c r="T379" s="152" t="s">
        <v>1036</v>
      </c>
      <c r="U379" s="85" t="s">
        <v>1030</v>
      </c>
      <c r="CN379" s="70" t="str">
        <f t="shared" si="6312"/>
        <v>InitUnitState('IK3D',,,,,,,,,,)</v>
      </c>
      <c r="CO379" s="70" t="str">
        <f t="shared" si="6313"/>
        <v>InitUnitNormal('IK3D',,,,,,,,,,)</v>
      </c>
      <c r="CP379" s="70" t="str">
        <f t="shared" si="6314"/>
        <v>InitUnitMagic('IK3D',,,,,,,,,,)</v>
      </c>
      <c r="CQ379" s="70" t="str">
        <f t="shared" si="6315"/>
        <v>InitUnitAdd('IK3D',,,,,,,,,,)</v>
      </c>
      <c r="CR379" s="70" t="str">
        <f t="shared" si="6316"/>
        <v>InitEquipData('IK3D',,"",,,,,'','','','','','',"ReplaceableTextures\\CommandButtons\\BTNSST12.blp")</v>
      </c>
      <c r="CU379" s="95" t="str">
        <f t="shared" si="6317"/>
        <v>|n</v>
      </c>
      <c r="CV379" s="61" t="str">
        <f t="shared" si="6084"/>
        <v>道兵伤害|Cffffc926+60%|n|n|r|Cffaaaaaa○|CffFFD24D水之符印+1|r|r|n|n|Cff00ff7f点击穿戴或脱卸。|r</v>
      </c>
      <c r="CW379" s="60"/>
      <c r="CX379" s="60"/>
      <c r="CY379" s="60"/>
      <c r="CZ379" s="60"/>
      <c r="DA379" s="60"/>
      <c r="DB379" s="71" t="str">
        <f t="shared" si="6318"/>
        <v/>
      </c>
      <c r="DC379" s="71" t="str">
        <f t="shared" si="6319"/>
        <v/>
      </c>
      <c r="DD379" s="71" t="str">
        <f t="shared" si="6320"/>
        <v/>
      </c>
      <c r="DE379" s="71" t="str">
        <f t="shared" si="6321"/>
        <v/>
      </c>
      <c r="DF379" s="71" t="str">
        <f t="shared" si="6322"/>
        <v/>
      </c>
      <c r="DG379" s="71" t="str">
        <f t="shared" si="6323"/>
        <v/>
      </c>
      <c r="DH379" s="71" t="str">
        <f t="shared" si="6324"/>
        <v/>
      </c>
      <c r="DI379" s="71" t="str">
        <f t="shared" si="6325"/>
        <v/>
      </c>
      <c r="DJ379" s="71" t="str">
        <f t="shared" si="6326"/>
        <v/>
      </c>
      <c r="DK379" s="71" t="str">
        <f t="shared" si="6327"/>
        <v/>
      </c>
      <c r="DL379" s="71" t="str">
        <f t="shared" si="6328"/>
        <v/>
      </c>
      <c r="DM379" s="71" t="str">
        <f t="shared" si="6329"/>
        <v/>
      </c>
      <c r="DN379" s="71" t="str">
        <f t="shared" si="6330"/>
        <v/>
      </c>
      <c r="DO379" s="71" t="str">
        <f t="shared" si="6331"/>
        <v/>
      </c>
      <c r="DP379" s="71" t="str">
        <f t="shared" si="6332"/>
        <v/>
      </c>
      <c r="DQ379" s="71" t="str">
        <f t="shared" si="6333"/>
        <v/>
      </c>
      <c r="DR379" s="71" t="str">
        <f t="shared" si="6334"/>
        <v/>
      </c>
      <c r="DS379" s="71" t="str">
        <f t="shared" si="6335"/>
        <v/>
      </c>
      <c r="DT379" s="71" t="str">
        <f t="shared" si="6336"/>
        <v/>
      </c>
      <c r="DU379" s="71" t="str">
        <f t="shared" si="6337"/>
        <v/>
      </c>
      <c r="DV379" s="71" t="str">
        <f t="shared" si="6338"/>
        <v/>
      </c>
      <c r="DW379" s="71" t="str">
        <f t="shared" si="6339"/>
        <v/>
      </c>
      <c r="DX379" s="71" t="str">
        <f t="shared" si="6340"/>
        <v/>
      </c>
      <c r="DY379" s="71" t="str">
        <f t="shared" si="6341"/>
        <v/>
      </c>
      <c r="DZ379" s="71" t="str">
        <f t="shared" si="6342"/>
        <v/>
      </c>
      <c r="EA379" s="71" t="str">
        <f t="shared" si="6343"/>
        <v/>
      </c>
      <c r="EB379" s="71" t="str">
        <f t="shared" si="6344"/>
        <v/>
      </c>
      <c r="EC379" s="71" t="str">
        <f t="shared" si="6345"/>
        <v/>
      </c>
      <c r="ED379" s="71" t="str">
        <f t="shared" si="6346"/>
        <v/>
      </c>
      <c r="EE379" s="71" t="str">
        <f t="shared" si="6347"/>
        <v/>
      </c>
      <c r="EF379" s="71" t="str">
        <f t="shared" si="6348"/>
        <v/>
      </c>
      <c r="EG379" s="71" t="str">
        <f t="shared" si="6349"/>
        <v/>
      </c>
      <c r="EH379" s="71" t="str">
        <f t="shared" si="6350"/>
        <v/>
      </c>
      <c r="EI379" s="71" t="str">
        <f t="shared" si="6351"/>
        <v/>
      </c>
      <c r="EJ379" s="71" t="str">
        <f t="shared" si="6352"/>
        <v/>
      </c>
      <c r="EK379" s="71" t="str">
        <f t="shared" si="6353"/>
        <v/>
      </c>
      <c r="EL379" s="71" t="str">
        <f t="shared" si="6354"/>
        <v/>
      </c>
      <c r="EM379" s="71" t="str">
        <f t="shared" si="6355"/>
        <v/>
      </c>
      <c r="EN379" s="71" t="str">
        <f t="shared" si="6356"/>
        <v/>
      </c>
      <c r="EO379" s="71" t="str">
        <f t="shared" si="6357"/>
        <v/>
      </c>
      <c r="EP379" s="71" t="str">
        <f t="shared" si="6358"/>
        <v/>
      </c>
      <c r="EQ379" s="71" t="str">
        <f t="shared" si="6359"/>
        <v/>
      </c>
      <c r="ER379" s="71" t="str">
        <f t="shared" si="6360"/>
        <v/>
      </c>
      <c r="ES379" s="71" t="str">
        <f t="shared" si="6361"/>
        <v/>
      </c>
      <c r="ET379" s="71" t="str">
        <f t="shared" si="6362"/>
        <v/>
      </c>
      <c r="EU379" s="71" t="str">
        <f t="shared" si="6363"/>
        <v/>
      </c>
      <c r="EV379" s="71" t="str">
        <f t="shared" si="6364"/>
        <v/>
      </c>
      <c r="EW379" s="71" t="str">
        <f t="shared" si="6365"/>
        <v/>
      </c>
      <c r="EX379" s="71" t="str">
        <f t="shared" si="6366"/>
        <v/>
      </c>
      <c r="EY379" s="71" t="str">
        <f t="shared" si="6367"/>
        <v/>
      </c>
      <c r="EZ379" s="71" t="str">
        <f t="shared" si="6368"/>
        <v/>
      </c>
      <c r="FA379" s="71" t="str">
        <f t="shared" si="6369"/>
        <v/>
      </c>
      <c r="FB379" s="71" t="str">
        <f t="shared" si="6370"/>
        <v/>
      </c>
      <c r="FC379" s="71" t="str">
        <f t="shared" si="6371"/>
        <v/>
      </c>
      <c r="FD379" s="71" t="str">
        <f t="shared" si="6372"/>
        <v/>
      </c>
      <c r="FE379" s="71" t="str">
        <f t="shared" si="6373"/>
        <v/>
      </c>
      <c r="FF379" s="71" t="str">
        <f t="shared" si="6374"/>
        <v/>
      </c>
      <c r="FG379" s="71" t="str">
        <f t="shared" si="6375"/>
        <v/>
      </c>
      <c r="FH379" s="71" t="str">
        <f t="shared" si="6376"/>
        <v/>
      </c>
      <c r="FI379" s="71" t="str">
        <f t="shared" si="6377"/>
        <v/>
      </c>
      <c r="FJ379" s="71" t="str">
        <f t="shared" si="6378"/>
        <v/>
      </c>
      <c r="FK379" s="71" t="str">
        <f t="shared" si="6379"/>
        <v/>
      </c>
      <c r="FL379" s="71" t="str">
        <f t="shared" si="6380"/>
        <v/>
      </c>
      <c r="FM379" s="71" t="str">
        <f t="shared" si="6381"/>
        <v/>
      </c>
      <c r="FN379" s="71" t="str">
        <f t="shared" si="6382"/>
        <v/>
      </c>
      <c r="FO379" s="71" t="str">
        <f t="shared" si="6383"/>
        <v/>
      </c>
      <c r="FP379" s="71" t="str">
        <f t="shared" si="6384"/>
        <v/>
      </c>
      <c r="FQ379" s="71" t="str">
        <f t="shared" si="6385"/>
        <v/>
      </c>
      <c r="FR379" s="71" t="str">
        <f t="shared" si="6386"/>
        <v/>
      </c>
      <c r="FS379" s="71" t="str">
        <f t="shared" si="6387"/>
        <v/>
      </c>
    </row>
    <row r="380" spans="1:175" ht="16.5">
      <c r="A380" s="134"/>
      <c r="B380" s="80" t="s">
        <v>1037</v>
      </c>
      <c r="C380" s="147" t="s">
        <v>1028</v>
      </c>
      <c r="K380" s="150"/>
      <c r="T380" s="152" t="s">
        <v>1038</v>
      </c>
      <c r="U380" s="85" t="s">
        <v>1030</v>
      </c>
      <c r="CN380" s="70" t="str">
        <f t="shared" si="6312"/>
        <v>InitUnitState('IK3E',,,,,,,,,,)</v>
      </c>
      <c r="CO380" s="70" t="str">
        <f t="shared" si="6313"/>
        <v>InitUnitNormal('IK3E',,,,,,,,,,)</v>
      </c>
      <c r="CP380" s="70" t="str">
        <f t="shared" si="6314"/>
        <v>InitUnitMagic('IK3E',,,,,,,,,,)</v>
      </c>
      <c r="CQ380" s="70" t="str">
        <f t="shared" si="6315"/>
        <v>InitUnitAdd('IK3E',,,,,,,,,,)</v>
      </c>
      <c r="CR380" s="70" t="str">
        <f t="shared" si="6316"/>
        <v>InitEquipData('IK3E',,"",,,,,'','','','','','',"ReplaceableTextures\\CommandButtons\\BTNSST12.blp")</v>
      </c>
      <c r="CU380" s="95" t="str">
        <f t="shared" si="6317"/>
        <v>|n</v>
      </c>
      <c r="CV380" s="61" t="str">
        <f t="shared" si="6084"/>
        <v>道兵伤害|Cffffc926+60%|n|n|r|Cffaaaaaa○|CffFFD24D火之符印+1|r|r|n|n|Cff00ff7f点击穿戴或脱卸。|r</v>
      </c>
      <c r="CW380" s="60"/>
      <c r="CX380" s="60"/>
      <c r="CY380" s="60"/>
      <c r="CZ380" s="60"/>
      <c r="DA380" s="60"/>
      <c r="DB380" s="71" t="str">
        <f t="shared" si="6318"/>
        <v/>
      </c>
      <c r="DC380" s="71" t="str">
        <f t="shared" si="6319"/>
        <v/>
      </c>
      <c r="DD380" s="71" t="str">
        <f t="shared" si="6320"/>
        <v/>
      </c>
      <c r="DE380" s="71" t="str">
        <f t="shared" si="6321"/>
        <v/>
      </c>
      <c r="DF380" s="71" t="str">
        <f t="shared" si="6322"/>
        <v/>
      </c>
      <c r="DG380" s="71" t="str">
        <f t="shared" si="6323"/>
        <v/>
      </c>
      <c r="DH380" s="71" t="str">
        <f t="shared" si="6324"/>
        <v/>
      </c>
      <c r="DI380" s="71" t="str">
        <f t="shared" si="6325"/>
        <v/>
      </c>
      <c r="DJ380" s="71" t="str">
        <f t="shared" si="6326"/>
        <v/>
      </c>
      <c r="DK380" s="71" t="str">
        <f t="shared" si="6327"/>
        <v/>
      </c>
      <c r="DL380" s="71" t="str">
        <f t="shared" si="6328"/>
        <v/>
      </c>
      <c r="DM380" s="71" t="str">
        <f t="shared" si="6329"/>
        <v/>
      </c>
      <c r="DN380" s="71" t="str">
        <f t="shared" si="6330"/>
        <v/>
      </c>
      <c r="DO380" s="71" t="str">
        <f t="shared" si="6331"/>
        <v/>
      </c>
      <c r="DP380" s="71" t="str">
        <f t="shared" si="6332"/>
        <v/>
      </c>
      <c r="DQ380" s="71" t="str">
        <f t="shared" si="6333"/>
        <v/>
      </c>
      <c r="DR380" s="71" t="str">
        <f t="shared" si="6334"/>
        <v/>
      </c>
      <c r="DS380" s="71" t="str">
        <f t="shared" si="6335"/>
        <v/>
      </c>
      <c r="DT380" s="71" t="str">
        <f t="shared" si="6336"/>
        <v/>
      </c>
      <c r="DU380" s="71" t="str">
        <f t="shared" si="6337"/>
        <v/>
      </c>
      <c r="DV380" s="71" t="str">
        <f t="shared" si="6338"/>
        <v/>
      </c>
      <c r="DW380" s="71" t="str">
        <f t="shared" si="6339"/>
        <v/>
      </c>
      <c r="DX380" s="71" t="str">
        <f t="shared" si="6340"/>
        <v/>
      </c>
      <c r="DY380" s="71" t="str">
        <f t="shared" si="6341"/>
        <v/>
      </c>
      <c r="DZ380" s="71" t="str">
        <f t="shared" si="6342"/>
        <v/>
      </c>
      <c r="EA380" s="71" t="str">
        <f t="shared" si="6343"/>
        <v/>
      </c>
      <c r="EB380" s="71" t="str">
        <f t="shared" si="6344"/>
        <v/>
      </c>
      <c r="EC380" s="71" t="str">
        <f t="shared" si="6345"/>
        <v/>
      </c>
      <c r="ED380" s="71" t="str">
        <f t="shared" si="6346"/>
        <v/>
      </c>
      <c r="EE380" s="71" t="str">
        <f t="shared" si="6347"/>
        <v/>
      </c>
      <c r="EF380" s="71" t="str">
        <f t="shared" si="6348"/>
        <v/>
      </c>
      <c r="EG380" s="71" t="str">
        <f t="shared" si="6349"/>
        <v/>
      </c>
      <c r="EH380" s="71" t="str">
        <f t="shared" si="6350"/>
        <v/>
      </c>
      <c r="EI380" s="71" t="str">
        <f t="shared" si="6351"/>
        <v/>
      </c>
      <c r="EJ380" s="71" t="str">
        <f t="shared" si="6352"/>
        <v/>
      </c>
      <c r="EK380" s="71" t="str">
        <f t="shared" si="6353"/>
        <v/>
      </c>
      <c r="EL380" s="71" t="str">
        <f t="shared" si="6354"/>
        <v/>
      </c>
      <c r="EM380" s="71" t="str">
        <f t="shared" si="6355"/>
        <v/>
      </c>
      <c r="EN380" s="71" t="str">
        <f t="shared" si="6356"/>
        <v/>
      </c>
      <c r="EO380" s="71" t="str">
        <f t="shared" si="6357"/>
        <v/>
      </c>
      <c r="EP380" s="71" t="str">
        <f t="shared" si="6358"/>
        <v/>
      </c>
      <c r="EQ380" s="71" t="str">
        <f t="shared" si="6359"/>
        <v/>
      </c>
      <c r="ER380" s="71" t="str">
        <f t="shared" si="6360"/>
        <v/>
      </c>
      <c r="ES380" s="71" t="str">
        <f t="shared" si="6361"/>
        <v/>
      </c>
      <c r="ET380" s="71" t="str">
        <f t="shared" si="6362"/>
        <v/>
      </c>
      <c r="EU380" s="71" t="str">
        <f t="shared" si="6363"/>
        <v/>
      </c>
      <c r="EV380" s="71" t="str">
        <f t="shared" si="6364"/>
        <v/>
      </c>
      <c r="EW380" s="71" t="str">
        <f t="shared" si="6365"/>
        <v/>
      </c>
      <c r="EX380" s="71" t="str">
        <f t="shared" si="6366"/>
        <v/>
      </c>
      <c r="EY380" s="71" t="str">
        <f t="shared" si="6367"/>
        <v/>
      </c>
      <c r="EZ380" s="71" t="str">
        <f t="shared" si="6368"/>
        <v/>
      </c>
      <c r="FA380" s="71" t="str">
        <f t="shared" si="6369"/>
        <v/>
      </c>
      <c r="FB380" s="71" t="str">
        <f t="shared" si="6370"/>
        <v/>
      </c>
      <c r="FC380" s="71" t="str">
        <f t="shared" si="6371"/>
        <v/>
      </c>
      <c r="FD380" s="71" t="str">
        <f t="shared" si="6372"/>
        <v/>
      </c>
      <c r="FE380" s="71" t="str">
        <f t="shared" si="6373"/>
        <v/>
      </c>
      <c r="FF380" s="71" t="str">
        <f t="shared" si="6374"/>
        <v/>
      </c>
      <c r="FG380" s="71" t="str">
        <f t="shared" si="6375"/>
        <v/>
      </c>
      <c r="FH380" s="71" t="str">
        <f t="shared" si="6376"/>
        <v/>
      </c>
      <c r="FI380" s="71" t="str">
        <f t="shared" si="6377"/>
        <v/>
      </c>
      <c r="FJ380" s="71" t="str">
        <f t="shared" si="6378"/>
        <v/>
      </c>
      <c r="FK380" s="71" t="str">
        <f t="shared" si="6379"/>
        <v/>
      </c>
      <c r="FL380" s="71" t="str">
        <f t="shared" si="6380"/>
        <v/>
      </c>
      <c r="FM380" s="71" t="str">
        <f t="shared" si="6381"/>
        <v/>
      </c>
      <c r="FN380" s="71" t="str">
        <f t="shared" si="6382"/>
        <v/>
      </c>
      <c r="FO380" s="71" t="str">
        <f t="shared" si="6383"/>
        <v/>
      </c>
      <c r="FP380" s="71" t="str">
        <f t="shared" si="6384"/>
        <v/>
      </c>
      <c r="FQ380" s="71" t="str">
        <f t="shared" si="6385"/>
        <v/>
      </c>
      <c r="FR380" s="71" t="str">
        <f t="shared" si="6386"/>
        <v/>
      </c>
      <c r="FS380" s="71" t="str">
        <f t="shared" si="6387"/>
        <v/>
      </c>
    </row>
    <row r="381" spans="1:175" ht="16.5">
      <c r="A381" s="134"/>
      <c r="B381" s="80" t="s">
        <v>1039</v>
      </c>
      <c r="C381" s="147" t="s">
        <v>1028</v>
      </c>
      <c r="K381" s="150"/>
      <c r="T381" s="152" t="s">
        <v>1040</v>
      </c>
      <c r="U381" s="85" t="s">
        <v>1030</v>
      </c>
      <c r="CN381" s="70" t="str">
        <f t="shared" si="6312"/>
        <v>InitUnitState('IK3F',,,,,,,,,,)</v>
      </c>
      <c r="CO381" s="70" t="str">
        <f t="shared" si="6313"/>
        <v>InitUnitNormal('IK3F',,,,,,,,,,)</v>
      </c>
      <c r="CP381" s="70" t="str">
        <f t="shared" si="6314"/>
        <v>InitUnitMagic('IK3F',,,,,,,,,,)</v>
      </c>
      <c r="CQ381" s="70" t="str">
        <f t="shared" si="6315"/>
        <v>InitUnitAdd('IK3F',,,,,,,,,,)</v>
      </c>
      <c r="CR381" s="70" t="str">
        <f t="shared" si="6316"/>
        <v>InitEquipData('IK3F',,"",,,,,'','','','','','',"ReplaceableTextures\\CommandButtons\\BTNSST12.blp")</v>
      </c>
      <c r="CU381" s="95" t="str">
        <f t="shared" si="6317"/>
        <v>|n</v>
      </c>
      <c r="CV381" s="61" t="str">
        <f t="shared" si="6084"/>
        <v>道兵伤害|Cffffc926+60%|n|n|r|Cffaaaaaa○|CffFFD24D土之符印+1|r|r|n|n|Cff00ff7f点击穿戴或脱卸。|r</v>
      </c>
      <c r="CW381" s="60"/>
      <c r="CX381" s="60"/>
      <c r="CY381" s="60"/>
      <c r="CZ381" s="60"/>
      <c r="DA381" s="60"/>
      <c r="DB381" s="71" t="str">
        <f t="shared" si="6318"/>
        <v/>
      </c>
      <c r="DC381" s="71" t="str">
        <f t="shared" si="6319"/>
        <v/>
      </c>
      <c r="DD381" s="71" t="str">
        <f t="shared" si="6320"/>
        <v/>
      </c>
      <c r="DE381" s="71" t="str">
        <f t="shared" si="6321"/>
        <v/>
      </c>
      <c r="DF381" s="71" t="str">
        <f t="shared" si="6322"/>
        <v/>
      </c>
      <c r="DG381" s="71" t="str">
        <f t="shared" si="6323"/>
        <v/>
      </c>
      <c r="DH381" s="71" t="str">
        <f t="shared" si="6324"/>
        <v/>
      </c>
      <c r="DI381" s="71" t="str">
        <f t="shared" si="6325"/>
        <v/>
      </c>
      <c r="DJ381" s="71" t="str">
        <f t="shared" si="6326"/>
        <v/>
      </c>
      <c r="DK381" s="71" t="str">
        <f t="shared" si="6327"/>
        <v/>
      </c>
      <c r="DL381" s="71" t="str">
        <f t="shared" si="6328"/>
        <v/>
      </c>
      <c r="DM381" s="71" t="str">
        <f t="shared" si="6329"/>
        <v/>
      </c>
      <c r="DN381" s="71" t="str">
        <f t="shared" si="6330"/>
        <v/>
      </c>
      <c r="DO381" s="71" t="str">
        <f t="shared" si="6331"/>
        <v/>
      </c>
      <c r="DP381" s="71" t="str">
        <f t="shared" si="6332"/>
        <v/>
      </c>
      <c r="DQ381" s="71" t="str">
        <f t="shared" si="6333"/>
        <v/>
      </c>
      <c r="DR381" s="71" t="str">
        <f t="shared" si="6334"/>
        <v/>
      </c>
      <c r="DS381" s="71" t="str">
        <f t="shared" si="6335"/>
        <v/>
      </c>
      <c r="DT381" s="71" t="str">
        <f t="shared" si="6336"/>
        <v/>
      </c>
      <c r="DU381" s="71" t="str">
        <f t="shared" si="6337"/>
        <v/>
      </c>
      <c r="DV381" s="71" t="str">
        <f t="shared" si="6338"/>
        <v/>
      </c>
      <c r="DW381" s="71" t="str">
        <f t="shared" si="6339"/>
        <v/>
      </c>
      <c r="DX381" s="71" t="str">
        <f t="shared" si="6340"/>
        <v/>
      </c>
      <c r="DY381" s="71" t="str">
        <f t="shared" si="6341"/>
        <v/>
      </c>
      <c r="DZ381" s="71" t="str">
        <f t="shared" si="6342"/>
        <v/>
      </c>
      <c r="EA381" s="71" t="str">
        <f t="shared" si="6343"/>
        <v/>
      </c>
      <c r="EB381" s="71" t="str">
        <f t="shared" si="6344"/>
        <v/>
      </c>
      <c r="EC381" s="71" t="str">
        <f t="shared" si="6345"/>
        <v/>
      </c>
      <c r="ED381" s="71" t="str">
        <f t="shared" si="6346"/>
        <v/>
      </c>
      <c r="EE381" s="71" t="str">
        <f t="shared" si="6347"/>
        <v/>
      </c>
      <c r="EF381" s="71" t="str">
        <f t="shared" si="6348"/>
        <v/>
      </c>
      <c r="EG381" s="71" t="str">
        <f t="shared" si="6349"/>
        <v/>
      </c>
      <c r="EH381" s="71" t="str">
        <f t="shared" si="6350"/>
        <v/>
      </c>
      <c r="EI381" s="71" t="str">
        <f t="shared" si="6351"/>
        <v/>
      </c>
      <c r="EJ381" s="71" t="str">
        <f t="shared" si="6352"/>
        <v/>
      </c>
      <c r="EK381" s="71" t="str">
        <f t="shared" si="6353"/>
        <v/>
      </c>
      <c r="EL381" s="71" t="str">
        <f t="shared" si="6354"/>
        <v/>
      </c>
      <c r="EM381" s="71" t="str">
        <f t="shared" si="6355"/>
        <v/>
      </c>
      <c r="EN381" s="71" t="str">
        <f t="shared" si="6356"/>
        <v/>
      </c>
      <c r="EO381" s="71" t="str">
        <f t="shared" si="6357"/>
        <v/>
      </c>
      <c r="EP381" s="71" t="str">
        <f t="shared" si="6358"/>
        <v/>
      </c>
      <c r="EQ381" s="71" t="str">
        <f t="shared" si="6359"/>
        <v/>
      </c>
      <c r="ER381" s="71" t="str">
        <f t="shared" si="6360"/>
        <v/>
      </c>
      <c r="ES381" s="71" t="str">
        <f t="shared" si="6361"/>
        <v/>
      </c>
      <c r="ET381" s="71" t="str">
        <f t="shared" si="6362"/>
        <v/>
      </c>
      <c r="EU381" s="71" t="str">
        <f t="shared" si="6363"/>
        <v/>
      </c>
      <c r="EV381" s="71" t="str">
        <f t="shared" si="6364"/>
        <v/>
      </c>
      <c r="EW381" s="71" t="str">
        <f t="shared" si="6365"/>
        <v/>
      </c>
      <c r="EX381" s="71" t="str">
        <f t="shared" si="6366"/>
        <v/>
      </c>
      <c r="EY381" s="71" t="str">
        <f t="shared" si="6367"/>
        <v/>
      </c>
      <c r="EZ381" s="71" t="str">
        <f t="shared" si="6368"/>
        <v/>
      </c>
      <c r="FA381" s="71" t="str">
        <f t="shared" si="6369"/>
        <v/>
      </c>
      <c r="FB381" s="71" t="str">
        <f t="shared" si="6370"/>
        <v/>
      </c>
      <c r="FC381" s="71" t="str">
        <f t="shared" si="6371"/>
        <v/>
      </c>
      <c r="FD381" s="71" t="str">
        <f t="shared" si="6372"/>
        <v/>
      </c>
      <c r="FE381" s="71" t="str">
        <f t="shared" si="6373"/>
        <v/>
      </c>
      <c r="FF381" s="71" t="str">
        <f t="shared" si="6374"/>
        <v/>
      </c>
      <c r="FG381" s="71" t="str">
        <f t="shared" si="6375"/>
        <v/>
      </c>
      <c r="FH381" s="71" t="str">
        <f t="shared" si="6376"/>
        <v/>
      </c>
      <c r="FI381" s="71" t="str">
        <f t="shared" si="6377"/>
        <v/>
      </c>
      <c r="FJ381" s="71" t="str">
        <f t="shared" si="6378"/>
        <v/>
      </c>
      <c r="FK381" s="71" t="str">
        <f t="shared" si="6379"/>
        <v/>
      </c>
      <c r="FL381" s="71" t="str">
        <f t="shared" si="6380"/>
        <v/>
      </c>
      <c r="FM381" s="71" t="str">
        <f t="shared" si="6381"/>
        <v/>
      </c>
      <c r="FN381" s="71" t="str">
        <f t="shared" si="6382"/>
        <v/>
      </c>
      <c r="FO381" s="71" t="str">
        <f t="shared" si="6383"/>
        <v/>
      </c>
      <c r="FP381" s="71" t="str">
        <f t="shared" si="6384"/>
        <v/>
      </c>
      <c r="FQ381" s="71" t="str">
        <f t="shared" si="6385"/>
        <v/>
      </c>
      <c r="FR381" s="71" t="str">
        <f t="shared" si="6386"/>
        <v/>
      </c>
      <c r="FS381" s="71" t="str">
        <f t="shared" si="6387"/>
        <v/>
      </c>
    </row>
    <row r="382" spans="1:175" ht="16.5">
      <c r="A382" s="134"/>
      <c r="B382" s="80" t="s">
        <v>1041</v>
      </c>
      <c r="C382" s="147" t="s">
        <v>1028</v>
      </c>
      <c r="K382" s="150"/>
      <c r="T382" s="152" t="s">
        <v>1042</v>
      </c>
      <c r="U382" s="85" t="s">
        <v>1030</v>
      </c>
      <c r="CN382" s="70" t="str">
        <f t="shared" si="6312"/>
        <v>InitUnitState('IK3G',,,,,,,,,,)</v>
      </c>
      <c r="CO382" s="70" t="str">
        <f t="shared" si="6313"/>
        <v>InitUnitNormal('IK3G',,,,,,,,,,)</v>
      </c>
      <c r="CP382" s="70" t="str">
        <f t="shared" si="6314"/>
        <v>InitUnitMagic('IK3G',,,,,,,,,,)</v>
      </c>
      <c r="CQ382" s="70" t="str">
        <f t="shared" si="6315"/>
        <v>InitUnitAdd('IK3G',,,,,,,,,,)</v>
      </c>
      <c r="CR382" s="70" t="str">
        <f t="shared" si="6316"/>
        <v>InitEquipData('IK3G',,"",,,,,'','','','','','',"ReplaceableTextures\\CommandButtons\\BTNSST12.blp")</v>
      </c>
      <c r="CU382" s="95" t="str">
        <f t="shared" si="6317"/>
        <v>|n</v>
      </c>
      <c r="CV382" s="61" t="str">
        <f t="shared" si="6084"/>
        <v>道兵伤害|Cffffc926+60%|n|n|r|Cffaaaaaa○|CffFFD24D光之符印+1|r|r|n|n|Cff00ff7f点击穿戴或脱卸。|r</v>
      </c>
      <c r="CW382" s="60"/>
      <c r="CX382" s="60"/>
      <c r="CY382" s="60"/>
      <c r="CZ382" s="60"/>
      <c r="DA382" s="60"/>
      <c r="DB382" s="71" t="str">
        <f t="shared" si="6318"/>
        <v/>
      </c>
      <c r="DC382" s="71" t="str">
        <f t="shared" si="6319"/>
        <v/>
      </c>
      <c r="DD382" s="71" t="str">
        <f t="shared" si="6320"/>
        <v/>
      </c>
      <c r="DE382" s="71" t="str">
        <f t="shared" si="6321"/>
        <v/>
      </c>
      <c r="DF382" s="71" t="str">
        <f t="shared" si="6322"/>
        <v/>
      </c>
      <c r="DG382" s="71" t="str">
        <f t="shared" si="6323"/>
        <v/>
      </c>
      <c r="DH382" s="71" t="str">
        <f t="shared" si="6324"/>
        <v/>
      </c>
      <c r="DI382" s="71" t="str">
        <f t="shared" si="6325"/>
        <v/>
      </c>
      <c r="DJ382" s="71" t="str">
        <f t="shared" si="6326"/>
        <v/>
      </c>
      <c r="DK382" s="71" t="str">
        <f t="shared" si="6327"/>
        <v/>
      </c>
      <c r="DL382" s="71" t="str">
        <f t="shared" si="6328"/>
        <v/>
      </c>
      <c r="DM382" s="71" t="str">
        <f t="shared" si="6329"/>
        <v/>
      </c>
      <c r="DN382" s="71" t="str">
        <f t="shared" si="6330"/>
        <v/>
      </c>
      <c r="DO382" s="71" t="str">
        <f t="shared" si="6331"/>
        <v/>
      </c>
      <c r="DP382" s="71" t="str">
        <f t="shared" si="6332"/>
        <v/>
      </c>
      <c r="DQ382" s="71" t="str">
        <f t="shared" si="6333"/>
        <v/>
      </c>
      <c r="DR382" s="71" t="str">
        <f t="shared" si="6334"/>
        <v/>
      </c>
      <c r="DS382" s="71" t="str">
        <f t="shared" si="6335"/>
        <v/>
      </c>
      <c r="DT382" s="71" t="str">
        <f t="shared" si="6336"/>
        <v/>
      </c>
      <c r="DU382" s="71" t="str">
        <f t="shared" si="6337"/>
        <v/>
      </c>
      <c r="DV382" s="71" t="str">
        <f t="shared" si="6338"/>
        <v/>
      </c>
      <c r="DW382" s="71" t="str">
        <f t="shared" si="6339"/>
        <v/>
      </c>
      <c r="DX382" s="71" t="str">
        <f t="shared" si="6340"/>
        <v/>
      </c>
      <c r="DY382" s="71" t="str">
        <f t="shared" si="6341"/>
        <v/>
      </c>
      <c r="DZ382" s="71" t="str">
        <f t="shared" si="6342"/>
        <v/>
      </c>
      <c r="EA382" s="71" t="str">
        <f t="shared" si="6343"/>
        <v/>
      </c>
      <c r="EB382" s="71" t="str">
        <f t="shared" si="6344"/>
        <v/>
      </c>
      <c r="EC382" s="71" t="str">
        <f t="shared" si="6345"/>
        <v/>
      </c>
      <c r="ED382" s="71" t="str">
        <f t="shared" si="6346"/>
        <v/>
      </c>
      <c r="EE382" s="71" t="str">
        <f t="shared" si="6347"/>
        <v/>
      </c>
      <c r="EF382" s="71" t="str">
        <f t="shared" si="6348"/>
        <v/>
      </c>
      <c r="EG382" s="71" t="str">
        <f t="shared" si="6349"/>
        <v/>
      </c>
      <c r="EH382" s="71" t="str">
        <f t="shared" si="6350"/>
        <v/>
      </c>
      <c r="EI382" s="71" t="str">
        <f t="shared" si="6351"/>
        <v/>
      </c>
      <c r="EJ382" s="71" t="str">
        <f t="shared" si="6352"/>
        <v/>
      </c>
      <c r="EK382" s="71" t="str">
        <f t="shared" si="6353"/>
        <v/>
      </c>
      <c r="EL382" s="71" t="str">
        <f t="shared" si="6354"/>
        <v/>
      </c>
      <c r="EM382" s="71" t="str">
        <f t="shared" si="6355"/>
        <v/>
      </c>
      <c r="EN382" s="71" t="str">
        <f t="shared" si="6356"/>
        <v/>
      </c>
      <c r="EO382" s="71" t="str">
        <f t="shared" si="6357"/>
        <v/>
      </c>
      <c r="EP382" s="71" t="str">
        <f t="shared" si="6358"/>
        <v/>
      </c>
      <c r="EQ382" s="71" t="str">
        <f t="shared" si="6359"/>
        <v/>
      </c>
      <c r="ER382" s="71" t="str">
        <f t="shared" si="6360"/>
        <v/>
      </c>
      <c r="ES382" s="71" t="str">
        <f t="shared" si="6361"/>
        <v/>
      </c>
      <c r="ET382" s="71" t="str">
        <f t="shared" si="6362"/>
        <v/>
      </c>
      <c r="EU382" s="71" t="str">
        <f t="shared" si="6363"/>
        <v/>
      </c>
      <c r="EV382" s="71" t="str">
        <f t="shared" si="6364"/>
        <v/>
      </c>
      <c r="EW382" s="71" t="str">
        <f t="shared" si="6365"/>
        <v/>
      </c>
      <c r="EX382" s="71" t="str">
        <f t="shared" si="6366"/>
        <v/>
      </c>
      <c r="EY382" s="71" t="str">
        <f t="shared" si="6367"/>
        <v/>
      </c>
      <c r="EZ382" s="71" t="str">
        <f t="shared" si="6368"/>
        <v/>
      </c>
      <c r="FA382" s="71" t="str">
        <f t="shared" si="6369"/>
        <v/>
      </c>
      <c r="FB382" s="71" t="str">
        <f t="shared" si="6370"/>
        <v/>
      </c>
      <c r="FC382" s="71" t="str">
        <f t="shared" si="6371"/>
        <v/>
      </c>
      <c r="FD382" s="71" t="str">
        <f t="shared" si="6372"/>
        <v/>
      </c>
      <c r="FE382" s="71" t="str">
        <f t="shared" si="6373"/>
        <v/>
      </c>
      <c r="FF382" s="71" t="str">
        <f t="shared" si="6374"/>
        <v/>
      </c>
      <c r="FG382" s="71" t="str">
        <f t="shared" si="6375"/>
        <v/>
      </c>
      <c r="FH382" s="71" t="str">
        <f t="shared" si="6376"/>
        <v/>
      </c>
      <c r="FI382" s="71" t="str">
        <f t="shared" si="6377"/>
        <v/>
      </c>
      <c r="FJ382" s="71" t="str">
        <f t="shared" si="6378"/>
        <v/>
      </c>
      <c r="FK382" s="71" t="str">
        <f t="shared" si="6379"/>
        <v/>
      </c>
      <c r="FL382" s="71" t="str">
        <f t="shared" si="6380"/>
        <v/>
      </c>
      <c r="FM382" s="71" t="str">
        <f t="shared" si="6381"/>
        <v/>
      </c>
      <c r="FN382" s="71" t="str">
        <f t="shared" si="6382"/>
        <v/>
      </c>
      <c r="FO382" s="71" t="str">
        <f t="shared" si="6383"/>
        <v/>
      </c>
      <c r="FP382" s="71" t="str">
        <f t="shared" si="6384"/>
        <v/>
      </c>
      <c r="FQ382" s="71" t="str">
        <f t="shared" si="6385"/>
        <v/>
      </c>
      <c r="FR382" s="71" t="str">
        <f t="shared" si="6386"/>
        <v/>
      </c>
      <c r="FS382" s="71" t="str">
        <f t="shared" si="6387"/>
        <v/>
      </c>
    </row>
    <row r="383" spans="1:175" ht="16.5">
      <c r="A383" s="134"/>
      <c r="B383" s="80" t="s">
        <v>1043</v>
      </c>
      <c r="C383" s="147" t="s">
        <v>1028</v>
      </c>
      <c r="K383" s="150"/>
      <c r="T383" s="152" t="s">
        <v>1044</v>
      </c>
      <c r="U383" s="85" t="s">
        <v>1030</v>
      </c>
      <c r="CN383" s="70" t="str">
        <f t="shared" si="6312"/>
        <v>InitUnitState('IK3H',,,,,,,,,,)</v>
      </c>
      <c r="CO383" s="70" t="str">
        <f t="shared" si="6313"/>
        <v>InitUnitNormal('IK3H',,,,,,,,,,)</v>
      </c>
      <c r="CP383" s="70" t="str">
        <f t="shared" si="6314"/>
        <v>InitUnitMagic('IK3H',,,,,,,,,,)</v>
      </c>
      <c r="CQ383" s="70" t="str">
        <f t="shared" si="6315"/>
        <v>InitUnitAdd('IK3H',,,,,,,,,,)</v>
      </c>
      <c r="CR383" s="70" t="str">
        <f t="shared" si="6316"/>
        <v>InitEquipData('IK3H',,"",,,,,'','','','','','',"ReplaceableTextures\\CommandButtons\\BTNSST12.blp")</v>
      </c>
      <c r="CU383" s="95" t="str">
        <f t="shared" si="6317"/>
        <v>|n</v>
      </c>
      <c r="CV383" s="61" t="str">
        <f t="shared" si="6084"/>
        <v>道兵伤害|Cffffc926+60%|n|n|r|Cffaaaaaa○|CffFFD24D雷之符印+1|r|r|n|n|Cff00ff7f点击穿戴或脱卸。|r</v>
      </c>
      <c r="CW383" s="60"/>
      <c r="CX383" s="60"/>
      <c r="CY383" s="60"/>
      <c r="CZ383" s="60"/>
      <c r="DA383" s="60"/>
      <c r="DB383" s="71" t="str">
        <f t="shared" si="6318"/>
        <v/>
      </c>
      <c r="DC383" s="71" t="str">
        <f t="shared" si="6319"/>
        <v/>
      </c>
      <c r="DD383" s="71" t="str">
        <f t="shared" si="6320"/>
        <v/>
      </c>
      <c r="DE383" s="71" t="str">
        <f t="shared" si="6321"/>
        <v/>
      </c>
      <c r="DF383" s="71" t="str">
        <f t="shared" si="6322"/>
        <v/>
      </c>
      <c r="DG383" s="71" t="str">
        <f t="shared" si="6323"/>
        <v/>
      </c>
      <c r="DH383" s="71" t="str">
        <f t="shared" si="6324"/>
        <v/>
      </c>
      <c r="DI383" s="71" t="str">
        <f t="shared" si="6325"/>
        <v/>
      </c>
      <c r="DJ383" s="71" t="str">
        <f t="shared" si="6326"/>
        <v/>
      </c>
      <c r="DK383" s="71" t="str">
        <f t="shared" si="6327"/>
        <v/>
      </c>
      <c r="DL383" s="71" t="str">
        <f t="shared" si="6328"/>
        <v/>
      </c>
      <c r="DM383" s="71" t="str">
        <f t="shared" si="6329"/>
        <v/>
      </c>
      <c r="DN383" s="71" t="str">
        <f t="shared" si="6330"/>
        <v/>
      </c>
      <c r="DO383" s="71" t="str">
        <f t="shared" si="6331"/>
        <v/>
      </c>
      <c r="DP383" s="71" t="str">
        <f t="shared" si="6332"/>
        <v/>
      </c>
      <c r="DQ383" s="71" t="str">
        <f t="shared" si="6333"/>
        <v/>
      </c>
      <c r="DR383" s="71" t="str">
        <f t="shared" si="6334"/>
        <v/>
      </c>
      <c r="DS383" s="71" t="str">
        <f t="shared" si="6335"/>
        <v/>
      </c>
      <c r="DT383" s="71" t="str">
        <f t="shared" si="6336"/>
        <v/>
      </c>
      <c r="DU383" s="71" t="str">
        <f t="shared" si="6337"/>
        <v/>
      </c>
      <c r="DV383" s="71" t="str">
        <f t="shared" si="6338"/>
        <v/>
      </c>
      <c r="DW383" s="71" t="str">
        <f t="shared" si="6339"/>
        <v/>
      </c>
      <c r="DX383" s="71" t="str">
        <f t="shared" si="6340"/>
        <v/>
      </c>
      <c r="DY383" s="71" t="str">
        <f t="shared" si="6341"/>
        <v/>
      </c>
      <c r="DZ383" s="71" t="str">
        <f t="shared" si="6342"/>
        <v/>
      </c>
      <c r="EA383" s="71" t="str">
        <f t="shared" si="6343"/>
        <v/>
      </c>
      <c r="EB383" s="71" t="str">
        <f t="shared" si="6344"/>
        <v/>
      </c>
      <c r="EC383" s="71" t="str">
        <f t="shared" si="6345"/>
        <v/>
      </c>
      <c r="ED383" s="71" t="str">
        <f t="shared" si="6346"/>
        <v/>
      </c>
      <c r="EE383" s="71" t="str">
        <f t="shared" si="6347"/>
        <v/>
      </c>
      <c r="EF383" s="71" t="str">
        <f t="shared" si="6348"/>
        <v/>
      </c>
      <c r="EG383" s="71" t="str">
        <f t="shared" si="6349"/>
        <v/>
      </c>
      <c r="EH383" s="71" t="str">
        <f t="shared" si="6350"/>
        <v/>
      </c>
      <c r="EI383" s="71" t="str">
        <f t="shared" si="6351"/>
        <v/>
      </c>
      <c r="EJ383" s="71" t="str">
        <f t="shared" si="6352"/>
        <v/>
      </c>
      <c r="EK383" s="71" t="str">
        <f t="shared" si="6353"/>
        <v/>
      </c>
      <c r="EL383" s="71" t="str">
        <f t="shared" si="6354"/>
        <v/>
      </c>
      <c r="EM383" s="71" t="str">
        <f t="shared" si="6355"/>
        <v/>
      </c>
      <c r="EN383" s="71" t="str">
        <f t="shared" si="6356"/>
        <v/>
      </c>
      <c r="EO383" s="71" t="str">
        <f t="shared" si="6357"/>
        <v/>
      </c>
      <c r="EP383" s="71" t="str">
        <f t="shared" si="6358"/>
        <v/>
      </c>
      <c r="EQ383" s="71" t="str">
        <f t="shared" si="6359"/>
        <v/>
      </c>
      <c r="ER383" s="71" t="str">
        <f t="shared" si="6360"/>
        <v/>
      </c>
      <c r="ES383" s="71" t="str">
        <f t="shared" si="6361"/>
        <v/>
      </c>
      <c r="ET383" s="71" t="str">
        <f t="shared" si="6362"/>
        <v/>
      </c>
      <c r="EU383" s="71" t="str">
        <f t="shared" si="6363"/>
        <v/>
      </c>
      <c r="EV383" s="71" t="str">
        <f t="shared" si="6364"/>
        <v/>
      </c>
      <c r="EW383" s="71" t="str">
        <f t="shared" si="6365"/>
        <v/>
      </c>
      <c r="EX383" s="71" t="str">
        <f t="shared" si="6366"/>
        <v/>
      </c>
      <c r="EY383" s="71" t="str">
        <f t="shared" si="6367"/>
        <v/>
      </c>
      <c r="EZ383" s="71" t="str">
        <f t="shared" si="6368"/>
        <v/>
      </c>
      <c r="FA383" s="71" t="str">
        <f t="shared" si="6369"/>
        <v/>
      </c>
      <c r="FB383" s="71" t="str">
        <f t="shared" si="6370"/>
        <v/>
      </c>
      <c r="FC383" s="71" t="str">
        <f t="shared" si="6371"/>
        <v/>
      </c>
      <c r="FD383" s="71" t="str">
        <f t="shared" si="6372"/>
        <v/>
      </c>
      <c r="FE383" s="71" t="str">
        <f t="shared" si="6373"/>
        <v/>
      </c>
      <c r="FF383" s="71" t="str">
        <f t="shared" si="6374"/>
        <v/>
      </c>
      <c r="FG383" s="71" t="str">
        <f t="shared" si="6375"/>
        <v/>
      </c>
      <c r="FH383" s="71" t="str">
        <f t="shared" si="6376"/>
        <v/>
      </c>
      <c r="FI383" s="71" t="str">
        <f t="shared" si="6377"/>
        <v/>
      </c>
      <c r="FJ383" s="71" t="str">
        <f t="shared" si="6378"/>
        <v/>
      </c>
      <c r="FK383" s="71" t="str">
        <f t="shared" si="6379"/>
        <v/>
      </c>
      <c r="FL383" s="71" t="str">
        <f t="shared" si="6380"/>
        <v/>
      </c>
      <c r="FM383" s="71" t="str">
        <f t="shared" si="6381"/>
        <v/>
      </c>
      <c r="FN383" s="71" t="str">
        <f t="shared" si="6382"/>
        <v/>
      </c>
      <c r="FO383" s="71" t="str">
        <f t="shared" si="6383"/>
        <v/>
      </c>
      <c r="FP383" s="71" t="str">
        <f t="shared" si="6384"/>
        <v/>
      </c>
      <c r="FQ383" s="71" t="str">
        <f t="shared" si="6385"/>
        <v/>
      </c>
      <c r="FR383" s="71" t="str">
        <f t="shared" si="6386"/>
        <v/>
      </c>
      <c r="FS383" s="71" t="str">
        <f t="shared" si="6387"/>
        <v/>
      </c>
    </row>
    <row r="384" spans="1:175" ht="16.5">
      <c r="A384" s="134"/>
      <c r="B384" s="80" t="s">
        <v>1045</v>
      </c>
      <c r="C384" s="147" t="s">
        <v>1028</v>
      </c>
      <c r="K384" s="151"/>
      <c r="T384" s="152" t="s">
        <v>1046</v>
      </c>
      <c r="U384" s="85" t="s">
        <v>1030</v>
      </c>
      <c r="CN384" s="70" t="str">
        <f t="shared" si="6312"/>
        <v>InitUnitState('IK3I',,,,,,,,,,)</v>
      </c>
      <c r="CO384" s="70" t="str">
        <f t="shared" si="6313"/>
        <v>InitUnitNormal('IK3I',,,,,,,,,,)</v>
      </c>
      <c r="CP384" s="70" t="str">
        <f t="shared" si="6314"/>
        <v>InitUnitMagic('IK3I',,,,,,,,,,)</v>
      </c>
      <c r="CQ384" s="70" t="str">
        <f t="shared" si="6315"/>
        <v>InitUnitAdd('IK3I',,,,,,,,,,)</v>
      </c>
      <c r="CR384" s="70" t="str">
        <f t="shared" si="6316"/>
        <v>InitEquipData('IK3I',,"",,,,,'','','','','','',"ReplaceableTextures\\CommandButtons\\BTNSST12.blp")</v>
      </c>
      <c r="CU384" s="95" t="str">
        <f t="shared" si="6317"/>
        <v>|n</v>
      </c>
      <c r="CV384" s="61" t="str">
        <f t="shared" si="6084"/>
        <v>道兵伤害|Cffffc926+60%|n|n|r|Cffaaaaaa○|CffFFD24D暗之符印+1|r|r|n|n|Cff00ff7f点击穿戴或脱卸。|r</v>
      </c>
      <c r="CW384" s="60"/>
      <c r="CX384" s="60"/>
      <c r="CY384" s="60"/>
      <c r="CZ384" s="60"/>
      <c r="DA384" s="60"/>
      <c r="DB384" s="71" t="str">
        <f t="shared" si="6318"/>
        <v/>
      </c>
      <c r="DC384" s="71" t="str">
        <f t="shared" si="6319"/>
        <v/>
      </c>
      <c r="DD384" s="71" t="str">
        <f t="shared" si="6320"/>
        <v/>
      </c>
      <c r="DE384" s="71" t="str">
        <f t="shared" si="6321"/>
        <v/>
      </c>
      <c r="DF384" s="71" t="str">
        <f t="shared" si="6322"/>
        <v/>
      </c>
      <c r="DG384" s="71" t="str">
        <f t="shared" si="6323"/>
        <v/>
      </c>
      <c r="DH384" s="71" t="str">
        <f t="shared" si="6324"/>
        <v/>
      </c>
      <c r="DI384" s="71" t="str">
        <f t="shared" si="6325"/>
        <v/>
      </c>
      <c r="DJ384" s="71" t="str">
        <f t="shared" si="6326"/>
        <v/>
      </c>
      <c r="DK384" s="71" t="str">
        <f t="shared" si="6327"/>
        <v/>
      </c>
      <c r="DL384" s="71" t="str">
        <f t="shared" si="6328"/>
        <v/>
      </c>
      <c r="DM384" s="71" t="str">
        <f t="shared" si="6329"/>
        <v/>
      </c>
      <c r="DN384" s="71" t="str">
        <f t="shared" si="6330"/>
        <v/>
      </c>
      <c r="DO384" s="71" t="str">
        <f t="shared" si="6331"/>
        <v/>
      </c>
      <c r="DP384" s="71" t="str">
        <f t="shared" si="6332"/>
        <v/>
      </c>
      <c r="DQ384" s="71" t="str">
        <f t="shared" si="6333"/>
        <v/>
      </c>
      <c r="DR384" s="71" t="str">
        <f t="shared" si="6334"/>
        <v/>
      </c>
      <c r="DS384" s="71" t="str">
        <f t="shared" si="6335"/>
        <v/>
      </c>
      <c r="DT384" s="71" t="str">
        <f t="shared" si="6336"/>
        <v/>
      </c>
      <c r="DU384" s="71" t="str">
        <f t="shared" si="6337"/>
        <v/>
      </c>
      <c r="DV384" s="71" t="str">
        <f t="shared" si="6338"/>
        <v/>
      </c>
      <c r="DW384" s="71" t="str">
        <f t="shared" si="6339"/>
        <v/>
      </c>
      <c r="DX384" s="71" t="str">
        <f t="shared" si="6340"/>
        <v/>
      </c>
      <c r="DY384" s="71" t="str">
        <f t="shared" si="6341"/>
        <v/>
      </c>
      <c r="DZ384" s="71" t="str">
        <f t="shared" si="6342"/>
        <v/>
      </c>
      <c r="EA384" s="71" t="str">
        <f t="shared" si="6343"/>
        <v/>
      </c>
      <c r="EB384" s="71" t="str">
        <f t="shared" si="6344"/>
        <v/>
      </c>
      <c r="EC384" s="71" t="str">
        <f t="shared" si="6345"/>
        <v/>
      </c>
      <c r="ED384" s="71" t="str">
        <f t="shared" si="6346"/>
        <v/>
      </c>
      <c r="EE384" s="71" t="str">
        <f t="shared" si="6347"/>
        <v/>
      </c>
      <c r="EF384" s="71" t="str">
        <f t="shared" si="6348"/>
        <v/>
      </c>
      <c r="EG384" s="71" t="str">
        <f t="shared" si="6349"/>
        <v/>
      </c>
      <c r="EH384" s="71" t="str">
        <f t="shared" si="6350"/>
        <v/>
      </c>
      <c r="EI384" s="71" t="str">
        <f t="shared" si="6351"/>
        <v/>
      </c>
      <c r="EJ384" s="71" t="str">
        <f t="shared" si="6352"/>
        <v/>
      </c>
      <c r="EK384" s="71" t="str">
        <f t="shared" si="6353"/>
        <v/>
      </c>
      <c r="EL384" s="71" t="str">
        <f t="shared" si="6354"/>
        <v/>
      </c>
      <c r="EM384" s="71" t="str">
        <f t="shared" si="6355"/>
        <v/>
      </c>
      <c r="EN384" s="71" t="str">
        <f t="shared" si="6356"/>
        <v/>
      </c>
      <c r="EO384" s="71" t="str">
        <f t="shared" si="6357"/>
        <v/>
      </c>
      <c r="EP384" s="71" t="str">
        <f t="shared" si="6358"/>
        <v/>
      </c>
      <c r="EQ384" s="71" t="str">
        <f t="shared" si="6359"/>
        <v/>
      </c>
      <c r="ER384" s="71" t="str">
        <f t="shared" si="6360"/>
        <v/>
      </c>
      <c r="ES384" s="71" t="str">
        <f t="shared" si="6361"/>
        <v/>
      </c>
      <c r="ET384" s="71" t="str">
        <f t="shared" si="6362"/>
        <v/>
      </c>
      <c r="EU384" s="71" t="str">
        <f t="shared" si="6363"/>
        <v/>
      </c>
      <c r="EV384" s="71" t="str">
        <f t="shared" si="6364"/>
        <v/>
      </c>
      <c r="EW384" s="71" t="str">
        <f t="shared" si="6365"/>
        <v/>
      </c>
      <c r="EX384" s="71" t="str">
        <f t="shared" si="6366"/>
        <v/>
      </c>
      <c r="EY384" s="71" t="str">
        <f t="shared" si="6367"/>
        <v/>
      </c>
      <c r="EZ384" s="71" t="str">
        <f t="shared" si="6368"/>
        <v/>
      </c>
      <c r="FA384" s="71" t="str">
        <f t="shared" si="6369"/>
        <v/>
      </c>
      <c r="FB384" s="71" t="str">
        <f t="shared" si="6370"/>
        <v/>
      </c>
      <c r="FC384" s="71" t="str">
        <f t="shared" si="6371"/>
        <v/>
      </c>
      <c r="FD384" s="71" t="str">
        <f t="shared" si="6372"/>
        <v/>
      </c>
      <c r="FE384" s="71" t="str">
        <f t="shared" si="6373"/>
        <v/>
      </c>
      <c r="FF384" s="71" t="str">
        <f t="shared" si="6374"/>
        <v/>
      </c>
      <c r="FG384" s="71" t="str">
        <f t="shared" si="6375"/>
        <v/>
      </c>
      <c r="FH384" s="71" t="str">
        <f t="shared" si="6376"/>
        <v/>
      </c>
      <c r="FI384" s="71" t="str">
        <f t="shared" si="6377"/>
        <v/>
      </c>
      <c r="FJ384" s="71" t="str">
        <f t="shared" si="6378"/>
        <v/>
      </c>
      <c r="FK384" s="71" t="str">
        <f t="shared" si="6379"/>
        <v/>
      </c>
      <c r="FL384" s="71" t="str">
        <f t="shared" si="6380"/>
        <v/>
      </c>
      <c r="FM384" s="71" t="str">
        <f t="shared" si="6381"/>
        <v/>
      </c>
      <c r="FN384" s="71" t="str">
        <f t="shared" si="6382"/>
        <v/>
      </c>
      <c r="FO384" s="71" t="str">
        <f t="shared" si="6383"/>
        <v/>
      </c>
      <c r="FP384" s="71" t="str">
        <f t="shared" si="6384"/>
        <v/>
      </c>
      <c r="FQ384" s="71" t="str">
        <f t="shared" si="6385"/>
        <v/>
      </c>
      <c r="FR384" s="71" t="str">
        <f t="shared" si="6386"/>
        <v/>
      </c>
      <c r="FS384" s="71" t="str">
        <f t="shared" si="6387"/>
        <v/>
      </c>
    </row>
    <row r="385" spans="1:175" ht="16.5">
      <c r="A385" s="134"/>
      <c r="B385" s="80" t="s">
        <v>1047</v>
      </c>
      <c r="C385" s="147" t="s">
        <v>1048</v>
      </c>
      <c r="T385" s="152" t="s">
        <v>1049</v>
      </c>
      <c r="U385" s="85" t="s">
        <v>1050</v>
      </c>
      <c r="CN385" s="70" t="str">
        <f t="shared" si="6085"/>
        <v>InitUnitState('IK4A',,,,,,,,,,)</v>
      </c>
      <c r="CO385" s="70" t="str">
        <f t="shared" si="6086"/>
        <v>InitUnitNormal('IK4A',,,,,,,,,,)</v>
      </c>
      <c r="CP385" s="70" t="str">
        <f t="shared" si="6087"/>
        <v>InitUnitMagic('IK4A',,,,,,,,,,)</v>
      </c>
      <c r="CQ385" s="70" t="str">
        <f t="shared" si="6088"/>
        <v>InitUnitAdd('IK4A',,,,,,,,,,)</v>
      </c>
      <c r="CR385" s="70" t="str">
        <f>"InitEquipData('"&amp;B385&amp;"',"&amp;D385&amp;","&amp;CR$1&amp;A385&amp;CR$1&amp;","&amp;E385&amp;","&amp;I385&amp;","&amp;F385&amp;","&amp;G385&amp;",'"&amp;J385&amp;"','"&amp;K385&amp;"','"&amp;L385&amp;"','"&amp;M385&amp;"','"&amp;N385&amp;"','"&amp;O385&amp;"',"&amp;CR$1&amp;U394&amp;CR$1&amp;")"</f>
        <v>InitEquipData('IK4A',,"",,,,,'','','','','','',"ReplaceableTextures\\CommandButtons\\BTNSST13.blp")</v>
      </c>
      <c r="CU385" s="95" t="str">
        <f t="shared" si="6089"/>
        <v>|n</v>
      </c>
      <c r="CV385" s="61" t="str">
        <f t="shared" si="6084"/>
        <v>攻击|Cffffc926+50000|r，攻击|Cffffc926+12%|n|n|r|Cffaaaaaa○刻印槽 【空】|r|n|n|Cff00ff7f点击穿戴或脱卸。|r</v>
      </c>
      <c r="CW385" s="60"/>
      <c r="CX385" s="60"/>
      <c r="CY385" s="60"/>
      <c r="CZ385" s="60"/>
      <c r="DA385" s="60"/>
      <c r="DB385" s="71" t="str">
        <f t="shared" si="6090"/>
        <v/>
      </c>
      <c r="DC385" s="71" t="str">
        <f t="shared" si="6091"/>
        <v/>
      </c>
      <c r="DD385" s="71" t="str">
        <f t="shared" si="6092"/>
        <v/>
      </c>
      <c r="DE385" s="71" t="str">
        <f t="shared" si="6093"/>
        <v/>
      </c>
      <c r="DF385" s="71" t="str">
        <f t="shared" si="6094"/>
        <v/>
      </c>
      <c r="DG385" s="71" t="str">
        <f t="shared" si="6095"/>
        <v/>
      </c>
      <c r="DH385" s="71" t="str">
        <f t="shared" si="6096"/>
        <v/>
      </c>
      <c r="DI385" s="71" t="str">
        <f t="shared" si="6097"/>
        <v/>
      </c>
      <c r="DJ385" s="71" t="str">
        <f t="shared" si="6098"/>
        <v/>
      </c>
      <c r="DK385" s="71" t="str">
        <f t="shared" si="6099"/>
        <v/>
      </c>
      <c r="DL385" s="71" t="str">
        <f t="shared" si="6100"/>
        <v/>
      </c>
      <c r="DM385" s="71" t="str">
        <f t="shared" si="6101"/>
        <v/>
      </c>
      <c r="DN385" s="71" t="str">
        <f t="shared" si="6102"/>
        <v/>
      </c>
      <c r="DO385" s="71" t="str">
        <f t="shared" si="6103"/>
        <v/>
      </c>
      <c r="DP385" s="71" t="str">
        <f t="shared" si="6104"/>
        <v/>
      </c>
      <c r="DQ385" s="71" t="str">
        <f t="shared" si="6105"/>
        <v/>
      </c>
      <c r="DR385" s="71" t="str">
        <f t="shared" si="6106"/>
        <v/>
      </c>
      <c r="DS385" s="71" t="str">
        <f t="shared" si="6107"/>
        <v/>
      </c>
      <c r="DT385" s="71" t="str">
        <f t="shared" si="6108"/>
        <v/>
      </c>
      <c r="DU385" s="71" t="str">
        <f t="shared" si="6109"/>
        <v/>
      </c>
      <c r="DV385" s="71" t="str">
        <f t="shared" si="6110"/>
        <v/>
      </c>
      <c r="DW385" s="71" t="str">
        <f t="shared" si="6111"/>
        <v/>
      </c>
      <c r="DX385" s="71" t="str">
        <f t="shared" si="6112"/>
        <v/>
      </c>
      <c r="DY385" s="71" t="str">
        <f t="shared" si="6113"/>
        <v/>
      </c>
      <c r="DZ385" s="71" t="str">
        <f t="shared" si="6114"/>
        <v/>
      </c>
      <c r="EA385" s="71" t="str">
        <f t="shared" si="6115"/>
        <v/>
      </c>
      <c r="EB385" s="71" t="str">
        <f t="shared" si="6116"/>
        <v/>
      </c>
      <c r="EC385" s="71" t="str">
        <f t="shared" si="6117"/>
        <v/>
      </c>
      <c r="ED385" s="71" t="str">
        <f t="shared" si="6118"/>
        <v/>
      </c>
      <c r="EE385" s="71" t="str">
        <f t="shared" si="6119"/>
        <v/>
      </c>
      <c r="EF385" s="71" t="str">
        <f t="shared" si="6120"/>
        <v/>
      </c>
      <c r="EG385" s="71" t="str">
        <f t="shared" si="6121"/>
        <v/>
      </c>
      <c r="EH385" s="71" t="str">
        <f t="shared" si="6122"/>
        <v/>
      </c>
      <c r="EI385" s="71" t="str">
        <f t="shared" si="6123"/>
        <v/>
      </c>
      <c r="EJ385" s="71" t="str">
        <f t="shared" si="6124"/>
        <v/>
      </c>
      <c r="EK385" s="71" t="str">
        <f t="shared" si="6125"/>
        <v/>
      </c>
      <c r="EL385" s="71" t="str">
        <f t="shared" si="6126"/>
        <v/>
      </c>
      <c r="EM385" s="71" t="str">
        <f t="shared" si="6127"/>
        <v/>
      </c>
      <c r="EN385" s="71" t="str">
        <f t="shared" si="6128"/>
        <v/>
      </c>
      <c r="EO385" s="71" t="str">
        <f t="shared" si="6129"/>
        <v/>
      </c>
      <c r="EP385" s="71" t="str">
        <f t="shared" si="6130"/>
        <v/>
      </c>
      <c r="EQ385" s="71" t="str">
        <f t="shared" si="6131"/>
        <v/>
      </c>
      <c r="ER385" s="71" t="str">
        <f t="shared" si="6132"/>
        <v/>
      </c>
      <c r="ES385" s="71" t="str">
        <f t="shared" si="6133"/>
        <v/>
      </c>
      <c r="ET385" s="71" t="str">
        <f t="shared" si="6134"/>
        <v/>
      </c>
      <c r="EU385" s="71" t="str">
        <f t="shared" si="6135"/>
        <v/>
      </c>
      <c r="EV385" s="71" t="str">
        <f t="shared" si="6136"/>
        <v/>
      </c>
      <c r="EW385" s="71" t="str">
        <f t="shared" si="6137"/>
        <v/>
      </c>
      <c r="EX385" s="71" t="str">
        <f t="shared" si="6138"/>
        <v/>
      </c>
      <c r="EY385" s="71" t="str">
        <f t="shared" si="6139"/>
        <v/>
      </c>
      <c r="EZ385" s="71" t="str">
        <f t="shared" si="6140"/>
        <v/>
      </c>
      <c r="FA385" s="71" t="str">
        <f t="shared" si="6141"/>
        <v/>
      </c>
      <c r="FB385" s="71" t="str">
        <f t="shared" si="6142"/>
        <v/>
      </c>
      <c r="FC385" s="71" t="str">
        <f t="shared" si="6143"/>
        <v/>
      </c>
      <c r="FD385" s="71" t="str">
        <f t="shared" si="6144"/>
        <v/>
      </c>
      <c r="FE385" s="71" t="str">
        <f t="shared" si="6145"/>
        <v/>
      </c>
      <c r="FF385" s="71" t="str">
        <f t="shared" si="6146"/>
        <v/>
      </c>
      <c r="FG385" s="71" t="str">
        <f t="shared" si="6147"/>
        <v/>
      </c>
      <c r="FH385" s="71" t="str">
        <f t="shared" si="6148"/>
        <v/>
      </c>
      <c r="FI385" s="71" t="str">
        <f t="shared" si="6149"/>
        <v/>
      </c>
      <c r="FJ385" s="71" t="str">
        <f t="shared" si="6150"/>
        <v/>
      </c>
      <c r="FK385" s="71" t="str">
        <f t="shared" si="6151"/>
        <v/>
      </c>
      <c r="FL385" s="71" t="str">
        <f t="shared" si="6152"/>
        <v/>
      </c>
      <c r="FM385" s="71" t="str">
        <f t="shared" si="6153"/>
        <v/>
      </c>
      <c r="FN385" s="71" t="str">
        <f t="shared" si="6154"/>
        <v/>
      </c>
      <c r="FO385" s="71" t="str">
        <f t="shared" si="6155"/>
        <v/>
      </c>
      <c r="FP385" s="71" t="str">
        <f t="shared" si="6156"/>
        <v/>
      </c>
      <c r="FQ385" s="71" t="str">
        <f t="shared" si="6157"/>
        <v/>
      </c>
      <c r="FR385" s="71" t="str">
        <f t="shared" si="6158"/>
        <v/>
      </c>
      <c r="FS385" s="71" t="str">
        <f t="shared" si="6159"/>
        <v/>
      </c>
    </row>
    <row r="386" spans="1:175" ht="16.5">
      <c r="A386" s="134"/>
      <c r="B386" s="80" t="s">
        <v>1051</v>
      </c>
      <c r="C386" s="147" t="s">
        <v>1048</v>
      </c>
      <c r="K386" s="149"/>
      <c r="T386" s="152" t="s">
        <v>1052</v>
      </c>
      <c r="U386" s="85" t="s">
        <v>1050</v>
      </c>
      <c r="CN386" s="70" t="str">
        <f t="shared" ref="CN386:CN393" si="6388">"InitUnitState('"&amp;B386&amp;"',"&amp;V386&amp;","&amp;W386&amp;","&amp;X386&amp;","&amp;Y386&amp;","&amp;Z386&amp;","&amp;AA386&amp;","&amp;AB386&amp;","&amp;AC386&amp;","&amp;AD386&amp;","&amp;AE386&amp;")"</f>
        <v>InitUnitState('IK4B',,,,,,,,,,)</v>
      </c>
      <c r="CO386" s="70" t="str">
        <f t="shared" ref="CO386:CO393" si="6389">"InitUnitNormal('"&amp;B386&amp;"',"&amp;AF386&amp;","&amp;AG386&amp;","&amp;AH386&amp;","&amp;AI386&amp;","&amp;AJ386&amp;","&amp;AK386&amp;","&amp;AL386&amp;","&amp;AM386&amp;","&amp;AN386&amp;","&amp;AO386&amp;")"</f>
        <v>InitUnitNormal('IK4B',,,,,,,,,,)</v>
      </c>
      <c r="CP386" s="70" t="str">
        <f t="shared" ref="CP386:CP393" si="6390">"InitUnitMagic('"&amp;B386&amp;"',"&amp;AP386&amp;","&amp;AQ386&amp;","&amp;AR386&amp;","&amp;AS386&amp;","&amp;AT386&amp;","&amp;AU386&amp;","&amp;AV386&amp;","&amp;AW386&amp;","&amp;BI386&amp;","&amp;BJ386&amp;")"</f>
        <v>InitUnitMagic('IK4B',,,,,,,,,,)</v>
      </c>
      <c r="CQ386" s="70" t="str">
        <f t="shared" ref="CQ386:CQ393" si="6391">"InitUnitAdd('"&amp;B386&amp;"',"&amp;BK386&amp;","&amp;BL386&amp;","&amp;BM386&amp;","&amp;BN386&amp;","&amp;BO386&amp;","&amp;BP386&amp;","&amp;BQ386&amp;","&amp;BR386&amp;","&amp;BS386&amp;","&amp;BT386&amp;")"</f>
        <v>InitUnitAdd('IK4B',,,,,,,,,,)</v>
      </c>
      <c r="CR386" s="70" t="str">
        <f t="shared" ref="CR386:CR393" si="6392">"InitEquipData('"&amp;B386&amp;"',"&amp;D386&amp;","&amp;CR$1&amp;A386&amp;CR$1&amp;","&amp;E386&amp;","&amp;I386&amp;","&amp;F386&amp;","&amp;G386&amp;",'"&amp;J386&amp;"','"&amp;K386&amp;"','"&amp;L386&amp;"','"&amp;M386&amp;"','"&amp;N386&amp;"','"&amp;O386&amp;"',"&amp;CR$1&amp;U395&amp;CR$1&amp;")"</f>
        <v>InitEquipData('IK4B',,"",,,,,'','','','','','',"ReplaceableTextures\\CommandButtons\\BTNSST13.blp")</v>
      </c>
      <c r="CU386" s="95" t="str">
        <f t="shared" ref="CU386:CU393" si="6393">CONCATENATE(DB386,DC386,DD386,DE386,DF386,DG386,DH386,DI386,DJ386,DK386,DL386,DM386,DN386,DO386,DP386,DQ386,DR386,DS386,DT386,DU386,DV386,DW386,DX386,DY386,DZ386,EA386,EB386,EC386,ED386,EE386,EF386,EG386,EH386,EI386,EJ386,EK386,EL386,EM386,EN386,EO386,EP386&amp;"|n")</f>
        <v>|n</v>
      </c>
      <c r="CV386" s="61" t="str">
        <f t="shared" si="6084"/>
        <v>攻击|Cffffc926+50000|r，攻击|Cffffc926+12%|n|n|r|Cffaaaaaa○|CffFFD24D金之符印+1|r|r|n|n|Cff00ff7f点击穿戴或脱卸。|r</v>
      </c>
      <c r="CW386" s="60"/>
      <c r="CX386" s="60"/>
      <c r="CY386" s="60"/>
      <c r="CZ386" s="60"/>
      <c r="DA386" s="60"/>
      <c r="DB386" s="71" t="str">
        <f t="shared" ref="DB386:DB393" si="6394">IF(V386="","","|n"&amp;DB$2&amp;"+"&amp;V386&amp;DB$1)</f>
        <v/>
      </c>
      <c r="DC386" s="71" t="str">
        <f t="shared" ref="DC386:DC393" si="6395">IF(W386="","","|n"&amp;DC$2&amp;"+"&amp;W386&amp;DC$1)</f>
        <v/>
      </c>
      <c r="DD386" s="71" t="str">
        <f t="shared" ref="DD386:DD393" si="6396">IF(X386="","","|n"&amp;DD$2&amp;"+"&amp;X386&amp;DD$1)</f>
        <v/>
      </c>
      <c r="DE386" s="71" t="str">
        <f t="shared" ref="DE386:DE393" si="6397">IF(Y386="","","|n"&amp;DE$2&amp;"+"&amp;Y386&amp;DE$1)</f>
        <v/>
      </c>
      <c r="DF386" s="71" t="str">
        <f t="shared" ref="DF386:DF393" si="6398">IF(Z386="","","|n"&amp;DF$2&amp;"+"&amp;Z386&amp;DF$1)</f>
        <v/>
      </c>
      <c r="DG386" s="71" t="str">
        <f t="shared" ref="DG386:DG393" si="6399">IF(AA386="","","|n"&amp;DG$2&amp;"+"&amp;AA386&amp;DG$1)</f>
        <v/>
      </c>
      <c r="DH386" s="71" t="str">
        <f t="shared" ref="DH386:DH393" si="6400">IF(AB386="","","|n"&amp;DH$2&amp;"+"&amp;AB386&amp;DH$1)</f>
        <v/>
      </c>
      <c r="DI386" s="71" t="str">
        <f t="shared" ref="DI386:DI393" si="6401">IF(AC386="","","|n"&amp;DI$2&amp;"+"&amp;AC386&amp;DI$1)</f>
        <v/>
      </c>
      <c r="DJ386" s="71" t="str">
        <f t="shared" ref="DJ386:DJ393" si="6402">IF(AD386="","","|n"&amp;DJ$2&amp;"+"&amp;AD386&amp;DJ$1)</f>
        <v/>
      </c>
      <c r="DK386" s="71" t="str">
        <f t="shared" ref="DK386:DK393" si="6403">IF(AE386="","","|n"&amp;DK$2&amp;"+"&amp;AE386&amp;DK$1)</f>
        <v/>
      </c>
      <c r="DL386" s="71" t="str">
        <f t="shared" ref="DL386:DL393" si="6404">IF(AF386="","","|n"&amp;DL$2&amp;"+"&amp;AF386&amp;DL$1)</f>
        <v/>
      </c>
      <c r="DM386" s="71" t="str">
        <f t="shared" ref="DM386:DM393" si="6405">IF(AG386="","","|n"&amp;DM$2&amp;"+"&amp;AG386&amp;DM$1)</f>
        <v/>
      </c>
      <c r="DN386" s="71" t="str">
        <f t="shared" ref="DN386:DN393" si="6406">IF(AH386="","","|n"&amp;DN$2&amp;"+"&amp;AH386&amp;DN$1)</f>
        <v/>
      </c>
      <c r="DO386" s="71" t="str">
        <f t="shared" ref="DO386:DO393" si="6407">IF(AI386="","","|n"&amp;DO$2&amp;"+"&amp;AI386&amp;DO$1)</f>
        <v/>
      </c>
      <c r="DP386" s="71" t="str">
        <f t="shared" ref="DP386:DP393" si="6408">IF(AJ386="","","|n"&amp;DP$2&amp;"+"&amp;AJ386&amp;DP$1)</f>
        <v/>
      </c>
      <c r="DQ386" s="71" t="str">
        <f t="shared" ref="DQ386:DQ393" si="6409">IF(AK386="","","|n"&amp;DQ$2&amp;"+"&amp;AK386&amp;DQ$1)</f>
        <v/>
      </c>
      <c r="DR386" s="71" t="str">
        <f t="shared" ref="DR386:DR393" si="6410">IF(AL386="","","|n"&amp;DR$2&amp;"+"&amp;AL386&amp;DR$1)</f>
        <v/>
      </c>
      <c r="DS386" s="71" t="str">
        <f t="shared" ref="DS386:DS393" si="6411">IF(AM386="","","|n"&amp;DS$2&amp;"+"&amp;AM386&amp;DS$1)</f>
        <v/>
      </c>
      <c r="DT386" s="71" t="str">
        <f t="shared" ref="DT386:DT393" si="6412">IF(AN386="","","|n"&amp;DT$2&amp;"+"&amp;AN386&amp;DT$1)</f>
        <v/>
      </c>
      <c r="DU386" s="71" t="str">
        <f t="shared" ref="DU386:DU393" si="6413">IF(AO386="","","|n"&amp;DU$2&amp;"+"&amp;AO386&amp;DU$1)</f>
        <v/>
      </c>
      <c r="DV386" s="71" t="str">
        <f t="shared" ref="DV386:DV393" si="6414">IF(AP386="","","|n"&amp;DV$2&amp;"+"&amp;AP386&amp;DV$1)</f>
        <v/>
      </c>
      <c r="DW386" s="71" t="str">
        <f t="shared" ref="DW386:DW393" si="6415">IF(AQ386="","","|n"&amp;DW$2&amp;"+"&amp;AQ386&amp;DW$1)</f>
        <v/>
      </c>
      <c r="DX386" s="71" t="str">
        <f t="shared" ref="DX386:DX393" si="6416">IF(AR386="","","|n"&amp;DX$2&amp;"+"&amp;AR386&amp;DX$1)</f>
        <v/>
      </c>
      <c r="DY386" s="71" t="str">
        <f t="shared" ref="DY386:DY393" si="6417">IF(AS386="","","|n"&amp;DY$2&amp;"+"&amp;AS386&amp;DY$1)</f>
        <v/>
      </c>
      <c r="DZ386" s="71" t="str">
        <f t="shared" ref="DZ386:DZ393" si="6418">IF(AT386="","","|n"&amp;DZ$2&amp;"+"&amp;AT386&amp;DZ$1)</f>
        <v/>
      </c>
      <c r="EA386" s="71" t="str">
        <f t="shared" ref="EA386:EA393" si="6419">IF(AU386="","","|n"&amp;EA$2&amp;"+"&amp;AU386&amp;EA$1)</f>
        <v/>
      </c>
      <c r="EB386" s="71" t="str">
        <f t="shared" ref="EB386:EB393" si="6420">IF(AV386="","","|n"&amp;EB$2&amp;"+"&amp;AV386&amp;EB$1)</f>
        <v/>
      </c>
      <c r="EC386" s="71" t="str">
        <f t="shared" ref="EC386:EC393" si="6421">IF(AW386="","","|n"&amp;EC$2&amp;"+"&amp;AW386&amp;EC$1)</f>
        <v/>
      </c>
      <c r="ED386" s="71" t="str">
        <f t="shared" ref="ED386:ED393" si="6422">IF(AX386="","","|n"&amp;ED$2&amp;"+"&amp;AX386&amp;ED$1)</f>
        <v/>
      </c>
      <c r="EE386" s="71" t="str">
        <f t="shared" ref="EE386:EE393" si="6423">IF(AY386="","","|n"&amp;EE$2&amp;"+"&amp;AY386&amp;EE$1)</f>
        <v/>
      </c>
      <c r="EF386" s="71" t="str">
        <f t="shared" ref="EF386:EF393" si="6424">IF(AZ386="","","|n"&amp;EF$2&amp;"+"&amp;AZ386&amp;EF$1)</f>
        <v/>
      </c>
      <c r="EG386" s="71" t="str">
        <f t="shared" ref="EG386:EG393" si="6425">IF(BA386="","","|n"&amp;EG$2&amp;"+"&amp;BA386&amp;EG$1)</f>
        <v/>
      </c>
      <c r="EH386" s="71" t="str">
        <f t="shared" ref="EH386:EH393" si="6426">IF(BB386="","","|n"&amp;EH$2&amp;"+"&amp;BB386&amp;EH$1)</f>
        <v/>
      </c>
      <c r="EI386" s="71" t="str">
        <f t="shared" ref="EI386:EI393" si="6427">IF(BC386="","","|n"&amp;EI$2&amp;"+"&amp;BC386&amp;EI$1)</f>
        <v/>
      </c>
      <c r="EJ386" s="71" t="str">
        <f t="shared" ref="EJ386:EJ393" si="6428">IF(BD386="","","|n"&amp;EJ$2&amp;"+"&amp;BD386&amp;EJ$1)</f>
        <v/>
      </c>
      <c r="EK386" s="71" t="str">
        <f t="shared" ref="EK386:EK393" si="6429">IF(BE386="","","|n"&amp;EK$2&amp;"+"&amp;BE386&amp;EK$1)</f>
        <v/>
      </c>
      <c r="EL386" s="71" t="str">
        <f t="shared" ref="EL386:EL393" si="6430">IF(BF386="","","|n"&amp;EL$2&amp;"+"&amp;BF386&amp;EL$1)</f>
        <v/>
      </c>
      <c r="EM386" s="71" t="str">
        <f t="shared" ref="EM386:EM393" si="6431">IF(BG386="","","|n"&amp;EM$2&amp;"+"&amp;BG386&amp;EM$1)</f>
        <v/>
      </c>
      <c r="EN386" s="71" t="str">
        <f t="shared" ref="EN386:EN393" si="6432">IF(BH386="","","|n"&amp;EN$2&amp;"+"&amp;BH386&amp;EN$1)</f>
        <v/>
      </c>
      <c r="EO386" s="71" t="str">
        <f t="shared" ref="EO386:EO393" si="6433">IF(BI386="","","|n"&amp;EO$2&amp;"+"&amp;BI386&amp;EO$1)</f>
        <v/>
      </c>
      <c r="EP386" s="71" t="str">
        <f t="shared" ref="EP386:EP393" si="6434">IF(BJ386="","","|n"&amp;EP$2&amp;"+"&amp;BJ386&amp;EP$1)</f>
        <v/>
      </c>
      <c r="EQ386" s="71" t="str">
        <f t="shared" ref="EQ386:EQ393" si="6435">IF(BK386="","","|n"&amp;EQ$2&amp;"+"&amp;BK386&amp;EQ$1)</f>
        <v/>
      </c>
      <c r="ER386" s="71" t="str">
        <f t="shared" ref="ER386:ER393" si="6436">IF(BL386="","","|n"&amp;ER$2&amp;"+"&amp;BL386&amp;ER$1)</f>
        <v/>
      </c>
      <c r="ES386" s="71" t="str">
        <f t="shared" ref="ES386:ES393" si="6437">IF(BM386="","","|n"&amp;ES$2&amp;"+"&amp;BM386&amp;ES$1)</f>
        <v/>
      </c>
      <c r="ET386" s="71" t="str">
        <f t="shared" ref="ET386:ET393" si="6438">IF(BN386="","","|n"&amp;ET$2&amp;"+"&amp;BN386&amp;ET$1)</f>
        <v/>
      </c>
      <c r="EU386" s="71" t="str">
        <f t="shared" ref="EU386:EU393" si="6439">IF(BO386="","","|n"&amp;EU$2&amp;"+"&amp;BO386&amp;EU$1)</f>
        <v/>
      </c>
      <c r="EV386" s="71" t="str">
        <f t="shared" ref="EV386:EV393" si="6440">IF(BP386="","","|n"&amp;EV$2&amp;"+"&amp;BP386&amp;EV$1)</f>
        <v/>
      </c>
      <c r="EW386" s="71" t="str">
        <f t="shared" ref="EW386:EW393" si="6441">IF(BQ386="","","|n"&amp;EW$2&amp;"+"&amp;BQ386&amp;EW$1)</f>
        <v/>
      </c>
      <c r="EX386" s="71" t="str">
        <f t="shared" ref="EX386:EX393" si="6442">IF(BR386="","","|n"&amp;EX$2&amp;"+"&amp;BR386&amp;EX$1)</f>
        <v/>
      </c>
      <c r="EY386" s="71" t="str">
        <f t="shared" ref="EY386:EY393" si="6443">IF(BS386="","","|n"&amp;EY$2&amp;"+"&amp;BS386&amp;EY$1)</f>
        <v/>
      </c>
      <c r="EZ386" s="71" t="str">
        <f t="shared" ref="EZ386:EZ393" si="6444">IF(BT386="","","|n"&amp;EZ$2&amp;"+"&amp;BT386&amp;EZ$1)</f>
        <v/>
      </c>
      <c r="FA386" s="71" t="str">
        <f t="shared" ref="FA386:FA393" si="6445">IF(BU386="","","|n"&amp;FA$2&amp;"+"&amp;BU386&amp;FA$1)</f>
        <v/>
      </c>
      <c r="FB386" s="71" t="str">
        <f t="shared" ref="FB386:FB393" si="6446">IF(BV386="","","|n"&amp;FB$2&amp;"+"&amp;BV386&amp;FB$1)</f>
        <v/>
      </c>
      <c r="FC386" s="71" t="str">
        <f t="shared" ref="FC386:FC393" si="6447">IF(BW386="","","|n"&amp;FC$2&amp;"+"&amp;BW386&amp;FC$1)</f>
        <v/>
      </c>
      <c r="FD386" s="71" t="str">
        <f t="shared" ref="FD386:FD393" si="6448">IF(BX386="","","|n"&amp;FD$2&amp;"+"&amp;BX386&amp;FD$1)</f>
        <v/>
      </c>
      <c r="FE386" s="71" t="str">
        <f t="shared" ref="FE386:FE393" si="6449">IF(BY386="","","|n"&amp;FE$2&amp;"+"&amp;BY386&amp;FE$1)</f>
        <v/>
      </c>
      <c r="FF386" s="71" t="str">
        <f t="shared" ref="FF386:FF393" si="6450">IF(BZ386="","","|n"&amp;FF$2&amp;"+"&amp;BZ386&amp;FF$1)</f>
        <v/>
      </c>
      <c r="FG386" s="71" t="str">
        <f t="shared" ref="FG386:FG393" si="6451">IF(CA386="","","|n"&amp;FG$2&amp;"+"&amp;CA386&amp;FG$1)</f>
        <v/>
      </c>
      <c r="FH386" s="71" t="str">
        <f t="shared" ref="FH386:FH393" si="6452">IF(CB386="","","|n"&amp;FH$2&amp;"+"&amp;CB386&amp;FH$1)</f>
        <v/>
      </c>
      <c r="FI386" s="71" t="str">
        <f t="shared" ref="FI386:FI393" si="6453">IF(CC386="","","|n"&amp;FI$2&amp;"+"&amp;CC386&amp;FI$1)</f>
        <v/>
      </c>
      <c r="FJ386" s="71" t="str">
        <f t="shared" ref="FJ386:FJ393" si="6454">IF(CD386="","","|n"&amp;FJ$2&amp;"+"&amp;CD386&amp;FJ$1)</f>
        <v/>
      </c>
      <c r="FK386" s="71" t="str">
        <f t="shared" ref="FK386:FK393" si="6455">IF(CE386="","","|n"&amp;FK$2&amp;"+"&amp;CE386&amp;FK$1)</f>
        <v/>
      </c>
      <c r="FL386" s="71" t="str">
        <f t="shared" ref="FL386:FL393" si="6456">IF(CF386="","","|n"&amp;FL$2&amp;"+"&amp;CF386&amp;FL$1)</f>
        <v/>
      </c>
      <c r="FM386" s="71" t="str">
        <f t="shared" ref="FM386:FM393" si="6457">IF(CG386="","","|n"&amp;FM$2&amp;"+"&amp;CG386&amp;FM$1)</f>
        <v/>
      </c>
      <c r="FN386" s="71" t="str">
        <f t="shared" ref="FN386:FN393" si="6458">IF(CH386="","","|n"&amp;FN$2&amp;"+"&amp;CH386&amp;FN$1)</f>
        <v/>
      </c>
      <c r="FO386" s="71" t="str">
        <f t="shared" ref="FO386:FO393" si="6459">IF(CI386="","","|n"&amp;FO$2&amp;"+"&amp;CI386&amp;FO$1)</f>
        <v/>
      </c>
      <c r="FP386" s="71" t="str">
        <f t="shared" ref="FP386:FP393" si="6460">IF(CJ386="","","|n"&amp;FP$2&amp;"+"&amp;CJ386&amp;FP$1)</f>
        <v/>
      </c>
      <c r="FQ386" s="71" t="str">
        <f t="shared" ref="FQ386:FQ393" si="6461">IF(CK386="","","|n"&amp;FQ$2&amp;"+"&amp;CK386&amp;FQ$1)</f>
        <v/>
      </c>
      <c r="FR386" s="71" t="str">
        <f t="shared" ref="FR386:FR393" si="6462">IF(CL386="","","|n"&amp;FR$2&amp;"+"&amp;CL386&amp;FR$1)</f>
        <v/>
      </c>
      <c r="FS386" s="71" t="str">
        <f t="shared" ref="FS386:FS393" si="6463">IF(CM386="","","|n"&amp;FS$2&amp;"+"&amp;CM386&amp;FS$1)</f>
        <v/>
      </c>
    </row>
    <row r="387" spans="1:175" ht="16.5">
      <c r="A387" s="134"/>
      <c r="B387" s="80" t="s">
        <v>1053</v>
      </c>
      <c r="C387" s="147" t="s">
        <v>1048</v>
      </c>
      <c r="K387" s="150"/>
      <c r="T387" s="152" t="s">
        <v>1054</v>
      </c>
      <c r="U387" s="85" t="s">
        <v>1050</v>
      </c>
      <c r="CN387" s="70" t="str">
        <f t="shared" si="6388"/>
        <v>InitUnitState('IK4C',,,,,,,,,,)</v>
      </c>
      <c r="CO387" s="70" t="str">
        <f t="shared" si="6389"/>
        <v>InitUnitNormal('IK4C',,,,,,,,,,)</v>
      </c>
      <c r="CP387" s="70" t="str">
        <f t="shared" si="6390"/>
        <v>InitUnitMagic('IK4C',,,,,,,,,,)</v>
      </c>
      <c r="CQ387" s="70" t="str">
        <f t="shared" si="6391"/>
        <v>InitUnitAdd('IK4C',,,,,,,,,,)</v>
      </c>
      <c r="CR387" s="70" t="str">
        <f t="shared" si="6392"/>
        <v>InitEquipData('IK4C',,"",,,,,'','','','','','',"ReplaceableTextures\\CommandButtons\\BTNSST13.blp")</v>
      </c>
      <c r="CU387" s="95" t="str">
        <f t="shared" si="6393"/>
        <v>|n</v>
      </c>
      <c r="CV387" s="61" t="str">
        <f t="shared" si="6084"/>
        <v>攻击|Cffffc926+50000|r，攻击|Cffffc926+12%|n|n|r|Cffaaaaaa○|CffFFD24D木之符印+1|r|r|n|n|Cff00ff7f点击穿戴或脱卸。|r</v>
      </c>
      <c r="CW387" s="60"/>
      <c r="CX387" s="60"/>
      <c r="CY387" s="60"/>
      <c r="CZ387" s="60"/>
      <c r="DA387" s="60"/>
      <c r="DB387" s="71" t="str">
        <f t="shared" si="6394"/>
        <v/>
      </c>
      <c r="DC387" s="71" t="str">
        <f t="shared" si="6395"/>
        <v/>
      </c>
      <c r="DD387" s="71" t="str">
        <f t="shared" si="6396"/>
        <v/>
      </c>
      <c r="DE387" s="71" t="str">
        <f t="shared" si="6397"/>
        <v/>
      </c>
      <c r="DF387" s="71" t="str">
        <f t="shared" si="6398"/>
        <v/>
      </c>
      <c r="DG387" s="71" t="str">
        <f t="shared" si="6399"/>
        <v/>
      </c>
      <c r="DH387" s="71" t="str">
        <f t="shared" si="6400"/>
        <v/>
      </c>
      <c r="DI387" s="71" t="str">
        <f t="shared" si="6401"/>
        <v/>
      </c>
      <c r="DJ387" s="71" t="str">
        <f t="shared" si="6402"/>
        <v/>
      </c>
      <c r="DK387" s="71" t="str">
        <f t="shared" si="6403"/>
        <v/>
      </c>
      <c r="DL387" s="71" t="str">
        <f t="shared" si="6404"/>
        <v/>
      </c>
      <c r="DM387" s="71" t="str">
        <f t="shared" si="6405"/>
        <v/>
      </c>
      <c r="DN387" s="71" t="str">
        <f t="shared" si="6406"/>
        <v/>
      </c>
      <c r="DO387" s="71" t="str">
        <f t="shared" si="6407"/>
        <v/>
      </c>
      <c r="DP387" s="71" t="str">
        <f t="shared" si="6408"/>
        <v/>
      </c>
      <c r="DQ387" s="71" t="str">
        <f t="shared" si="6409"/>
        <v/>
      </c>
      <c r="DR387" s="71" t="str">
        <f t="shared" si="6410"/>
        <v/>
      </c>
      <c r="DS387" s="71" t="str">
        <f t="shared" si="6411"/>
        <v/>
      </c>
      <c r="DT387" s="71" t="str">
        <f t="shared" si="6412"/>
        <v/>
      </c>
      <c r="DU387" s="71" t="str">
        <f t="shared" si="6413"/>
        <v/>
      </c>
      <c r="DV387" s="71" t="str">
        <f t="shared" si="6414"/>
        <v/>
      </c>
      <c r="DW387" s="71" t="str">
        <f t="shared" si="6415"/>
        <v/>
      </c>
      <c r="DX387" s="71" t="str">
        <f t="shared" si="6416"/>
        <v/>
      </c>
      <c r="DY387" s="71" t="str">
        <f t="shared" si="6417"/>
        <v/>
      </c>
      <c r="DZ387" s="71" t="str">
        <f t="shared" si="6418"/>
        <v/>
      </c>
      <c r="EA387" s="71" t="str">
        <f t="shared" si="6419"/>
        <v/>
      </c>
      <c r="EB387" s="71" t="str">
        <f t="shared" si="6420"/>
        <v/>
      </c>
      <c r="EC387" s="71" t="str">
        <f t="shared" si="6421"/>
        <v/>
      </c>
      <c r="ED387" s="71" t="str">
        <f t="shared" si="6422"/>
        <v/>
      </c>
      <c r="EE387" s="71" t="str">
        <f t="shared" si="6423"/>
        <v/>
      </c>
      <c r="EF387" s="71" t="str">
        <f t="shared" si="6424"/>
        <v/>
      </c>
      <c r="EG387" s="71" t="str">
        <f t="shared" si="6425"/>
        <v/>
      </c>
      <c r="EH387" s="71" t="str">
        <f t="shared" si="6426"/>
        <v/>
      </c>
      <c r="EI387" s="71" t="str">
        <f t="shared" si="6427"/>
        <v/>
      </c>
      <c r="EJ387" s="71" t="str">
        <f t="shared" si="6428"/>
        <v/>
      </c>
      <c r="EK387" s="71" t="str">
        <f t="shared" si="6429"/>
        <v/>
      </c>
      <c r="EL387" s="71" t="str">
        <f t="shared" si="6430"/>
        <v/>
      </c>
      <c r="EM387" s="71" t="str">
        <f t="shared" si="6431"/>
        <v/>
      </c>
      <c r="EN387" s="71" t="str">
        <f t="shared" si="6432"/>
        <v/>
      </c>
      <c r="EO387" s="71" t="str">
        <f t="shared" si="6433"/>
        <v/>
      </c>
      <c r="EP387" s="71" t="str">
        <f t="shared" si="6434"/>
        <v/>
      </c>
      <c r="EQ387" s="71" t="str">
        <f t="shared" si="6435"/>
        <v/>
      </c>
      <c r="ER387" s="71" t="str">
        <f t="shared" si="6436"/>
        <v/>
      </c>
      <c r="ES387" s="71" t="str">
        <f t="shared" si="6437"/>
        <v/>
      </c>
      <c r="ET387" s="71" t="str">
        <f t="shared" si="6438"/>
        <v/>
      </c>
      <c r="EU387" s="71" t="str">
        <f t="shared" si="6439"/>
        <v/>
      </c>
      <c r="EV387" s="71" t="str">
        <f t="shared" si="6440"/>
        <v/>
      </c>
      <c r="EW387" s="71" t="str">
        <f t="shared" si="6441"/>
        <v/>
      </c>
      <c r="EX387" s="71" t="str">
        <f t="shared" si="6442"/>
        <v/>
      </c>
      <c r="EY387" s="71" t="str">
        <f t="shared" si="6443"/>
        <v/>
      </c>
      <c r="EZ387" s="71" t="str">
        <f t="shared" si="6444"/>
        <v/>
      </c>
      <c r="FA387" s="71" t="str">
        <f t="shared" si="6445"/>
        <v/>
      </c>
      <c r="FB387" s="71" t="str">
        <f t="shared" si="6446"/>
        <v/>
      </c>
      <c r="FC387" s="71" t="str">
        <f t="shared" si="6447"/>
        <v/>
      </c>
      <c r="FD387" s="71" t="str">
        <f t="shared" si="6448"/>
        <v/>
      </c>
      <c r="FE387" s="71" t="str">
        <f t="shared" si="6449"/>
        <v/>
      </c>
      <c r="FF387" s="71" t="str">
        <f t="shared" si="6450"/>
        <v/>
      </c>
      <c r="FG387" s="71" t="str">
        <f t="shared" si="6451"/>
        <v/>
      </c>
      <c r="FH387" s="71" t="str">
        <f t="shared" si="6452"/>
        <v/>
      </c>
      <c r="FI387" s="71" t="str">
        <f t="shared" si="6453"/>
        <v/>
      </c>
      <c r="FJ387" s="71" t="str">
        <f t="shared" si="6454"/>
        <v/>
      </c>
      <c r="FK387" s="71" t="str">
        <f t="shared" si="6455"/>
        <v/>
      </c>
      <c r="FL387" s="71" t="str">
        <f t="shared" si="6456"/>
        <v/>
      </c>
      <c r="FM387" s="71" t="str">
        <f t="shared" si="6457"/>
        <v/>
      </c>
      <c r="FN387" s="71" t="str">
        <f t="shared" si="6458"/>
        <v/>
      </c>
      <c r="FO387" s="71" t="str">
        <f t="shared" si="6459"/>
        <v/>
      </c>
      <c r="FP387" s="71" t="str">
        <f t="shared" si="6460"/>
        <v/>
      </c>
      <c r="FQ387" s="71" t="str">
        <f t="shared" si="6461"/>
        <v/>
      </c>
      <c r="FR387" s="71" t="str">
        <f t="shared" si="6462"/>
        <v/>
      </c>
      <c r="FS387" s="71" t="str">
        <f t="shared" si="6463"/>
        <v/>
      </c>
    </row>
    <row r="388" spans="1:175" ht="16.5">
      <c r="A388" s="134"/>
      <c r="B388" s="80" t="s">
        <v>1055</v>
      </c>
      <c r="C388" s="147" t="s">
        <v>1048</v>
      </c>
      <c r="K388" s="150"/>
      <c r="T388" s="152" t="s">
        <v>1056</v>
      </c>
      <c r="U388" s="85" t="s">
        <v>1050</v>
      </c>
      <c r="CN388" s="70" t="str">
        <f t="shared" si="6388"/>
        <v>InitUnitState('IK4D',,,,,,,,,,)</v>
      </c>
      <c r="CO388" s="70" t="str">
        <f t="shared" si="6389"/>
        <v>InitUnitNormal('IK4D',,,,,,,,,,)</v>
      </c>
      <c r="CP388" s="70" t="str">
        <f t="shared" si="6390"/>
        <v>InitUnitMagic('IK4D',,,,,,,,,,)</v>
      </c>
      <c r="CQ388" s="70" t="str">
        <f t="shared" si="6391"/>
        <v>InitUnitAdd('IK4D',,,,,,,,,,)</v>
      </c>
      <c r="CR388" s="70" t="str">
        <f t="shared" si="6392"/>
        <v>InitEquipData('IK4D',,"",,,,,'','','','','','',"ReplaceableTextures\\CommandButtons\\BTNSST13.blp")</v>
      </c>
      <c r="CU388" s="95" t="str">
        <f t="shared" si="6393"/>
        <v>|n</v>
      </c>
      <c r="CV388" s="61" t="str">
        <f t="shared" si="6084"/>
        <v>攻击|Cffffc926+50000|r，攻击|Cffffc926+12%|n|n|r|Cffaaaaaa○|CffFFD24D水之符印+1|r|r|n|n|Cff00ff7f点击穿戴或脱卸。|r</v>
      </c>
      <c r="CW388" s="60"/>
      <c r="CX388" s="60"/>
      <c r="CY388" s="60"/>
      <c r="CZ388" s="60"/>
      <c r="DA388" s="60"/>
      <c r="DB388" s="71" t="str">
        <f t="shared" si="6394"/>
        <v/>
      </c>
      <c r="DC388" s="71" t="str">
        <f t="shared" si="6395"/>
        <v/>
      </c>
      <c r="DD388" s="71" t="str">
        <f t="shared" si="6396"/>
        <v/>
      </c>
      <c r="DE388" s="71" t="str">
        <f t="shared" si="6397"/>
        <v/>
      </c>
      <c r="DF388" s="71" t="str">
        <f t="shared" si="6398"/>
        <v/>
      </c>
      <c r="DG388" s="71" t="str">
        <f t="shared" si="6399"/>
        <v/>
      </c>
      <c r="DH388" s="71" t="str">
        <f t="shared" si="6400"/>
        <v/>
      </c>
      <c r="DI388" s="71" t="str">
        <f t="shared" si="6401"/>
        <v/>
      </c>
      <c r="DJ388" s="71" t="str">
        <f t="shared" si="6402"/>
        <v/>
      </c>
      <c r="DK388" s="71" t="str">
        <f t="shared" si="6403"/>
        <v/>
      </c>
      <c r="DL388" s="71" t="str">
        <f t="shared" si="6404"/>
        <v/>
      </c>
      <c r="DM388" s="71" t="str">
        <f t="shared" si="6405"/>
        <v/>
      </c>
      <c r="DN388" s="71" t="str">
        <f t="shared" si="6406"/>
        <v/>
      </c>
      <c r="DO388" s="71" t="str">
        <f t="shared" si="6407"/>
        <v/>
      </c>
      <c r="DP388" s="71" t="str">
        <f t="shared" si="6408"/>
        <v/>
      </c>
      <c r="DQ388" s="71" t="str">
        <f t="shared" si="6409"/>
        <v/>
      </c>
      <c r="DR388" s="71" t="str">
        <f t="shared" si="6410"/>
        <v/>
      </c>
      <c r="DS388" s="71" t="str">
        <f t="shared" si="6411"/>
        <v/>
      </c>
      <c r="DT388" s="71" t="str">
        <f t="shared" si="6412"/>
        <v/>
      </c>
      <c r="DU388" s="71" t="str">
        <f t="shared" si="6413"/>
        <v/>
      </c>
      <c r="DV388" s="71" t="str">
        <f t="shared" si="6414"/>
        <v/>
      </c>
      <c r="DW388" s="71" t="str">
        <f t="shared" si="6415"/>
        <v/>
      </c>
      <c r="DX388" s="71" t="str">
        <f t="shared" si="6416"/>
        <v/>
      </c>
      <c r="DY388" s="71" t="str">
        <f t="shared" si="6417"/>
        <v/>
      </c>
      <c r="DZ388" s="71" t="str">
        <f t="shared" si="6418"/>
        <v/>
      </c>
      <c r="EA388" s="71" t="str">
        <f t="shared" si="6419"/>
        <v/>
      </c>
      <c r="EB388" s="71" t="str">
        <f t="shared" si="6420"/>
        <v/>
      </c>
      <c r="EC388" s="71" t="str">
        <f t="shared" si="6421"/>
        <v/>
      </c>
      <c r="ED388" s="71" t="str">
        <f t="shared" si="6422"/>
        <v/>
      </c>
      <c r="EE388" s="71" t="str">
        <f t="shared" si="6423"/>
        <v/>
      </c>
      <c r="EF388" s="71" t="str">
        <f t="shared" si="6424"/>
        <v/>
      </c>
      <c r="EG388" s="71" t="str">
        <f t="shared" si="6425"/>
        <v/>
      </c>
      <c r="EH388" s="71" t="str">
        <f t="shared" si="6426"/>
        <v/>
      </c>
      <c r="EI388" s="71" t="str">
        <f t="shared" si="6427"/>
        <v/>
      </c>
      <c r="EJ388" s="71" t="str">
        <f t="shared" si="6428"/>
        <v/>
      </c>
      <c r="EK388" s="71" t="str">
        <f t="shared" si="6429"/>
        <v/>
      </c>
      <c r="EL388" s="71" t="str">
        <f t="shared" si="6430"/>
        <v/>
      </c>
      <c r="EM388" s="71" t="str">
        <f t="shared" si="6431"/>
        <v/>
      </c>
      <c r="EN388" s="71" t="str">
        <f t="shared" si="6432"/>
        <v/>
      </c>
      <c r="EO388" s="71" t="str">
        <f t="shared" si="6433"/>
        <v/>
      </c>
      <c r="EP388" s="71" t="str">
        <f t="shared" si="6434"/>
        <v/>
      </c>
      <c r="EQ388" s="71" t="str">
        <f t="shared" si="6435"/>
        <v/>
      </c>
      <c r="ER388" s="71" t="str">
        <f t="shared" si="6436"/>
        <v/>
      </c>
      <c r="ES388" s="71" t="str">
        <f t="shared" si="6437"/>
        <v/>
      </c>
      <c r="ET388" s="71" t="str">
        <f t="shared" si="6438"/>
        <v/>
      </c>
      <c r="EU388" s="71" t="str">
        <f t="shared" si="6439"/>
        <v/>
      </c>
      <c r="EV388" s="71" t="str">
        <f t="shared" si="6440"/>
        <v/>
      </c>
      <c r="EW388" s="71" t="str">
        <f t="shared" si="6441"/>
        <v/>
      </c>
      <c r="EX388" s="71" t="str">
        <f t="shared" si="6442"/>
        <v/>
      </c>
      <c r="EY388" s="71" t="str">
        <f t="shared" si="6443"/>
        <v/>
      </c>
      <c r="EZ388" s="71" t="str">
        <f t="shared" si="6444"/>
        <v/>
      </c>
      <c r="FA388" s="71" t="str">
        <f t="shared" si="6445"/>
        <v/>
      </c>
      <c r="FB388" s="71" t="str">
        <f t="shared" si="6446"/>
        <v/>
      </c>
      <c r="FC388" s="71" t="str">
        <f t="shared" si="6447"/>
        <v/>
      </c>
      <c r="FD388" s="71" t="str">
        <f t="shared" si="6448"/>
        <v/>
      </c>
      <c r="FE388" s="71" t="str">
        <f t="shared" si="6449"/>
        <v/>
      </c>
      <c r="FF388" s="71" t="str">
        <f t="shared" si="6450"/>
        <v/>
      </c>
      <c r="FG388" s="71" t="str">
        <f t="shared" si="6451"/>
        <v/>
      </c>
      <c r="FH388" s="71" t="str">
        <f t="shared" si="6452"/>
        <v/>
      </c>
      <c r="FI388" s="71" t="str">
        <f t="shared" si="6453"/>
        <v/>
      </c>
      <c r="FJ388" s="71" t="str">
        <f t="shared" si="6454"/>
        <v/>
      </c>
      <c r="FK388" s="71" t="str">
        <f t="shared" si="6455"/>
        <v/>
      </c>
      <c r="FL388" s="71" t="str">
        <f t="shared" si="6456"/>
        <v/>
      </c>
      <c r="FM388" s="71" t="str">
        <f t="shared" si="6457"/>
        <v/>
      </c>
      <c r="FN388" s="71" t="str">
        <f t="shared" si="6458"/>
        <v/>
      </c>
      <c r="FO388" s="71" t="str">
        <f t="shared" si="6459"/>
        <v/>
      </c>
      <c r="FP388" s="71" t="str">
        <f t="shared" si="6460"/>
        <v/>
      </c>
      <c r="FQ388" s="71" t="str">
        <f t="shared" si="6461"/>
        <v/>
      </c>
      <c r="FR388" s="71" t="str">
        <f t="shared" si="6462"/>
        <v/>
      </c>
      <c r="FS388" s="71" t="str">
        <f t="shared" si="6463"/>
        <v/>
      </c>
    </row>
    <row r="389" spans="1:175" ht="16.5">
      <c r="A389" s="134"/>
      <c r="B389" s="80" t="s">
        <v>1057</v>
      </c>
      <c r="C389" s="147" t="s">
        <v>1048</v>
      </c>
      <c r="K389" s="150"/>
      <c r="T389" s="152" t="s">
        <v>1058</v>
      </c>
      <c r="U389" s="85" t="s">
        <v>1050</v>
      </c>
      <c r="CN389" s="70" t="str">
        <f t="shared" si="6388"/>
        <v>InitUnitState('IK4E',,,,,,,,,,)</v>
      </c>
      <c r="CO389" s="70" t="str">
        <f t="shared" si="6389"/>
        <v>InitUnitNormal('IK4E',,,,,,,,,,)</v>
      </c>
      <c r="CP389" s="70" t="str">
        <f t="shared" si="6390"/>
        <v>InitUnitMagic('IK4E',,,,,,,,,,)</v>
      </c>
      <c r="CQ389" s="70" t="str">
        <f t="shared" si="6391"/>
        <v>InitUnitAdd('IK4E',,,,,,,,,,)</v>
      </c>
      <c r="CR389" s="70" t="str">
        <f t="shared" si="6392"/>
        <v>InitEquipData('IK4E',,"",,,,,'','','','','','',"ReplaceableTextures\\CommandButtons\\BTNSST13.blp")</v>
      </c>
      <c r="CU389" s="95" t="str">
        <f t="shared" si="6393"/>
        <v>|n</v>
      </c>
      <c r="CV389" s="61" t="str">
        <f t="shared" si="6084"/>
        <v>攻击|Cffffc926+50000|r，攻击|Cffffc926+12%|n|n|r|Cffaaaaaa○|CffFFD24D火之符印+1|r|r|n|n|Cff00ff7f点击穿戴或脱卸。|r</v>
      </c>
      <c r="CW389" s="60"/>
      <c r="CX389" s="60"/>
      <c r="CY389" s="60"/>
      <c r="CZ389" s="60"/>
      <c r="DA389" s="60"/>
      <c r="DB389" s="71" t="str">
        <f t="shared" si="6394"/>
        <v/>
      </c>
      <c r="DC389" s="71" t="str">
        <f t="shared" si="6395"/>
        <v/>
      </c>
      <c r="DD389" s="71" t="str">
        <f t="shared" si="6396"/>
        <v/>
      </c>
      <c r="DE389" s="71" t="str">
        <f t="shared" si="6397"/>
        <v/>
      </c>
      <c r="DF389" s="71" t="str">
        <f t="shared" si="6398"/>
        <v/>
      </c>
      <c r="DG389" s="71" t="str">
        <f t="shared" si="6399"/>
        <v/>
      </c>
      <c r="DH389" s="71" t="str">
        <f t="shared" si="6400"/>
        <v/>
      </c>
      <c r="DI389" s="71" t="str">
        <f t="shared" si="6401"/>
        <v/>
      </c>
      <c r="DJ389" s="71" t="str">
        <f t="shared" si="6402"/>
        <v/>
      </c>
      <c r="DK389" s="71" t="str">
        <f t="shared" si="6403"/>
        <v/>
      </c>
      <c r="DL389" s="71" t="str">
        <f t="shared" si="6404"/>
        <v/>
      </c>
      <c r="DM389" s="71" t="str">
        <f t="shared" si="6405"/>
        <v/>
      </c>
      <c r="DN389" s="71" t="str">
        <f t="shared" si="6406"/>
        <v/>
      </c>
      <c r="DO389" s="71" t="str">
        <f t="shared" si="6407"/>
        <v/>
      </c>
      <c r="DP389" s="71" t="str">
        <f t="shared" si="6408"/>
        <v/>
      </c>
      <c r="DQ389" s="71" t="str">
        <f t="shared" si="6409"/>
        <v/>
      </c>
      <c r="DR389" s="71" t="str">
        <f t="shared" si="6410"/>
        <v/>
      </c>
      <c r="DS389" s="71" t="str">
        <f t="shared" si="6411"/>
        <v/>
      </c>
      <c r="DT389" s="71" t="str">
        <f t="shared" si="6412"/>
        <v/>
      </c>
      <c r="DU389" s="71" t="str">
        <f t="shared" si="6413"/>
        <v/>
      </c>
      <c r="DV389" s="71" t="str">
        <f t="shared" si="6414"/>
        <v/>
      </c>
      <c r="DW389" s="71" t="str">
        <f t="shared" si="6415"/>
        <v/>
      </c>
      <c r="DX389" s="71" t="str">
        <f t="shared" si="6416"/>
        <v/>
      </c>
      <c r="DY389" s="71" t="str">
        <f t="shared" si="6417"/>
        <v/>
      </c>
      <c r="DZ389" s="71" t="str">
        <f t="shared" si="6418"/>
        <v/>
      </c>
      <c r="EA389" s="71" t="str">
        <f t="shared" si="6419"/>
        <v/>
      </c>
      <c r="EB389" s="71" t="str">
        <f t="shared" si="6420"/>
        <v/>
      </c>
      <c r="EC389" s="71" t="str">
        <f t="shared" si="6421"/>
        <v/>
      </c>
      <c r="ED389" s="71" t="str">
        <f t="shared" si="6422"/>
        <v/>
      </c>
      <c r="EE389" s="71" t="str">
        <f t="shared" si="6423"/>
        <v/>
      </c>
      <c r="EF389" s="71" t="str">
        <f t="shared" si="6424"/>
        <v/>
      </c>
      <c r="EG389" s="71" t="str">
        <f t="shared" si="6425"/>
        <v/>
      </c>
      <c r="EH389" s="71" t="str">
        <f t="shared" si="6426"/>
        <v/>
      </c>
      <c r="EI389" s="71" t="str">
        <f t="shared" si="6427"/>
        <v/>
      </c>
      <c r="EJ389" s="71" t="str">
        <f t="shared" si="6428"/>
        <v/>
      </c>
      <c r="EK389" s="71" t="str">
        <f t="shared" si="6429"/>
        <v/>
      </c>
      <c r="EL389" s="71" t="str">
        <f t="shared" si="6430"/>
        <v/>
      </c>
      <c r="EM389" s="71" t="str">
        <f t="shared" si="6431"/>
        <v/>
      </c>
      <c r="EN389" s="71" t="str">
        <f t="shared" si="6432"/>
        <v/>
      </c>
      <c r="EO389" s="71" t="str">
        <f t="shared" si="6433"/>
        <v/>
      </c>
      <c r="EP389" s="71" t="str">
        <f t="shared" si="6434"/>
        <v/>
      </c>
      <c r="EQ389" s="71" t="str">
        <f t="shared" si="6435"/>
        <v/>
      </c>
      <c r="ER389" s="71" t="str">
        <f t="shared" si="6436"/>
        <v/>
      </c>
      <c r="ES389" s="71" t="str">
        <f t="shared" si="6437"/>
        <v/>
      </c>
      <c r="ET389" s="71" t="str">
        <f t="shared" si="6438"/>
        <v/>
      </c>
      <c r="EU389" s="71" t="str">
        <f t="shared" si="6439"/>
        <v/>
      </c>
      <c r="EV389" s="71" t="str">
        <f t="shared" si="6440"/>
        <v/>
      </c>
      <c r="EW389" s="71" t="str">
        <f t="shared" si="6441"/>
        <v/>
      </c>
      <c r="EX389" s="71" t="str">
        <f t="shared" si="6442"/>
        <v/>
      </c>
      <c r="EY389" s="71" t="str">
        <f t="shared" si="6443"/>
        <v/>
      </c>
      <c r="EZ389" s="71" t="str">
        <f t="shared" si="6444"/>
        <v/>
      </c>
      <c r="FA389" s="71" t="str">
        <f t="shared" si="6445"/>
        <v/>
      </c>
      <c r="FB389" s="71" t="str">
        <f t="shared" si="6446"/>
        <v/>
      </c>
      <c r="FC389" s="71" t="str">
        <f t="shared" si="6447"/>
        <v/>
      </c>
      <c r="FD389" s="71" t="str">
        <f t="shared" si="6448"/>
        <v/>
      </c>
      <c r="FE389" s="71" t="str">
        <f t="shared" si="6449"/>
        <v/>
      </c>
      <c r="FF389" s="71" t="str">
        <f t="shared" si="6450"/>
        <v/>
      </c>
      <c r="FG389" s="71" t="str">
        <f t="shared" si="6451"/>
        <v/>
      </c>
      <c r="FH389" s="71" t="str">
        <f t="shared" si="6452"/>
        <v/>
      </c>
      <c r="FI389" s="71" t="str">
        <f t="shared" si="6453"/>
        <v/>
      </c>
      <c r="FJ389" s="71" t="str">
        <f t="shared" si="6454"/>
        <v/>
      </c>
      <c r="FK389" s="71" t="str">
        <f t="shared" si="6455"/>
        <v/>
      </c>
      <c r="FL389" s="71" t="str">
        <f t="shared" si="6456"/>
        <v/>
      </c>
      <c r="FM389" s="71" t="str">
        <f t="shared" si="6457"/>
        <v/>
      </c>
      <c r="FN389" s="71" t="str">
        <f t="shared" si="6458"/>
        <v/>
      </c>
      <c r="FO389" s="71" t="str">
        <f t="shared" si="6459"/>
        <v/>
      </c>
      <c r="FP389" s="71" t="str">
        <f t="shared" si="6460"/>
        <v/>
      </c>
      <c r="FQ389" s="71" t="str">
        <f t="shared" si="6461"/>
        <v/>
      </c>
      <c r="FR389" s="71" t="str">
        <f t="shared" si="6462"/>
        <v/>
      </c>
      <c r="FS389" s="71" t="str">
        <f t="shared" si="6463"/>
        <v/>
      </c>
    </row>
    <row r="390" spans="1:175" ht="16.5">
      <c r="A390" s="134"/>
      <c r="B390" s="80" t="s">
        <v>1059</v>
      </c>
      <c r="C390" s="147" t="s">
        <v>1048</v>
      </c>
      <c r="K390" s="150"/>
      <c r="T390" s="152" t="s">
        <v>1060</v>
      </c>
      <c r="U390" s="85" t="s">
        <v>1050</v>
      </c>
      <c r="CN390" s="70" t="str">
        <f t="shared" si="6388"/>
        <v>InitUnitState('IK4F',,,,,,,,,,)</v>
      </c>
      <c r="CO390" s="70" t="str">
        <f t="shared" si="6389"/>
        <v>InitUnitNormal('IK4F',,,,,,,,,,)</v>
      </c>
      <c r="CP390" s="70" t="str">
        <f t="shared" si="6390"/>
        <v>InitUnitMagic('IK4F',,,,,,,,,,)</v>
      </c>
      <c r="CQ390" s="70" t="str">
        <f t="shared" si="6391"/>
        <v>InitUnitAdd('IK4F',,,,,,,,,,)</v>
      </c>
      <c r="CR390" s="70" t="str">
        <f t="shared" si="6392"/>
        <v>InitEquipData('IK4F',,"",,,,,'','','','','','',"ReplaceableTextures\\CommandButtons\\BTNSST13.blp")</v>
      </c>
      <c r="CU390" s="95" t="str">
        <f t="shared" si="6393"/>
        <v>|n</v>
      </c>
      <c r="CV390" s="61" t="str">
        <f t="shared" si="6084"/>
        <v>攻击|Cffffc926+50000|r，攻击|Cffffc926+12%|n|n|r|Cffaaaaaa○|CffFFD24D土之符印+1|r|r|n|n|Cff00ff7f点击穿戴或脱卸。|r</v>
      </c>
      <c r="CW390" s="60"/>
      <c r="CX390" s="60"/>
      <c r="CY390" s="60"/>
      <c r="CZ390" s="60"/>
      <c r="DA390" s="60"/>
      <c r="DB390" s="71" t="str">
        <f t="shared" si="6394"/>
        <v/>
      </c>
      <c r="DC390" s="71" t="str">
        <f t="shared" si="6395"/>
        <v/>
      </c>
      <c r="DD390" s="71" t="str">
        <f t="shared" si="6396"/>
        <v/>
      </c>
      <c r="DE390" s="71" t="str">
        <f t="shared" si="6397"/>
        <v/>
      </c>
      <c r="DF390" s="71" t="str">
        <f t="shared" si="6398"/>
        <v/>
      </c>
      <c r="DG390" s="71" t="str">
        <f t="shared" si="6399"/>
        <v/>
      </c>
      <c r="DH390" s="71" t="str">
        <f t="shared" si="6400"/>
        <v/>
      </c>
      <c r="DI390" s="71" t="str">
        <f t="shared" si="6401"/>
        <v/>
      </c>
      <c r="DJ390" s="71" t="str">
        <f t="shared" si="6402"/>
        <v/>
      </c>
      <c r="DK390" s="71" t="str">
        <f t="shared" si="6403"/>
        <v/>
      </c>
      <c r="DL390" s="71" t="str">
        <f t="shared" si="6404"/>
        <v/>
      </c>
      <c r="DM390" s="71" t="str">
        <f t="shared" si="6405"/>
        <v/>
      </c>
      <c r="DN390" s="71" t="str">
        <f t="shared" si="6406"/>
        <v/>
      </c>
      <c r="DO390" s="71" t="str">
        <f t="shared" si="6407"/>
        <v/>
      </c>
      <c r="DP390" s="71" t="str">
        <f t="shared" si="6408"/>
        <v/>
      </c>
      <c r="DQ390" s="71" t="str">
        <f t="shared" si="6409"/>
        <v/>
      </c>
      <c r="DR390" s="71" t="str">
        <f t="shared" si="6410"/>
        <v/>
      </c>
      <c r="DS390" s="71" t="str">
        <f t="shared" si="6411"/>
        <v/>
      </c>
      <c r="DT390" s="71" t="str">
        <f t="shared" si="6412"/>
        <v/>
      </c>
      <c r="DU390" s="71" t="str">
        <f t="shared" si="6413"/>
        <v/>
      </c>
      <c r="DV390" s="71" t="str">
        <f t="shared" si="6414"/>
        <v/>
      </c>
      <c r="DW390" s="71" t="str">
        <f t="shared" si="6415"/>
        <v/>
      </c>
      <c r="DX390" s="71" t="str">
        <f t="shared" si="6416"/>
        <v/>
      </c>
      <c r="DY390" s="71" t="str">
        <f t="shared" si="6417"/>
        <v/>
      </c>
      <c r="DZ390" s="71" t="str">
        <f t="shared" si="6418"/>
        <v/>
      </c>
      <c r="EA390" s="71" t="str">
        <f t="shared" si="6419"/>
        <v/>
      </c>
      <c r="EB390" s="71" t="str">
        <f t="shared" si="6420"/>
        <v/>
      </c>
      <c r="EC390" s="71" t="str">
        <f t="shared" si="6421"/>
        <v/>
      </c>
      <c r="ED390" s="71" t="str">
        <f t="shared" si="6422"/>
        <v/>
      </c>
      <c r="EE390" s="71" t="str">
        <f t="shared" si="6423"/>
        <v/>
      </c>
      <c r="EF390" s="71" t="str">
        <f t="shared" si="6424"/>
        <v/>
      </c>
      <c r="EG390" s="71" t="str">
        <f t="shared" si="6425"/>
        <v/>
      </c>
      <c r="EH390" s="71" t="str">
        <f t="shared" si="6426"/>
        <v/>
      </c>
      <c r="EI390" s="71" t="str">
        <f t="shared" si="6427"/>
        <v/>
      </c>
      <c r="EJ390" s="71" t="str">
        <f t="shared" si="6428"/>
        <v/>
      </c>
      <c r="EK390" s="71" t="str">
        <f t="shared" si="6429"/>
        <v/>
      </c>
      <c r="EL390" s="71" t="str">
        <f t="shared" si="6430"/>
        <v/>
      </c>
      <c r="EM390" s="71" t="str">
        <f t="shared" si="6431"/>
        <v/>
      </c>
      <c r="EN390" s="71" t="str">
        <f t="shared" si="6432"/>
        <v/>
      </c>
      <c r="EO390" s="71" t="str">
        <f t="shared" si="6433"/>
        <v/>
      </c>
      <c r="EP390" s="71" t="str">
        <f t="shared" si="6434"/>
        <v/>
      </c>
      <c r="EQ390" s="71" t="str">
        <f t="shared" si="6435"/>
        <v/>
      </c>
      <c r="ER390" s="71" t="str">
        <f t="shared" si="6436"/>
        <v/>
      </c>
      <c r="ES390" s="71" t="str">
        <f t="shared" si="6437"/>
        <v/>
      </c>
      <c r="ET390" s="71" t="str">
        <f t="shared" si="6438"/>
        <v/>
      </c>
      <c r="EU390" s="71" t="str">
        <f t="shared" si="6439"/>
        <v/>
      </c>
      <c r="EV390" s="71" t="str">
        <f t="shared" si="6440"/>
        <v/>
      </c>
      <c r="EW390" s="71" t="str">
        <f t="shared" si="6441"/>
        <v/>
      </c>
      <c r="EX390" s="71" t="str">
        <f t="shared" si="6442"/>
        <v/>
      </c>
      <c r="EY390" s="71" t="str">
        <f t="shared" si="6443"/>
        <v/>
      </c>
      <c r="EZ390" s="71" t="str">
        <f t="shared" si="6444"/>
        <v/>
      </c>
      <c r="FA390" s="71" t="str">
        <f t="shared" si="6445"/>
        <v/>
      </c>
      <c r="FB390" s="71" t="str">
        <f t="shared" si="6446"/>
        <v/>
      </c>
      <c r="FC390" s="71" t="str">
        <f t="shared" si="6447"/>
        <v/>
      </c>
      <c r="FD390" s="71" t="str">
        <f t="shared" si="6448"/>
        <v/>
      </c>
      <c r="FE390" s="71" t="str">
        <f t="shared" si="6449"/>
        <v/>
      </c>
      <c r="FF390" s="71" t="str">
        <f t="shared" si="6450"/>
        <v/>
      </c>
      <c r="FG390" s="71" t="str">
        <f t="shared" si="6451"/>
        <v/>
      </c>
      <c r="FH390" s="71" t="str">
        <f t="shared" si="6452"/>
        <v/>
      </c>
      <c r="FI390" s="71" t="str">
        <f t="shared" si="6453"/>
        <v/>
      </c>
      <c r="FJ390" s="71" t="str">
        <f t="shared" si="6454"/>
        <v/>
      </c>
      <c r="FK390" s="71" t="str">
        <f t="shared" si="6455"/>
        <v/>
      </c>
      <c r="FL390" s="71" t="str">
        <f t="shared" si="6456"/>
        <v/>
      </c>
      <c r="FM390" s="71" t="str">
        <f t="shared" si="6457"/>
        <v/>
      </c>
      <c r="FN390" s="71" t="str">
        <f t="shared" si="6458"/>
        <v/>
      </c>
      <c r="FO390" s="71" t="str">
        <f t="shared" si="6459"/>
        <v/>
      </c>
      <c r="FP390" s="71" t="str">
        <f t="shared" si="6460"/>
        <v/>
      </c>
      <c r="FQ390" s="71" t="str">
        <f t="shared" si="6461"/>
        <v/>
      </c>
      <c r="FR390" s="71" t="str">
        <f t="shared" si="6462"/>
        <v/>
      </c>
      <c r="FS390" s="71" t="str">
        <f t="shared" si="6463"/>
        <v/>
      </c>
    </row>
    <row r="391" spans="1:175" ht="16.5">
      <c r="A391" s="134"/>
      <c r="B391" s="80" t="s">
        <v>1061</v>
      </c>
      <c r="C391" s="147" t="s">
        <v>1048</v>
      </c>
      <c r="K391" s="150"/>
      <c r="T391" s="152" t="s">
        <v>1062</v>
      </c>
      <c r="U391" s="85" t="s">
        <v>1050</v>
      </c>
      <c r="CN391" s="70" t="str">
        <f t="shared" si="6388"/>
        <v>InitUnitState('IK4G',,,,,,,,,,)</v>
      </c>
      <c r="CO391" s="70" t="str">
        <f t="shared" si="6389"/>
        <v>InitUnitNormal('IK4G',,,,,,,,,,)</v>
      </c>
      <c r="CP391" s="70" t="str">
        <f t="shared" si="6390"/>
        <v>InitUnitMagic('IK4G',,,,,,,,,,)</v>
      </c>
      <c r="CQ391" s="70" t="str">
        <f t="shared" si="6391"/>
        <v>InitUnitAdd('IK4G',,,,,,,,,,)</v>
      </c>
      <c r="CR391" s="70" t="str">
        <f t="shared" si="6392"/>
        <v>InitEquipData('IK4G',,"",,,,,'','','','','','',"ReplaceableTextures\\CommandButtons\\BTNSST13.blp")</v>
      </c>
      <c r="CU391" s="95" t="str">
        <f t="shared" si="6393"/>
        <v>|n</v>
      </c>
      <c r="CV391" s="61" t="str">
        <f t="shared" si="6084"/>
        <v>攻击|Cffffc926+50000|r，攻击|Cffffc926+12%|n|n|r|Cffaaaaaa○|CffFFD24D光之符印+1|r|r|n|n|Cff00ff7f点击穿戴或脱卸。|r</v>
      </c>
      <c r="CW391" s="60"/>
      <c r="CX391" s="60"/>
      <c r="CY391" s="60"/>
      <c r="CZ391" s="60"/>
      <c r="DA391" s="60"/>
      <c r="DB391" s="71" t="str">
        <f t="shared" si="6394"/>
        <v/>
      </c>
      <c r="DC391" s="71" t="str">
        <f t="shared" si="6395"/>
        <v/>
      </c>
      <c r="DD391" s="71" t="str">
        <f t="shared" si="6396"/>
        <v/>
      </c>
      <c r="DE391" s="71" t="str">
        <f t="shared" si="6397"/>
        <v/>
      </c>
      <c r="DF391" s="71" t="str">
        <f t="shared" si="6398"/>
        <v/>
      </c>
      <c r="DG391" s="71" t="str">
        <f t="shared" si="6399"/>
        <v/>
      </c>
      <c r="DH391" s="71" t="str">
        <f t="shared" si="6400"/>
        <v/>
      </c>
      <c r="DI391" s="71" t="str">
        <f t="shared" si="6401"/>
        <v/>
      </c>
      <c r="DJ391" s="71" t="str">
        <f t="shared" si="6402"/>
        <v/>
      </c>
      <c r="DK391" s="71" t="str">
        <f t="shared" si="6403"/>
        <v/>
      </c>
      <c r="DL391" s="71" t="str">
        <f t="shared" si="6404"/>
        <v/>
      </c>
      <c r="DM391" s="71" t="str">
        <f t="shared" si="6405"/>
        <v/>
      </c>
      <c r="DN391" s="71" t="str">
        <f t="shared" si="6406"/>
        <v/>
      </c>
      <c r="DO391" s="71" t="str">
        <f t="shared" si="6407"/>
        <v/>
      </c>
      <c r="DP391" s="71" t="str">
        <f t="shared" si="6408"/>
        <v/>
      </c>
      <c r="DQ391" s="71" t="str">
        <f t="shared" si="6409"/>
        <v/>
      </c>
      <c r="DR391" s="71" t="str">
        <f t="shared" si="6410"/>
        <v/>
      </c>
      <c r="DS391" s="71" t="str">
        <f t="shared" si="6411"/>
        <v/>
      </c>
      <c r="DT391" s="71" t="str">
        <f t="shared" si="6412"/>
        <v/>
      </c>
      <c r="DU391" s="71" t="str">
        <f t="shared" si="6413"/>
        <v/>
      </c>
      <c r="DV391" s="71" t="str">
        <f t="shared" si="6414"/>
        <v/>
      </c>
      <c r="DW391" s="71" t="str">
        <f t="shared" si="6415"/>
        <v/>
      </c>
      <c r="DX391" s="71" t="str">
        <f t="shared" si="6416"/>
        <v/>
      </c>
      <c r="DY391" s="71" t="str">
        <f t="shared" si="6417"/>
        <v/>
      </c>
      <c r="DZ391" s="71" t="str">
        <f t="shared" si="6418"/>
        <v/>
      </c>
      <c r="EA391" s="71" t="str">
        <f t="shared" si="6419"/>
        <v/>
      </c>
      <c r="EB391" s="71" t="str">
        <f t="shared" si="6420"/>
        <v/>
      </c>
      <c r="EC391" s="71" t="str">
        <f t="shared" si="6421"/>
        <v/>
      </c>
      <c r="ED391" s="71" t="str">
        <f t="shared" si="6422"/>
        <v/>
      </c>
      <c r="EE391" s="71" t="str">
        <f t="shared" si="6423"/>
        <v/>
      </c>
      <c r="EF391" s="71" t="str">
        <f t="shared" si="6424"/>
        <v/>
      </c>
      <c r="EG391" s="71" t="str">
        <f t="shared" si="6425"/>
        <v/>
      </c>
      <c r="EH391" s="71" t="str">
        <f t="shared" si="6426"/>
        <v/>
      </c>
      <c r="EI391" s="71" t="str">
        <f t="shared" si="6427"/>
        <v/>
      </c>
      <c r="EJ391" s="71" t="str">
        <f t="shared" si="6428"/>
        <v/>
      </c>
      <c r="EK391" s="71" t="str">
        <f t="shared" si="6429"/>
        <v/>
      </c>
      <c r="EL391" s="71" t="str">
        <f t="shared" si="6430"/>
        <v/>
      </c>
      <c r="EM391" s="71" t="str">
        <f t="shared" si="6431"/>
        <v/>
      </c>
      <c r="EN391" s="71" t="str">
        <f t="shared" si="6432"/>
        <v/>
      </c>
      <c r="EO391" s="71" t="str">
        <f t="shared" si="6433"/>
        <v/>
      </c>
      <c r="EP391" s="71" t="str">
        <f t="shared" si="6434"/>
        <v/>
      </c>
      <c r="EQ391" s="71" t="str">
        <f t="shared" si="6435"/>
        <v/>
      </c>
      <c r="ER391" s="71" t="str">
        <f t="shared" si="6436"/>
        <v/>
      </c>
      <c r="ES391" s="71" t="str">
        <f t="shared" si="6437"/>
        <v/>
      </c>
      <c r="ET391" s="71" t="str">
        <f t="shared" si="6438"/>
        <v/>
      </c>
      <c r="EU391" s="71" t="str">
        <f t="shared" si="6439"/>
        <v/>
      </c>
      <c r="EV391" s="71" t="str">
        <f t="shared" si="6440"/>
        <v/>
      </c>
      <c r="EW391" s="71" t="str">
        <f t="shared" si="6441"/>
        <v/>
      </c>
      <c r="EX391" s="71" t="str">
        <f t="shared" si="6442"/>
        <v/>
      </c>
      <c r="EY391" s="71" t="str">
        <f t="shared" si="6443"/>
        <v/>
      </c>
      <c r="EZ391" s="71" t="str">
        <f t="shared" si="6444"/>
        <v/>
      </c>
      <c r="FA391" s="71" t="str">
        <f t="shared" si="6445"/>
        <v/>
      </c>
      <c r="FB391" s="71" t="str">
        <f t="shared" si="6446"/>
        <v/>
      </c>
      <c r="FC391" s="71" t="str">
        <f t="shared" si="6447"/>
        <v/>
      </c>
      <c r="FD391" s="71" t="str">
        <f t="shared" si="6448"/>
        <v/>
      </c>
      <c r="FE391" s="71" t="str">
        <f t="shared" si="6449"/>
        <v/>
      </c>
      <c r="FF391" s="71" t="str">
        <f t="shared" si="6450"/>
        <v/>
      </c>
      <c r="FG391" s="71" t="str">
        <f t="shared" si="6451"/>
        <v/>
      </c>
      <c r="FH391" s="71" t="str">
        <f t="shared" si="6452"/>
        <v/>
      </c>
      <c r="FI391" s="71" t="str">
        <f t="shared" si="6453"/>
        <v/>
      </c>
      <c r="FJ391" s="71" t="str">
        <f t="shared" si="6454"/>
        <v/>
      </c>
      <c r="FK391" s="71" t="str">
        <f t="shared" si="6455"/>
        <v/>
      </c>
      <c r="FL391" s="71" t="str">
        <f t="shared" si="6456"/>
        <v/>
      </c>
      <c r="FM391" s="71" t="str">
        <f t="shared" si="6457"/>
        <v/>
      </c>
      <c r="FN391" s="71" t="str">
        <f t="shared" si="6458"/>
        <v/>
      </c>
      <c r="FO391" s="71" t="str">
        <f t="shared" si="6459"/>
        <v/>
      </c>
      <c r="FP391" s="71" t="str">
        <f t="shared" si="6460"/>
        <v/>
      </c>
      <c r="FQ391" s="71" t="str">
        <f t="shared" si="6461"/>
        <v/>
      </c>
      <c r="FR391" s="71" t="str">
        <f t="shared" si="6462"/>
        <v/>
      </c>
      <c r="FS391" s="71" t="str">
        <f t="shared" si="6463"/>
        <v/>
      </c>
    </row>
    <row r="392" spans="1:175" ht="16.5">
      <c r="A392" s="134"/>
      <c r="B392" s="80" t="s">
        <v>1063</v>
      </c>
      <c r="C392" s="147" t="s">
        <v>1048</v>
      </c>
      <c r="K392" s="150"/>
      <c r="T392" s="152" t="s">
        <v>1064</v>
      </c>
      <c r="U392" s="85" t="s">
        <v>1050</v>
      </c>
      <c r="CN392" s="70" t="str">
        <f t="shared" si="6388"/>
        <v>InitUnitState('IK4H',,,,,,,,,,)</v>
      </c>
      <c r="CO392" s="70" t="str">
        <f t="shared" si="6389"/>
        <v>InitUnitNormal('IK4H',,,,,,,,,,)</v>
      </c>
      <c r="CP392" s="70" t="str">
        <f t="shared" si="6390"/>
        <v>InitUnitMagic('IK4H',,,,,,,,,,)</v>
      </c>
      <c r="CQ392" s="70" t="str">
        <f t="shared" si="6391"/>
        <v>InitUnitAdd('IK4H',,,,,,,,,,)</v>
      </c>
      <c r="CR392" s="70" t="str">
        <f t="shared" si="6392"/>
        <v>InitEquipData('IK4H',,"",,,,,'','','','','','',"ReplaceableTextures\\CommandButtons\\BTNSST13.blp")</v>
      </c>
      <c r="CU392" s="95" t="str">
        <f t="shared" si="6393"/>
        <v>|n</v>
      </c>
      <c r="CV392" s="61" t="str">
        <f t="shared" si="6084"/>
        <v>攻击|Cffffc926+50000|r，攻击|Cffffc926+12%|n|n|r|Cffaaaaaa○|CffFFD24D雷之符印+1|r|r|n|n|Cff00ff7f点击穿戴或脱卸。|r</v>
      </c>
      <c r="CW392" s="60"/>
      <c r="CX392" s="60"/>
      <c r="CY392" s="60"/>
      <c r="CZ392" s="60"/>
      <c r="DA392" s="60"/>
      <c r="DB392" s="71" t="str">
        <f t="shared" si="6394"/>
        <v/>
      </c>
      <c r="DC392" s="71" t="str">
        <f t="shared" si="6395"/>
        <v/>
      </c>
      <c r="DD392" s="71" t="str">
        <f t="shared" si="6396"/>
        <v/>
      </c>
      <c r="DE392" s="71" t="str">
        <f t="shared" si="6397"/>
        <v/>
      </c>
      <c r="DF392" s="71" t="str">
        <f t="shared" si="6398"/>
        <v/>
      </c>
      <c r="DG392" s="71" t="str">
        <f t="shared" si="6399"/>
        <v/>
      </c>
      <c r="DH392" s="71" t="str">
        <f t="shared" si="6400"/>
        <v/>
      </c>
      <c r="DI392" s="71" t="str">
        <f t="shared" si="6401"/>
        <v/>
      </c>
      <c r="DJ392" s="71" t="str">
        <f t="shared" si="6402"/>
        <v/>
      </c>
      <c r="DK392" s="71" t="str">
        <f t="shared" si="6403"/>
        <v/>
      </c>
      <c r="DL392" s="71" t="str">
        <f t="shared" si="6404"/>
        <v/>
      </c>
      <c r="DM392" s="71" t="str">
        <f t="shared" si="6405"/>
        <v/>
      </c>
      <c r="DN392" s="71" t="str">
        <f t="shared" si="6406"/>
        <v/>
      </c>
      <c r="DO392" s="71" t="str">
        <f t="shared" si="6407"/>
        <v/>
      </c>
      <c r="DP392" s="71" t="str">
        <f t="shared" si="6408"/>
        <v/>
      </c>
      <c r="DQ392" s="71" t="str">
        <f t="shared" si="6409"/>
        <v/>
      </c>
      <c r="DR392" s="71" t="str">
        <f t="shared" si="6410"/>
        <v/>
      </c>
      <c r="DS392" s="71" t="str">
        <f t="shared" si="6411"/>
        <v/>
      </c>
      <c r="DT392" s="71" t="str">
        <f t="shared" si="6412"/>
        <v/>
      </c>
      <c r="DU392" s="71" t="str">
        <f t="shared" si="6413"/>
        <v/>
      </c>
      <c r="DV392" s="71" t="str">
        <f t="shared" si="6414"/>
        <v/>
      </c>
      <c r="DW392" s="71" t="str">
        <f t="shared" si="6415"/>
        <v/>
      </c>
      <c r="DX392" s="71" t="str">
        <f t="shared" si="6416"/>
        <v/>
      </c>
      <c r="DY392" s="71" t="str">
        <f t="shared" si="6417"/>
        <v/>
      </c>
      <c r="DZ392" s="71" t="str">
        <f t="shared" si="6418"/>
        <v/>
      </c>
      <c r="EA392" s="71" t="str">
        <f t="shared" si="6419"/>
        <v/>
      </c>
      <c r="EB392" s="71" t="str">
        <f t="shared" si="6420"/>
        <v/>
      </c>
      <c r="EC392" s="71" t="str">
        <f t="shared" si="6421"/>
        <v/>
      </c>
      <c r="ED392" s="71" t="str">
        <f t="shared" si="6422"/>
        <v/>
      </c>
      <c r="EE392" s="71" t="str">
        <f t="shared" si="6423"/>
        <v/>
      </c>
      <c r="EF392" s="71" t="str">
        <f t="shared" si="6424"/>
        <v/>
      </c>
      <c r="EG392" s="71" t="str">
        <f t="shared" si="6425"/>
        <v/>
      </c>
      <c r="EH392" s="71" t="str">
        <f t="shared" si="6426"/>
        <v/>
      </c>
      <c r="EI392" s="71" t="str">
        <f t="shared" si="6427"/>
        <v/>
      </c>
      <c r="EJ392" s="71" t="str">
        <f t="shared" si="6428"/>
        <v/>
      </c>
      <c r="EK392" s="71" t="str">
        <f t="shared" si="6429"/>
        <v/>
      </c>
      <c r="EL392" s="71" t="str">
        <f t="shared" si="6430"/>
        <v/>
      </c>
      <c r="EM392" s="71" t="str">
        <f t="shared" si="6431"/>
        <v/>
      </c>
      <c r="EN392" s="71" t="str">
        <f t="shared" si="6432"/>
        <v/>
      </c>
      <c r="EO392" s="71" t="str">
        <f t="shared" si="6433"/>
        <v/>
      </c>
      <c r="EP392" s="71" t="str">
        <f t="shared" si="6434"/>
        <v/>
      </c>
      <c r="EQ392" s="71" t="str">
        <f t="shared" si="6435"/>
        <v/>
      </c>
      <c r="ER392" s="71" t="str">
        <f t="shared" si="6436"/>
        <v/>
      </c>
      <c r="ES392" s="71" t="str">
        <f t="shared" si="6437"/>
        <v/>
      </c>
      <c r="ET392" s="71" t="str">
        <f t="shared" si="6438"/>
        <v/>
      </c>
      <c r="EU392" s="71" t="str">
        <f t="shared" si="6439"/>
        <v/>
      </c>
      <c r="EV392" s="71" t="str">
        <f t="shared" si="6440"/>
        <v/>
      </c>
      <c r="EW392" s="71" t="str">
        <f t="shared" si="6441"/>
        <v/>
      </c>
      <c r="EX392" s="71" t="str">
        <f t="shared" si="6442"/>
        <v/>
      </c>
      <c r="EY392" s="71" t="str">
        <f t="shared" si="6443"/>
        <v/>
      </c>
      <c r="EZ392" s="71" t="str">
        <f t="shared" si="6444"/>
        <v/>
      </c>
      <c r="FA392" s="71" t="str">
        <f t="shared" si="6445"/>
        <v/>
      </c>
      <c r="FB392" s="71" t="str">
        <f t="shared" si="6446"/>
        <v/>
      </c>
      <c r="FC392" s="71" t="str">
        <f t="shared" si="6447"/>
        <v/>
      </c>
      <c r="FD392" s="71" t="str">
        <f t="shared" si="6448"/>
        <v/>
      </c>
      <c r="FE392" s="71" t="str">
        <f t="shared" si="6449"/>
        <v/>
      </c>
      <c r="FF392" s="71" t="str">
        <f t="shared" si="6450"/>
        <v/>
      </c>
      <c r="FG392" s="71" t="str">
        <f t="shared" si="6451"/>
        <v/>
      </c>
      <c r="FH392" s="71" t="str">
        <f t="shared" si="6452"/>
        <v/>
      </c>
      <c r="FI392" s="71" t="str">
        <f t="shared" si="6453"/>
        <v/>
      </c>
      <c r="FJ392" s="71" t="str">
        <f t="shared" si="6454"/>
        <v/>
      </c>
      <c r="FK392" s="71" t="str">
        <f t="shared" si="6455"/>
        <v/>
      </c>
      <c r="FL392" s="71" t="str">
        <f t="shared" si="6456"/>
        <v/>
      </c>
      <c r="FM392" s="71" t="str">
        <f t="shared" si="6457"/>
        <v/>
      </c>
      <c r="FN392" s="71" t="str">
        <f t="shared" si="6458"/>
        <v/>
      </c>
      <c r="FO392" s="71" t="str">
        <f t="shared" si="6459"/>
        <v/>
      </c>
      <c r="FP392" s="71" t="str">
        <f t="shared" si="6460"/>
        <v/>
      </c>
      <c r="FQ392" s="71" t="str">
        <f t="shared" si="6461"/>
        <v/>
      </c>
      <c r="FR392" s="71" t="str">
        <f t="shared" si="6462"/>
        <v/>
      </c>
      <c r="FS392" s="71" t="str">
        <f t="shared" si="6463"/>
        <v/>
      </c>
    </row>
    <row r="393" spans="1:175" ht="16.5">
      <c r="A393" s="134"/>
      <c r="B393" s="80" t="s">
        <v>1065</v>
      </c>
      <c r="C393" s="147" t="s">
        <v>1048</v>
      </c>
      <c r="K393" s="151"/>
      <c r="T393" s="152" t="s">
        <v>1066</v>
      </c>
      <c r="U393" s="85" t="s">
        <v>1050</v>
      </c>
      <c r="CN393" s="70" t="str">
        <f t="shared" si="6388"/>
        <v>InitUnitState('IK4I',,,,,,,,,,)</v>
      </c>
      <c r="CO393" s="70" t="str">
        <f t="shared" si="6389"/>
        <v>InitUnitNormal('IK4I',,,,,,,,,,)</v>
      </c>
      <c r="CP393" s="70" t="str">
        <f t="shared" si="6390"/>
        <v>InitUnitMagic('IK4I',,,,,,,,,,)</v>
      </c>
      <c r="CQ393" s="70" t="str">
        <f t="shared" si="6391"/>
        <v>InitUnitAdd('IK4I',,,,,,,,,,)</v>
      </c>
      <c r="CR393" s="70" t="str">
        <f t="shared" si="6392"/>
        <v>InitEquipData('IK4I',,"",,,,,'','','','','','',"ReplaceableTextures\\CommandButtons\\BTNSST13.blp")</v>
      </c>
      <c r="CU393" s="95" t="str">
        <f t="shared" si="6393"/>
        <v>|n</v>
      </c>
      <c r="CV393" s="61" t="str">
        <f t="shared" si="6084"/>
        <v>攻击|Cffffc926+50000|r，攻击|Cffffc926+12%|n|n|r|Cffaaaaaa○|CffFFD24D暗之符印+1|r|r|n|n|Cff00ff7f点击穿戴或脱卸。|r</v>
      </c>
      <c r="CW393" s="60"/>
      <c r="CX393" s="60"/>
      <c r="CY393" s="60"/>
      <c r="CZ393" s="60"/>
      <c r="DA393" s="60"/>
      <c r="DB393" s="71" t="str">
        <f t="shared" si="6394"/>
        <v/>
      </c>
      <c r="DC393" s="71" t="str">
        <f t="shared" si="6395"/>
        <v/>
      </c>
      <c r="DD393" s="71" t="str">
        <f t="shared" si="6396"/>
        <v/>
      </c>
      <c r="DE393" s="71" t="str">
        <f t="shared" si="6397"/>
        <v/>
      </c>
      <c r="DF393" s="71" t="str">
        <f t="shared" si="6398"/>
        <v/>
      </c>
      <c r="DG393" s="71" t="str">
        <f t="shared" si="6399"/>
        <v/>
      </c>
      <c r="DH393" s="71" t="str">
        <f t="shared" si="6400"/>
        <v/>
      </c>
      <c r="DI393" s="71" t="str">
        <f t="shared" si="6401"/>
        <v/>
      </c>
      <c r="DJ393" s="71" t="str">
        <f t="shared" si="6402"/>
        <v/>
      </c>
      <c r="DK393" s="71" t="str">
        <f t="shared" si="6403"/>
        <v/>
      </c>
      <c r="DL393" s="71" t="str">
        <f t="shared" si="6404"/>
        <v/>
      </c>
      <c r="DM393" s="71" t="str">
        <f t="shared" si="6405"/>
        <v/>
      </c>
      <c r="DN393" s="71" t="str">
        <f t="shared" si="6406"/>
        <v/>
      </c>
      <c r="DO393" s="71" t="str">
        <f t="shared" si="6407"/>
        <v/>
      </c>
      <c r="DP393" s="71" t="str">
        <f t="shared" si="6408"/>
        <v/>
      </c>
      <c r="DQ393" s="71" t="str">
        <f t="shared" si="6409"/>
        <v/>
      </c>
      <c r="DR393" s="71" t="str">
        <f t="shared" si="6410"/>
        <v/>
      </c>
      <c r="DS393" s="71" t="str">
        <f t="shared" si="6411"/>
        <v/>
      </c>
      <c r="DT393" s="71" t="str">
        <f t="shared" si="6412"/>
        <v/>
      </c>
      <c r="DU393" s="71" t="str">
        <f t="shared" si="6413"/>
        <v/>
      </c>
      <c r="DV393" s="71" t="str">
        <f t="shared" si="6414"/>
        <v/>
      </c>
      <c r="DW393" s="71" t="str">
        <f t="shared" si="6415"/>
        <v/>
      </c>
      <c r="DX393" s="71" t="str">
        <f t="shared" si="6416"/>
        <v/>
      </c>
      <c r="DY393" s="71" t="str">
        <f t="shared" si="6417"/>
        <v/>
      </c>
      <c r="DZ393" s="71" t="str">
        <f t="shared" si="6418"/>
        <v/>
      </c>
      <c r="EA393" s="71" t="str">
        <f t="shared" si="6419"/>
        <v/>
      </c>
      <c r="EB393" s="71" t="str">
        <f t="shared" si="6420"/>
        <v/>
      </c>
      <c r="EC393" s="71" t="str">
        <f t="shared" si="6421"/>
        <v/>
      </c>
      <c r="ED393" s="71" t="str">
        <f t="shared" si="6422"/>
        <v/>
      </c>
      <c r="EE393" s="71" t="str">
        <f t="shared" si="6423"/>
        <v/>
      </c>
      <c r="EF393" s="71" t="str">
        <f t="shared" si="6424"/>
        <v/>
      </c>
      <c r="EG393" s="71" t="str">
        <f t="shared" si="6425"/>
        <v/>
      </c>
      <c r="EH393" s="71" t="str">
        <f t="shared" si="6426"/>
        <v/>
      </c>
      <c r="EI393" s="71" t="str">
        <f t="shared" si="6427"/>
        <v/>
      </c>
      <c r="EJ393" s="71" t="str">
        <f t="shared" si="6428"/>
        <v/>
      </c>
      <c r="EK393" s="71" t="str">
        <f t="shared" si="6429"/>
        <v/>
      </c>
      <c r="EL393" s="71" t="str">
        <f t="shared" si="6430"/>
        <v/>
      </c>
      <c r="EM393" s="71" t="str">
        <f t="shared" si="6431"/>
        <v/>
      </c>
      <c r="EN393" s="71" t="str">
        <f t="shared" si="6432"/>
        <v/>
      </c>
      <c r="EO393" s="71" t="str">
        <f t="shared" si="6433"/>
        <v/>
      </c>
      <c r="EP393" s="71" t="str">
        <f t="shared" si="6434"/>
        <v/>
      </c>
      <c r="EQ393" s="71" t="str">
        <f t="shared" si="6435"/>
        <v/>
      </c>
      <c r="ER393" s="71" t="str">
        <f t="shared" si="6436"/>
        <v/>
      </c>
      <c r="ES393" s="71" t="str">
        <f t="shared" si="6437"/>
        <v/>
      </c>
      <c r="ET393" s="71" t="str">
        <f t="shared" si="6438"/>
        <v/>
      </c>
      <c r="EU393" s="71" t="str">
        <f t="shared" si="6439"/>
        <v/>
      </c>
      <c r="EV393" s="71" t="str">
        <f t="shared" si="6440"/>
        <v/>
      </c>
      <c r="EW393" s="71" t="str">
        <f t="shared" si="6441"/>
        <v/>
      </c>
      <c r="EX393" s="71" t="str">
        <f t="shared" si="6442"/>
        <v/>
      </c>
      <c r="EY393" s="71" t="str">
        <f t="shared" si="6443"/>
        <v/>
      </c>
      <c r="EZ393" s="71" t="str">
        <f t="shared" si="6444"/>
        <v/>
      </c>
      <c r="FA393" s="71" t="str">
        <f t="shared" si="6445"/>
        <v/>
      </c>
      <c r="FB393" s="71" t="str">
        <f t="shared" si="6446"/>
        <v/>
      </c>
      <c r="FC393" s="71" t="str">
        <f t="shared" si="6447"/>
        <v/>
      </c>
      <c r="FD393" s="71" t="str">
        <f t="shared" si="6448"/>
        <v/>
      </c>
      <c r="FE393" s="71" t="str">
        <f t="shared" si="6449"/>
        <v/>
      </c>
      <c r="FF393" s="71" t="str">
        <f t="shared" si="6450"/>
        <v/>
      </c>
      <c r="FG393" s="71" t="str">
        <f t="shared" si="6451"/>
        <v/>
      </c>
      <c r="FH393" s="71" t="str">
        <f t="shared" si="6452"/>
        <v/>
      </c>
      <c r="FI393" s="71" t="str">
        <f t="shared" si="6453"/>
        <v/>
      </c>
      <c r="FJ393" s="71" t="str">
        <f t="shared" si="6454"/>
        <v/>
      </c>
      <c r="FK393" s="71" t="str">
        <f t="shared" si="6455"/>
        <v/>
      </c>
      <c r="FL393" s="71" t="str">
        <f t="shared" si="6456"/>
        <v/>
      </c>
      <c r="FM393" s="71" t="str">
        <f t="shared" si="6457"/>
        <v/>
      </c>
      <c r="FN393" s="71" t="str">
        <f t="shared" si="6458"/>
        <v/>
      </c>
      <c r="FO393" s="71" t="str">
        <f t="shared" si="6459"/>
        <v/>
      </c>
      <c r="FP393" s="71" t="str">
        <f t="shared" si="6460"/>
        <v/>
      </c>
      <c r="FQ393" s="71" t="str">
        <f t="shared" si="6461"/>
        <v/>
      </c>
      <c r="FR393" s="71" t="str">
        <f t="shared" si="6462"/>
        <v/>
      </c>
      <c r="FS393" s="71" t="str">
        <f t="shared" si="6463"/>
        <v/>
      </c>
    </row>
    <row r="394" spans="1:175" ht="16.5">
      <c r="A394" s="134"/>
      <c r="B394" s="80" t="s">
        <v>1067</v>
      </c>
      <c r="C394" s="147" t="s">
        <v>1068</v>
      </c>
      <c r="T394" s="152" t="s">
        <v>1069</v>
      </c>
      <c r="U394" s="85" t="s">
        <v>1070</v>
      </c>
      <c r="CN394" s="70" t="str">
        <f t="shared" si="6085"/>
        <v>InitUnitState('IK5A',,,,,,,,,,)</v>
      </c>
      <c r="CO394" s="70" t="str">
        <f t="shared" si="6086"/>
        <v>InitUnitNormal('IK5A',,,,,,,,,,)</v>
      </c>
      <c r="CP394" s="70" t="str">
        <f t="shared" si="6087"/>
        <v>InitUnitMagic('IK5A',,,,,,,,,,)</v>
      </c>
      <c r="CQ394" s="70" t="str">
        <f t="shared" si="6088"/>
        <v>InitUnitAdd('IK5A',,,,,,,,,,)</v>
      </c>
      <c r="CR394" s="70" t="str">
        <f>"InitEquipData('"&amp;B394&amp;"',"&amp;D394&amp;","&amp;CR$1&amp;A394&amp;CR$1&amp;","&amp;E394&amp;","&amp;I394&amp;","&amp;F394&amp;","&amp;G394&amp;",'"&amp;J394&amp;"','"&amp;K394&amp;"','"&amp;L394&amp;"','"&amp;M394&amp;"','"&amp;N394&amp;"','"&amp;O394&amp;"',"&amp;CR$1&amp;U403&amp;CR$1&amp;")"</f>
        <v>InitEquipData('IK5A',,"",,,,,'','','','','','',"ReplaceableTextures\\CommandButtons\\BTNSST14.blp")</v>
      </c>
      <c r="CU394" s="95" t="str">
        <f t="shared" si="6089"/>
        <v>|n</v>
      </c>
      <c r="CV394" s="61" t="str">
        <f t="shared" si="6084"/>
        <v>护甲穿透|Cffffc926+150|n|n|r|Cffaaaaaa○刻印槽 【空】|r|n|n|Cff00ff7f点击穿戴或脱卸。|r</v>
      </c>
      <c r="CW394" s="60"/>
      <c r="CX394" s="60"/>
      <c r="CY394" s="60"/>
      <c r="CZ394" s="60"/>
      <c r="DA394" s="60"/>
      <c r="DB394" s="71" t="str">
        <f t="shared" si="6090"/>
        <v/>
      </c>
      <c r="DC394" s="71" t="str">
        <f t="shared" si="6091"/>
        <v/>
      </c>
      <c r="DD394" s="71" t="str">
        <f t="shared" si="6092"/>
        <v/>
      </c>
      <c r="DE394" s="71" t="str">
        <f t="shared" si="6093"/>
        <v/>
      </c>
      <c r="DF394" s="71" t="str">
        <f t="shared" si="6094"/>
        <v/>
      </c>
      <c r="DG394" s="71" t="str">
        <f t="shared" si="6095"/>
        <v/>
      </c>
      <c r="DH394" s="71" t="str">
        <f t="shared" si="6096"/>
        <v/>
      </c>
      <c r="DI394" s="71" t="str">
        <f t="shared" si="6097"/>
        <v/>
      </c>
      <c r="DJ394" s="71" t="str">
        <f t="shared" si="6098"/>
        <v/>
      </c>
      <c r="DK394" s="71" t="str">
        <f t="shared" si="6099"/>
        <v/>
      </c>
      <c r="DL394" s="71" t="str">
        <f t="shared" si="6100"/>
        <v/>
      </c>
      <c r="DM394" s="71" t="str">
        <f t="shared" si="6101"/>
        <v/>
      </c>
      <c r="DN394" s="71" t="str">
        <f t="shared" si="6102"/>
        <v/>
      </c>
      <c r="DO394" s="71" t="str">
        <f t="shared" si="6103"/>
        <v/>
      </c>
      <c r="DP394" s="71" t="str">
        <f t="shared" si="6104"/>
        <v/>
      </c>
      <c r="DQ394" s="71" t="str">
        <f t="shared" si="6105"/>
        <v/>
      </c>
      <c r="DR394" s="71" t="str">
        <f t="shared" si="6106"/>
        <v/>
      </c>
      <c r="DS394" s="71" t="str">
        <f t="shared" si="6107"/>
        <v/>
      </c>
      <c r="DT394" s="71" t="str">
        <f t="shared" si="6108"/>
        <v/>
      </c>
      <c r="DU394" s="71" t="str">
        <f t="shared" si="6109"/>
        <v/>
      </c>
      <c r="DV394" s="71" t="str">
        <f t="shared" si="6110"/>
        <v/>
      </c>
      <c r="DW394" s="71" t="str">
        <f t="shared" si="6111"/>
        <v/>
      </c>
      <c r="DX394" s="71" t="str">
        <f t="shared" si="6112"/>
        <v/>
      </c>
      <c r="DY394" s="71" t="str">
        <f t="shared" si="6113"/>
        <v/>
      </c>
      <c r="DZ394" s="71" t="str">
        <f t="shared" si="6114"/>
        <v/>
      </c>
      <c r="EA394" s="71" t="str">
        <f t="shared" si="6115"/>
        <v/>
      </c>
      <c r="EB394" s="71" t="str">
        <f t="shared" si="6116"/>
        <v/>
      </c>
      <c r="EC394" s="71" t="str">
        <f t="shared" si="6117"/>
        <v/>
      </c>
      <c r="ED394" s="71" t="str">
        <f t="shared" si="6118"/>
        <v/>
      </c>
      <c r="EE394" s="71" t="str">
        <f t="shared" si="6119"/>
        <v/>
      </c>
      <c r="EF394" s="71" t="str">
        <f t="shared" si="6120"/>
        <v/>
      </c>
      <c r="EG394" s="71" t="str">
        <f t="shared" si="6121"/>
        <v/>
      </c>
      <c r="EH394" s="71" t="str">
        <f t="shared" si="6122"/>
        <v/>
      </c>
      <c r="EI394" s="71" t="str">
        <f t="shared" si="6123"/>
        <v/>
      </c>
      <c r="EJ394" s="71" t="str">
        <f t="shared" si="6124"/>
        <v/>
      </c>
      <c r="EK394" s="71" t="str">
        <f t="shared" si="6125"/>
        <v/>
      </c>
      <c r="EL394" s="71" t="str">
        <f t="shared" si="6126"/>
        <v/>
      </c>
      <c r="EM394" s="71" t="str">
        <f t="shared" si="6127"/>
        <v/>
      </c>
      <c r="EN394" s="71" t="str">
        <f t="shared" si="6128"/>
        <v/>
      </c>
      <c r="EO394" s="71" t="str">
        <f t="shared" si="6129"/>
        <v/>
      </c>
      <c r="EP394" s="71" t="str">
        <f t="shared" si="6130"/>
        <v/>
      </c>
      <c r="EQ394" s="71" t="str">
        <f t="shared" si="6131"/>
        <v/>
      </c>
      <c r="ER394" s="71" t="str">
        <f t="shared" si="6132"/>
        <v/>
      </c>
      <c r="ES394" s="71" t="str">
        <f t="shared" si="6133"/>
        <v/>
      </c>
      <c r="ET394" s="71" t="str">
        <f t="shared" si="6134"/>
        <v/>
      </c>
      <c r="EU394" s="71" t="str">
        <f t="shared" si="6135"/>
        <v/>
      </c>
      <c r="EV394" s="71" t="str">
        <f t="shared" si="6136"/>
        <v/>
      </c>
      <c r="EW394" s="71" t="str">
        <f t="shared" si="6137"/>
        <v/>
      </c>
      <c r="EX394" s="71" t="str">
        <f t="shared" si="6138"/>
        <v/>
      </c>
      <c r="EY394" s="71" t="str">
        <f t="shared" si="6139"/>
        <v/>
      </c>
      <c r="EZ394" s="71" t="str">
        <f t="shared" si="6140"/>
        <v/>
      </c>
      <c r="FA394" s="71" t="str">
        <f t="shared" si="6141"/>
        <v/>
      </c>
      <c r="FB394" s="71" t="str">
        <f t="shared" si="6142"/>
        <v/>
      </c>
      <c r="FC394" s="71" t="str">
        <f t="shared" si="6143"/>
        <v/>
      </c>
      <c r="FD394" s="71" t="str">
        <f t="shared" si="6144"/>
        <v/>
      </c>
      <c r="FE394" s="71" t="str">
        <f t="shared" si="6145"/>
        <v/>
      </c>
      <c r="FF394" s="71" t="str">
        <f t="shared" si="6146"/>
        <v/>
      </c>
      <c r="FG394" s="71" t="str">
        <f t="shared" si="6147"/>
        <v/>
      </c>
      <c r="FH394" s="71" t="str">
        <f t="shared" si="6148"/>
        <v/>
      </c>
      <c r="FI394" s="71" t="str">
        <f t="shared" si="6149"/>
        <v/>
      </c>
      <c r="FJ394" s="71" t="str">
        <f t="shared" si="6150"/>
        <v/>
      </c>
      <c r="FK394" s="71" t="str">
        <f t="shared" si="6151"/>
        <v/>
      </c>
      <c r="FL394" s="71" t="str">
        <f t="shared" si="6152"/>
        <v/>
      </c>
      <c r="FM394" s="71" t="str">
        <f t="shared" si="6153"/>
        <v/>
      </c>
      <c r="FN394" s="71" t="str">
        <f t="shared" si="6154"/>
        <v/>
      </c>
      <c r="FO394" s="71" t="str">
        <f t="shared" si="6155"/>
        <v/>
      </c>
      <c r="FP394" s="71" t="str">
        <f t="shared" si="6156"/>
        <v/>
      </c>
      <c r="FQ394" s="71" t="str">
        <f t="shared" si="6157"/>
        <v/>
      </c>
      <c r="FR394" s="71" t="str">
        <f t="shared" si="6158"/>
        <v/>
      </c>
      <c r="FS394" s="71" t="str">
        <f t="shared" si="6159"/>
        <v/>
      </c>
    </row>
    <row r="395" spans="1:175" ht="16.5">
      <c r="A395" s="134"/>
      <c r="B395" s="80" t="s">
        <v>1071</v>
      </c>
      <c r="C395" s="147" t="s">
        <v>1068</v>
      </c>
      <c r="K395" s="149"/>
      <c r="T395" s="152" t="s">
        <v>1072</v>
      </c>
      <c r="U395" s="85" t="s">
        <v>1070</v>
      </c>
      <c r="CN395" s="70" t="str">
        <f t="shared" ref="CN395:CN402" si="6464">"InitUnitState('"&amp;B395&amp;"',"&amp;V395&amp;","&amp;W395&amp;","&amp;X395&amp;","&amp;Y395&amp;","&amp;Z395&amp;","&amp;AA395&amp;","&amp;AB395&amp;","&amp;AC395&amp;","&amp;AD395&amp;","&amp;AE395&amp;")"</f>
        <v>InitUnitState('IK5B',,,,,,,,,,)</v>
      </c>
      <c r="CO395" s="70" t="str">
        <f t="shared" ref="CO395:CO402" si="6465">"InitUnitNormal('"&amp;B395&amp;"',"&amp;AF395&amp;","&amp;AG395&amp;","&amp;AH395&amp;","&amp;AI395&amp;","&amp;AJ395&amp;","&amp;AK395&amp;","&amp;AL395&amp;","&amp;AM395&amp;","&amp;AN395&amp;","&amp;AO395&amp;")"</f>
        <v>InitUnitNormal('IK5B',,,,,,,,,,)</v>
      </c>
      <c r="CP395" s="70" t="str">
        <f t="shared" ref="CP395:CP402" si="6466">"InitUnitMagic('"&amp;B395&amp;"',"&amp;AP395&amp;","&amp;AQ395&amp;","&amp;AR395&amp;","&amp;AS395&amp;","&amp;AT395&amp;","&amp;AU395&amp;","&amp;AV395&amp;","&amp;AW395&amp;","&amp;BI395&amp;","&amp;BJ395&amp;")"</f>
        <v>InitUnitMagic('IK5B',,,,,,,,,,)</v>
      </c>
      <c r="CQ395" s="70" t="str">
        <f t="shared" ref="CQ395:CQ402" si="6467">"InitUnitAdd('"&amp;B395&amp;"',"&amp;BK395&amp;","&amp;BL395&amp;","&amp;BM395&amp;","&amp;BN395&amp;","&amp;BO395&amp;","&amp;BP395&amp;","&amp;BQ395&amp;","&amp;BR395&amp;","&amp;BS395&amp;","&amp;BT395&amp;")"</f>
        <v>InitUnitAdd('IK5B',,,,,,,,,,)</v>
      </c>
      <c r="CR395" s="70" t="str">
        <f t="shared" ref="CR395:CR402" si="6468">"InitEquipData('"&amp;B395&amp;"',"&amp;D395&amp;","&amp;CR$1&amp;A395&amp;CR$1&amp;","&amp;E395&amp;","&amp;I395&amp;","&amp;F395&amp;","&amp;G395&amp;",'"&amp;J395&amp;"','"&amp;K395&amp;"','"&amp;L395&amp;"','"&amp;M395&amp;"','"&amp;N395&amp;"','"&amp;O395&amp;"',"&amp;CR$1&amp;U404&amp;CR$1&amp;")"</f>
        <v>InitEquipData('IK5B',,"",,,,,'','','','','','',"ReplaceableTextures\\CommandButtons\\BTNSST14.blp")</v>
      </c>
      <c r="CU395" s="95" t="str">
        <f t="shared" ref="CU395:CU402" si="6469">CONCATENATE(DB395,DC395,DD395,DE395,DF395,DG395,DH395,DI395,DJ395,DK395,DL395,DM395,DN395,DO395,DP395,DQ395,DR395,DS395,DT395,DU395,DV395,DW395,DX395,DY395,DZ395,EA395,EB395,EC395,ED395,EE395,EF395,EG395,EH395,EI395,EJ395,EK395,EL395,EM395,EN395,EO395,EP395&amp;"|n")</f>
        <v>|n</v>
      </c>
      <c r="CV395" s="61" t="str">
        <f t="shared" si="6084"/>
        <v>护甲穿透|Cffffc926+150|n|n|r|Cffaaaaaa○|CffFFD24D金之符印+1|r|r|n|n|Cff00ff7f点击穿戴或脱卸。|r</v>
      </c>
      <c r="CW395" s="60"/>
      <c r="CX395" s="60"/>
      <c r="CY395" s="60"/>
      <c r="CZ395" s="60"/>
      <c r="DA395" s="60"/>
      <c r="DB395" s="71" t="str">
        <f t="shared" ref="DB395:DB402" si="6470">IF(V395="","","|n"&amp;DB$2&amp;"+"&amp;V395&amp;DB$1)</f>
        <v/>
      </c>
      <c r="DC395" s="71" t="str">
        <f t="shared" ref="DC395:DC402" si="6471">IF(W395="","","|n"&amp;DC$2&amp;"+"&amp;W395&amp;DC$1)</f>
        <v/>
      </c>
      <c r="DD395" s="71" t="str">
        <f t="shared" ref="DD395:DD402" si="6472">IF(X395="","","|n"&amp;DD$2&amp;"+"&amp;X395&amp;DD$1)</f>
        <v/>
      </c>
      <c r="DE395" s="71" t="str">
        <f t="shared" ref="DE395:DE402" si="6473">IF(Y395="","","|n"&amp;DE$2&amp;"+"&amp;Y395&amp;DE$1)</f>
        <v/>
      </c>
      <c r="DF395" s="71" t="str">
        <f t="shared" ref="DF395:DF402" si="6474">IF(Z395="","","|n"&amp;DF$2&amp;"+"&amp;Z395&amp;DF$1)</f>
        <v/>
      </c>
      <c r="DG395" s="71" t="str">
        <f t="shared" ref="DG395:DG402" si="6475">IF(AA395="","","|n"&amp;DG$2&amp;"+"&amp;AA395&amp;DG$1)</f>
        <v/>
      </c>
      <c r="DH395" s="71" t="str">
        <f t="shared" ref="DH395:DH402" si="6476">IF(AB395="","","|n"&amp;DH$2&amp;"+"&amp;AB395&amp;DH$1)</f>
        <v/>
      </c>
      <c r="DI395" s="71" t="str">
        <f t="shared" ref="DI395:DI402" si="6477">IF(AC395="","","|n"&amp;DI$2&amp;"+"&amp;AC395&amp;DI$1)</f>
        <v/>
      </c>
      <c r="DJ395" s="71" t="str">
        <f t="shared" ref="DJ395:DJ402" si="6478">IF(AD395="","","|n"&amp;DJ$2&amp;"+"&amp;AD395&amp;DJ$1)</f>
        <v/>
      </c>
      <c r="DK395" s="71" t="str">
        <f t="shared" ref="DK395:DK402" si="6479">IF(AE395="","","|n"&amp;DK$2&amp;"+"&amp;AE395&amp;DK$1)</f>
        <v/>
      </c>
      <c r="DL395" s="71" t="str">
        <f t="shared" ref="DL395:DL402" si="6480">IF(AF395="","","|n"&amp;DL$2&amp;"+"&amp;AF395&amp;DL$1)</f>
        <v/>
      </c>
      <c r="DM395" s="71" t="str">
        <f t="shared" ref="DM395:DM402" si="6481">IF(AG395="","","|n"&amp;DM$2&amp;"+"&amp;AG395&amp;DM$1)</f>
        <v/>
      </c>
      <c r="DN395" s="71" t="str">
        <f t="shared" ref="DN395:DN402" si="6482">IF(AH395="","","|n"&amp;DN$2&amp;"+"&amp;AH395&amp;DN$1)</f>
        <v/>
      </c>
      <c r="DO395" s="71" t="str">
        <f t="shared" ref="DO395:DO402" si="6483">IF(AI395="","","|n"&amp;DO$2&amp;"+"&amp;AI395&amp;DO$1)</f>
        <v/>
      </c>
      <c r="DP395" s="71" t="str">
        <f t="shared" ref="DP395:DP402" si="6484">IF(AJ395="","","|n"&amp;DP$2&amp;"+"&amp;AJ395&amp;DP$1)</f>
        <v/>
      </c>
      <c r="DQ395" s="71" t="str">
        <f t="shared" ref="DQ395:DQ402" si="6485">IF(AK395="","","|n"&amp;DQ$2&amp;"+"&amp;AK395&amp;DQ$1)</f>
        <v/>
      </c>
      <c r="DR395" s="71" t="str">
        <f t="shared" ref="DR395:DR402" si="6486">IF(AL395="","","|n"&amp;DR$2&amp;"+"&amp;AL395&amp;DR$1)</f>
        <v/>
      </c>
      <c r="DS395" s="71" t="str">
        <f t="shared" ref="DS395:DS402" si="6487">IF(AM395="","","|n"&amp;DS$2&amp;"+"&amp;AM395&amp;DS$1)</f>
        <v/>
      </c>
      <c r="DT395" s="71" t="str">
        <f t="shared" ref="DT395:DT402" si="6488">IF(AN395="","","|n"&amp;DT$2&amp;"+"&amp;AN395&amp;DT$1)</f>
        <v/>
      </c>
      <c r="DU395" s="71" t="str">
        <f t="shared" ref="DU395:DU402" si="6489">IF(AO395="","","|n"&amp;DU$2&amp;"+"&amp;AO395&amp;DU$1)</f>
        <v/>
      </c>
      <c r="DV395" s="71" t="str">
        <f t="shared" ref="DV395:DV402" si="6490">IF(AP395="","","|n"&amp;DV$2&amp;"+"&amp;AP395&amp;DV$1)</f>
        <v/>
      </c>
      <c r="DW395" s="71" t="str">
        <f t="shared" ref="DW395:DW402" si="6491">IF(AQ395="","","|n"&amp;DW$2&amp;"+"&amp;AQ395&amp;DW$1)</f>
        <v/>
      </c>
      <c r="DX395" s="71" t="str">
        <f t="shared" ref="DX395:DX402" si="6492">IF(AR395="","","|n"&amp;DX$2&amp;"+"&amp;AR395&amp;DX$1)</f>
        <v/>
      </c>
      <c r="DY395" s="71" t="str">
        <f t="shared" ref="DY395:DY402" si="6493">IF(AS395="","","|n"&amp;DY$2&amp;"+"&amp;AS395&amp;DY$1)</f>
        <v/>
      </c>
      <c r="DZ395" s="71" t="str">
        <f t="shared" ref="DZ395:DZ402" si="6494">IF(AT395="","","|n"&amp;DZ$2&amp;"+"&amp;AT395&amp;DZ$1)</f>
        <v/>
      </c>
      <c r="EA395" s="71" t="str">
        <f t="shared" ref="EA395:EA402" si="6495">IF(AU395="","","|n"&amp;EA$2&amp;"+"&amp;AU395&amp;EA$1)</f>
        <v/>
      </c>
      <c r="EB395" s="71" t="str">
        <f t="shared" ref="EB395:EB402" si="6496">IF(AV395="","","|n"&amp;EB$2&amp;"+"&amp;AV395&amp;EB$1)</f>
        <v/>
      </c>
      <c r="EC395" s="71" t="str">
        <f t="shared" ref="EC395:EC402" si="6497">IF(AW395="","","|n"&amp;EC$2&amp;"+"&amp;AW395&amp;EC$1)</f>
        <v/>
      </c>
      <c r="ED395" s="71" t="str">
        <f t="shared" ref="ED395:ED402" si="6498">IF(AX395="","","|n"&amp;ED$2&amp;"+"&amp;AX395&amp;ED$1)</f>
        <v/>
      </c>
      <c r="EE395" s="71" t="str">
        <f t="shared" ref="EE395:EE402" si="6499">IF(AY395="","","|n"&amp;EE$2&amp;"+"&amp;AY395&amp;EE$1)</f>
        <v/>
      </c>
      <c r="EF395" s="71" t="str">
        <f t="shared" ref="EF395:EF402" si="6500">IF(AZ395="","","|n"&amp;EF$2&amp;"+"&amp;AZ395&amp;EF$1)</f>
        <v/>
      </c>
      <c r="EG395" s="71" t="str">
        <f t="shared" ref="EG395:EG402" si="6501">IF(BA395="","","|n"&amp;EG$2&amp;"+"&amp;BA395&amp;EG$1)</f>
        <v/>
      </c>
      <c r="EH395" s="71" t="str">
        <f t="shared" ref="EH395:EH402" si="6502">IF(BB395="","","|n"&amp;EH$2&amp;"+"&amp;BB395&amp;EH$1)</f>
        <v/>
      </c>
      <c r="EI395" s="71" t="str">
        <f t="shared" ref="EI395:EI402" si="6503">IF(BC395="","","|n"&amp;EI$2&amp;"+"&amp;BC395&amp;EI$1)</f>
        <v/>
      </c>
      <c r="EJ395" s="71" t="str">
        <f t="shared" ref="EJ395:EJ402" si="6504">IF(BD395="","","|n"&amp;EJ$2&amp;"+"&amp;BD395&amp;EJ$1)</f>
        <v/>
      </c>
      <c r="EK395" s="71" t="str">
        <f t="shared" ref="EK395:EK402" si="6505">IF(BE395="","","|n"&amp;EK$2&amp;"+"&amp;BE395&amp;EK$1)</f>
        <v/>
      </c>
      <c r="EL395" s="71" t="str">
        <f t="shared" ref="EL395:EL402" si="6506">IF(BF395="","","|n"&amp;EL$2&amp;"+"&amp;BF395&amp;EL$1)</f>
        <v/>
      </c>
      <c r="EM395" s="71" t="str">
        <f t="shared" ref="EM395:EM402" si="6507">IF(BG395="","","|n"&amp;EM$2&amp;"+"&amp;BG395&amp;EM$1)</f>
        <v/>
      </c>
      <c r="EN395" s="71" t="str">
        <f t="shared" ref="EN395:EN402" si="6508">IF(BH395="","","|n"&amp;EN$2&amp;"+"&amp;BH395&amp;EN$1)</f>
        <v/>
      </c>
      <c r="EO395" s="71" t="str">
        <f t="shared" ref="EO395:EO402" si="6509">IF(BI395="","","|n"&amp;EO$2&amp;"+"&amp;BI395&amp;EO$1)</f>
        <v/>
      </c>
      <c r="EP395" s="71" t="str">
        <f t="shared" ref="EP395:EP402" si="6510">IF(BJ395="","","|n"&amp;EP$2&amp;"+"&amp;BJ395&amp;EP$1)</f>
        <v/>
      </c>
      <c r="EQ395" s="71" t="str">
        <f t="shared" ref="EQ395:EQ402" si="6511">IF(BK395="","","|n"&amp;EQ$2&amp;"+"&amp;BK395&amp;EQ$1)</f>
        <v/>
      </c>
      <c r="ER395" s="71" t="str">
        <f t="shared" ref="ER395:ER402" si="6512">IF(BL395="","","|n"&amp;ER$2&amp;"+"&amp;BL395&amp;ER$1)</f>
        <v/>
      </c>
      <c r="ES395" s="71" t="str">
        <f t="shared" ref="ES395:ES402" si="6513">IF(BM395="","","|n"&amp;ES$2&amp;"+"&amp;BM395&amp;ES$1)</f>
        <v/>
      </c>
      <c r="ET395" s="71" t="str">
        <f t="shared" ref="ET395:ET402" si="6514">IF(BN395="","","|n"&amp;ET$2&amp;"+"&amp;BN395&amp;ET$1)</f>
        <v/>
      </c>
      <c r="EU395" s="71" t="str">
        <f t="shared" ref="EU395:EU402" si="6515">IF(BO395="","","|n"&amp;EU$2&amp;"+"&amp;BO395&amp;EU$1)</f>
        <v/>
      </c>
      <c r="EV395" s="71" t="str">
        <f t="shared" ref="EV395:EV402" si="6516">IF(BP395="","","|n"&amp;EV$2&amp;"+"&amp;BP395&amp;EV$1)</f>
        <v/>
      </c>
      <c r="EW395" s="71" t="str">
        <f t="shared" ref="EW395:EW402" si="6517">IF(BQ395="","","|n"&amp;EW$2&amp;"+"&amp;BQ395&amp;EW$1)</f>
        <v/>
      </c>
      <c r="EX395" s="71" t="str">
        <f t="shared" ref="EX395:EX402" si="6518">IF(BR395="","","|n"&amp;EX$2&amp;"+"&amp;BR395&amp;EX$1)</f>
        <v/>
      </c>
      <c r="EY395" s="71" t="str">
        <f t="shared" ref="EY395:EY402" si="6519">IF(BS395="","","|n"&amp;EY$2&amp;"+"&amp;BS395&amp;EY$1)</f>
        <v/>
      </c>
      <c r="EZ395" s="71" t="str">
        <f t="shared" ref="EZ395:EZ402" si="6520">IF(BT395="","","|n"&amp;EZ$2&amp;"+"&amp;BT395&amp;EZ$1)</f>
        <v/>
      </c>
      <c r="FA395" s="71" t="str">
        <f t="shared" ref="FA395:FA402" si="6521">IF(BU395="","","|n"&amp;FA$2&amp;"+"&amp;BU395&amp;FA$1)</f>
        <v/>
      </c>
      <c r="FB395" s="71" t="str">
        <f t="shared" ref="FB395:FB402" si="6522">IF(BV395="","","|n"&amp;FB$2&amp;"+"&amp;BV395&amp;FB$1)</f>
        <v/>
      </c>
      <c r="FC395" s="71" t="str">
        <f t="shared" ref="FC395:FC402" si="6523">IF(BW395="","","|n"&amp;FC$2&amp;"+"&amp;BW395&amp;FC$1)</f>
        <v/>
      </c>
      <c r="FD395" s="71" t="str">
        <f t="shared" ref="FD395:FD402" si="6524">IF(BX395="","","|n"&amp;FD$2&amp;"+"&amp;BX395&amp;FD$1)</f>
        <v/>
      </c>
      <c r="FE395" s="71" t="str">
        <f t="shared" ref="FE395:FE402" si="6525">IF(BY395="","","|n"&amp;FE$2&amp;"+"&amp;BY395&amp;FE$1)</f>
        <v/>
      </c>
      <c r="FF395" s="71" t="str">
        <f t="shared" ref="FF395:FF402" si="6526">IF(BZ395="","","|n"&amp;FF$2&amp;"+"&amp;BZ395&amp;FF$1)</f>
        <v/>
      </c>
      <c r="FG395" s="71" t="str">
        <f t="shared" ref="FG395:FG402" si="6527">IF(CA395="","","|n"&amp;FG$2&amp;"+"&amp;CA395&amp;FG$1)</f>
        <v/>
      </c>
      <c r="FH395" s="71" t="str">
        <f t="shared" ref="FH395:FH402" si="6528">IF(CB395="","","|n"&amp;FH$2&amp;"+"&amp;CB395&amp;FH$1)</f>
        <v/>
      </c>
      <c r="FI395" s="71" t="str">
        <f t="shared" ref="FI395:FI402" si="6529">IF(CC395="","","|n"&amp;FI$2&amp;"+"&amp;CC395&amp;FI$1)</f>
        <v/>
      </c>
      <c r="FJ395" s="71" t="str">
        <f t="shared" ref="FJ395:FJ402" si="6530">IF(CD395="","","|n"&amp;FJ$2&amp;"+"&amp;CD395&amp;FJ$1)</f>
        <v/>
      </c>
      <c r="FK395" s="71" t="str">
        <f t="shared" ref="FK395:FK402" si="6531">IF(CE395="","","|n"&amp;FK$2&amp;"+"&amp;CE395&amp;FK$1)</f>
        <v/>
      </c>
      <c r="FL395" s="71" t="str">
        <f t="shared" ref="FL395:FL402" si="6532">IF(CF395="","","|n"&amp;FL$2&amp;"+"&amp;CF395&amp;FL$1)</f>
        <v/>
      </c>
      <c r="FM395" s="71" t="str">
        <f t="shared" ref="FM395:FM402" si="6533">IF(CG395="","","|n"&amp;FM$2&amp;"+"&amp;CG395&amp;FM$1)</f>
        <v/>
      </c>
      <c r="FN395" s="71" t="str">
        <f t="shared" ref="FN395:FN402" si="6534">IF(CH395="","","|n"&amp;FN$2&amp;"+"&amp;CH395&amp;FN$1)</f>
        <v/>
      </c>
      <c r="FO395" s="71" t="str">
        <f t="shared" ref="FO395:FO402" si="6535">IF(CI395="","","|n"&amp;FO$2&amp;"+"&amp;CI395&amp;FO$1)</f>
        <v/>
      </c>
      <c r="FP395" s="71" t="str">
        <f t="shared" ref="FP395:FP402" si="6536">IF(CJ395="","","|n"&amp;FP$2&amp;"+"&amp;CJ395&amp;FP$1)</f>
        <v/>
      </c>
      <c r="FQ395" s="71" t="str">
        <f t="shared" ref="FQ395:FQ402" si="6537">IF(CK395="","","|n"&amp;FQ$2&amp;"+"&amp;CK395&amp;FQ$1)</f>
        <v/>
      </c>
      <c r="FR395" s="71" t="str">
        <f t="shared" ref="FR395:FR402" si="6538">IF(CL395="","","|n"&amp;FR$2&amp;"+"&amp;CL395&amp;FR$1)</f>
        <v/>
      </c>
      <c r="FS395" s="71" t="str">
        <f t="shared" ref="FS395:FS402" si="6539">IF(CM395="","","|n"&amp;FS$2&amp;"+"&amp;CM395&amp;FS$1)</f>
        <v/>
      </c>
    </row>
    <row r="396" spans="1:175" ht="16.5">
      <c r="A396" s="134"/>
      <c r="B396" s="80" t="s">
        <v>1073</v>
      </c>
      <c r="C396" s="147" t="s">
        <v>1068</v>
      </c>
      <c r="K396" s="150"/>
      <c r="T396" s="152" t="s">
        <v>1074</v>
      </c>
      <c r="U396" s="85" t="s">
        <v>1070</v>
      </c>
      <c r="CN396" s="70" t="str">
        <f t="shared" si="6464"/>
        <v>InitUnitState('IK5C',,,,,,,,,,)</v>
      </c>
      <c r="CO396" s="70" t="str">
        <f t="shared" si="6465"/>
        <v>InitUnitNormal('IK5C',,,,,,,,,,)</v>
      </c>
      <c r="CP396" s="70" t="str">
        <f t="shared" si="6466"/>
        <v>InitUnitMagic('IK5C',,,,,,,,,,)</v>
      </c>
      <c r="CQ396" s="70" t="str">
        <f t="shared" si="6467"/>
        <v>InitUnitAdd('IK5C',,,,,,,,,,)</v>
      </c>
      <c r="CR396" s="70" t="str">
        <f t="shared" si="6468"/>
        <v>InitEquipData('IK5C',,"",,,,,'','','','','','',"ReplaceableTextures\\CommandButtons\\BTNSST14.blp")</v>
      </c>
      <c r="CU396" s="95" t="str">
        <f t="shared" si="6469"/>
        <v>|n</v>
      </c>
      <c r="CV396" s="61" t="str">
        <f t="shared" si="6084"/>
        <v>护甲穿透|Cffffc926+150|n|n|r|Cffaaaaaa○|CffFFD24D木之符印+1|r|r|n|n|Cff00ff7f点击穿戴或脱卸。|r</v>
      </c>
      <c r="CW396" s="60"/>
      <c r="CX396" s="60"/>
      <c r="CY396" s="60"/>
      <c r="CZ396" s="60"/>
      <c r="DA396" s="60"/>
      <c r="DB396" s="71" t="str">
        <f t="shared" si="6470"/>
        <v/>
      </c>
      <c r="DC396" s="71" t="str">
        <f t="shared" si="6471"/>
        <v/>
      </c>
      <c r="DD396" s="71" t="str">
        <f t="shared" si="6472"/>
        <v/>
      </c>
      <c r="DE396" s="71" t="str">
        <f t="shared" si="6473"/>
        <v/>
      </c>
      <c r="DF396" s="71" t="str">
        <f t="shared" si="6474"/>
        <v/>
      </c>
      <c r="DG396" s="71" t="str">
        <f t="shared" si="6475"/>
        <v/>
      </c>
      <c r="DH396" s="71" t="str">
        <f t="shared" si="6476"/>
        <v/>
      </c>
      <c r="DI396" s="71" t="str">
        <f t="shared" si="6477"/>
        <v/>
      </c>
      <c r="DJ396" s="71" t="str">
        <f t="shared" si="6478"/>
        <v/>
      </c>
      <c r="DK396" s="71" t="str">
        <f t="shared" si="6479"/>
        <v/>
      </c>
      <c r="DL396" s="71" t="str">
        <f t="shared" si="6480"/>
        <v/>
      </c>
      <c r="DM396" s="71" t="str">
        <f t="shared" si="6481"/>
        <v/>
      </c>
      <c r="DN396" s="71" t="str">
        <f t="shared" si="6482"/>
        <v/>
      </c>
      <c r="DO396" s="71" t="str">
        <f t="shared" si="6483"/>
        <v/>
      </c>
      <c r="DP396" s="71" t="str">
        <f t="shared" si="6484"/>
        <v/>
      </c>
      <c r="DQ396" s="71" t="str">
        <f t="shared" si="6485"/>
        <v/>
      </c>
      <c r="DR396" s="71" t="str">
        <f t="shared" si="6486"/>
        <v/>
      </c>
      <c r="DS396" s="71" t="str">
        <f t="shared" si="6487"/>
        <v/>
      </c>
      <c r="DT396" s="71" t="str">
        <f t="shared" si="6488"/>
        <v/>
      </c>
      <c r="DU396" s="71" t="str">
        <f t="shared" si="6489"/>
        <v/>
      </c>
      <c r="DV396" s="71" t="str">
        <f t="shared" si="6490"/>
        <v/>
      </c>
      <c r="DW396" s="71" t="str">
        <f t="shared" si="6491"/>
        <v/>
      </c>
      <c r="DX396" s="71" t="str">
        <f t="shared" si="6492"/>
        <v/>
      </c>
      <c r="DY396" s="71" t="str">
        <f t="shared" si="6493"/>
        <v/>
      </c>
      <c r="DZ396" s="71" t="str">
        <f t="shared" si="6494"/>
        <v/>
      </c>
      <c r="EA396" s="71" t="str">
        <f t="shared" si="6495"/>
        <v/>
      </c>
      <c r="EB396" s="71" t="str">
        <f t="shared" si="6496"/>
        <v/>
      </c>
      <c r="EC396" s="71" t="str">
        <f t="shared" si="6497"/>
        <v/>
      </c>
      <c r="ED396" s="71" t="str">
        <f t="shared" si="6498"/>
        <v/>
      </c>
      <c r="EE396" s="71" t="str">
        <f t="shared" si="6499"/>
        <v/>
      </c>
      <c r="EF396" s="71" t="str">
        <f t="shared" si="6500"/>
        <v/>
      </c>
      <c r="EG396" s="71" t="str">
        <f t="shared" si="6501"/>
        <v/>
      </c>
      <c r="EH396" s="71" t="str">
        <f t="shared" si="6502"/>
        <v/>
      </c>
      <c r="EI396" s="71" t="str">
        <f t="shared" si="6503"/>
        <v/>
      </c>
      <c r="EJ396" s="71" t="str">
        <f t="shared" si="6504"/>
        <v/>
      </c>
      <c r="EK396" s="71" t="str">
        <f t="shared" si="6505"/>
        <v/>
      </c>
      <c r="EL396" s="71" t="str">
        <f t="shared" si="6506"/>
        <v/>
      </c>
      <c r="EM396" s="71" t="str">
        <f t="shared" si="6507"/>
        <v/>
      </c>
      <c r="EN396" s="71" t="str">
        <f t="shared" si="6508"/>
        <v/>
      </c>
      <c r="EO396" s="71" t="str">
        <f t="shared" si="6509"/>
        <v/>
      </c>
      <c r="EP396" s="71" t="str">
        <f t="shared" si="6510"/>
        <v/>
      </c>
      <c r="EQ396" s="71" t="str">
        <f t="shared" si="6511"/>
        <v/>
      </c>
      <c r="ER396" s="71" t="str">
        <f t="shared" si="6512"/>
        <v/>
      </c>
      <c r="ES396" s="71" t="str">
        <f t="shared" si="6513"/>
        <v/>
      </c>
      <c r="ET396" s="71" t="str">
        <f t="shared" si="6514"/>
        <v/>
      </c>
      <c r="EU396" s="71" t="str">
        <f t="shared" si="6515"/>
        <v/>
      </c>
      <c r="EV396" s="71" t="str">
        <f t="shared" si="6516"/>
        <v/>
      </c>
      <c r="EW396" s="71" t="str">
        <f t="shared" si="6517"/>
        <v/>
      </c>
      <c r="EX396" s="71" t="str">
        <f t="shared" si="6518"/>
        <v/>
      </c>
      <c r="EY396" s="71" t="str">
        <f t="shared" si="6519"/>
        <v/>
      </c>
      <c r="EZ396" s="71" t="str">
        <f t="shared" si="6520"/>
        <v/>
      </c>
      <c r="FA396" s="71" t="str">
        <f t="shared" si="6521"/>
        <v/>
      </c>
      <c r="FB396" s="71" t="str">
        <f t="shared" si="6522"/>
        <v/>
      </c>
      <c r="FC396" s="71" t="str">
        <f t="shared" si="6523"/>
        <v/>
      </c>
      <c r="FD396" s="71" t="str">
        <f t="shared" si="6524"/>
        <v/>
      </c>
      <c r="FE396" s="71" t="str">
        <f t="shared" si="6525"/>
        <v/>
      </c>
      <c r="FF396" s="71" t="str">
        <f t="shared" si="6526"/>
        <v/>
      </c>
      <c r="FG396" s="71" t="str">
        <f t="shared" si="6527"/>
        <v/>
      </c>
      <c r="FH396" s="71" t="str">
        <f t="shared" si="6528"/>
        <v/>
      </c>
      <c r="FI396" s="71" t="str">
        <f t="shared" si="6529"/>
        <v/>
      </c>
      <c r="FJ396" s="71" t="str">
        <f t="shared" si="6530"/>
        <v/>
      </c>
      <c r="FK396" s="71" t="str">
        <f t="shared" si="6531"/>
        <v/>
      </c>
      <c r="FL396" s="71" t="str">
        <f t="shared" si="6532"/>
        <v/>
      </c>
      <c r="FM396" s="71" t="str">
        <f t="shared" si="6533"/>
        <v/>
      </c>
      <c r="FN396" s="71" t="str">
        <f t="shared" si="6534"/>
        <v/>
      </c>
      <c r="FO396" s="71" t="str">
        <f t="shared" si="6535"/>
        <v/>
      </c>
      <c r="FP396" s="71" t="str">
        <f t="shared" si="6536"/>
        <v/>
      </c>
      <c r="FQ396" s="71" t="str">
        <f t="shared" si="6537"/>
        <v/>
      </c>
      <c r="FR396" s="71" t="str">
        <f t="shared" si="6538"/>
        <v/>
      </c>
      <c r="FS396" s="71" t="str">
        <f t="shared" si="6539"/>
        <v/>
      </c>
    </row>
    <row r="397" spans="1:175" ht="16.5">
      <c r="A397" s="134"/>
      <c r="B397" s="80" t="s">
        <v>1075</v>
      </c>
      <c r="C397" s="147" t="s">
        <v>1068</v>
      </c>
      <c r="K397" s="150"/>
      <c r="T397" s="152" t="s">
        <v>1076</v>
      </c>
      <c r="U397" s="85" t="s">
        <v>1070</v>
      </c>
      <c r="CN397" s="70" t="str">
        <f t="shared" si="6464"/>
        <v>InitUnitState('IK5D',,,,,,,,,,)</v>
      </c>
      <c r="CO397" s="70" t="str">
        <f t="shared" si="6465"/>
        <v>InitUnitNormal('IK5D',,,,,,,,,,)</v>
      </c>
      <c r="CP397" s="70" t="str">
        <f t="shared" si="6466"/>
        <v>InitUnitMagic('IK5D',,,,,,,,,,)</v>
      </c>
      <c r="CQ397" s="70" t="str">
        <f t="shared" si="6467"/>
        <v>InitUnitAdd('IK5D',,,,,,,,,,)</v>
      </c>
      <c r="CR397" s="70" t="str">
        <f t="shared" si="6468"/>
        <v>InitEquipData('IK5D',,"",,,,,'','','','','','',"ReplaceableTextures\\CommandButtons\\BTNSST14.blp")</v>
      </c>
      <c r="CU397" s="95" t="str">
        <f t="shared" si="6469"/>
        <v>|n</v>
      </c>
      <c r="CV397" s="61" t="str">
        <f t="shared" si="6084"/>
        <v>护甲穿透|Cffffc926+150|n|n|r|Cffaaaaaa○|CffFFD24D水之符印+1|r|r|n|n|Cff00ff7f点击穿戴或脱卸。|r</v>
      </c>
      <c r="CW397" s="60"/>
      <c r="CX397" s="60"/>
      <c r="CY397" s="60"/>
      <c r="CZ397" s="60"/>
      <c r="DA397" s="60"/>
      <c r="DB397" s="71" t="str">
        <f t="shared" si="6470"/>
        <v/>
      </c>
      <c r="DC397" s="71" t="str">
        <f t="shared" si="6471"/>
        <v/>
      </c>
      <c r="DD397" s="71" t="str">
        <f t="shared" si="6472"/>
        <v/>
      </c>
      <c r="DE397" s="71" t="str">
        <f t="shared" si="6473"/>
        <v/>
      </c>
      <c r="DF397" s="71" t="str">
        <f t="shared" si="6474"/>
        <v/>
      </c>
      <c r="DG397" s="71" t="str">
        <f t="shared" si="6475"/>
        <v/>
      </c>
      <c r="DH397" s="71" t="str">
        <f t="shared" si="6476"/>
        <v/>
      </c>
      <c r="DI397" s="71" t="str">
        <f t="shared" si="6477"/>
        <v/>
      </c>
      <c r="DJ397" s="71" t="str">
        <f t="shared" si="6478"/>
        <v/>
      </c>
      <c r="DK397" s="71" t="str">
        <f t="shared" si="6479"/>
        <v/>
      </c>
      <c r="DL397" s="71" t="str">
        <f t="shared" si="6480"/>
        <v/>
      </c>
      <c r="DM397" s="71" t="str">
        <f t="shared" si="6481"/>
        <v/>
      </c>
      <c r="DN397" s="71" t="str">
        <f t="shared" si="6482"/>
        <v/>
      </c>
      <c r="DO397" s="71" t="str">
        <f t="shared" si="6483"/>
        <v/>
      </c>
      <c r="DP397" s="71" t="str">
        <f t="shared" si="6484"/>
        <v/>
      </c>
      <c r="DQ397" s="71" t="str">
        <f t="shared" si="6485"/>
        <v/>
      </c>
      <c r="DR397" s="71" t="str">
        <f t="shared" si="6486"/>
        <v/>
      </c>
      <c r="DS397" s="71" t="str">
        <f t="shared" si="6487"/>
        <v/>
      </c>
      <c r="DT397" s="71" t="str">
        <f t="shared" si="6488"/>
        <v/>
      </c>
      <c r="DU397" s="71" t="str">
        <f t="shared" si="6489"/>
        <v/>
      </c>
      <c r="DV397" s="71" t="str">
        <f t="shared" si="6490"/>
        <v/>
      </c>
      <c r="DW397" s="71" t="str">
        <f t="shared" si="6491"/>
        <v/>
      </c>
      <c r="DX397" s="71" t="str">
        <f t="shared" si="6492"/>
        <v/>
      </c>
      <c r="DY397" s="71" t="str">
        <f t="shared" si="6493"/>
        <v/>
      </c>
      <c r="DZ397" s="71" t="str">
        <f t="shared" si="6494"/>
        <v/>
      </c>
      <c r="EA397" s="71" t="str">
        <f t="shared" si="6495"/>
        <v/>
      </c>
      <c r="EB397" s="71" t="str">
        <f t="shared" si="6496"/>
        <v/>
      </c>
      <c r="EC397" s="71" t="str">
        <f t="shared" si="6497"/>
        <v/>
      </c>
      <c r="ED397" s="71" t="str">
        <f t="shared" si="6498"/>
        <v/>
      </c>
      <c r="EE397" s="71" t="str">
        <f t="shared" si="6499"/>
        <v/>
      </c>
      <c r="EF397" s="71" t="str">
        <f t="shared" si="6500"/>
        <v/>
      </c>
      <c r="EG397" s="71" t="str">
        <f t="shared" si="6501"/>
        <v/>
      </c>
      <c r="EH397" s="71" t="str">
        <f t="shared" si="6502"/>
        <v/>
      </c>
      <c r="EI397" s="71" t="str">
        <f t="shared" si="6503"/>
        <v/>
      </c>
      <c r="EJ397" s="71" t="str">
        <f t="shared" si="6504"/>
        <v/>
      </c>
      <c r="EK397" s="71" t="str">
        <f t="shared" si="6505"/>
        <v/>
      </c>
      <c r="EL397" s="71" t="str">
        <f t="shared" si="6506"/>
        <v/>
      </c>
      <c r="EM397" s="71" t="str">
        <f t="shared" si="6507"/>
        <v/>
      </c>
      <c r="EN397" s="71" t="str">
        <f t="shared" si="6508"/>
        <v/>
      </c>
      <c r="EO397" s="71" t="str">
        <f t="shared" si="6509"/>
        <v/>
      </c>
      <c r="EP397" s="71" t="str">
        <f t="shared" si="6510"/>
        <v/>
      </c>
      <c r="EQ397" s="71" t="str">
        <f t="shared" si="6511"/>
        <v/>
      </c>
      <c r="ER397" s="71" t="str">
        <f t="shared" si="6512"/>
        <v/>
      </c>
      <c r="ES397" s="71" t="str">
        <f t="shared" si="6513"/>
        <v/>
      </c>
      <c r="ET397" s="71" t="str">
        <f t="shared" si="6514"/>
        <v/>
      </c>
      <c r="EU397" s="71" t="str">
        <f t="shared" si="6515"/>
        <v/>
      </c>
      <c r="EV397" s="71" t="str">
        <f t="shared" si="6516"/>
        <v/>
      </c>
      <c r="EW397" s="71" t="str">
        <f t="shared" si="6517"/>
        <v/>
      </c>
      <c r="EX397" s="71" t="str">
        <f t="shared" si="6518"/>
        <v/>
      </c>
      <c r="EY397" s="71" t="str">
        <f t="shared" si="6519"/>
        <v/>
      </c>
      <c r="EZ397" s="71" t="str">
        <f t="shared" si="6520"/>
        <v/>
      </c>
      <c r="FA397" s="71" t="str">
        <f t="shared" si="6521"/>
        <v/>
      </c>
      <c r="FB397" s="71" t="str">
        <f t="shared" si="6522"/>
        <v/>
      </c>
      <c r="FC397" s="71" t="str">
        <f t="shared" si="6523"/>
        <v/>
      </c>
      <c r="FD397" s="71" t="str">
        <f t="shared" si="6524"/>
        <v/>
      </c>
      <c r="FE397" s="71" t="str">
        <f t="shared" si="6525"/>
        <v/>
      </c>
      <c r="FF397" s="71" t="str">
        <f t="shared" si="6526"/>
        <v/>
      </c>
      <c r="FG397" s="71" t="str">
        <f t="shared" si="6527"/>
        <v/>
      </c>
      <c r="FH397" s="71" t="str">
        <f t="shared" si="6528"/>
        <v/>
      </c>
      <c r="FI397" s="71" t="str">
        <f t="shared" si="6529"/>
        <v/>
      </c>
      <c r="FJ397" s="71" t="str">
        <f t="shared" si="6530"/>
        <v/>
      </c>
      <c r="FK397" s="71" t="str">
        <f t="shared" si="6531"/>
        <v/>
      </c>
      <c r="FL397" s="71" t="str">
        <f t="shared" si="6532"/>
        <v/>
      </c>
      <c r="FM397" s="71" t="str">
        <f t="shared" si="6533"/>
        <v/>
      </c>
      <c r="FN397" s="71" t="str">
        <f t="shared" si="6534"/>
        <v/>
      </c>
      <c r="FO397" s="71" t="str">
        <f t="shared" si="6535"/>
        <v/>
      </c>
      <c r="FP397" s="71" t="str">
        <f t="shared" si="6536"/>
        <v/>
      </c>
      <c r="FQ397" s="71" t="str">
        <f t="shared" si="6537"/>
        <v/>
      </c>
      <c r="FR397" s="71" t="str">
        <f t="shared" si="6538"/>
        <v/>
      </c>
      <c r="FS397" s="71" t="str">
        <f t="shared" si="6539"/>
        <v/>
      </c>
    </row>
    <row r="398" spans="1:175" ht="16.5">
      <c r="A398" s="134"/>
      <c r="B398" s="80" t="s">
        <v>1077</v>
      </c>
      <c r="C398" s="147" t="s">
        <v>1068</v>
      </c>
      <c r="K398" s="150"/>
      <c r="T398" s="152" t="s">
        <v>1078</v>
      </c>
      <c r="U398" s="85" t="s">
        <v>1070</v>
      </c>
      <c r="CN398" s="70" t="str">
        <f t="shared" si="6464"/>
        <v>InitUnitState('IK5E',,,,,,,,,,)</v>
      </c>
      <c r="CO398" s="70" t="str">
        <f t="shared" si="6465"/>
        <v>InitUnitNormal('IK5E',,,,,,,,,,)</v>
      </c>
      <c r="CP398" s="70" t="str">
        <f t="shared" si="6466"/>
        <v>InitUnitMagic('IK5E',,,,,,,,,,)</v>
      </c>
      <c r="CQ398" s="70" t="str">
        <f t="shared" si="6467"/>
        <v>InitUnitAdd('IK5E',,,,,,,,,,)</v>
      </c>
      <c r="CR398" s="70" t="str">
        <f t="shared" si="6468"/>
        <v>InitEquipData('IK5E',,"",,,,,'','','','','','',"ReplaceableTextures\\CommandButtons\\BTNSST14.blp")</v>
      </c>
      <c r="CU398" s="95" t="str">
        <f t="shared" si="6469"/>
        <v>|n</v>
      </c>
      <c r="CV398" s="61" t="str">
        <f t="shared" si="6084"/>
        <v>护甲穿透|Cffffc926+150|n|n|r|Cffaaaaaa○|CffFFD24D火之符印+1|r|r|n|n|Cff00ff7f点击穿戴或脱卸。|r</v>
      </c>
      <c r="CW398" s="60"/>
      <c r="CX398" s="60"/>
      <c r="CY398" s="60"/>
      <c r="CZ398" s="60"/>
      <c r="DA398" s="60"/>
      <c r="DB398" s="71" t="str">
        <f t="shared" si="6470"/>
        <v/>
      </c>
      <c r="DC398" s="71" t="str">
        <f t="shared" si="6471"/>
        <v/>
      </c>
      <c r="DD398" s="71" t="str">
        <f t="shared" si="6472"/>
        <v/>
      </c>
      <c r="DE398" s="71" t="str">
        <f t="shared" si="6473"/>
        <v/>
      </c>
      <c r="DF398" s="71" t="str">
        <f t="shared" si="6474"/>
        <v/>
      </c>
      <c r="DG398" s="71" t="str">
        <f t="shared" si="6475"/>
        <v/>
      </c>
      <c r="DH398" s="71" t="str">
        <f t="shared" si="6476"/>
        <v/>
      </c>
      <c r="DI398" s="71" t="str">
        <f t="shared" si="6477"/>
        <v/>
      </c>
      <c r="DJ398" s="71" t="str">
        <f t="shared" si="6478"/>
        <v/>
      </c>
      <c r="DK398" s="71" t="str">
        <f t="shared" si="6479"/>
        <v/>
      </c>
      <c r="DL398" s="71" t="str">
        <f t="shared" si="6480"/>
        <v/>
      </c>
      <c r="DM398" s="71" t="str">
        <f t="shared" si="6481"/>
        <v/>
      </c>
      <c r="DN398" s="71" t="str">
        <f t="shared" si="6482"/>
        <v/>
      </c>
      <c r="DO398" s="71" t="str">
        <f t="shared" si="6483"/>
        <v/>
      </c>
      <c r="DP398" s="71" t="str">
        <f t="shared" si="6484"/>
        <v/>
      </c>
      <c r="DQ398" s="71" t="str">
        <f t="shared" si="6485"/>
        <v/>
      </c>
      <c r="DR398" s="71" t="str">
        <f t="shared" si="6486"/>
        <v/>
      </c>
      <c r="DS398" s="71" t="str">
        <f t="shared" si="6487"/>
        <v/>
      </c>
      <c r="DT398" s="71" t="str">
        <f t="shared" si="6488"/>
        <v/>
      </c>
      <c r="DU398" s="71" t="str">
        <f t="shared" si="6489"/>
        <v/>
      </c>
      <c r="DV398" s="71" t="str">
        <f t="shared" si="6490"/>
        <v/>
      </c>
      <c r="DW398" s="71" t="str">
        <f t="shared" si="6491"/>
        <v/>
      </c>
      <c r="DX398" s="71" t="str">
        <f t="shared" si="6492"/>
        <v/>
      </c>
      <c r="DY398" s="71" t="str">
        <f t="shared" si="6493"/>
        <v/>
      </c>
      <c r="DZ398" s="71" t="str">
        <f t="shared" si="6494"/>
        <v/>
      </c>
      <c r="EA398" s="71" t="str">
        <f t="shared" si="6495"/>
        <v/>
      </c>
      <c r="EB398" s="71" t="str">
        <f t="shared" si="6496"/>
        <v/>
      </c>
      <c r="EC398" s="71" t="str">
        <f t="shared" si="6497"/>
        <v/>
      </c>
      <c r="ED398" s="71" t="str">
        <f t="shared" si="6498"/>
        <v/>
      </c>
      <c r="EE398" s="71" t="str">
        <f t="shared" si="6499"/>
        <v/>
      </c>
      <c r="EF398" s="71" t="str">
        <f t="shared" si="6500"/>
        <v/>
      </c>
      <c r="EG398" s="71" t="str">
        <f t="shared" si="6501"/>
        <v/>
      </c>
      <c r="EH398" s="71" t="str">
        <f t="shared" si="6502"/>
        <v/>
      </c>
      <c r="EI398" s="71" t="str">
        <f t="shared" si="6503"/>
        <v/>
      </c>
      <c r="EJ398" s="71" t="str">
        <f t="shared" si="6504"/>
        <v/>
      </c>
      <c r="EK398" s="71" t="str">
        <f t="shared" si="6505"/>
        <v/>
      </c>
      <c r="EL398" s="71" t="str">
        <f t="shared" si="6506"/>
        <v/>
      </c>
      <c r="EM398" s="71" t="str">
        <f t="shared" si="6507"/>
        <v/>
      </c>
      <c r="EN398" s="71" t="str">
        <f t="shared" si="6508"/>
        <v/>
      </c>
      <c r="EO398" s="71" t="str">
        <f t="shared" si="6509"/>
        <v/>
      </c>
      <c r="EP398" s="71" t="str">
        <f t="shared" si="6510"/>
        <v/>
      </c>
      <c r="EQ398" s="71" t="str">
        <f t="shared" si="6511"/>
        <v/>
      </c>
      <c r="ER398" s="71" t="str">
        <f t="shared" si="6512"/>
        <v/>
      </c>
      <c r="ES398" s="71" t="str">
        <f t="shared" si="6513"/>
        <v/>
      </c>
      <c r="ET398" s="71" t="str">
        <f t="shared" si="6514"/>
        <v/>
      </c>
      <c r="EU398" s="71" t="str">
        <f t="shared" si="6515"/>
        <v/>
      </c>
      <c r="EV398" s="71" t="str">
        <f t="shared" si="6516"/>
        <v/>
      </c>
      <c r="EW398" s="71" t="str">
        <f t="shared" si="6517"/>
        <v/>
      </c>
      <c r="EX398" s="71" t="str">
        <f t="shared" si="6518"/>
        <v/>
      </c>
      <c r="EY398" s="71" t="str">
        <f t="shared" si="6519"/>
        <v/>
      </c>
      <c r="EZ398" s="71" t="str">
        <f t="shared" si="6520"/>
        <v/>
      </c>
      <c r="FA398" s="71" t="str">
        <f t="shared" si="6521"/>
        <v/>
      </c>
      <c r="FB398" s="71" t="str">
        <f t="shared" si="6522"/>
        <v/>
      </c>
      <c r="FC398" s="71" t="str">
        <f t="shared" si="6523"/>
        <v/>
      </c>
      <c r="FD398" s="71" t="str">
        <f t="shared" si="6524"/>
        <v/>
      </c>
      <c r="FE398" s="71" t="str">
        <f t="shared" si="6525"/>
        <v/>
      </c>
      <c r="FF398" s="71" t="str">
        <f t="shared" si="6526"/>
        <v/>
      </c>
      <c r="FG398" s="71" t="str">
        <f t="shared" si="6527"/>
        <v/>
      </c>
      <c r="FH398" s="71" t="str">
        <f t="shared" si="6528"/>
        <v/>
      </c>
      <c r="FI398" s="71" t="str">
        <f t="shared" si="6529"/>
        <v/>
      </c>
      <c r="FJ398" s="71" t="str">
        <f t="shared" si="6530"/>
        <v/>
      </c>
      <c r="FK398" s="71" t="str">
        <f t="shared" si="6531"/>
        <v/>
      </c>
      <c r="FL398" s="71" t="str">
        <f t="shared" si="6532"/>
        <v/>
      </c>
      <c r="FM398" s="71" t="str">
        <f t="shared" si="6533"/>
        <v/>
      </c>
      <c r="FN398" s="71" t="str">
        <f t="shared" si="6534"/>
        <v/>
      </c>
      <c r="FO398" s="71" t="str">
        <f t="shared" si="6535"/>
        <v/>
      </c>
      <c r="FP398" s="71" t="str">
        <f t="shared" si="6536"/>
        <v/>
      </c>
      <c r="FQ398" s="71" t="str">
        <f t="shared" si="6537"/>
        <v/>
      </c>
      <c r="FR398" s="71" t="str">
        <f t="shared" si="6538"/>
        <v/>
      </c>
      <c r="FS398" s="71" t="str">
        <f t="shared" si="6539"/>
        <v/>
      </c>
    </row>
    <row r="399" spans="1:175" ht="16.5">
      <c r="A399" s="134"/>
      <c r="B399" s="80" t="s">
        <v>1079</v>
      </c>
      <c r="C399" s="147" t="s">
        <v>1068</v>
      </c>
      <c r="K399" s="150"/>
      <c r="T399" s="152" t="s">
        <v>1080</v>
      </c>
      <c r="U399" s="85" t="s">
        <v>1070</v>
      </c>
      <c r="CN399" s="70" t="str">
        <f t="shared" si="6464"/>
        <v>InitUnitState('IK5F',,,,,,,,,,)</v>
      </c>
      <c r="CO399" s="70" t="str">
        <f t="shared" si="6465"/>
        <v>InitUnitNormal('IK5F',,,,,,,,,,)</v>
      </c>
      <c r="CP399" s="70" t="str">
        <f t="shared" si="6466"/>
        <v>InitUnitMagic('IK5F',,,,,,,,,,)</v>
      </c>
      <c r="CQ399" s="70" t="str">
        <f t="shared" si="6467"/>
        <v>InitUnitAdd('IK5F',,,,,,,,,,)</v>
      </c>
      <c r="CR399" s="70" t="str">
        <f t="shared" si="6468"/>
        <v>InitEquipData('IK5F',,"",,,,,'','','','','','',"ReplaceableTextures\\CommandButtons\\BTNSST14.blp")</v>
      </c>
      <c r="CU399" s="95" t="str">
        <f t="shared" si="6469"/>
        <v>|n</v>
      </c>
      <c r="CV399" s="61" t="str">
        <f t="shared" si="6084"/>
        <v>护甲穿透|Cffffc926+150|n|n|r|Cffaaaaaa○|CffFFD24D土之符印+1|r|r|n|n|Cff00ff7f点击穿戴或脱卸。|r</v>
      </c>
      <c r="CW399" s="60"/>
      <c r="CX399" s="60"/>
      <c r="CY399" s="60"/>
      <c r="CZ399" s="60"/>
      <c r="DA399" s="60"/>
      <c r="DB399" s="71" t="str">
        <f t="shared" si="6470"/>
        <v/>
      </c>
      <c r="DC399" s="71" t="str">
        <f t="shared" si="6471"/>
        <v/>
      </c>
      <c r="DD399" s="71" t="str">
        <f t="shared" si="6472"/>
        <v/>
      </c>
      <c r="DE399" s="71" t="str">
        <f t="shared" si="6473"/>
        <v/>
      </c>
      <c r="DF399" s="71" t="str">
        <f t="shared" si="6474"/>
        <v/>
      </c>
      <c r="DG399" s="71" t="str">
        <f t="shared" si="6475"/>
        <v/>
      </c>
      <c r="DH399" s="71" t="str">
        <f t="shared" si="6476"/>
        <v/>
      </c>
      <c r="DI399" s="71" t="str">
        <f t="shared" si="6477"/>
        <v/>
      </c>
      <c r="DJ399" s="71" t="str">
        <f t="shared" si="6478"/>
        <v/>
      </c>
      <c r="DK399" s="71" t="str">
        <f t="shared" si="6479"/>
        <v/>
      </c>
      <c r="DL399" s="71" t="str">
        <f t="shared" si="6480"/>
        <v/>
      </c>
      <c r="DM399" s="71" t="str">
        <f t="shared" si="6481"/>
        <v/>
      </c>
      <c r="DN399" s="71" t="str">
        <f t="shared" si="6482"/>
        <v/>
      </c>
      <c r="DO399" s="71" t="str">
        <f t="shared" si="6483"/>
        <v/>
      </c>
      <c r="DP399" s="71" t="str">
        <f t="shared" si="6484"/>
        <v/>
      </c>
      <c r="DQ399" s="71" t="str">
        <f t="shared" si="6485"/>
        <v/>
      </c>
      <c r="DR399" s="71" t="str">
        <f t="shared" si="6486"/>
        <v/>
      </c>
      <c r="DS399" s="71" t="str">
        <f t="shared" si="6487"/>
        <v/>
      </c>
      <c r="DT399" s="71" t="str">
        <f t="shared" si="6488"/>
        <v/>
      </c>
      <c r="DU399" s="71" t="str">
        <f t="shared" si="6489"/>
        <v/>
      </c>
      <c r="DV399" s="71" t="str">
        <f t="shared" si="6490"/>
        <v/>
      </c>
      <c r="DW399" s="71" t="str">
        <f t="shared" si="6491"/>
        <v/>
      </c>
      <c r="DX399" s="71" t="str">
        <f t="shared" si="6492"/>
        <v/>
      </c>
      <c r="DY399" s="71" t="str">
        <f t="shared" si="6493"/>
        <v/>
      </c>
      <c r="DZ399" s="71" t="str">
        <f t="shared" si="6494"/>
        <v/>
      </c>
      <c r="EA399" s="71" t="str">
        <f t="shared" si="6495"/>
        <v/>
      </c>
      <c r="EB399" s="71" t="str">
        <f t="shared" si="6496"/>
        <v/>
      </c>
      <c r="EC399" s="71" t="str">
        <f t="shared" si="6497"/>
        <v/>
      </c>
      <c r="ED399" s="71" t="str">
        <f t="shared" si="6498"/>
        <v/>
      </c>
      <c r="EE399" s="71" t="str">
        <f t="shared" si="6499"/>
        <v/>
      </c>
      <c r="EF399" s="71" t="str">
        <f t="shared" si="6500"/>
        <v/>
      </c>
      <c r="EG399" s="71" t="str">
        <f t="shared" si="6501"/>
        <v/>
      </c>
      <c r="EH399" s="71" t="str">
        <f t="shared" si="6502"/>
        <v/>
      </c>
      <c r="EI399" s="71" t="str">
        <f t="shared" si="6503"/>
        <v/>
      </c>
      <c r="EJ399" s="71" t="str">
        <f t="shared" si="6504"/>
        <v/>
      </c>
      <c r="EK399" s="71" t="str">
        <f t="shared" si="6505"/>
        <v/>
      </c>
      <c r="EL399" s="71" t="str">
        <f t="shared" si="6506"/>
        <v/>
      </c>
      <c r="EM399" s="71" t="str">
        <f t="shared" si="6507"/>
        <v/>
      </c>
      <c r="EN399" s="71" t="str">
        <f t="shared" si="6508"/>
        <v/>
      </c>
      <c r="EO399" s="71" t="str">
        <f t="shared" si="6509"/>
        <v/>
      </c>
      <c r="EP399" s="71" t="str">
        <f t="shared" si="6510"/>
        <v/>
      </c>
      <c r="EQ399" s="71" t="str">
        <f t="shared" si="6511"/>
        <v/>
      </c>
      <c r="ER399" s="71" t="str">
        <f t="shared" si="6512"/>
        <v/>
      </c>
      <c r="ES399" s="71" t="str">
        <f t="shared" si="6513"/>
        <v/>
      </c>
      <c r="ET399" s="71" t="str">
        <f t="shared" si="6514"/>
        <v/>
      </c>
      <c r="EU399" s="71" t="str">
        <f t="shared" si="6515"/>
        <v/>
      </c>
      <c r="EV399" s="71" t="str">
        <f t="shared" si="6516"/>
        <v/>
      </c>
      <c r="EW399" s="71" t="str">
        <f t="shared" si="6517"/>
        <v/>
      </c>
      <c r="EX399" s="71" t="str">
        <f t="shared" si="6518"/>
        <v/>
      </c>
      <c r="EY399" s="71" t="str">
        <f t="shared" si="6519"/>
        <v/>
      </c>
      <c r="EZ399" s="71" t="str">
        <f t="shared" si="6520"/>
        <v/>
      </c>
      <c r="FA399" s="71" t="str">
        <f t="shared" si="6521"/>
        <v/>
      </c>
      <c r="FB399" s="71" t="str">
        <f t="shared" si="6522"/>
        <v/>
      </c>
      <c r="FC399" s="71" t="str">
        <f t="shared" si="6523"/>
        <v/>
      </c>
      <c r="FD399" s="71" t="str">
        <f t="shared" si="6524"/>
        <v/>
      </c>
      <c r="FE399" s="71" t="str">
        <f t="shared" si="6525"/>
        <v/>
      </c>
      <c r="FF399" s="71" t="str">
        <f t="shared" si="6526"/>
        <v/>
      </c>
      <c r="FG399" s="71" t="str">
        <f t="shared" si="6527"/>
        <v/>
      </c>
      <c r="FH399" s="71" t="str">
        <f t="shared" si="6528"/>
        <v/>
      </c>
      <c r="FI399" s="71" t="str">
        <f t="shared" si="6529"/>
        <v/>
      </c>
      <c r="FJ399" s="71" t="str">
        <f t="shared" si="6530"/>
        <v/>
      </c>
      <c r="FK399" s="71" t="str">
        <f t="shared" si="6531"/>
        <v/>
      </c>
      <c r="FL399" s="71" t="str">
        <f t="shared" si="6532"/>
        <v/>
      </c>
      <c r="FM399" s="71" t="str">
        <f t="shared" si="6533"/>
        <v/>
      </c>
      <c r="FN399" s="71" t="str">
        <f t="shared" si="6534"/>
        <v/>
      </c>
      <c r="FO399" s="71" t="str">
        <f t="shared" si="6535"/>
        <v/>
      </c>
      <c r="FP399" s="71" t="str">
        <f t="shared" si="6536"/>
        <v/>
      </c>
      <c r="FQ399" s="71" t="str">
        <f t="shared" si="6537"/>
        <v/>
      </c>
      <c r="FR399" s="71" t="str">
        <f t="shared" si="6538"/>
        <v/>
      </c>
      <c r="FS399" s="71" t="str">
        <f t="shared" si="6539"/>
        <v/>
      </c>
    </row>
    <row r="400" spans="1:175" ht="16.5">
      <c r="A400" s="134"/>
      <c r="B400" s="80" t="s">
        <v>1081</v>
      </c>
      <c r="C400" s="147" t="s">
        <v>1068</v>
      </c>
      <c r="K400" s="150"/>
      <c r="T400" s="152" t="s">
        <v>1082</v>
      </c>
      <c r="U400" s="85" t="s">
        <v>1070</v>
      </c>
      <c r="CN400" s="70" t="str">
        <f t="shared" si="6464"/>
        <v>InitUnitState('IK5G',,,,,,,,,,)</v>
      </c>
      <c r="CO400" s="70" t="str">
        <f t="shared" si="6465"/>
        <v>InitUnitNormal('IK5G',,,,,,,,,,)</v>
      </c>
      <c r="CP400" s="70" t="str">
        <f t="shared" si="6466"/>
        <v>InitUnitMagic('IK5G',,,,,,,,,,)</v>
      </c>
      <c r="CQ400" s="70" t="str">
        <f t="shared" si="6467"/>
        <v>InitUnitAdd('IK5G',,,,,,,,,,)</v>
      </c>
      <c r="CR400" s="70" t="str">
        <f t="shared" si="6468"/>
        <v>InitEquipData('IK5G',,"",,,,,'','','','','','',"ReplaceableTextures\\CommandButtons\\BTNSST14.blp")</v>
      </c>
      <c r="CU400" s="95" t="str">
        <f t="shared" si="6469"/>
        <v>|n</v>
      </c>
      <c r="CV400" s="61" t="str">
        <f t="shared" si="6084"/>
        <v>护甲穿透|Cffffc926+150|n|n|r|Cffaaaaaa○|CffFFD24D光之符印+1|r|r|n|n|Cff00ff7f点击穿戴或脱卸。|r</v>
      </c>
      <c r="CW400" s="60"/>
      <c r="CX400" s="60"/>
      <c r="CY400" s="60"/>
      <c r="CZ400" s="60"/>
      <c r="DA400" s="60"/>
      <c r="DB400" s="71" t="str">
        <f t="shared" si="6470"/>
        <v/>
      </c>
      <c r="DC400" s="71" t="str">
        <f t="shared" si="6471"/>
        <v/>
      </c>
      <c r="DD400" s="71" t="str">
        <f t="shared" si="6472"/>
        <v/>
      </c>
      <c r="DE400" s="71" t="str">
        <f t="shared" si="6473"/>
        <v/>
      </c>
      <c r="DF400" s="71" t="str">
        <f t="shared" si="6474"/>
        <v/>
      </c>
      <c r="DG400" s="71" t="str">
        <f t="shared" si="6475"/>
        <v/>
      </c>
      <c r="DH400" s="71" t="str">
        <f t="shared" si="6476"/>
        <v/>
      </c>
      <c r="DI400" s="71" t="str">
        <f t="shared" si="6477"/>
        <v/>
      </c>
      <c r="DJ400" s="71" t="str">
        <f t="shared" si="6478"/>
        <v/>
      </c>
      <c r="DK400" s="71" t="str">
        <f t="shared" si="6479"/>
        <v/>
      </c>
      <c r="DL400" s="71" t="str">
        <f t="shared" si="6480"/>
        <v/>
      </c>
      <c r="DM400" s="71" t="str">
        <f t="shared" si="6481"/>
        <v/>
      </c>
      <c r="DN400" s="71" t="str">
        <f t="shared" si="6482"/>
        <v/>
      </c>
      <c r="DO400" s="71" t="str">
        <f t="shared" si="6483"/>
        <v/>
      </c>
      <c r="DP400" s="71" t="str">
        <f t="shared" si="6484"/>
        <v/>
      </c>
      <c r="DQ400" s="71" t="str">
        <f t="shared" si="6485"/>
        <v/>
      </c>
      <c r="DR400" s="71" t="str">
        <f t="shared" si="6486"/>
        <v/>
      </c>
      <c r="DS400" s="71" t="str">
        <f t="shared" si="6487"/>
        <v/>
      </c>
      <c r="DT400" s="71" t="str">
        <f t="shared" si="6488"/>
        <v/>
      </c>
      <c r="DU400" s="71" t="str">
        <f t="shared" si="6489"/>
        <v/>
      </c>
      <c r="DV400" s="71" t="str">
        <f t="shared" si="6490"/>
        <v/>
      </c>
      <c r="DW400" s="71" t="str">
        <f t="shared" si="6491"/>
        <v/>
      </c>
      <c r="DX400" s="71" t="str">
        <f t="shared" si="6492"/>
        <v/>
      </c>
      <c r="DY400" s="71" t="str">
        <f t="shared" si="6493"/>
        <v/>
      </c>
      <c r="DZ400" s="71" t="str">
        <f t="shared" si="6494"/>
        <v/>
      </c>
      <c r="EA400" s="71" t="str">
        <f t="shared" si="6495"/>
        <v/>
      </c>
      <c r="EB400" s="71" t="str">
        <f t="shared" si="6496"/>
        <v/>
      </c>
      <c r="EC400" s="71" t="str">
        <f t="shared" si="6497"/>
        <v/>
      </c>
      <c r="ED400" s="71" t="str">
        <f t="shared" si="6498"/>
        <v/>
      </c>
      <c r="EE400" s="71" t="str">
        <f t="shared" si="6499"/>
        <v/>
      </c>
      <c r="EF400" s="71" t="str">
        <f t="shared" si="6500"/>
        <v/>
      </c>
      <c r="EG400" s="71" t="str">
        <f t="shared" si="6501"/>
        <v/>
      </c>
      <c r="EH400" s="71" t="str">
        <f t="shared" si="6502"/>
        <v/>
      </c>
      <c r="EI400" s="71" t="str">
        <f t="shared" si="6503"/>
        <v/>
      </c>
      <c r="EJ400" s="71" t="str">
        <f t="shared" si="6504"/>
        <v/>
      </c>
      <c r="EK400" s="71" t="str">
        <f t="shared" si="6505"/>
        <v/>
      </c>
      <c r="EL400" s="71" t="str">
        <f t="shared" si="6506"/>
        <v/>
      </c>
      <c r="EM400" s="71" t="str">
        <f t="shared" si="6507"/>
        <v/>
      </c>
      <c r="EN400" s="71" t="str">
        <f t="shared" si="6508"/>
        <v/>
      </c>
      <c r="EO400" s="71" t="str">
        <f t="shared" si="6509"/>
        <v/>
      </c>
      <c r="EP400" s="71" t="str">
        <f t="shared" si="6510"/>
        <v/>
      </c>
      <c r="EQ400" s="71" t="str">
        <f t="shared" si="6511"/>
        <v/>
      </c>
      <c r="ER400" s="71" t="str">
        <f t="shared" si="6512"/>
        <v/>
      </c>
      <c r="ES400" s="71" t="str">
        <f t="shared" si="6513"/>
        <v/>
      </c>
      <c r="ET400" s="71" t="str">
        <f t="shared" si="6514"/>
        <v/>
      </c>
      <c r="EU400" s="71" t="str">
        <f t="shared" si="6515"/>
        <v/>
      </c>
      <c r="EV400" s="71" t="str">
        <f t="shared" si="6516"/>
        <v/>
      </c>
      <c r="EW400" s="71" t="str">
        <f t="shared" si="6517"/>
        <v/>
      </c>
      <c r="EX400" s="71" t="str">
        <f t="shared" si="6518"/>
        <v/>
      </c>
      <c r="EY400" s="71" t="str">
        <f t="shared" si="6519"/>
        <v/>
      </c>
      <c r="EZ400" s="71" t="str">
        <f t="shared" si="6520"/>
        <v/>
      </c>
      <c r="FA400" s="71" t="str">
        <f t="shared" si="6521"/>
        <v/>
      </c>
      <c r="FB400" s="71" t="str">
        <f t="shared" si="6522"/>
        <v/>
      </c>
      <c r="FC400" s="71" t="str">
        <f t="shared" si="6523"/>
        <v/>
      </c>
      <c r="FD400" s="71" t="str">
        <f t="shared" si="6524"/>
        <v/>
      </c>
      <c r="FE400" s="71" t="str">
        <f t="shared" si="6525"/>
        <v/>
      </c>
      <c r="FF400" s="71" t="str">
        <f t="shared" si="6526"/>
        <v/>
      </c>
      <c r="FG400" s="71" t="str">
        <f t="shared" si="6527"/>
        <v/>
      </c>
      <c r="FH400" s="71" t="str">
        <f t="shared" si="6528"/>
        <v/>
      </c>
      <c r="FI400" s="71" t="str">
        <f t="shared" si="6529"/>
        <v/>
      </c>
      <c r="FJ400" s="71" t="str">
        <f t="shared" si="6530"/>
        <v/>
      </c>
      <c r="FK400" s="71" t="str">
        <f t="shared" si="6531"/>
        <v/>
      </c>
      <c r="FL400" s="71" t="str">
        <f t="shared" si="6532"/>
        <v/>
      </c>
      <c r="FM400" s="71" t="str">
        <f t="shared" si="6533"/>
        <v/>
      </c>
      <c r="FN400" s="71" t="str">
        <f t="shared" si="6534"/>
        <v/>
      </c>
      <c r="FO400" s="71" t="str">
        <f t="shared" si="6535"/>
        <v/>
      </c>
      <c r="FP400" s="71" t="str">
        <f t="shared" si="6536"/>
        <v/>
      </c>
      <c r="FQ400" s="71" t="str">
        <f t="shared" si="6537"/>
        <v/>
      </c>
      <c r="FR400" s="71" t="str">
        <f t="shared" si="6538"/>
        <v/>
      </c>
      <c r="FS400" s="71" t="str">
        <f t="shared" si="6539"/>
        <v/>
      </c>
    </row>
    <row r="401" spans="1:175" ht="16.5">
      <c r="A401" s="134"/>
      <c r="B401" s="80" t="s">
        <v>1083</v>
      </c>
      <c r="C401" s="147" t="s">
        <v>1068</v>
      </c>
      <c r="K401" s="150"/>
      <c r="T401" s="152" t="s">
        <v>1084</v>
      </c>
      <c r="U401" s="85" t="s">
        <v>1070</v>
      </c>
      <c r="CN401" s="70" t="str">
        <f t="shared" si="6464"/>
        <v>InitUnitState('IK5H',,,,,,,,,,)</v>
      </c>
      <c r="CO401" s="70" t="str">
        <f t="shared" si="6465"/>
        <v>InitUnitNormal('IK5H',,,,,,,,,,)</v>
      </c>
      <c r="CP401" s="70" t="str">
        <f t="shared" si="6466"/>
        <v>InitUnitMagic('IK5H',,,,,,,,,,)</v>
      </c>
      <c r="CQ401" s="70" t="str">
        <f t="shared" si="6467"/>
        <v>InitUnitAdd('IK5H',,,,,,,,,,)</v>
      </c>
      <c r="CR401" s="70" t="str">
        <f t="shared" si="6468"/>
        <v>InitEquipData('IK5H',,"",,,,,'','','','','','',"ReplaceableTextures\\CommandButtons\\BTNSST14.blp")</v>
      </c>
      <c r="CU401" s="95" t="str">
        <f t="shared" si="6469"/>
        <v>|n</v>
      </c>
      <c r="CV401" s="61" t="str">
        <f t="shared" si="6084"/>
        <v>护甲穿透|Cffffc926+150|n|n|r|Cffaaaaaa○|CffFFD24D雷之符印+1|r|r|n|n|Cff00ff7f点击穿戴或脱卸。|r</v>
      </c>
      <c r="CW401" s="60"/>
      <c r="CX401" s="60"/>
      <c r="CY401" s="60"/>
      <c r="CZ401" s="60"/>
      <c r="DA401" s="60"/>
      <c r="DB401" s="71" t="str">
        <f t="shared" si="6470"/>
        <v/>
      </c>
      <c r="DC401" s="71" t="str">
        <f t="shared" si="6471"/>
        <v/>
      </c>
      <c r="DD401" s="71" t="str">
        <f t="shared" si="6472"/>
        <v/>
      </c>
      <c r="DE401" s="71" t="str">
        <f t="shared" si="6473"/>
        <v/>
      </c>
      <c r="DF401" s="71" t="str">
        <f t="shared" si="6474"/>
        <v/>
      </c>
      <c r="DG401" s="71" t="str">
        <f t="shared" si="6475"/>
        <v/>
      </c>
      <c r="DH401" s="71" t="str">
        <f t="shared" si="6476"/>
        <v/>
      </c>
      <c r="DI401" s="71" t="str">
        <f t="shared" si="6477"/>
        <v/>
      </c>
      <c r="DJ401" s="71" t="str">
        <f t="shared" si="6478"/>
        <v/>
      </c>
      <c r="DK401" s="71" t="str">
        <f t="shared" si="6479"/>
        <v/>
      </c>
      <c r="DL401" s="71" t="str">
        <f t="shared" si="6480"/>
        <v/>
      </c>
      <c r="DM401" s="71" t="str">
        <f t="shared" si="6481"/>
        <v/>
      </c>
      <c r="DN401" s="71" t="str">
        <f t="shared" si="6482"/>
        <v/>
      </c>
      <c r="DO401" s="71" t="str">
        <f t="shared" si="6483"/>
        <v/>
      </c>
      <c r="DP401" s="71" t="str">
        <f t="shared" si="6484"/>
        <v/>
      </c>
      <c r="DQ401" s="71" t="str">
        <f t="shared" si="6485"/>
        <v/>
      </c>
      <c r="DR401" s="71" t="str">
        <f t="shared" si="6486"/>
        <v/>
      </c>
      <c r="DS401" s="71" t="str">
        <f t="shared" si="6487"/>
        <v/>
      </c>
      <c r="DT401" s="71" t="str">
        <f t="shared" si="6488"/>
        <v/>
      </c>
      <c r="DU401" s="71" t="str">
        <f t="shared" si="6489"/>
        <v/>
      </c>
      <c r="DV401" s="71" t="str">
        <f t="shared" si="6490"/>
        <v/>
      </c>
      <c r="DW401" s="71" t="str">
        <f t="shared" si="6491"/>
        <v/>
      </c>
      <c r="DX401" s="71" t="str">
        <f t="shared" si="6492"/>
        <v/>
      </c>
      <c r="DY401" s="71" t="str">
        <f t="shared" si="6493"/>
        <v/>
      </c>
      <c r="DZ401" s="71" t="str">
        <f t="shared" si="6494"/>
        <v/>
      </c>
      <c r="EA401" s="71" t="str">
        <f t="shared" si="6495"/>
        <v/>
      </c>
      <c r="EB401" s="71" t="str">
        <f t="shared" si="6496"/>
        <v/>
      </c>
      <c r="EC401" s="71" t="str">
        <f t="shared" si="6497"/>
        <v/>
      </c>
      <c r="ED401" s="71" t="str">
        <f t="shared" si="6498"/>
        <v/>
      </c>
      <c r="EE401" s="71" t="str">
        <f t="shared" si="6499"/>
        <v/>
      </c>
      <c r="EF401" s="71" t="str">
        <f t="shared" si="6500"/>
        <v/>
      </c>
      <c r="EG401" s="71" t="str">
        <f t="shared" si="6501"/>
        <v/>
      </c>
      <c r="EH401" s="71" t="str">
        <f t="shared" si="6502"/>
        <v/>
      </c>
      <c r="EI401" s="71" t="str">
        <f t="shared" si="6503"/>
        <v/>
      </c>
      <c r="EJ401" s="71" t="str">
        <f t="shared" si="6504"/>
        <v/>
      </c>
      <c r="EK401" s="71" t="str">
        <f t="shared" si="6505"/>
        <v/>
      </c>
      <c r="EL401" s="71" t="str">
        <f t="shared" si="6506"/>
        <v/>
      </c>
      <c r="EM401" s="71" t="str">
        <f t="shared" si="6507"/>
        <v/>
      </c>
      <c r="EN401" s="71" t="str">
        <f t="shared" si="6508"/>
        <v/>
      </c>
      <c r="EO401" s="71" t="str">
        <f t="shared" si="6509"/>
        <v/>
      </c>
      <c r="EP401" s="71" t="str">
        <f t="shared" si="6510"/>
        <v/>
      </c>
      <c r="EQ401" s="71" t="str">
        <f t="shared" si="6511"/>
        <v/>
      </c>
      <c r="ER401" s="71" t="str">
        <f t="shared" si="6512"/>
        <v/>
      </c>
      <c r="ES401" s="71" t="str">
        <f t="shared" si="6513"/>
        <v/>
      </c>
      <c r="ET401" s="71" t="str">
        <f t="shared" si="6514"/>
        <v/>
      </c>
      <c r="EU401" s="71" t="str">
        <f t="shared" si="6515"/>
        <v/>
      </c>
      <c r="EV401" s="71" t="str">
        <f t="shared" si="6516"/>
        <v/>
      </c>
      <c r="EW401" s="71" t="str">
        <f t="shared" si="6517"/>
        <v/>
      </c>
      <c r="EX401" s="71" t="str">
        <f t="shared" si="6518"/>
        <v/>
      </c>
      <c r="EY401" s="71" t="str">
        <f t="shared" si="6519"/>
        <v/>
      </c>
      <c r="EZ401" s="71" t="str">
        <f t="shared" si="6520"/>
        <v/>
      </c>
      <c r="FA401" s="71" t="str">
        <f t="shared" si="6521"/>
        <v/>
      </c>
      <c r="FB401" s="71" t="str">
        <f t="shared" si="6522"/>
        <v/>
      </c>
      <c r="FC401" s="71" t="str">
        <f t="shared" si="6523"/>
        <v/>
      </c>
      <c r="FD401" s="71" t="str">
        <f t="shared" si="6524"/>
        <v/>
      </c>
      <c r="FE401" s="71" t="str">
        <f t="shared" si="6525"/>
        <v/>
      </c>
      <c r="FF401" s="71" t="str">
        <f t="shared" si="6526"/>
        <v/>
      </c>
      <c r="FG401" s="71" t="str">
        <f t="shared" si="6527"/>
        <v/>
      </c>
      <c r="FH401" s="71" t="str">
        <f t="shared" si="6528"/>
        <v/>
      </c>
      <c r="FI401" s="71" t="str">
        <f t="shared" si="6529"/>
        <v/>
      </c>
      <c r="FJ401" s="71" t="str">
        <f t="shared" si="6530"/>
        <v/>
      </c>
      <c r="FK401" s="71" t="str">
        <f t="shared" si="6531"/>
        <v/>
      </c>
      <c r="FL401" s="71" t="str">
        <f t="shared" si="6532"/>
        <v/>
      </c>
      <c r="FM401" s="71" t="str">
        <f t="shared" si="6533"/>
        <v/>
      </c>
      <c r="FN401" s="71" t="str">
        <f t="shared" si="6534"/>
        <v/>
      </c>
      <c r="FO401" s="71" t="str">
        <f t="shared" si="6535"/>
        <v/>
      </c>
      <c r="FP401" s="71" t="str">
        <f t="shared" si="6536"/>
        <v/>
      </c>
      <c r="FQ401" s="71" t="str">
        <f t="shared" si="6537"/>
        <v/>
      </c>
      <c r="FR401" s="71" t="str">
        <f t="shared" si="6538"/>
        <v/>
      </c>
      <c r="FS401" s="71" t="str">
        <f t="shared" si="6539"/>
        <v/>
      </c>
    </row>
    <row r="402" spans="1:175" ht="16.5">
      <c r="A402" s="134"/>
      <c r="B402" s="80" t="s">
        <v>1085</v>
      </c>
      <c r="C402" s="147" t="s">
        <v>1068</v>
      </c>
      <c r="K402" s="151"/>
      <c r="T402" s="152" t="s">
        <v>1086</v>
      </c>
      <c r="U402" s="85" t="s">
        <v>1070</v>
      </c>
      <c r="CN402" s="70" t="str">
        <f t="shared" si="6464"/>
        <v>InitUnitState('IK5I',,,,,,,,,,)</v>
      </c>
      <c r="CO402" s="70" t="str">
        <f t="shared" si="6465"/>
        <v>InitUnitNormal('IK5I',,,,,,,,,,)</v>
      </c>
      <c r="CP402" s="70" t="str">
        <f t="shared" si="6466"/>
        <v>InitUnitMagic('IK5I',,,,,,,,,,)</v>
      </c>
      <c r="CQ402" s="70" t="str">
        <f t="shared" si="6467"/>
        <v>InitUnitAdd('IK5I',,,,,,,,,,)</v>
      </c>
      <c r="CR402" s="70" t="str">
        <f t="shared" si="6468"/>
        <v>InitEquipData('IK5I',,"",,,,,'','','','','','',"ReplaceableTextures\\CommandButtons\\BTNSST14.blp")</v>
      </c>
      <c r="CU402" s="95" t="str">
        <f t="shared" si="6469"/>
        <v>|n</v>
      </c>
      <c r="CV402" s="61" t="str">
        <f t="shared" si="6084"/>
        <v>护甲穿透|Cffffc926+150|n|n|r|Cffaaaaaa○|CffFFD24D暗之符印+1|r|r|n|n|Cff00ff7f点击穿戴或脱卸。|r</v>
      </c>
      <c r="CW402" s="60"/>
      <c r="CX402" s="60"/>
      <c r="CY402" s="60"/>
      <c r="CZ402" s="60"/>
      <c r="DA402" s="60"/>
      <c r="DB402" s="71" t="str">
        <f t="shared" si="6470"/>
        <v/>
      </c>
      <c r="DC402" s="71" t="str">
        <f t="shared" si="6471"/>
        <v/>
      </c>
      <c r="DD402" s="71" t="str">
        <f t="shared" si="6472"/>
        <v/>
      </c>
      <c r="DE402" s="71" t="str">
        <f t="shared" si="6473"/>
        <v/>
      </c>
      <c r="DF402" s="71" t="str">
        <f t="shared" si="6474"/>
        <v/>
      </c>
      <c r="DG402" s="71" t="str">
        <f t="shared" si="6475"/>
        <v/>
      </c>
      <c r="DH402" s="71" t="str">
        <f t="shared" si="6476"/>
        <v/>
      </c>
      <c r="DI402" s="71" t="str">
        <f t="shared" si="6477"/>
        <v/>
      </c>
      <c r="DJ402" s="71" t="str">
        <f t="shared" si="6478"/>
        <v/>
      </c>
      <c r="DK402" s="71" t="str">
        <f t="shared" si="6479"/>
        <v/>
      </c>
      <c r="DL402" s="71" t="str">
        <f t="shared" si="6480"/>
        <v/>
      </c>
      <c r="DM402" s="71" t="str">
        <f t="shared" si="6481"/>
        <v/>
      </c>
      <c r="DN402" s="71" t="str">
        <f t="shared" si="6482"/>
        <v/>
      </c>
      <c r="DO402" s="71" t="str">
        <f t="shared" si="6483"/>
        <v/>
      </c>
      <c r="DP402" s="71" t="str">
        <f t="shared" si="6484"/>
        <v/>
      </c>
      <c r="DQ402" s="71" t="str">
        <f t="shared" si="6485"/>
        <v/>
      </c>
      <c r="DR402" s="71" t="str">
        <f t="shared" si="6486"/>
        <v/>
      </c>
      <c r="DS402" s="71" t="str">
        <f t="shared" si="6487"/>
        <v/>
      </c>
      <c r="DT402" s="71" t="str">
        <f t="shared" si="6488"/>
        <v/>
      </c>
      <c r="DU402" s="71" t="str">
        <f t="shared" si="6489"/>
        <v/>
      </c>
      <c r="DV402" s="71" t="str">
        <f t="shared" si="6490"/>
        <v/>
      </c>
      <c r="DW402" s="71" t="str">
        <f t="shared" si="6491"/>
        <v/>
      </c>
      <c r="DX402" s="71" t="str">
        <f t="shared" si="6492"/>
        <v/>
      </c>
      <c r="DY402" s="71" t="str">
        <f t="shared" si="6493"/>
        <v/>
      </c>
      <c r="DZ402" s="71" t="str">
        <f t="shared" si="6494"/>
        <v/>
      </c>
      <c r="EA402" s="71" t="str">
        <f t="shared" si="6495"/>
        <v/>
      </c>
      <c r="EB402" s="71" t="str">
        <f t="shared" si="6496"/>
        <v/>
      </c>
      <c r="EC402" s="71" t="str">
        <f t="shared" si="6497"/>
        <v/>
      </c>
      <c r="ED402" s="71" t="str">
        <f t="shared" si="6498"/>
        <v/>
      </c>
      <c r="EE402" s="71" t="str">
        <f t="shared" si="6499"/>
        <v/>
      </c>
      <c r="EF402" s="71" t="str">
        <f t="shared" si="6500"/>
        <v/>
      </c>
      <c r="EG402" s="71" t="str">
        <f t="shared" si="6501"/>
        <v/>
      </c>
      <c r="EH402" s="71" t="str">
        <f t="shared" si="6502"/>
        <v/>
      </c>
      <c r="EI402" s="71" t="str">
        <f t="shared" si="6503"/>
        <v/>
      </c>
      <c r="EJ402" s="71" t="str">
        <f t="shared" si="6504"/>
        <v/>
      </c>
      <c r="EK402" s="71" t="str">
        <f t="shared" si="6505"/>
        <v/>
      </c>
      <c r="EL402" s="71" t="str">
        <f t="shared" si="6506"/>
        <v/>
      </c>
      <c r="EM402" s="71" t="str">
        <f t="shared" si="6507"/>
        <v/>
      </c>
      <c r="EN402" s="71" t="str">
        <f t="shared" si="6508"/>
        <v/>
      </c>
      <c r="EO402" s="71" t="str">
        <f t="shared" si="6509"/>
        <v/>
      </c>
      <c r="EP402" s="71" t="str">
        <f t="shared" si="6510"/>
        <v/>
      </c>
      <c r="EQ402" s="71" t="str">
        <f t="shared" si="6511"/>
        <v/>
      </c>
      <c r="ER402" s="71" t="str">
        <f t="shared" si="6512"/>
        <v/>
      </c>
      <c r="ES402" s="71" t="str">
        <f t="shared" si="6513"/>
        <v/>
      </c>
      <c r="ET402" s="71" t="str">
        <f t="shared" si="6514"/>
        <v/>
      </c>
      <c r="EU402" s="71" t="str">
        <f t="shared" si="6515"/>
        <v/>
      </c>
      <c r="EV402" s="71" t="str">
        <f t="shared" si="6516"/>
        <v/>
      </c>
      <c r="EW402" s="71" t="str">
        <f t="shared" si="6517"/>
        <v/>
      </c>
      <c r="EX402" s="71" t="str">
        <f t="shared" si="6518"/>
        <v/>
      </c>
      <c r="EY402" s="71" t="str">
        <f t="shared" si="6519"/>
        <v/>
      </c>
      <c r="EZ402" s="71" t="str">
        <f t="shared" si="6520"/>
        <v/>
      </c>
      <c r="FA402" s="71" t="str">
        <f t="shared" si="6521"/>
        <v/>
      </c>
      <c r="FB402" s="71" t="str">
        <f t="shared" si="6522"/>
        <v/>
      </c>
      <c r="FC402" s="71" t="str">
        <f t="shared" si="6523"/>
        <v/>
      </c>
      <c r="FD402" s="71" t="str">
        <f t="shared" si="6524"/>
        <v/>
      </c>
      <c r="FE402" s="71" t="str">
        <f t="shared" si="6525"/>
        <v/>
      </c>
      <c r="FF402" s="71" t="str">
        <f t="shared" si="6526"/>
        <v/>
      </c>
      <c r="FG402" s="71" t="str">
        <f t="shared" si="6527"/>
        <v/>
      </c>
      <c r="FH402" s="71" t="str">
        <f t="shared" si="6528"/>
        <v/>
      </c>
      <c r="FI402" s="71" t="str">
        <f t="shared" si="6529"/>
        <v/>
      </c>
      <c r="FJ402" s="71" t="str">
        <f t="shared" si="6530"/>
        <v/>
      </c>
      <c r="FK402" s="71" t="str">
        <f t="shared" si="6531"/>
        <v/>
      </c>
      <c r="FL402" s="71" t="str">
        <f t="shared" si="6532"/>
        <v/>
      </c>
      <c r="FM402" s="71" t="str">
        <f t="shared" si="6533"/>
        <v/>
      </c>
      <c r="FN402" s="71" t="str">
        <f t="shared" si="6534"/>
        <v/>
      </c>
      <c r="FO402" s="71" t="str">
        <f t="shared" si="6535"/>
        <v/>
      </c>
      <c r="FP402" s="71" t="str">
        <f t="shared" si="6536"/>
        <v/>
      </c>
      <c r="FQ402" s="71" t="str">
        <f t="shared" si="6537"/>
        <v/>
      </c>
      <c r="FR402" s="71" t="str">
        <f t="shared" si="6538"/>
        <v/>
      </c>
      <c r="FS402" s="71" t="str">
        <f t="shared" si="6539"/>
        <v/>
      </c>
    </row>
    <row r="403" spans="1:175" ht="16.5">
      <c r="A403" s="134"/>
      <c r="B403" s="80" t="s">
        <v>1087</v>
      </c>
      <c r="C403" s="147" t="s">
        <v>1088</v>
      </c>
      <c r="T403" s="152" t="s">
        <v>1089</v>
      </c>
      <c r="U403" s="85" t="s">
        <v>1090</v>
      </c>
      <c r="CN403" s="70" t="str">
        <f t="shared" si="6085"/>
        <v>InitUnitState('IK6A',,,,,,,,,,)</v>
      </c>
      <c r="CO403" s="70" t="str">
        <f t="shared" si="6086"/>
        <v>InitUnitNormal('IK6A',,,,,,,,,,)</v>
      </c>
      <c r="CP403" s="70" t="str">
        <f t="shared" si="6087"/>
        <v>InitUnitMagic('IK6A',,,,,,,,,,)</v>
      </c>
      <c r="CQ403" s="70" t="str">
        <f t="shared" si="6088"/>
        <v>InitUnitAdd('IK6A',,,,,,,,,,)</v>
      </c>
      <c r="CR403" s="70" t="str">
        <f>"InitEquipData('"&amp;B403&amp;"',"&amp;D403&amp;","&amp;CR$1&amp;A403&amp;CR$1&amp;","&amp;E403&amp;","&amp;I403&amp;","&amp;F403&amp;","&amp;G403&amp;",'"&amp;J403&amp;"','"&amp;K403&amp;"','"&amp;L403&amp;"','"&amp;M403&amp;"','"&amp;N403&amp;"','"&amp;O403&amp;"',"&amp;CR$1&amp;U412&amp;CR$1&amp;")"</f>
        <v>InitEquipData('IK6A',,"",,,,,'','','','','','',"ReplaceableTextures\\CommandButtons\\BTNSST15.blp")</v>
      </c>
      <c r="CU403" s="95" t="str">
        <f t="shared" si="6089"/>
        <v>|n</v>
      </c>
      <c r="CV403" s="61" t="str">
        <f t="shared" si="6084"/>
        <v>暴击伤害|Cffffc926+60%|n|n|r|Cffaaaaaa○刻印槽 【空】|r|n|n|Cff00ff7f点击穿戴或脱卸。|r</v>
      </c>
      <c r="CW403" s="60"/>
      <c r="CX403" s="60"/>
      <c r="CY403" s="60"/>
      <c r="CZ403" s="60"/>
      <c r="DA403" s="60"/>
      <c r="DB403" s="71" t="str">
        <f t="shared" si="6090"/>
        <v/>
      </c>
      <c r="DC403" s="71" t="str">
        <f t="shared" si="6091"/>
        <v/>
      </c>
      <c r="DD403" s="71" t="str">
        <f t="shared" si="6092"/>
        <v/>
      </c>
      <c r="DE403" s="71" t="str">
        <f t="shared" si="6093"/>
        <v/>
      </c>
      <c r="DF403" s="71" t="str">
        <f t="shared" si="6094"/>
        <v/>
      </c>
      <c r="DG403" s="71" t="str">
        <f t="shared" si="6095"/>
        <v/>
      </c>
      <c r="DH403" s="71" t="str">
        <f t="shared" si="6096"/>
        <v/>
      </c>
      <c r="DI403" s="71" t="str">
        <f t="shared" si="6097"/>
        <v/>
      </c>
      <c r="DJ403" s="71" t="str">
        <f t="shared" si="6098"/>
        <v/>
      </c>
      <c r="DK403" s="71" t="str">
        <f t="shared" si="6099"/>
        <v/>
      </c>
      <c r="DL403" s="71" t="str">
        <f t="shared" si="6100"/>
        <v/>
      </c>
      <c r="DM403" s="71" t="str">
        <f t="shared" si="6101"/>
        <v/>
      </c>
      <c r="DN403" s="71" t="str">
        <f t="shared" si="6102"/>
        <v/>
      </c>
      <c r="DO403" s="71" t="str">
        <f t="shared" si="6103"/>
        <v/>
      </c>
      <c r="DP403" s="71" t="str">
        <f t="shared" si="6104"/>
        <v/>
      </c>
      <c r="DQ403" s="71" t="str">
        <f t="shared" si="6105"/>
        <v/>
      </c>
      <c r="DR403" s="71" t="str">
        <f t="shared" si="6106"/>
        <v/>
      </c>
      <c r="DS403" s="71" t="str">
        <f t="shared" si="6107"/>
        <v/>
      </c>
      <c r="DT403" s="71" t="str">
        <f t="shared" si="6108"/>
        <v/>
      </c>
      <c r="DU403" s="71" t="str">
        <f t="shared" si="6109"/>
        <v/>
      </c>
      <c r="DV403" s="71" t="str">
        <f t="shared" si="6110"/>
        <v/>
      </c>
      <c r="DW403" s="71" t="str">
        <f t="shared" si="6111"/>
        <v/>
      </c>
      <c r="DX403" s="71" t="str">
        <f t="shared" si="6112"/>
        <v/>
      </c>
      <c r="DY403" s="71" t="str">
        <f t="shared" si="6113"/>
        <v/>
      </c>
      <c r="DZ403" s="71" t="str">
        <f t="shared" si="6114"/>
        <v/>
      </c>
      <c r="EA403" s="71" t="str">
        <f t="shared" si="6115"/>
        <v/>
      </c>
      <c r="EB403" s="71" t="str">
        <f t="shared" si="6116"/>
        <v/>
      </c>
      <c r="EC403" s="71" t="str">
        <f t="shared" si="6117"/>
        <v/>
      </c>
      <c r="ED403" s="71" t="str">
        <f t="shared" si="6118"/>
        <v/>
      </c>
      <c r="EE403" s="71" t="str">
        <f t="shared" si="6119"/>
        <v/>
      </c>
      <c r="EF403" s="71" t="str">
        <f t="shared" si="6120"/>
        <v/>
      </c>
      <c r="EG403" s="71" t="str">
        <f t="shared" si="6121"/>
        <v/>
      </c>
      <c r="EH403" s="71" t="str">
        <f t="shared" si="6122"/>
        <v/>
      </c>
      <c r="EI403" s="71" t="str">
        <f t="shared" si="6123"/>
        <v/>
      </c>
      <c r="EJ403" s="71" t="str">
        <f t="shared" si="6124"/>
        <v/>
      </c>
      <c r="EK403" s="71" t="str">
        <f t="shared" si="6125"/>
        <v/>
      </c>
      <c r="EL403" s="71" t="str">
        <f t="shared" si="6126"/>
        <v/>
      </c>
      <c r="EM403" s="71" t="str">
        <f t="shared" si="6127"/>
        <v/>
      </c>
      <c r="EN403" s="71" t="str">
        <f t="shared" si="6128"/>
        <v/>
      </c>
      <c r="EO403" s="71" t="str">
        <f t="shared" si="6129"/>
        <v/>
      </c>
      <c r="EP403" s="71" t="str">
        <f t="shared" si="6130"/>
        <v/>
      </c>
      <c r="EQ403" s="71" t="str">
        <f t="shared" si="6131"/>
        <v/>
      </c>
      <c r="ER403" s="71" t="str">
        <f t="shared" si="6132"/>
        <v/>
      </c>
      <c r="ES403" s="71" t="str">
        <f t="shared" si="6133"/>
        <v/>
      </c>
      <c r="ET403" s="71" t="str">
        <f t="shared" si="6134"/>
        <v/>
      </c>
      <c r="EU403" s="71" t="str">
        <f t="shared" si="6135"/>
        <v/>
      </c>
      <c r="EV403" s="71" t="str">
        <f t="shared" si="6136"/>
        <v/>
      </c>
      <c r="EW403" s="71" t="str">
        <f t="shared" si="6137"/>
        <v/>
      </c>
      <c r="EX403" s="71" t="str">
        <f t="shared" si="6138"/>
        <v/>
      </c>
      <c r="EY403" s="71" t="str">
        <f t="shared" si="6139"/>
        <v/>
      </c>
      <c r="EZ403" s="71" t="str">
        <f t="shared" si="6140"/>
        <v/>
      </c>
      <c r="FA403" s="71" t="str">
        <f t="shared" si="6141"/>
        <v/>
      </c>
      <c r="FB403" s="71" t="str">
        <f t="shared" si="6142"/>
        <v/>
      </c>
      <c r="FC403" s="71" t="str">
        <f t="shared" si="6143"/>
        <v/>
      </c>
      <c r="FD403" s="71" t="str">
        <f t="shared" si="6144"/>
        <v/>
      </c>
      <c r="FE403" s="71" t="str">
        <f t="shared" si="6145"/>
        <v/>
      </c>
      <c r="FF403" s="71" t="str">
        <f t="shared" si="6146"/>
        <v/>
      </c>
      <c r="FG403" s="71" t="str">
        <f t="shared" si="6147"/>
        <v/>
      </c>
      <c r="FH403" s="71" t="str">
        <f t="shared" si="6148"/>
        <v/>
      </c>
      <c r="FI403" s="71" t="str">
        <f t="shared" si="6149"/>
        <v/>
      </c>
      <c r="FJ403" s="71" t="str">
        <f t="shared" si="6150"/>
        <v/>
      </c>
      <c r="FK403" s="71" t="str">
        <f t="shared" si="6151"/>
        <v/>
      </c>
      <c r="FL403" s="71" t="str">
        <f t="shared" si="6152"/>
        <v/>
      </c>
      <c r="FM403" s="71" t="str">
        <f t="shared" si="6153"/>
        <v/>
      </c>
      <c r="FN403" s="71" t="str">
        <f t="shared" si="6154"/>
        <v/>
      </c>
      <c r="FO403" s="71" t="str">
        <f t="shared" si="6155"/>
        <v/>
      </c>
      <c r="FP403" s="71" t="str">
        <f t="shared" si="6156"/>
        <v/>
      </c>
      <c r="FQ403" s="71" t="str">
        <f t="shared" si="6157"/>
        <v/>
      </c>
      <c r="FR403" s="71" t="str">
        <f t="shared" si="6158"/>
        <v/>
      </c>
      <c r="FS403" s="71" t="str">
        <f t="shared" si="6159"/>
        <v/>
      </c>
    </row>
    <row r="404" spans="1:175" ht="16.5">
      <c r="A404" s="134"/>
      <c r="B404" s="80" t="s">
        <v>1091</v>
      </c>
      <c r="C404" s="147" t="s">
        <v>1088</v>
      </c>
      <c r="K404" s="149"/>
      <c r="T404" s="152" t="s">
        <v>1092</v>
      </c>
      <c r="U404" s="85" t="s">
        <v>1090</v>
      </c>
      <c r="CN404" s="70" t="str">
        <f t="shared" ref="CN404:CN411" si="6540">"InitUnitState('"&amp;B404&amp;"',"&amp;V404&amp;","&amp;W404&amp;","&amp;X404&amp;","&amp;Y404&amp;","&amp;Z404&amp;","&amp;AA404&amp;","&amp;AB404&amp;","&amp;AC404&amp;","&amp;AD404&amp;","&amp;AE404&amp;")"</f>
        <v>InitUnitState('IK6B',,,,,,,,,,)</v>
      </c>
      <c r="CO404" s="70" t="str">
        <f t="shared" ref="CO404:CO411" si="6541">"InitUnitNormal('"&amp;B404&amp;"',"&amp;AF404&amp;","&amp;AG404&amp;","&amp;AH404&amp;","&amp;AI404&amp;","&amp;AJ404&amp;","&amp;AK404&amp;","&amp;AL404&amp;","&amp;AM404&amp;","&amp;AN404&amp;","&amp;AO404&amp;")"</f>
        <v>InitUnitNormal('IK6B',,,,,,,,,,)</v>
      </c>
      <c r="CP404" s="70" t="str">
        <f t="shared" ref="CP404:CP411" si="6542">"InitUnitMagic('"&amp;B404&amp;"',"&amp;AP404&amp;","&amp;AQ404&amp;","&amp;AR404&amp;","&amp;AS404&amp;","&amp;AT404&amp;","&amp;AU404&amp;","&amp;AV404&amp;","&amp;AW404&amp;","&amp;BI404&amp;","&amp;BJ404&amp;")"</f>
        <v>InitUnitMagic('IK6B',,,,,,,,,,)</v>
      </c>
      <c r="CQ404" s="70" t="str">
        <f t="shared" ref="CQ404:CQ411" si="6543">"InitUnitAdd('"&amp;B404&amp;"',"&amp;BK404&amp;","&amp;BL404&amp;","&amp;BM404&amp;","&amp;BN404&amp;","&amp;BO404&amp;","&amp;BP404&amp;","&amp;BQ404&amp;","&amp;BR404&amp;","&amp;BS404&amp;","&amp;BT404&amp;")"</f>
        <v>InitUnitAdd('IK6B',,,,,,,,,,)</v>
      </c>
      <c r="CR404" s="70" t="str">
        <f t="shared" ref="CR404:CR411" si="6544">"InitEquipData('"&amp;B404&amp;"',"&amp;D404&amp;","&amp;CR$1&amp;A404&amp;CR$1&amp;","&amp;E404&amp;","&amp;I404&amp;","&amp;F404&amp;","&amp;G404&amp;",'"&amp;J404&amp;"','"&amp;K404&amp;"','"&amp;L404&amp;"','"&amp;M404&amp;"','"&amp;N404&amp;"','"&amp;O404&amp;"',"&amp;CR$1&amp;U413&amp;CR$1&amp;")"</f>
        <v>InitEquipData('IK6B',,"",,,,,'','','','','','',"ReplaceableTextures\\CommandButtons\\BTNSST15.blp")</v>
      </c>
      <c r="CU404" s="95" t="str">
        <f t="shared" ref="CU404:CU411" si="6545">CONCATENATE(DB404,DC404,DD404,DE404,DF404,DG404,DH404,DI404,DJ404,DK404,DL404,DM404,DN404,DO404,DP404,DQ404,DR404,DS404,DT404,DU404,DV404,DW404,DX404,DY404,DZ404,EA404,EB404,EC404,ED404,EE404,EF404,EG404,EH404,EI404,EJ404,EK404,EL404,EM404,EN404,EO404,EP404&amp;"|n")</f>
        <v>|n</v>
      </c>
      <c r="CV404" s="61" t="str">
        <f t="shared" si="6084"/>
        <v>暴击伤害|Cffffc926+60%|n|n|r|Cffaaaaaa○|CffFFD24D金之符印+1|r|r|n|n|Cff00ff7f点击穿戴或脱卸。|r</v>
      </c>
      <c r="CW404" s="60"/>
      <c r="CX404" s="60"/>
      <c r="CY404" s="60"/>
      <c r="CZ404" s="60"/>
      <c r="DA404" s="60"/>
      <c r="DB404" s="71" t="str">
        <f t="shared" ref="DB404:DB411" si="6546">IF(V404="","","|n"&amp;DB$2&amp;"+"&amp;V404&amp;DB$1)</f>
        <v/>
      </c>
      <c r="DC404" s="71" t="str">
        <f t="shared" ref="DC404:DC411" si="6547">IF(W404="","","|n"&amp;DC$2&amp;"+"&amp;W404&amp;DC$1)</f>
        <v/>
      </c>
      <c r="DD404" s="71" t="str">
        <f t="shared" ref="DD404:DD411" si="6548">IF(X404="","","|n"&amp;DD$2&amp;"+"&amp;X404&amp;DD$1)</f>
        <v/>
      </c>
      <c r="DE404" s="71" t="str">
        <f t="shared" ref="DE404:DE411" si="6549">IF(Y404="","","|n"&amp;DE$2&amp;"+"&amp;Y404&amp;DE$1)</f>
        <v/>
      </c>
      <c r="DF404" s="71" t="str">
        <f t="shared" ref="DF404:DF411" si="6550">IF(Z404="","","|n"&amp;DF$2&amp;"+"&amp;Z404&amp;DF$1)</f>
        <v/>
      </c>
      <c r="DG404" s="71" t="str">
        <f t="shared" ref="DG404:DG411" si="6551">IF(AA404="","","|n"&amp;DG$2&amp;"+"&amp;AA404&amp;DG$1)</f>
        <v/>
      </c>
      <c r="DH404" s="71" t="str">
        <f t="shared" ref="DH404:DH411" si="6552">IF(AB404="","","|n"&amp;DH$2&amp;"+"&amp;AB404&amp;DH$1)</f>
        <v/>
      </c>
      <c r="DI404" s="71" t="str">
        <f t="shared" ref="DI404:DI411" si="6553">IF(AC404="","","|n"&amp;DI$2&amp;"+"&amp;AC404&amp;DI$1)</f>
        <v/>
      </c>
      <c r="DJ404" s="71" t="str">
        <f t="shared" ref="DJ404:DJ411" si="6554">IF(AD404="","","|n"&amp;DJ$2&amp;"+"&amp;AD404&amp;DJ$1)</f>
        <v/>
      </c>
      <c r="DK404" s="71" t="str">
        <f t="shared" ref="DK404:DK411" si="6555">IF(AE404="","","|n"&amp;DK$2&amp;"+"&amp;AE404&amp;DK$1)</f>
        <v/>
      </c>
      <c r="DL404" s="71" t="str">
        <f t="shared" ref="DL404:DL411" si="6556">IF(AF404="","","|n"&amp;DL$2&amp;"+"&amp;AF404&amp;DL$1)</f>
        <v/>
      </c>
      <c r="DM404" s="71" t="str">
        <f t="shared" ref="DM404:DM411" si="6557">IF(AG404="","","|n"&amp;DM$2&amp;"+"&amp;AG404&amp;DM$1)</f>
        <v/>
      </c>
      <c r="DN404" s="71" t="str">
        <f t="shared" ref="DN404:DN411" si="6558">IF(AH404="","","|n"&amp;DN$2&amp;"+"&amp;AH404&amp;DN$1)</f>
        <v/>
      </c>
      <c r="DO404" s="71" t="str">
        <f t="shared" ref="DO404:DO411" si="6559">IF(AI404="","","|n"&amp;DO$2&amp;"+"&amp;AI404&amp;DO$1)</f>
        <v/>
      </c>
      <c r="DP404" s="71" t="str">
        <f t="shared" ref="DP404:DP411" si="6560">IF(AJ404="","","|n"&amp;DP$2&amp;"+"&amp;AJ404&amp;DP$1)</f>
        <v/>
      </c>
      <c r="DQ404" s="71" t="str">
        <f t="shared" ref="DQ404:DQ411" si="6561">IF(AK404="","","|n"&amp;DQ$2&amp;"+"&amp;AK404&amp;DQ$1)</f>
        <v/>
      </c>
      <c r="DR404" s="71" t="str">
        <f t="shared" ref="DR404:DR411" si="6562">IF(AL404="","","|n"&amp;DR$2&amp;"+"&amp;AL404&amp;DR$1)</f>
        <v/>
      </c>
      <c r="DS404" s="71" t="str">
        <f t="shared" ref="DS404:DS411" si="6563">IF(AM404="","","|n"&amp;DS$2&amp;"+"&amp;AM404&amp;DS$1)</f>
        <v/>
      </c>
      <c r="DT404" s="71" t="str">
        <f t="shared" ref="DT404:DT411" si="6564">IF(AN404="","","|n"&amp;DT$2&amp;"+"&amp;AN404&amp;DT$1)</f>
        <v/>
      </c>
      <c r="DU404" s="71" t="str">
        <f t="shared" ref="DU404:DU411" si="6565">IF(AO404="","","|n"&amp;DU$2&amp;"+"&amp;AO404&amp;DU$1)</f>
        <v/>
      </c>
      <c r="DV404" s="71" t="str">
        <f t="shared" ref="DV404:DV411" si="6566">IF(AP404="","","|n"&amp;DV$2&amp;"+"&amp;AP404&amp;DV$1)</f>
        <v/>
      </c>
      <c r="DW404" s="71" t="str">
        <f t="shared" ref="DW404:DW411" si="6567">IF(AQ404="","","|n"&amp;DW$2&amp;"+"&amp;AQ404&amp;DW$1)</f>
        <v/>
      </c>
      <c r="DX404" s="71" t="str">
        <f t="shared" ref="DX404:DX411" si="6568">IF(AR404="","","|n"&amp;DX$2&amp;"+"&amp;AR404&amp;DX$1)</f>
        <v/>
      </c>
      <c r="DY404" s="71" t="str">
        <f t="shared" ref="DY404:DY411" si="6569">IF(AS404="","","|n"&amp;DY$2&amp;"+"&amp;AS404&amp;DY$1)</f>
        <v/>
      </c>
      <c r="DZ404" s="71" t="str">
        <f t="shared" ref="DZ404:DZ411" si="6570">IF(AT404="","","|n"&amp;DZ$2&amp;"+"&amp;AT404&amp;DZ$1)</f>
        <v/>
      </c>
      <c r="EA404" s="71" t="str">
        <f t="shared" ref="EA404:EA411" si="6571">IF(AU404="","","|n"&amp;EA$2&amp;"+"&amp;AU404&amp;EA$1)</f>
        <v/>
      </c>
      <c r="EB404" s="71" t="str">
        <f t="shared" ref="EB404:EB411" si="6572">IF(AV404="","","|n"&amp;EB$2&amp;"+"&amp;AV404&amp;EB$1)</f>
        <v/>
      </c>
      <c r="EC404" s="71" t="str">
        <f t="shared" ref="EC404:EC411" si="6573">IF(AW404="","","|n"&amp;EC$2&amp;"+"&amp;AW404&amp;EC$1)</f>
        <v/>
      </c>
      <c r="ED404" s="71" t="str">
        <f t="shared" ref="ED404:ED411" si="6574">IF(AX404="","","|n"&amp;ED$2&amp;"+"&amp;AX404&amp;ED$1)</f>
        <v/>
      </c>
      <c r="EE404" s="71" t="str">
        <f t="shared" ref="EE404:EE411" si="6575">IF(AY404="","","|n"&amp;EE$2&amp;"+"&amp;AY404&amp;EE$1)</f>
        <v/>
      </c>
      <c r="EF404" s="71" t="str">
        <f t="shared" ref="EF404:EF411" si="6576">IF(AZ404="","","|n"&amp;EF$2&amp;"+"&amp;AZ404&amp;EF$1)</f>
        <v/>
      </c>
      <c r="EG404" s="71" t="str">
        <f t="shared" ref="EG404:EG411" si="6577">IF(BA404="","","|n"&amp;EG$2&amp;"+"&amp;BA404&amp;EG$1)</f>
        <v/>
      </c>
      <c r="EH404" s="71" t="str">
        <f t="shared" ref="EH404:EH411" si="6578">IF(BB404="","","|n"&amp;EH$2&amp;"+"&amp;BB404&amp;EH$1)</f>
        <v/>
      </c>
      <c r="EI404" s="71" t="str">
        <f t="shared" ref="EI404:EI411" si="6579">IF(BC404="","","|n"&amp;EI$2&amp;"+"&amp;BC404&amp;EI$1)</f>
        <v/>
      </c>
      <c r="EJ404" s="71" t="str">
        <f t="shared" ref="EJ404:EJ411" si="6580">IF(BD404="","","|n"&amp;EJ$2&amp;"+"&amp;BD404&amp;EJ$1)</f>
        <v/>
      </c>
      <c r="EK404" s="71" t="str">
        <f t="shared" ref="EK404:EK411" si="6581">IF(BE404="","","|n"&amp;EK$2&amp;"+"&amp;BE404&amp;EK$1)</f>
        <v/>
      </c>
      <c r="EL404" s="71" t="str">
        <f t="shared" ref="EL404:EL411" si="6582">IF(BF404="","","|n"&amp;EL$2&amp;"+"&amp;BF404&amp;EL$1)</f>
        <v/>
      </c>
      <c r="EM404" s="71" t="str">
        <f t="shared" ref="EM404:EM411" si="6583">IF(BG404="","","|n"&amp;EM$2&amp;"+"&amp;BG404&amp;EM$1)</f>
        <v/>
      </c>
      <c r="EN404" s="71" t="str">
        <f t="shared" ref="EN404:EN411" si="6584">IF(BH404="","","|n"&amp;EN$2&amp;"+"&amp;BH404&amp;EN$1)</f>
        <v/>
      </c>
      <c r="EO404" s="71" t="str">
        <f t="shared" ref="EO404:EO411" si="6585">IF(BI404="","","|n"&amp;EO$2&amp;"+"&amp;BI404&amp;EO$1)</f>
        <v/>
      </c>
      <c r="EP404" s="71" t="str">
        <f t="shared" ref="EP404:EP411" si="6586">IF(BJ404="","","|n"&amp;EP$2&amp;"+"&amp;BJ404&amp;EP$1)</f>
        <v/>
      </c>
      <c r="EQ404" s="71" t="str">
        <f t="shared" ref="EQ404:EQ411" si="6587">IF(BK404="","","|n"&amp;EQ$2&amp;"+"&amp;BK404&amp;EQ$1)</f>
        <v/>
      </c>
      <c r="ER404" s="71" t="str">
        <f t="shared" ref="ER404:ER411" si="6588">IF(BL404="","","|n"&amp;ER$2&amp;"+"&amp;BL404&amp;ER$1)</f>
        <v/>
      </c>
      <c r="ES404" s="71" t="str">
        <f t="shared" ref="ES404:ES411" si="6589">IF(BM404="","","|n"&amp;ES$2&amp;"+"&amp;BM404&amp;ES$1)</f>
        <v/>
      </c>
      <c r="ET404" s="71" t="str">
        <f t="shared" ref="ET404:ET411" si="6590">IF(BN404="","","|n"&amp;ET$2&amp;"+"&amp;BN404&amp;ET$1)</f>
        <v/>
      </c>
      <c r="EU404" s="71" t="str">
        <f t="shared" ref="EU404:EU411" si="6591">IF(BO404="","","|n"&amp;EU$2&amp;"+"&amp;BO404&amp;EU$1)</f>
        <v/>
      </c>
      <c r="EV404" s="71" t="str">
        <f t="shared" ref="EV404:EV411" si="6592">IF(BP404="","","|n"&amp;EV$2&amp;"+"&amp;BP404&amp;EV$1)</f>
        <v/>
      </c>
      <c r="EW404" s="71" t="str">
        <f t="shared" ref="EW404:EW411" si="6593">IF(BQ404="","","|n"&amp;EW$2&amp;"+"&amp;BQ404&amp;EW$1)</f>
        <v/>
      </c>
      <c r="EX404" s="71" t="str">
        <f t="shared" ref="EX404:EX411" si="6594">IF(BR404="","","|n"&amp;EX$2&amp;"+"&amp;BR404&amp;EX$1)</f>
        <v/>
      </c>
      <c r="EY404" s="71" t="str">
        <f t="shared" ref="EY404:EY411" si="6595">IF(BS404="","","|n"&amp;EY$2&amp;"+"&amp;BS404&amp;EY$1)</f>
        <v/>
      </c>
      <c r="EZ404" s="71" t="str">
        <f t="shared" ref="EZ404:EZ411" si="6596">IF(BT404="","","|n"&amp;EZ$2&amp;"+"&amp;BT404&amp;EZ$1)</f>
        <v/>
      </c>
      <c r="FA404" s="71" t="str">
        <f t="shared" ref="FA404:FA411" si="6597">IF(BU404="","","|n"&amp;FA$2&amp;"+"&amp;BU404&amp;FA$1)</f>
        <v/>
      </c>
      <c r="FB404" s="71" t="str">
        <f t="shared" ref="FB404:FB411" si="6598">IF(BV404="","","|n"&amp;FB$2&amp;"+"&amp;BV404&amp;FB$1)</f>
        <v/>
      </c>
      <c r="FC404" s="71" t="str">
        <f t="shared" ref="FC404:FC411" si="6599">IF(BW404="","","|n"&amp;FC$2&amp;"+"&amp;BW404&amp;FC$1)</f>
        <v/>
      </c>
      <c r="FD404" s="71" t="str">
        <f t="shared" ref="FD404:FD411" si="6600">IF(BX404="","","|n"&amp;FD$2&amp;"+"&amp;BX404&amp;FD$1)</f>
        <v/>
      </c>
      <c r="FE404" s="71" t="str">
        <f t="shared" ref="FE404:FE411" si="6601">IF(BY404="","","|n"&amp;FE$2&amp;"+"&amp;BY404&amp;FE$1)</f>
        <v/>
      </c>
      <c r="FF404" s="71" t="str">
        <f t="shared" ref="FF404:FF411" si="6602">IF(BZ404="","","|n"&amp;FF$2&amp;"+"&amp;BZ404&amp;FF$1)</f>
        <v/>
      </c>
      <c r="FG404" s="71" t="str">
        <f t="shared" ref="FG404:FG411" si="6603">IF(CA404="","","|n"&amp;FG$2&amp;"+"&amp;CA404&amp;FG$1)</f>
        <v/>
      </c>
      <c r="FH404" s="71" t="str">
        <f t="shared" ref="FH404:FH411" si="6604">IF(CB404="","","|n"&amp;FH$2&amp;"+"&amp;CB404&amp;FH$1)</f>
        <v/>
      </c>
      <c r="FI404" s="71" t="str">
        <f t="shared" ref="FI404:FI411" si="6605">IF(CC404="","","|n"&amp;FI$2&amp;"+"&amp;CC404&amp;FI$1)</f>
        <v/>
      </c>
      <c r="FJ404" s="71" t="str">
        <f t="shared" ref="FJ404:FJ411" si="6606">IF(CD404="","","|n"&amp;FJ$2&amp;"+"&amp;CD404&amp;FJ$1)</f>
        <v/>
      </c>
      <c r="FK404" s="71" t="str">
        <f t="shared" ref="FK404:FK411" si="6607">IF(CE404="","","|n"&amp;FK$2&amp;"+"&amp;CE404&amp;FK$1)</f>
        <v/>
      </c>
      <c r="FL404" s="71" t="str">
        <f t="shared" ref="FL404:FL411" si="6608">IF(CF404="","","|n"&amp;FL$2&amp;"+"&amp;CF404&amp;FL$1)</f>
        <v/>
      </c>
      <c r="FM404" s="71" t="str">
        <f t="shared" ref="FM404:FM411" si="6609">IF(CG404="","","|n"&amp;FM$2&amp;"+"&amp;CG404&amp;FM$1)</f>
        <v/>
      </c>
      <c r="FN404" s="71" t="str">
        <f t="shared" ref="FN404:FN411" si="6610">IF(CH404="","","|n"&amp;FN$2&amp;"+"&amp;CH404&amp;FN$1)</f>
        <v/>
      </c>
      <c r="FO404" s="71" t="str">
        <f t="shared" ref="FO404:FO411" si="6611">IF(CI404="","","|n"&amp;FO$2&amp;"+"&amp;CI404&amp;FO$1)</f>
        <v/>
      </c>
      <c r="FP404" s="71" t="str">
        <f t="shared" ref="FP404:FP411" si="6612">IF(CJ404="","","|n"&amp;FP$2&amp;"+"&amp;CJ404&amp;FP$1)</f>
        <v/>
      </c>
      <c r="FQ404" s="71" t="str">
        <f t="shared" ref="FQ404:FQ411" si="6613">IF(CK404="","","|n"&amp;FQ$2&amp;"+"&amp;CK404&amp;FQ$1)</f>
        <v/>
      </c>
      <c r="FR404" s="71" t="str">
        <f t="shared" ref="FR404:FR411" si="6614">IF(CL404="","","|n"&amp;FR$2&amp;"+"&amp;CL404&amp;FR$1)</f>
        <v/>
      </c>
      <c r="FS404" s="71" t="str">
        <f t="shared" ref="FS404:FS411" si="6615">IF(CM404="","","|n"&amp;FS$2&amp;"+"&amp;CM404&amp;FS$1)</f>
        <v/>
      </c>
    </row>
    <row r="405" spans="1:175" ht="16.5">
      <c r="A405" s="134"/>
      <c r="B405" s="80" t="s">
        <v>1093</v>
      </c>
      <c r="C405" s="147" t="s">
        <v>1088</v>
      </c>
      <c r="K405" s="150"/>
      <c r="T405" s="152" t="s">
        <v>1094</v>
      </c>
      <c r="U405" s="85" t="s">
        <v>1090</v>
      </c>
      <c r="CN405" s="70" t="str">
        <f t="shared" si="6540"/>
        <v>InitUnitState('IK6C',,,,,,,,,,)</v>
      </c>
      <c r="CO405" s="70" t="str">
        <f t="shared" si="6541"/>
        <v>InitUnitNormal('IK6C',,,,,,,,,,)</v>
      </c>
      <c r="CP405" s="70" t="str">
        <f t="shared" si="6542"/>
        <v>InitUnitMagic('IK6C',,,,,,,,,,)</v>
      </c>
      <c r="CQ405" s="70" t="str">
        <f t="shared" si="6543"/>
        <v>InitUnitAdd('IK6C',,,,,,,,,,)</v>
      </c>
      <c r="CR405" s="70" t="str">
        <f t="shared" si="6544"/>
        <v>InitEquipData('IK6C',,"",,,,,'','','','','','',"ReplaceableTextures\\CommandButtons\\BTNSST15.blp")</v>
      </c>
      <c r="CU405" s="95" t="str">
        <f t="shared" si="6545"/>
        <v>|n</v>
      </c>
      <c r="CV405" s="61" t="str">
        <f t="shared" si="6084"/>
        <v>暴击伤害|Cffffc926+60%|n|n|r|Cffaaaaaa○|CffFFD24D木之符印+1|r|r|n|n|Cff00ff7f点击穿戴或脱卸。|r</v>
      </c>
      <c r="CW405" s="60"/>
      <c r="CX405" s="60"/>
      <c r="CY405" s="60"/>
      <c r="CZ405" s="60"/>
      <c r="DA405" s="60"/>
      <c r="DB405" s="71" t="str">
        <f t="shared" si="6546"/>
        <v/>
      </c>
      <c r="DC405" s="71" t="str">
        <f t="shared" si="6547"/>
        <v/>
      </c>
      <c r="DD405" s="71" t="str">
        <f t="shared" si="6548"/>
        <v/>
      </c>
      <c r="DE405" s="71" t="str">
        <f t="shared" si="6549"/>
        <v/>
      </c>
      <c r="DF405" s="71" t="str">
        <f t="shared" si="6550"/>
        <v/>
      </c>
      <c r="DG405" s="71" t="str">
        <f t="shared" si="6551"/>
        <v/>
      </c>
      <c r="DH405" s="71" t="str">
        <f t="shared" si="6552"/>
        <v/>
      </c>
      <c r="DI405" s="71" t="str">
        <f t="shared" si="6553"/>
        <v/>
      </c>
      <c r="DJ405" s="71" t="str">
        <f t="shared" si="6554"/>
        <v/>
      </c>
      <c r="DK405" s="71" t="str">
        <f t="shared" si="6555"/>
        <v/>
      </c>
      <c r="DL405" s="71" t="str">
        <f t="shared" si="6556"/>
        <v/>
      </c>
      <c r="DM405" s="71" t="str">
        <f t="shared" si="6557"/>
        <v/>
      </c>
      <c r="DN405" s="71" t="str">
        <f t="shared" si="6558"/>
        <v/>
      </c>
      <c r="DO405" s="71" t="str">
        <f t="shared" si="6559"/>
        <v/>
      </c>
      <c r="DP405" s="71" t="str">
        <f t="shared" si="6560"/>
        <v/>
      </c>
      <c r="DQ405" s="71" t="str">
        <f t="shared" si="6561"/>
        <v/>
      </c>
      <c r="DR405" s="71" t="str">
        <f t="shared" si="6562"/>
        <v/>
      </c>
      <c r="DS405" s="71" t="str">
        <f t="shared" si="6563"/>
        <v/>
      </c>
      <c r="DT405" s="71" t="str">
        <f t="shared" si="6564"/>
        <v/>
      </c>
      <c r="DU405" s="71" t="str">
        <f t="shared" si="6565"/>
        <v/>
      </c>
      <c r="DV405" s="71" t="str">
        <f t="shared" si="6566"/>
        <v/>
      </c>
      <c r="DW405" s="71" t="str">
        <f t="shared" si="6567"/>
        <v/>
      </c>
      <c r="DX405" s="71" t="str">
        <f t="shared" si="6568"/>
        <v/>
      </c>
      <c r="DY405" s="71" t="str">
        <f t="shared" si="6569"/>
        <v/>
      </c>
      <c r="DZ405" s="71" t="str">
        <f t="shared" si="6570"/>
        <v/>
      </c>
      <c r="EA405" s="71" t="str">
        <f t="shared" si="6571"/>
        <v/>
      </c>
      <c r="EB405" s="71" t="str">
        <f t="shared" si="6572"/>
        <v/>
      </c>
      <c r="EC405" s="71" t="str">
        <f t="shared" si="6573"/>
        <v/>
      </c>
      <c r="ED405" s="71" t="str">
        <f t="shared" si="6574"/>
        <v/>
      </c>
      <c r="EE405" s="71" t="str">
        <f t="shared" si="6575"/>
        <v/>
      </c>
      <c r="EF405" s="71" t="str">
        <f t="shared" si="6576"/>
        <v/>
      </c>
      <c r="EG405" s="71" t="str">
        <f t="shared" si="6577"/>
        <v/>
      </c>
      <c r="EH405" s="71" t="str">
        <f t="shared" si="6578"/>
        <v/>
      </c>
      <c r="EI405" s="71" t="str">
        <f t="shared" si="6579"/>
        <v/>
      </c>
      <c r="EJ405" s="71" t="str">
        <f t="shared" si="6580"/>
        <v/>
      </c>
      <c r="EK405" s="71" t="str">
        <f t="shared" si="6581"/>
        <v/>
      </c>
      <c r="EL405" s="71" t="str">
        <f t="shared" si="6582"/>
        <v/>
      </c>
      <c r="EM405" s="71" t="str">
        <f t="shared" si="6583"/>
        <v/>
      </c>
      <c r="EN405" s="71" t="str">
        <f t="shared" si="6584"/>
        <v/>
      </c>
      <c r="EO405" s="71" t="str">
        <f t="shared" si="6585"/>
        <v/>
      </c>
      <c r="EP405" s="71" t="str">
        <f t="shared" si="6586"/>
        <v/>
      </c>
      <c r="EQ405" s="71" t="str">
        <f t="shared" si="6587"/>
        <v/>
      </c>
      <c r="ER405" s="71" t="str">
        <f t="shared" si="6588"/>
        <v/>
      </c>
      <c r="ES405" s="71" t="str">
        <f t="shared" si="6589"/>
        <v/>
      </c>
      <c r="ET405" s="71" t="str">
        <f t="shared" si="6590"/>
        <v/>
      </c>
      <c r="EU405" s="71" t="str">
        <f t="shared" si="6591"/>
        <v/>
      </c>
      <c r="EV405" s="71" t="str">
        <f t="shared" si="6592"/>
        <v/>
      </c>
      <c r="EW405" s="71" t="str">
        <f t="shared" si="6593"/>
        <v/>
      </c>
      <c r="EX405" s="71" t="str">
        <f t="shared" si="6594"/>
        <v/>
      </c>
      <c r="EY405" s="71" t="str">
        <f t="shared" si="6595"/>
        <v/>
      </c>
      <c r="EZ405" s="71" t="str">
        <f t="shared" si="6596"/>
        <v/>
      </c>
      <c r="FA405" s="71" t="str">
        <f t="shared" si="6597"/>
        <v/>
      </c>
      <c r="FB405" s="71" t="str">
        <f t="shared" si="6598"/>
        <v/>
      </c>
      <c r="FC405" s="71" t="str">
        <f t="shared" si="6599"/>
        <v/>
      </c>
      <c r="FD405" s="71" t="str">
        <f t="shared" si="6600"/>
        <v/>
      </c>
      <c r="FE405" s="71" t="str">
        <f t="shared" si="6601"/>
        <v/>
      </c>
      <c r="FF405" s="71" t="str">
        <f t="shared" si="6602"/>
        <v/>
      </c>
      <c r="FG405" s="71" t="str">
        <f t="shared" si="6603"/>
        <v/>
      </c>
      <c r="FH405" s="71" t="str">
        <f t="shared" si="6604"/>
        <v/>
      </c>
      <c r="FI405" s="71" t="str">
        <f t="shared" si="6605"/>
        <v/>
      </c>
      <c r="FJ405" s="71" t="str">
        <f t="shared" si="6606"/>
        <v/>
      </c>
      <c r="FK405" s="71" t="str">
        <f t="shared" si="6607"/>
        <v/>
      </c>
      <c r="FL405" s="71" t="str">
        <f t="shared" si="6608"/>
        <v/>
      </c>
      <c r="FM405" s="71" t="str">
        <f t="shared" si="6609"/>
        <v/>
      </c>
      <c r="FN405" s="71" t="str">
        <f t="shared" si="6610"/>
        <v/>
      </c>
      <c r="FO405" s="71" t="str">
        <f t="shared" si="6611"/>
        <v/>
      </c>
      <c r="FP405" s="71" t="str">
        <f t="shared" si="6612"/>
        <v/>
      </c>
      <c r="FQ405" s="71" t="str">
        <f t="shared" si="6613"/>
        <v/>
      </c>
      <c r="FR405" s="71" t="str">
        <f t="shared" si="6614"/>
        <v/>
      </c>
      <c r="FS405" s="71" t="str">
        <f t="shared" si="6615"/>
        <v/>
      </c>
    </row>
    <row r="406" spans="1:175" ht="16.5">
      <c r="A406" s="134"/>
      <c r="B406" s="80" t="s">
        <v>1095</v>
      </c>
      <c r="C406" s="147" t="s">
        <v>1088</v>
      </c>
      <c r="K406" s="150"/>
      <c r="T406" s="152" t="s">
        <v>1096</v>
      </c>
      <c r="U406" s="85" t="s">
        <v>1090</v>
      </c>
      <c r="CN406" s="70" t="str">
        <f t="shared" si="6540"/>
        <v>InitUnitState('IK6D',,,,,,,,,,)</v>
      </c>
      <c r="CO406" s="70" t="str">
        <f t="shared" si="6541"/>
        <v>InitUnitNormal('IK6D',,,,,,,,,,)</v>
      </c>
      <c r="CP406" s="70" t="str">
        <f t="shared" si="6542"/>
        <v>InitUnitMagic('IK6D',,,,,,,,,,)</v>
      </c>
      <c r="CQ406" s="70" t="str">
        <f t="shared" si="6543"/>
        <v>InitUnitAdd('IK6D',,,,,,,,,,)</v>
      </c>
      <c r="CR406" s="70" t="str">
        <f t="shared" si="6544"/>
        <v>InitEquipData('IK6D',,"",,,,,'','','','','','',"ReplaceableTextures\\CommandButtons\\BTNSST15.blp")</v>
      </c>
      <c r="CU406" s="95" t="str">
        <f t="shared" si="6545"/>
        <v>|n</v>
      </c>
      <c r="CV406" s="61" t="str">
        <f t="shared" si="6084"/>
        <v>暴击伤害|Cffffc926+60%|n|n|r|Cffaaaaaa○|CffFFD24D水之符印+1|r|r|n|n|Cff00ff7f点击穿戴或脱卸。|r</v>
      </c>
      <c r="CW406" s="60"/>
      <c r="CX406" s="60"/>
      <c r="CY406" s="60"/>
      <c r="CZ406" s="60"/>
      <c r="DA406" s="60"/>
      <c r="DB406" s="71" t="str">
        <f t="shared" si="6546"/>
        <v/>
      </c>
      <c r="DC406" s="71" t="str">
        <f t="shared" si="6547"/>
        <v/>
      </c>
      <c r="DD406" s="71" t="str">
        <f t="shared" si="6548"/>
        <v/>
      </c>
      <c r="DE406" s="71" t="str">
        <f t="shared" si="6549"/>
        <v/>
      </c>
      <c r="DF406" s="71" t="str">
        <f t="shared" si="6550"/>
        <v/>
      </c>
      <c r="DG406" s="71" t="str">
        <f t="shared" si="6551"/>
        <v/>
      </c>
      <c r="DH406" s="71" t="str">
        <f t="shared" si="6552"/>
        <v/>
      </c>
      <c r="DI406" s="71" t="str">
        <f t="shared" si="6553"/>
        <v/>
      </c>
      <c r="DJ406" s="71" t="str">
        <f t="shared" si="6554"/>
        <v/>
      </c>
      <c r="DK406" s="71" t="str">
        <f t="shared" si="6555"/>
        <v/>
      </c>
      <c r="DL406" s="71" t="str">
        <f t="shared" si="6556"/>
        <v/>
      </c>
      <c r="DM406" s="71" t="str">
        <f t="shared" si="6557"/>
        <v/>
      </c>
      <c r="DN406" s="71" t="str">
        <f t="shared" si="6558"/>
        <v/>
      </c>
      <c r="DO406" s="71" t="str">
        <f t="shared" si="6559"/>
        <v/>
      </c>
      <c r="DP406" s="71" t="str">
        <f t="shared" si="6560"/>
        <v/>
      </c>
      <c r="DQ406" s="71" t="str">
        <f t="shared" si="6561"/>
        <v/>
      </c>
      <c r="DR406" s="71" t="str">
        <f t="shared" si="6562"/>
        <v/>
      </c>
      <c r="DS406" s="71" t="str">
        <f t="shared" si="6563"/>
        <v/>
      </c>
      <c r="DT406" s="71" t="str">
        <f t="shared" si="6564"/>
        <v/>
      </c>
      <c r="DU406" s="71" t="str">
        <f t="shared" si="6565"/>
        <v/>
      </c>
      <c r="DV406" s="71" t="str">
        <f t="shared" si="6566"/>
        <v/>
      </c>
      <c r="DW406" s="71" t="str">
        <f t="shared" si="6567"/>
        <v/>
      </c>
      <c r="DX406" s="71" t="str">
        <f t="shared" si="6568"/>
        <v/>
      </c>
      <c r="DY406" s="71" t="str">
        <f t="shared" si="6569"/>
        <v/>
      </c>
      <c r="DZ406" s="71" t="str">
        <f t="shared" si="6570"/>
        <v/>
      </c>
      <c r="EA406" s="71" t="str">
        <f t="shared" si="6571"/>
        <v/>
      </c>
      <c r="EB406" s="71" t="str">
        <f t="shared" si="6572"/>
        <v/>
      </c>
      <c r="EC406" s="71" t="str">
        <f t="shared" si="6573"/>
        <v/>
      </c>
      <c r="ED406" s="71" t="str">
        <f t="shared" si="6574"/>
        <v/>
      </c>
      <c r="EE406" s="71" t="str">
        <f t="shared" si="6575"/>
        <v/>
      </c>
      <c r="EF406" s="71" t="str">
        <f t="shared" si="6576"/>
        <v/>
      </c>
      <c r="EG406" s="71" t="str">
        <f t="shared" si="6577"/>
        <v/>
      </c>
      <c r="EH406" s="71" t="str">
        <f t="shared" si="6578"/>
        <v/>
      </c>
      <c r="EI406" s="71" t="str">
        <f t="shared" si="6579"/>
        <v/>
      </c>
      <c r="EJ406" s="71" t="str">
        <f t="shared" si="6580"/>
        <v/>
      </c>
      <c r="EK406" s="71" t="str">
        <f t="shared" si="6581"/>
        <v/>
      </c>
      <c r="EL406" s="71" t="str">
        <f t="shared" si="6582"/>
        <v/>
      </c>
      <c r="EM406" s="71" t="str">
        <f t="shared" si="6583"/>
        <v/>
      </c>
      <c r="EN406" s="71" t="str">
        <f t="shared" si="6584"/>
        <v/>
      </c>
      <c r="EO406" s="71" t="str">
        <f t="shared" si="6585"/>
        <v/>
      </c>
      <c r="EP406" s="71" t="str">
        <f t="shared" si="6586"/>
        <v/>
      </c>
      <c r="EQ406" s="71" t="str">
        <f t="shared" si="6587"/>
        <v/>
      </c>
      <c r="ER406" s="71" t="str">
        <f t="shared" si="6588"/>
        <v/>
      </c>
      <c r="ES406" s="71" t="str">
        <f t="shared" si="6589"/>
        <v/>
      </c>
      <c r="ET406" s="71" t="str">
        <f t="shared" si="6590"/>
        <v/>
      </c>
      <c r="EU406" s="71" t="str">
        <f t="shared" si="6591"/>
        <v/>
      </c>
      <c r="EV406" s="71" t="str">
        <f t="shared" si="6592"/>
        <v/>
      </c>
      <c r="EW406" s="71" t="str">
        <f t="shared" si="6593"/>
        <v/>
      </c>
      <c r="EX406" s="71" t="str">
        <f t="shared" si="6594"/>
        <v/>
      </c>
      <c r="EY406" s="71" t="str">
        <f t="shared" si="6595"/>
        <v/>
      </c>
      <c r="EZ406" s="71" t="str">
        <f t="shared" si="6596"/>
        <v/>
      </c>
      <c r="FA406" s="71" t="str">
        <f t="shared" si="6597"/>
        <v/>
      </c>
      <c r="FB406" s="71" t="str">
        <f t="shared" si="6598"/>
        <v/>
      </c>
      <c r="FC406" s="71" t="str">
        <f t="shared" si="6599"/>
        <v/>
      </c>
      <c r="FD406" s="71" t="str">
        <f t="shared" si="6600"/>
        <v/>
      </c>
      <c r="FE406" s="71" t="str">
        <f t="shared" si="6601"/>
        <v/>
      </c>
      <c r="FF406" s="71" t="str">
        <f t="shared" si="6602"/>
        <v/>
      </c>
      <c r="FG406" s="71" t="str">
        <f t="shared" si="6603"/>
        <v/>
      </c>
      <c r="FH406" s="71" t="str">
        <f t="shared" si="6604"/>
        <v/>
      </c>
      <c r="FI406" s="71" t="str">
        <f t="shared" si="6605"/>
        <v/>
      </c>
      <c r="FJ406" s="71" t="str">
        <f t="shared" si="6606"/>
        <v/>
      </c>
      <c r="FK406" s="71" t="str">
        <f t="shared" si="6607"/>
        <v/>
      </c>
      <c r="FL406" s="71" t="str">
        <f t="shared" si="6608"/>
        <v/>
      </c>
      <c r="FM406" s="71" t="str">
        <f t="shared" si="6609"/>
        <v/>
      </c>
      <c r="FN406" s="71" t="str">
        <f t="shared" si="6610"/>
        <v/>
      </c>
      <c r="FO406" s="71" t="str">
        <f t="shared" si="6611"/>
        <v/>
      </c>
      <c r="FP406" s="71" t="str">
        <f t="shared" si="6612"/>
        <v/>
      </c>
      <c r="FQ406" s="71" t="str">
        <f t="shared" si="6613"/>
        <v/>
      </c>
      <c r="FR406" s="71" t="str">
        <f t="shared" si="6614"/>
        <v/>
      </c>
      <c r="FS406" s="71" t="str">
        <f t="shared" si="6615"/>
        <v/>
      </c>
    </row>
    <row r="407" spans="1:175" ht="16.5">
      <c r="A407" s="134"/>
      <c r="B407" s="80" t="s">
        <v>1097</v>
      </c>
      <c r="C407" s="147" t="s">
        <v>1088</v>
      </c>
      <c r="K407" s="150"/>
      <c r="T407" s="152" t="s">
        <v>1098</v>
      </c>
      <c r="U407" s="85" t="s">
        <v>1090</v>
      </c>
      <c r="CN407" s="70" t="str">
        <f t="shared" si="6540"/>
        <v>InitUnitState('IK6E',,,,,,,,,,)</v>
      </c>
      <c r="CO407" s="70" t="str">
        <f t="shared" si="6541"/>
        <v>InitUnitNormal('IK6E',,,,,,,,,,)</v>
      </c>
      <c r="CP407" s="70" t="str">
        <f t="shared" si="6542"/>
        <v>InitUnitMagic('IK6E',,,,,,,,,,)</v>
      </c>
      <c r="CQ407" s="70" t="str">
        <f t="shared" si="6543"/>
        <v>InitUnitAdd('IK6E',,,,,,,,,,)</v>
      </c>
      <c r="CR407" s="70" t="str">
        <f t="shared" si="6544"/>
        <v>InitEquipData('IK6E',,"",,,,,'','','','','','',"ReplaceableTextures\\CommandButtons\\BTNSST15.blp")</v>
      </c>
      <c r="CU407" s="95" t="str">
        <f t="shared" si="6545"/>
        <v>|n</v>
      </c>
      <c r="CV407" s="61" t="str">
        <f t="shared" si="6084"/>
        <v>暴击伤害|Cffffc926+60%|n|n|r|Cffaaaaaa○|CffFFD24D火之符印+1|r|r|n|n|Cff00ff7f点击穿戴或脱卸。|r</v>
      </c>
      <c r="CW407" s="60"/>
      <c r="CX407" s="60"/>
      <c r="CY407" s="60"/>
      <c r="CZ407" s="60"/>
      <c r="DA407" s="60"/>
      <c r="DB407" s="71" t="str">
        <f t="shared" si="6546"/>
        <v/>
      </c>
      <c r="DC407" s="71" t="str">
        <f t="shared" si="6547"/>
        <v/>
      </c>
      <c r="DD407" s="71" t="str">
        <f t="shared" si="6548"/>
        <v/>
      </c>
      <c r="DE407" s="71" t="str">
        <f t="shared" si="6549"/>
        <v/>
      </c>
      <c r="DF407" s="71" t="str">
        <f t="shared" si="6550"/>
        <v/>
      </c>
      <c r="DG407" s="71" t="str">
        <f t="shared" si="6551"/>
        <v/>
      </c>
      <c r="DH407" s="71" t="str">
        <f t="shared" si="6552"/>
        <v/>
      </c>
      <c r="DI407" s="71" t="str">
        <f t="shared" si="6553"/>
        <v/>
      </c>
      <c r="DJ407" s="71" t="str">
        <f t="shared" si="6554"/>
        <v/>
      </c>
      <c r="DK407" s="71" t="str">
        <f t="shared" si="6555"/>
        <v/>
      </c>
      <c r="DL407" s="71" t="str">
        <f t="shared" si="6556"/>
        <v/>
      </c>
      <c r="DM407" s="71" t="str">
        <f t="shared" si="6557"/>
        <v/>
      </c>
      <c r="DN407" s="71" t="str">
        <f t="shared" si="6558"/>
        <v/>
      </c>
      <c r="DO407" s="71" t="str">
        <f t="shared" si="6559"/>
        <v/>
      </c>
      <c r="DP407" s="71" t="str">
        <f t="shared" si="6560"/>
        <v/>
      </c>
      <c r="DQ407" s="71" t="str">
        <f t="shared" si="6561"/>
        <v/>
      </c>
      <c r="DR407" s="71" t="str">
        <f t="shared" si="6562"/>
        <v/>
      </c>
      <c r="DS407" s="71" t="str">
        <f t="shared" si="6563"/>
        <v/>
      </c>
      <c r="DT407" s="71" t="str">
        <f t="shared" si="6564"/>
        <v/>
      </c>
      <c r="DU407" s="71" t="str">
        <f t="shared" si="6565"/>
        <v/>
      </c>
      <c r="DV407" s="71" t="str">
        <f t="shared" si="6566"/>
        <v/>
      </c>
      <c r="DW407" s="71" t="str">
        <f t="shared" si="6567"/>
        <v/>
      </c>
      <c r="DX407" s="71" t="str">
        <f t="shared" si="6568"/>
        <v/>
      </c>
      <c r="DY407" s="71" t="str">
        <f t="shared" si="6569"/>
        <v/>
      </c>
      <c r="DZ407" s="71" t="str">
        <f t="shared" si="6570"/>
        <v/>
      </c>
      <c r="EA407" s="71" t="str">
        <f t="shared" si="6571"/>
        <v/>
      </c>
      <c r="EB407" s="71" t="str">
        <f t="shared" si="6572"/>
        <v/>
      </c>
      <c r="EC407" s="71" t="str">
        <f t="shared" si="6573"/>
        <v/>
      </c>
      <c r="ED407" s="71" t="str">
        <f t="shared" si="6574"/>
        <v/>
      </c>
      <c r="EE407" s="71" t="str">
        <f t="shared" si="6575"/>
        <v/>
      </c>
      <c r="EF407" s="71" t="str">
        <f t="shared" si="6576"/>
        <v/>
      </c>
      <c r="EG407" s="71" t="str">
        <f t="shared" si="6577"/>
        <v/>
      </c>
      <c r="EH407" s="71" t="str">
        <f t="shared" si="6578"/>
        <v/>
      </c>
      <c r="EI407" s="71" t="str">
        <f t="shared" si="6579"/>
        <v/>
      </c>
      <c r="EJ407" s="71" t="str">
        <f t="shared" si="6580"/>
        <v/>
      </c>
      <c r="EK407" s="71" t="str">
        <f t="shared" si="6581"/>
        <v/>
      </c>
      <c r="EL407" s="71" t="str">
        <f t="shared" si="6582"/>
        <v/>
      </c>
      <c r="EM407" s="71" t="str">
        <f t="shared" si="6583"/>
        <v/>
      </c>
      <c r="EN407" s="71" t="str">
        <f t="shared" si="6584"/>
        <v/>
      </c>
      <c r="EO407" s="71" t="str">
        <f t="shared" si="6585"/>
        <v/>
      </c>
      <c r="EP407" s="71" t="str">
        <f t="shared" si="6586"/>
        <v/>
      </c>
      <c r="EQ407" s="71" t="str">
        <f t="shared" si="6587"/>
        <v/>
      </c>
      <c r="ER407" s="71" t="str">
        <f t="shared" si="6588"/>
        <v/>
      </c>
      <c r="ES407" s="71" t="str">
        <f t="shared" si="6589"/>
        <v/>
      </c>
      <c r="ET407" s="71" t="str">
        <f t="shared" si="6590"/>
        <v/>
      </c>
      <c r="EU407" s="71" t="str">
        <f t="shared" si="6591"/>
        <v/>
      </c>
      <c r="EV407" s="71" t="str">
        <f t="shared" si="6592"/>
        <v/>
      </c>
      <c r="EW407" s="71" t="str">
        <f t="shared" si="6593"/>
        <v/>
      </c>
      <c r="EX407" s="71" t="str">
        <f t="shared" si="6594"/>
        <v/>
      </c>
      <c r="EY407" s="71" t="str">
        <f t="shared" si="6595"/>
        <v/>
      </c>
      <c r="EZ407" s="71" t="str">
        <f t="shared" si="6596"/>
        <v/>
      </c>
      <c r="FA407" s="71" t="str">
        <f t="shared" si="6597"/>
        <v/>
      </c>
      <c r="FB407" s="71" t="str">
        <f t="shared" si="6598"/>
        <v/>
      </c>
      <c r="FC407" s="71" t="str">
        <f t="shared" si="6599"/>
        <v/>
      </c>
      <c r="FD407" s="71" t="str">
        <f t="shared" si="6600"/>
        <v/>
      </c>
      <c r="FE407" s="71" t="str">
        <f t="shared" si="6601"/>
        <v/>
      </c>
      <c r="FF407" s="71" t="str">
        <f t="shared" si="6602"/>
        <v/>
      </c>
      <c r="FG407" s="71" t="str">
        <f t="shared" si="6603"/>
        <v/>
      </c>
      <c r="FH407" s="71" t="str">
        <f t="shared" si="6604"/>
        <v/>
      </c>
      <c r="FI407" s="71" t="str">
        <f t="shared" si="6605"/>
        <v/>
      </c>
      <c r="FJ407" s="71" t="str">
        <f t="shared" si="6606"/>
        <v/>
      </c>
      <c r="FK407" s="71" t="str">
        <f t="shared" si="6607"/>
        <v/>
      </c>
      <c r="FL407" s="71" t="str">
        <f t="shared" si="6608"/>
        <v/>
      </c>
      <c r="FM407" s="71" t="str">
        <f t="shared" si="6609"/>
        <v/>
      </c>
      <c r="FN407" s="71" t="str">
        <f t="shared" si="6610"/>
        <v/>
      </c>
      <c r="FO407" s="71" t="str">
        <f t="shared" si="6611"/>
        <v/>
      </c>
      <c r="FP407" s="71" t="str">
        <f t="shared" si="6612"/>
        <v/>
      </c>
      <c r="FQ407" s="71" t="str">
        <f t="shared" si="6613"/>
        <v/>
      </c>
      <c r="FR407" s="71" t="str">
        <f t="shared" si="6614"/>
        <v/>
      </c>
      <c r="FS407" s="71" t="str">
        <f t="shared" si="6615"/>
        <v/>
      </c>
    </row>
    <row r="408" spans="1:175" ht="16.5">
      <c r="A408" s="134"/>
      <c r="B408" s="80" t="s">
        <v>1099</v>
      </c>
      <c r="C408" s="147" t="s">
        <v>1088</v>
      </c>
      <c r="K408" s="150"/>
      <c r="T408" s="152" t="s">
        <v>1100</v>
      </c>
      <c r="U408" s="85" t="s">
        <v>1090</v>
      </c>
      <c r="CN408" s="70" t="str">
        <f t="shared" si="6540"/>
        <v>InitUnitState('IK6F',,,,,,,,,,)</v>
      </c>
      <c r="CO408" s="70" t="str">
        <f t="shared" si="6541"/>
        <v>InitUnitNormal('IK6F',,,,,,,,,,)</v>
      </c>
      <c r="CP408" s="70" t="str">
        <f t="shared" si="6542"/>
        <v>InitUnitMagic('IK6F',,,,,,,,,,)</v>
      </c>
      <c r="CQ408" s="70" t="str">
        <f t="shared" si="6543"/>
        <v>InitUnitAdd('IK6F',,,,,,,,,,)</v>
      </c>
      <c r="CR408" s="70" t="str">
        <f t="shared" si="6544"/>
        <v>InitEquipData('IK6F',,"",,,,,'','','','','','',"ReplaceableTextures\\CommandButtons\\BTNSST15.blp")</v>
      </c>
      <c r="CU408" s="95" t="str">
        <f t="shared" si="6545"/>
        <v>|n</v>
      </c>
      <c r="CV408" s="61" t="str">
        <f t="shared" si="6084"/>
        <v>暴击伤害|Cffffc926+60%|n|n|r|Cffaaaaaa○|CffFFD24D土之符印+1|r|r|n|n|Cff00ff7f点击穿戴或脱卸。|r</v>
      </c>
      <c r="CW408" s="60"/>
      <c r="CX408" s="60"/>
      <c r="CY408" s="60"/>
      <c r="CZ408" s="60"/>
      <c r="DA408" s="60"/>
      <c r="DB408" s="71" t="str">
        <f t="shared" si="6546"/>
        <v/>
      </c>
      <c r="DC408" s="71" t="str">
        <f t="shared" si="6547"/>
        <v/>
      </c>
      <c r="DD408" s="71" t="str">
        <f t="shared" si="6548"/>
        <v/>
      </c>
      <c r="DE408" s="71" t="str">
        <f t="shared" si="6549"/>
        <v/>
      </c>
      <c r="DF408" s="71" t="str">
        <f t="shared" si="6550"/>
        <v/>
      </c>
      <c r="DG408" s="71" t="str">
        <f t="shared" si="6551"/>
        <v/>
      </c>
      <c r="DH408" s="71" t="str">
        <f t="shared" si="6552"/>
        <v/>
      </c>
      <c r="DI408" s="71" t="str">
        <f t="shared" si="6553"/>
        <v/>
      </c>
      <c r="DJ408" s="71" t="str">
        <f t="shared" si="6554"/>
        <v/>
      </c>
      <c r="DK408" s="71" t="str">
        <f t="shared" si="6555"/>
        <v/>
      </c>
      <c r="DL408" s="71" t="str">
        <f t="shared" si="6556"/>
        <v/>
      </c>
      <c r="DM408" s="71" t="str">
        <f t="shared" si="6557"/>
        <v/>
      </c>
      <c r="DN408" s="71" t="str">
        <f t="shared" si="6558"/>
        <v/>
      </c>
      <c r="DO408" s="71" t="str">
        <f t="shared" si="6559"/>
        <v/>
      </c>
      <c r="DP408" s="71" t="str">
        <f t="shared" si="6560"/>
        <v/>
      </c>
      <c r="DQ408" s="71" t="str">
        <f t="shared" si="6561"/>
        <v/>
      </c>
      <c r="DR408" s="71" t="str">
        <f t="shared" si="6562"/>
        <v/>
      </c>
      <c r="DS408" s="71" t="str">
        <f t="shared" si="6563"/>
        <v/>
      </c>
      <c r="DT408" s="71" t="str">
        <f t="shared" si="6564"/>
        <v/>
      </c>
      <c r="DU408" s="71" t="str">
        <f t="shared" si="6565"/>
        <v/>
      </c>
      <c r="DV408" s="71" t="str">
        <f t="shared" si="6566"/>
        <v/>
      </c>
      <c r="DW408" s="71" t="str">
        <f t="shared" si="6567"/>
        <v/>
      </c>
      <c r="DX408" s="71" t="str">
        <f t="shared" si="6568"/>
        <v/>
      </c>
      <c r="DY408" s="71" t="str">
        <f t="shared" si="6569"/>
        <v/>
      </c>
      <c r="DZ408" s="71" t="str">
        <f t="shared" si="6570"/>
        <v/>
      </c>
      <c r="EA408" s="71" t="str">
        <f t="shared" si="6571"/>
        <v/>
      </c>
      <c r="EB408" s="71" t="str">
        <f t="shared" si="6572"/>
        <v/>
      </c>
      <c r="EC408" s="71" t="str">
        <f t="shared" si="6573"/>
        <v/>
      </c>
      <c r="ED408" s="71" t="str">
        <f t="shared" si="6574"/>
        <v/>
      </c>
      <c r="EE408" s="71" t="str">
        <f t="shared" si="6575"/>
        <v/>
      </c>
      <c r="EF408" s="71" t="str">
        <f t="shared" si="6576"/>
        <v/>
      </c>
      <c r="EG408" s="71" t="str">
        <f t="shared" si="6577"/>
        <v/>
      </c>
      <c r="EH408" s="71" t="str">
        <f t="shared" si="6578"/>
        <v/>
      </c>
      <c r="EI408" s="71" t="str">
        <f t="shared" si="6579"/>
        <v/>
      </c>
      <c r="EJ408" s="71" t="str">
        <f t="shared" si="6580"/>
        <v/>
      </c>
      <c r="EK408" s="71" t="str">
        <f t="shared" si="6581"/>
        <v/>
      </c>
      <c r="EL408" s="71" t="str">
        <f t="shared" si="6582"/>
        <v/>
      </c>
      <c r="EM408" s="71" t="str">
        <f t="shared" si="6583"/>
        <v/>
      </c>
      <c r="EN408" s="71" t="str">
        <f t="shared" si="6584"/>
        <v/>
      </c>
      <c r="EO408" s="71" t="str">
        <f t="shared" si="6585"/>
        <v/>
      </c>
      <c r="EP408" s="71" t="str">
        <f t="shared" si="6586"/>
        <v/>
      </c>
      <c r="EQ408" s="71" t="str">
        <f t="shared" si="6587"/>
        <v/>
      </c>
      <c r="ER408" s="71" t="str">
        <f t="shared" si="6588"/>
        <v/>
      </c>
      <c r="ES408" s="71" t="str">
        <f t="shared" si="6589"/>
        <v/>
      </c>
      <c r="ET408" s="71" t="str">
        <f t="shared" si="6590"/>
        <v/>
      </c>
      <c r="EU408" s="71" t="str">
        <f t="shared" si="6591"/>
        <v/>
      </c>
      <c r="EV408" s="71" t="str">
        <f t="shared" si="6592"/>
        <v/>
      </c>
      <c r="EW408" s="71" t="str">
        <f t="shared" si="6593"/>
        <v/>
      </c>
      <c r="EX408" s="71" t="str">
        <f t="shared" si="6594"/>
        <v/>
      </c>
      <c r="EY408" s="71" t="str">
        <f t="shared" si="6595"/>
        <v/>
      </c>
      <c r="EZ408" s="71" t="str">
        <f t="shared" si="6596"/>
        <v/>
      </c>
      <c r="FA408" s="71" t="str">
        <f t="shared" si="6597"/>
        <v/>
      </c>
      <c r="FB408" s="71" t="str">
        <f t="shared" si="6598"/>
        <v/>
      </c>
      <c r="FC408" s="71" t="str">
        <f t="shared" si="6599"/>
        <v/>
      </c>
      <c r="FD408" s="71" t="str">
        <f t="shared" si="6600"/>
        <v/>
      </c>
      <c r="FE408" s="71" t="str">
        <f t="shared" si="6601"/>
        <v/>
      </c>
      <c r="FF408" s="71" t="str">
        <f t="shared" si="6602"/>
        <v/>
      </c>
      <c r="FG408" s="71" t="str">
        <f t="shared" si="6603"/>
        <v/>
      </c>
      <c r="FH408" s="71" t="str">
        <f t="shared" si="6604"/>
        <v/>
      </c>
      <c r="FI408" s="71" t="str">
        <f t="shared" si="6605"/>
        <v/>
      </c>
      <c r="FJ408" s="71" t="str">
        <f t="shared" si="6606"/>
        <v/>
      </c>
      <c r="FK408" s="71" t="str">
        <f t="shared" si="6607"/>
        <v/>
      </c>
      <c r="FL408" s="71" t="str">
        <f t="shared" si="6608"/>
        <v/>
      </c>
      <c r="FM408" s="71" t="str">
        <f t="shared" si="6609"/>
        <v/>
      </c>
      <c r="FN408" s="71" t="str">
        <f t="shared" si="6610"/>
        <v/>
      </c>
      <c r="FO408" s="71" t="str">
        <f t="shared" si="6611"/>
        <v/>
      </c>
      <c r="FP408" s="71" t="str">
        <f t="shared" si="6612"/>
        <v/>
      </c>
      <c r="FQ408" s="71" t="str">
        <f t="shared" si="6613"/>
        <v/>
      </c>
      <c r="FR408" s="71" t="str">
        <f t="shared" si="6614"/>
        <v/>
      </c>
      <c r="FS408" s="71" t="str">
        <f t="shared" si="6615"/>
        <v/>
      </c>
    </row>
    <row r="409" spans="1:175" ht="16.5">
      <c r="A409" s="134"/>
      <c r="B409" s="80" t="s">
        <v>1101</v>
      </c>
      <c r="C409" s="147" t="s">
        <v>1088</v>
      </c>
      <c r="K409" s="150"/>
      <c r="T409" s="152" t="s">
        <v>1102</v>
      </c>
      <c r="U409" s="85" t="s">
        <v>1090</v>
      </c>
      <c r="CN409" s="70" t="str">
        <f t="shared" si="6540"/>
        <v>InitUnitState('IK6G',,,,,,,,,,)</v>
      </c>
      <c r="CO409" s="70" t="str">
        <f t="shared" si="6541"/>
        <v>InitUnitNormal('IK6G',,,,,,,,,,)</v>
      </c>
      <c r="CP409" s="70" t="str">
        <f t="shared" si="6542"/>
        <v>InitUnitMagic('IK6G',,,,,,,,,,)</v>
      </c>
      <c r="CQ409" s="70" t="str">
        <f t="shared" si="6543"/>
        <v>InitUnitAdd('IK6G',,,,,,,,,,)</v>
      </c>
      <c r="CR409" s="70" t="str">
        <f t="shared" si="6544"/>
        <v>InitEquipData('IK6G',,"",,,,,'','','','','','',"ReplaceableTextures\\CommandButtons\\BTNSST15.blp")</v>
      </c>
      <c r="CU409" s="95" t="str">
        <f t="shared" si="6545"/>
        <v>|n</v>
      </c>
      <c r="CV409" s="61" t="str">
        <f t="shared" si="6084"/>
        <v>暴击伤害|Cffffc926+60%|n|n|r|Cffaaaaaa○|CffFFD24D光之符印+1|r|r|n|n|Cff00ff7f点击穿戴或脱卸。|r</v>
      </c>
      <c r="CW409" s="60"/>
      <c r="CX409" s="60"/>
      <c r="CY409" s="60"/>
      <c r="CZ409" s="60"/>
      <c r="DA409" s="60"/>
      <c r="DB409" s="71" t="str">
        <f t="shared" si="6546"/>
        <v/>
      </c>
      <c r="DC409" s="71" t="str">
        <f t="shared" si="6547"/>
        <v/>
      </c>
      <c r="DD409" s="71" t="str">
        <f t="shared" si="6548"/>
        <v/>
      </c>
      <c r="DE409" s="71" t="str">
        <f t="shared" si="6549"/>
        <v/>
      </c>
      <c r="DF409" s="71" t="str">
        <f t="shared" si="6550"/>
        <v/>
      </c>
      <c r="DG409" s="71" t="str">
        <f t="shared" si="6551"/>
        <v/>
      </c>
      <c r="DH409" s="71" t="str">
        <f t="shared" si="6552"/>
        <v/>
      </c>
      <c r="DI409" s="71" t="str">
        <f t="shared" si="6553"/>
        <v/>
      </c>
      <c r="DJ409" s="71" t="str">
        <f t="shared" si="6554"/>
        <v/>
      </c>
      <c r="DK409" s="71" t="str">
        <f t="shared" si="6555"/>
        <v/>
      </c>
      <c r="DL409" s="71" t="str">
        <f t="shared" si="6556"/>
        <v/>
      </c>
      <c r="DM409" s="71" t="str">
        <f t="shared" si="6557"/>
        <v/>
      </c>
      <c r="DN409" s="71" t="str">
        <f t="shared" si="6558"/>
        <v/>
      </c>
      <c r="DO409" s="71" t="str">
        <f t="shared" si="6559"/>
        <v/>
      </c>
      <c r="DP409" s="71" t="str">
        <f t="shared" si="6560"/>
        <v/>
      </c>
      <c r="DQ409" s="71" t="str">
        <f t="shared" si="6561"/>
        <v/>
      </c>
      <c r="DR409" s="71" t="str">
        <f t="shared" si="6562"/>
        <v/>
      </c>
      <c r="DS409" s="71" t="str">
        <f t="shared" si="6563"/>
        <v/>
      </c>
      <c r="DT409" s="71" t="str">
        <f t="shared" si="6564"/>
        <v/>
      </c>
      <c r="DU409" s="71" t="str">
        <f t="shared" si="6565"/>
        <v/>
      </c>
      <c r="DV409" s="71" t="str">
        <f t="shared" si="6566"/>
        <v/>
      </c>
      <c r="DW409" s="71" t="str">
        <f t="shared" si="6567"/>
        <v/>
      </c>
      <c r="DX409" s="71" t="str">
        <f t="shared" si="6568"/>
        <v/>
      </c>
      <c r="DY409" s="71" t="str">
        <f t="shared" si="6569"/>
        <v/>
      </c>
      <c r="DZ409" s="71" t="str">
        <f t="shared" si="6570"/>
        <v/>
      </c>
      <c r="EA409" s="71" t="str">
        <f t="shared" si="6571"/>
        <v/>
      </c>
      <c r="EB409" s="71" t="str">
        <f t="shared" si="6572"/>
        <v/>
      </c>
      <c r="EC409" s="71" t="str">
        <f t="shared" si="6573"/>
        <v/>
      </c>
      <c r="ED409" s="71" t="str">
        <f t="shared" si="6574"/>
        <v/>
      </c>
      <c r="EE409" s="71" t="str">
        <f t="shared" si="6575"/>
        <v/>
      </c>
      <c r="EF409" s="71" t="str">
        <f t="shared" si="6576"/>
        <v/>
      </c>
      <c r="EG409" s="71" t="str">
        <f t="shared" si="6577"/>
        <v/>
      </c>
      <c r="EH409" s="71" t="str">
        <f t="shared" si="6578"/>
        <v/>
      </c>
      <c r="EI409" s="71" t="str">
        <f t="shared" si="6579"/>
        <v/>
      </c>
      <c r="EJ409" s="71" t="str">
        <f t="shared" si="6580"/>
        <v/>
      </c>
      <c r="EK409" s="71" t="str">
        <f t="shared" si="6581"/>
        <v/>
      </c>
      <c r="EL409" s="71" t="str">
        <f t="shared" si="6582"/>
        <v/>
      </c>
      <c r="EM409" s="71" t="str">
        <f t="shared" si="6583"/>
        <v/>
      </c>
      <c r="EN409" s="71" t="str">
        <f t="shared" si="6584"/>
        <v/>
      </c>
      <c r="EO409" s="71" t="str">
        <f t="shared" si="6585"/>
        <v/>
      </c>
      <c r="EP409" s="71" t="str">
        <f t="shared" si="6586"/>
        <v/>
      </c>
      <c r="EQ409" s="71" t="str">
        <f t="shared" si="6587"/>
        <v/>
      </c>
      <c r="ER409" s="71" t="str">
        <f t="shared" si="6588"/>
        <v/>
      </c>
      <c r="ES409" s="71" t="str">
        <f t="shared" si="6589"/>
        <v/>
      </c>
      <c r="ET409" s="71" t="str">
        <f t="shared" si="6590"/>
        <v/>
      </c>
      <c r="EU409" s="71" t="str">
        <f t="shared" si="6591"/>
        <v/>
      </c>
      <c r="EV409" s="71" t="str">
        <f t="shared" si="6592"/>
        <v/>
      </c>
      <c r="EW409" s="71" t="str">
        <f t="shared" si="6593"/>
        <v/>
      </c>
      <c r="EX409" s="71" t="str">
        <f t="shared" si="6594"/>
        <v/>
      </c>
      <c r="EY409" s="71" t="str">
        <f t="shared" si="6595"/>
        <v/>
      </c>
      <c r="EZ409" s="71" t="str">
        <f t="shared" si="6596"/>
        <v/>
      </c>
      <c r="FA409" s="71" t="str">
        <f t="shared" si="6597"/>
        <v/>
      </c>
      <c r="FB409" s="71" t="str">
        <f t="shared" si="6598"/>
        <v/>
      </c>
      <c r="FC409" s="71" t="str">
        <f t="shared" si="6599"/>
        <v/>
      </c>
      <c r="FD409" s="71" t="str">
        <f t="shared" si="6600"/>
        <v/>
      </c>
      <c r="FE409" s="71" t="str">
        <f t="shared" si="6601"/>
        <v/>
      </c>
      <c r="FF409" s="71" t="str">
        <f t="shared" si="6602"/>
        <v/>
      </c>
      <c r="FG409" s="71" t="str">
        <f t="shared" si="6603"/>
        <v/>
      </c>
      <c r="FH409" s="71" t="str">
        <f t="shared" si="6604"/>
        <v/>
      </c>
      <c r="FI409" s="71" t="str">
        <f t="shared" si="6605"/>
        <v/>
      </c>
      <c r="FJ409" s="71" t="str">
        <f t="shared" si="6606"/>
        <v/>
      </c>
      <c r="FK409" s="71" t="str">
        <f t="shared" si="6607"/>
        <v/>
      </c>
      <c r="FL409" s="71" t="str">
        <f t="shared" si="6608"/>
        <v/>
      </c>
      <c r="FM409" s="71" t="str">
        <f t="shared" si="6609"/>
        <v/>
      </c>
      <c r="FN409" s="71" t="str">
        <f t="shared" si="6610"/>
        <v/>
      </c>
      <c r="FO409" s="71" t="str">
        <f t="shared" si="6611"/>
        <v/>
      </c>
      <c r="FP409" s="71" t="str">
        <f t="shared" si="6612"/>
        <v/>
      </c>
      <c r="FQ409" s="71" t="str">
        <f t="shared" si="6613"/>
        <v/>
      </c>
      <c r="FR409" s="71" t="str">
        <f t="shared" si="6614"/>
        <v/>
      </c>
      <c r="FS409" s="71" t="str">
        <f t="shared" si="6615"/>
        <v/>
      </c>
    </row>
    <row r="410" spans="1:175" ht="16.5">
      <c r="A410" s="134"/>
      <c r="B410" s="80" t="s">
        <v>1103</v>
      </c>
      <c r="C410" s="147" t="s">
        <v>1088</v>
      </c>
      <c r="K410" s="150"/>
      <c r="T410" s="152" t="s">
        <v>1104</v>
      </c>
      <c r="U410" s="85" t="s">
        <v>1090</v>
      </c>
      <c r="CN410" s="70" t="str">
        <f t="shared" si="6540"/>
        <v>InitUnitState('IK6H',,,,,,,,,,)</v>
      </c>
      <c r="CO410" s="70" t="str">
        <f t="shared" si="6541"/>
        <v>InitUnitNormal('IK6H',,,,,,,,,,)</v>
      </c>
      <c r="CP410" s="70" t="str">
        <f t="shared" si="6542"/>
        <v>InitUnitMagic('IK6H',,,,,,,,,,)</v>
      </c>
      <c r="CQ410" s="70" t="str">
        <f t="shared" si="6543"/>
        <v>InitUnitAdd('IK6H',,,,,,,,,,)</v>
      </c>
      <c r="CR410" s="70" t="str">
        <f t="shared" si="6544"/>
        <v>InitEquipData('IK6H',,"",,,,,'','','','','','',"ReplaceableTextures\\CommandButtons\\BTNSST15.blp")</v>
      </c>
      <c r="CU410" s="95" t="str">
        <f t="shared" si="6545"/>
        <v>|n</v>
      </c>
      <c r="CV410" s="61" t="str">
        <f t="shared" si="6084"/>
        <v>暴击伤害|Cffffc926+60%|n|n|r|Cffaaaaaa○|CffFFD24D雷之符印+1|r|r|n|n|Cff00ff7f点击穿戴或脱卸。|r</v>
      </c>
      <c r="CW410" s="60"/>
      <c r="CX410" s="60"/>
      <c r="CY410" s="60"/>
      <c r="CZ410" s="60"/>
      <c r="DA410" s="60"/>
      <c r="DB410" s="71" t="str">
        <f t="shared" si="6546"/>
        <v/>
      </c>
      <c r="DC410" s="71" t="str">
        <f t="shared" si="6547"/>
        <v/>
      </c>
      <c r="DD410" s="71" t="str">
        <f t="shared" si="6548"/>
        <v/>
      </c>
      <c r="DE410" s="71" t="str">
        <f t="shared" si="6549"/>
        <v/>
      </c>
      <c r="DF410" s="71" t="str">
        <f t="shared" si="6550"/>
        <v/>
      </c>
      <c r="DG410" s="71" t="str">
        <f t="shared" si="6551"/>
        <v/>
      </c>
      <c r="DH410" s="71" t="str">
        <f t="shared" si="6552"/>
        <v/>
      </c>
      <c r="DI410" s="71" t="str">
        <f t="shared" si="6553"/>
        <v/>
      </c>
      <c r="DJ410" s="71" t="str">
        <f t="shared" si="6554"/>
        <v/>
      </c>
      <c r="DK410" s="71" t="str">
        <f t="shared" si="6555"/>
        <v/>
      </c>
      <c r="DL410" s="71" t="str">
        <f t="shared" si="6556"/>
        <v/>
      </c>
      <c r="DM410" s="71" t="str">
        <f t="shared" si="6557"/>
        <v/>
      </c>
      <c r="DN410" s="71" t="str">
        <f t="shared" si="6558"/>
        <v/>
      </c>
      <c r="DO410" s="71" t="str">
        <f t="shared" si="6559"/>
        <v/>
      </c>
      <c r="DP410" s="71" t="str">
        <f t="shared" si="6560"/>
        <v/>
      </c>
      <c r="DQ410" s="71" t="str">
        <f t="shared" si="6561"/>
        <v/>
      </c>
      <c r="DR410" s="71" t="str">
        <f t="shared" si="6562"/>
        <v/>
      </c>
      <c r="DS410" s="71" t="str">
        <f t="shared" si="6563"/>
        <v/>
      </c>
      <c r="DT410" s="71" t="str">
        <f t="shared" si="6564"/>
        <v/>
      </c>
      <c r="DU410" s="71" t="str">
        <f t="shared" si="6565"/>
        <v/>
      </c>
      <c r="DV410" s="71" t="str">
        <f t="shared" si="6566"/>
        <v/>
      </c>
      <c r="DW410" s="71" t="str">
        <f t="shared" si="6567"/>
        <v/>
      </c>
      <c r="DX410" s="71" t="str">
        <f t="shared" si="6568"/>
        <v/>
      </c>
      <c r="DY410" s="71" t="str">
        <f t="shared" si="6569"/>
        <v/>
      </c>
      <c r="DZ410" s="71" t="str">
        <f t="shared" si="6570"/>
        <v/>
      </c>
      <c r="EA410" s="71" t="str">
        <f t="shared" si="6571"/>
        <v/>
      </c>
      <c r="EB410" s="71" t="str">
        <f t="shared" si="6572"/>
        <v/>
      </c>
      <c r="EC410" s="71" t="str">
        <f t="shared" si="6573"/>
        <v/>
      </c>
      <c r="ED410" s="71" t="str">
        <f t="shared" si="6574"/>
        <v/>
      </c>
      <c r="EE410" s="71" t="str">
        <f t="shared" si="6575"/>
        <v/>
      </c>
      <c r="EF410" s="71" t="str">
        <f t="shared" si="6576"/>
        <v/>
      </c>
      <c r="EG410" s="71" t="str">
        <f t="shared" si="6577"/>
        <v/>
      </c>
      <c r="EH410" s="71" t="str">
        <f t="shared" si="6578"/>
        <v/>
      </c>
      <c r="EI410" s="71" t="str">
        <f t="shared" si="6579"/>
        <v/>
      </c>
      <c r="EJ410" s="71" t="str">
        <f t="shared" si="6580"/>
        <v/>
      </c>
      <c r="EK410" s="71" t="str">
        <f t="shared" si="6581"/>
        <v/>
      </c>
      <c r="EL410" s="71" t="str">
        <f t="shared" si="6582"/>
        <v/>
      </c>
      <c r="EM410" s="71" t="str">
        <f t="shared" si="6583"/>
        <v/>
      </c>
      <c r="EN410" s="71" t="str">
        <f t="shared" si="6584"/>
        <v/>
      </c>
      <c r="EO410" s="71" t="str">
        <f t="shared" si="6585"/>
        <v/>
      </c>
      <c r="EP410" s="71" t="str">
        <f t="shared" si="6586"/>
        <v/>
      </c>
      <c r="EQ410" s="71" t="str">
        <f t="shared" si="6587"/>
        <v/>
      </c>
      <c r="ER410" s="71" t="str">
        <f t="shared" si="6588"/>
        <v/>
      </c>
      <c r="ES410" s="71" t="str">
        <f t="shared" si="6589"/>
        <v/>
      </c>
      <c r="ET410" s="71" t="str">
        <f t="shared" si="6590"/>
        <v/>
      </c>
      <c r="EU410" s="71" t="str">
        <f t="shared" si="6591"/>
        <v/>
      </c>
      <c r="EV410" s="71" t="str">
        <f t="shared" si="6592"/>
        <v/>
      </c>
      <c r="EW410" s="71" t="str">
        <f t="shared" si="6593"/>
        <v/>
      </c>
      <c r="EX410" s="71" t="str">
        <f t="shared" si="6594"/>
        <v/>
      </c>
      <c r="EY410" s="71" t="str">
        <f t="shared" si="6595"/>
        <v/>
      </c>
      <c r="EZ410" s="71" t="str">
        <f t="shared" si="6596"/>
        <v/>
      </c>
      <c r="FA410" s="71" t="str">
        <f t="shared" si="6597"/>
        <v/>
      </c>
      <c r="FB410" s="71" t="str">
        <f t="shared" si="6598"/>
        <v/>
      </c>
      <c r="FC410" s="71" t="str">
        <f t="shared" si="6599"/>
        <v/>
      </c>
      <c r="FD410" s="71" t="str">
        <f t="shared" si="6600"/>
        <v/>
      </c>
      <c r="FE410" s="71" t="str">
        <f t="shared" si="6601"/>
        <v/>
      </c>
      <c r="FF410" s="71" t="str">
        <f t="shared" si="6602"/>
        <v/>
      </c>
      <c r="FG410" s="71" t="str">
        <f t="shared" si="6603"/>
        <v/>
      </c>
      <c r="FH410" s="71" t="str">
        <f t="shared" si="6604"/>
        <v/>
      </c>
      <c r="FI410" s="71" t="str">
        <f t="shared" si="6605"/>
        <v/>
      </c>
      <c r="FJ410" s="71" t="str">
        <f t="shared" si="6606"/>
        <v/>
      </c>
      <c r="FK410" s="71" t="str">
        <f t="shared" si="6607"/>
        <v/>
      </c>
      <c r="FL410" s="71" t="str">
        <f t="shared" si="6608"/>
        <v/>
      </c>
      <c r="FM410" s="71" t="str">
        <f t="shared" si="6609"/>
        <v/>
      </c>
      <c r="FN410" s="71" t="str">
        <f t="shared" si="6610"/>
        <v/>
      </c>
      <c r="FO410" s="71" t="str">
        <f t="shared" si="6611"/>
        <v/>
      </c>
      <c r="FP410" s="71" t="str">
        <f t="shared" si="6612"/>
        <v/>
      </c>
      <c r="FQ410" s="71" t="str">
        <f t="shared" si="6613"/>
        <v/>
      </c>
      <c r="FR410" s="71" t="str">
        <f t="shared" si="6614"/>
        <v/>
      </c>
      <c r="FS410" s="71" t="str">
        <f t="shared" si="6615"/>
        <v/>
      </c>
    </row>
    <row r="411" spans="1:175" ht="16.5">
      <c r="A411" s="134"/>
      <c r="B411" s="80" t="s">
        <v>1105</v>
      </c>
      <c r="C411" s="147" t="s">
        <v>1088</v>
      </c>
      <c r="K411" s="151"/>
      <c r="T411" s="152" t="s">
        <v>1106</v>
      </c>
      <c r="U411" s="85" t="s">
        <v>1090</v>
      </c>
      <c r="CN411" s="70" t="str">
        <f t="shared" si="6540"/>
        <v>InitUnitState('IK6I',,,,,,,,,,)</v>
      </c>
      <c r="CO411" s="70" t="str">
        <f t="shared" si="6541"/>
        <v>InitUnitNormal('IK6I',,,,,,,,,,)</v>
      </c>
      <c r="CP411" s="70" t="str">
        <f t="shared" si="6542"/>
        <v>InitUnitMagic('IK6I',,,,,,,,,,)</v>
      </c>
      <c r="CQ411" s="70" t="str">
        <f t="shared" si="6543"/>
        <v>InitUnitAdd('IK6I',,,,,,,,,,)</v>
      </c>
      <c r="CR411" s="70" t="str">
        <f t="shared" si="6544"/>
        <v>InitEquipData('IK6I',,"",,,,,'','','','','','',"ReplaceableTextures\\CommandButtons\\BTNSST15.blp")</v>
      </c>
      <c r="CU411" s="95" t="str">
        <f t="shared" si="6545"/>
        <v>|n</v>
      </c>
      <c r="CV411" s="61" t="str">
        <f t="shared" si="6084"/>
        <v>暴击伤害|Cffffc926+60%|n|n|r|Cffaaaaaa○|CffFFD24D暗之符印+1|r|r|n|n|Cff00ff7f点击穿戴或脱卸。|r</v>
      </c>
      <c r="CW411" s="60"/>
      <c r="CX411" s="60"/>
      <c r="CY411" s="60"/>
      <c r="CZ411" s="60"/>
      <c r="DA411" s="60"/>
      <c r="DB411" s="71" t="str">
        <f t="shared" si="6546"/>
        <v/>
      </c>
      <c r="DC411" s="71" t="str">
        <f t="shared" si="6547"/>
        <v/>
      </c>
      <c r="DD411" s="71" t="str">
        <f t="shared" si="6548"/>
        <v/>
      </c>
      <c r="DE411" s="71" t="str">
        <f t="shared" si="6549"/>
        <v/>
      </c>
      <c r="DF411" s="71" t="str">
        <f t="shared" si="6550"/>
        <v/>
      </c>
      <c r="DG411" s="71" t="str">
        <f t="shared" si="6551"/>
        <v/>
      </c>
      <c r="DH411" s="71" t="str">
        <f t="shared" si="6552"/>
        <v/>
      </c>
      <c r="DI411" s="71" t="str">
        <f t="shared" si="6553"/>
        <v/>
      </c>
      <c r="DJ411" s="71" t="str">
        <f t="shared" si="6554"/>
        <v/>
      </c>
      <c r="DK411" s="71" t="str">
        <f t="shared" si="6555"/>
        <v/>
      </c>
      <c r="DL411" s="71" t="str">
        <f t="shared" si="6556"/>
        <v/>
      </c>
      <c r="DM411" s="71" t="str">
        <f t="shared" si="6557"/>
        <v/>
      </c>
      <c r="DN411" s="71" t="str">
        <f t="shared" si="6558"/>
        <v/>
      </c>
      <c r="DO411" s="71" t="str">
        <f t="shared" si="6559"/>
        <v/>
      </c>
      <c r="DP411" s="71" t="str">
        <f t="shared" si="6560"/>
        <v/>
      </c>
      <c r="DQ411" s="71" t="str">
        <f t="shared" si="6561"/>
        <v/>
      </c>
      <c r="DR411" s="71" t="str">
        <f t="shared" si="6562"/>
        <v/>
      </c>
      <c r="DS411" s="71" t="str">
        <f t="shared" si="6563"/>
        <v/>
      </c>
      <c r="DT411" s="71" t="str">
        <f t="shared" si="6564"/>
        <v/>
      </c>
      <c r="DU411" s="71" t="str">
        <f t="shared" si="6565"/>
        <v/>
      </c>
      <c r="DV411" s="71" t="str">
        <f t="shared" si="6566"/>
        <v/>
      </c>
      <c r="DW411" s="71" t="str">
        <f t="shared" si="6567"/>
        <v/>
      </c>
      <c r="DX411" s="71" t="str">
        <f t="shared" si="6568"/>
        <v/>
      </c>
      <c r="DY411" s="71" t="str">
        <f t="shared" si="6569"/>
        <v/>
      </c>
      <c r="DZ411" s="71" t="str">
        <f t="shared" si="6570"/>
        <v/>
      </c>
      <c r="EA411" s="71" t="str">
        <f t="shared" si="6571"/>
        <v/>
      </c>
      <c r="EB411" s="71" t="str">
        <f t="shared" si="6572"/>
        <v/>
      </c>
      <c r="EC411" s="71" t="str">
        <f t="shared" si="6573"/>
        <v/>
      </c>
      <c r="ED411" s="71" t="str">
        <f t="shared" si="6574"/>
        <v/>
      </c>
      <c r="EE411" s="71" t="str">
        <f t="shared" si="6575"/>
        <v/>
      </c>
      <c r="EF411" s="71" t="str">
        <f t="shared" si="6576"/>
        <v/>
      </c>
      <c r="EG411" s="71" t="str">
        <f t="shared" si="6577"/>
        <v/>
      </c>
      <c r="EH411" s="71" t="str">
        <f t="shared" si="6578"/>
        <v/>
      </c>
      <c r="EI411" s="71" t="str">
        <f t="shared" si="6579"/>
        <v/>
      </c>
      <c r="EJ411" s="71" t="str">
        <f t="shared" si="6580"/>
        <v/>
      </c>
      <c r="EK411" s="71" t="str">
        <f t="shared" si="6581"/>
        <v/>
      </c>
      <c r="EL411" s="71" t="str">
        <f t="shared" si="6582"/>
        <v/>
      </c>
      <c r="EM411" s="71" t="str">
        <f t="shared" si="6583"/>
        <v/>
      </c>
      <c r="EN411" s="71" t="str">
        <f t="shared" si="6584"/>
        <v/>
      </c>
      <c r="EO411" s="71" t="str">
        <f t="shared" si="6585"/>
        <v/>
      </c>
      <c r="EP411" s="71" t="str">
        <f t="shared" si="6586"/>
        <v/>
      </c>
      <c r="EQ411" s="71" t="str">
        <f t="shared" si="6587"/>
        <v/>
      </c>
      <c r="ER411" s="71" t="str">
        <f t="shared" si="6588"/>
        <v/>
      </c>
      <c r="ES411" s="71" t="str">
        <f t="shared" si="6589"/>
        <v/>
      </c>
      <c r="ET411" s="71" t="str">
        <f t="shared" si="6590"/>
        <v/>
      </c>
      <c r="EU411" s="71" t="str">
        <f t="shared" si="6591"/>
        <v/>
      </c>
      <c r="EV411" s="71" t="str">
        <f t="shared" si="6592"/>
        <v/>
      </c>
      <c r="EW411" s="71" t="str">
        <f t="shared" si="6593"/>
        <v/>
      </c>
      <c r="EX411" s="71" t="str">
        <f t="shared" si="6594"/>
        <v/>
      </c>
      <c r="EY411" s="71" t="str">
        <f t="shared" si="6595"/>
        <v/>
      </c>
      <c r="EZ411" s="71" t="str">
        <f t="shared" si="6596"/>
        <v/>
      </c>
      <c r="FA411" s="71" t="str">
        <f t="shared" si="6597"/>
        <v/>
      </c>
      <c r="FB411" s="71" t="str">
        <f t="shared" si="6598"/>
        <v/>
      </c>
      <c r="FC411" s="71" t="str">
        <f t="shared" si="6599"/>
        <v/>
      </c>
      <c r="FD411" s="71" t="str">
        <f t="shared" si="6600"/>
        <v/>
      </c>
      <c r="FE411" s="71" t="str">
        <f t="shared" si="6601"/>
        <v/>
      </c>
      <c r="FF411" s="71" t="str">
        <f t="shared" si="6602"/>
        <v/>
      </c>
      <c r="FG411" s="71" t="str">
        <f t="shared" si="6603"/>
        <v/>
      </c>
      <c r="FH411" s="71" t="str">
        <f t="shared" si="6604"/>
        <v/>
      </c>
      <c r="FI411" s="71" t="str">
        <f t="shared" si="6605"/>
        <v/>
      </c>
      <c r="FJ411" s="71" t="str">
        <f t="shared" si="6606"/>
        <v/>
      </c>
      <c r="FK411" s="71" t="str">
        <f t="shared" si="6607"/>
        <v/>
      </c>
      <c r="FL411" s="71" t="str">
        <f t="shared" si="6608"/>
        <v/>
      </c>
      <c r="FM411" s="71" t="str">
        <f t="shared" si="6609"/>
        <v/>
      </c>
      <c r="FN411" s="71" t="str">
        <f t="shared" si="6610"/>
        <v/>
      </c>
      <c r="FO411" s="71" t="str">
        <f t="shared" si="6611"/>
        <v/>
      </c>
      <c r="FP411" s="71" t="str">
        <f t="shared" si="6612"/>
        <v/>
      </c>
      <c r="FQ411" s="71" t="str">
        <f t="shared" si="6613"/>
        <v/>
      </c>
      <c r="FR411" s="71" t="str">
        <f t="shared" si="6614"/>
        <v/>
      </c>
      <c r="FS411" s="71" t="str">
        <f t="shared" si="6615"/>
        <v/>
      </c>
    </row>
    <row r="412" spans="1:175" ht="16.5">
      <c r="A412" s="134"/>
      <c r="B412" s="80" t="s">
        <v>1107</v>
      </c>
      <c r="C412" s="147" t="s">
        <v>1108</v>
      </c>
      <c r="T412" s="152" t="s">
        <v>1109</v>
      </c>
      <c r="U412" s="85" t="s">
        <v>1110</v>
      </c>
      <c r="CN412" s="70" t="str">
        <f t="shared" si="6085"/>
        <v>InitUnitState('IK7A',,,,,,,,,,)</v>
      </c>
      <c r="CO412" s="70" t="str">
        <f t="shared" si="6086"/>
        <v>InitUnitNormal('IK7A',,,,,,,,,,)</v>
      </c>
      <c r="CP412" s="70" t="str">
        <f t="shared" si="6087"/>
        <v>InitUnitMagic('IK7A',,,,,,,,,,)</v>
      </c>
      <c r="CQ412" s="70" t="str">
        <f t="shared" si="6088"/>
        <v>InitUnitAdd('IK7A',,,,,,,,,,)</v>
      </c>
      <c r="CR412" s="70" t="str">
        <f>"InitEquipData('"&amp;B412&amp;"',"&amp;D412&amp;","&amp;CR$1&amp;A412&amp;CR$1&amp;","&amp;E412&amp;","&amp;I412&amp;","&amp;F412&amp;","&amp;G412&amp;",'"&amp;J412&amp;"','"&amp;K412&amp;"','"&amp;L412&amp;"','"&amp;M412&amp;"','"&amp;N412&amp;"','"&amp;O412&amp;"',"&amp;CR$1&amp;U421&amp;CR$1&amp;")"</f>
        <v>InitEquipData('IK7A',,"",,,,,'','','','','','',"ReplaceableTextures\\CommandButtons\\BTNSST16.blp")</v>
      </c>
      <c r="CU412" s="95" t="str">
        <f t="shared" si="6089"/>
        <v>|n</v>
      </c>
      <c r="CV412" s="61" t="str">
        <f t="shared" si="6084"/>
        <v>护甲|Cffffc926+100|n|n|r|Cffaaaaaa○刻印槽 【空】|r|n|n|Cff00ff7f点击穿戴或脱卸。|r</v>
      </c>
      <c r="CW412" s="60"/>
      <c r="CX412" s="60"/>
      <c r="CY412" s="60"/>
      <c r="CZ412" s="60"/>
      <c r="DA412" s="60"/>
      <c r="DB412" s="71" t="str">
        <f t="shared" si="6090"/>
        <v/>
      </c>
      <c r="DC412" s="71" t="str">
        <f t="shared" si="6091"/>
        <v/>
      </c>
      <c r="DD412" s="71" t="str">
        <f t="shared" si="6092"/>
        <v/>
      </c>
      <c r="DE412" s="71" t="str">
        <f t="shared" si="6093"/>
        <v/>
      </c>
      <c r="DF412" s="71" t="str">
        <f t="shared" si="6094"/>
        <v/>
      </c>
      <c r="DG412" s="71" t="str">
        <f t="shared" si="6095"/>
        <v/>
      </c>
      <c r="DH412" s="71" t="str">
        <f t="shared" si="6096"/>
        <v/>
      </c>
      <c r="DI412" s="71" t="str">
        <f t="shared" si="6097"/>
        <v/>
      </c>
      <c r="DJ412" s="71" t="str">
        <f t="shared" si="6098"/>
        <v/>
      </c>
      <c r="DK412" s="71" t="str">
        <f t="shared" si="6099"/>
        <v/>
      </c>
      <c r="DL412" s="71" t="str">
        <f t="shared" si="6100"/>
        <v/>
      </c>
      <c r="DM412" s="71" t="str">
        <f t="shared" si="6101"/>
        <v/>
      </c>
      <c r="DN412" s="71" t="str">
        <f t="shared" si="6102"/>
        <v/>
      </c>
      <c r="DO412" s="71" t="str">
        <f t="shared" si="6103"/>
        <v/>
      </c>
      <c r="DP412" s="71" t="str">
        <f t="shared" si="6104"/>
        <v/>
      </c>
      <c r="DQ412" s="71" t="str">
        <f t="shared" si="6105"/>
        <v/>
      </c>
      <c r="DR412" s="71" t="str">
        <f t="shared" si="6106"/>
        <v/>
      </c>
      <c r="DS412" s="71" t="str">
        <f t="shared" si="6107"/>
        <v/>
      </c>
      <c r="DT412" s="71" t="str">
        <f t="shared" si="6108"/>
        <v/>
      </c>
      <c r="DU412" s="71" t="str">
        <f t="shared" si="6109"/>
        <v/>
      </c>
      <c r="DV412" s="71" t="str">
        <f t="shared" si="6110"/>
        <v/>
      </c>
      <c r="DW412" s="71" t="str">
        <f t="shared" si="6111"/>
        <v/>
      </c>
      <c r="DX412" s="71" t="str">
        <f t="shared" si="6112"/>
        <v/>
      </c>
      <c r="DY412" s="71" t="str">
        <f t="shared" si="6113"/>
        <v/>
      </c>
      <c r="DZ412" s="71" t="str">
        <f t="shared" si="6114"/>
        <v/>
      </c>
      <c r="EA412" s="71" t="str">
        <f t="shared" si="6115"/>
        <v/>
      </c>
      <c r="EB412" s="71" t="str">
        <f t="shared" si="6116"/>
        <v/>
      </c>
      <c r="EC412" s="71" t="str">
        <f t="shared" si="6117"/>
        <v/>
      </c>
      <c r="ED412" s="71" t="str">
        <f t="shared" si="6118"/>
        <v/>
      </c>
      <c r="EE412" s="71" t="str">
        <f t="shared" si="6119"/>
        <v/>
      </c>
      <c r="EF412" s="71" t="str">
        <f t="shared" si="6120"/>
        <v/>
      </c>
      <c r="EG412" s="71" t="str">
        <f t="shared" si="6121"/>
        <v/>
      </c>
      <c r="EH412" s="71" t="str">
        <f t="shared" si="6122"/>
        <v/>
      </c>
      <c r="EI412" s="71" t="str">
        <f t="shared" si="6123"/>
        <v/>
      </c>
      <c r="EJ412" s="71" t="str">
        <f t="shared" si="6124"/>
        <v/>
      </c>
      <c r="EK412" s="71" t="str">
        <f t="shared" si="6125"/>
        <v/>
      </c>
      <c r="EL412" s="71" t="str">
        <f t="shared" si="6126"/>
        <v/>
      </c>
      <c r="EM412" s="71" t="str">
        <f t="shared" si="6127"/>
        <v/>
      </c>
      <c r="EN412" s="71" t="str">
        <f t="shared" si="6128"/>
        <v/>
      </c>
      <c r="EO412" s="71" t="str">
        <f t="shared" si="6129"/>
        <v/>
      </c>
      <c r="EP412" s="71" t="str">
        <f t="shared" si="6130"/>
        <v/>
      </c>
      <c r="EQ412" s="71" t="str">
        <f t="shared" si="6131"/>
        <v/>
      </c>
      <c r="ER412" s="71" t="str">
        <f t="shared" si="6132"/>
        <v/>
      </c>
      <c r="ES412" s="71" t="str">
        <f t="shared" si="6133"/>
        <v/>
      </c>
      <c r="ET412" s="71" t="str">
        <f t="shared" si="6134"/>
        <v/>
      </c>
      <c r="EU412" s="71" t="str">
        <f t="shared" si="6135"/>
        <v/>
      </c>
      <c r="EV412" s="71" t="str">
        <f t="shared" si="6136"/>
        <v/>
      </c>
      <c r="EW412" s="71" t="str">
        <f t="shared" si="6137"/>
        <v/>
      </c>
      <c r="EX412" s="71" t="str">
        <f t="shared" si="6138"/>
        <v/>
      </c>
      <c r="EY412" s="71" t="str">
        <f t="shared" si="6139"/>
        <v/>
      </c>
      <c r="EZ412" s="71" t="str">
        <f t="shared" si="6140"/>
        <v/>
      </c>
      <c r="FA412" s="71" t="str">
        <f t="shared" si="6141"/>
        <v/>
      </c>
      <c r="FB412" s="71" t="str">
        <f t="shared" si="6142"/>
        <v/>
      </c>
      <c r="FC412" s="71" t="str">
        <f t="shared" si="6143"/>
        <v/>
      </c>
      <c r="FD412" s="71" t="str">
        <f t="shared" si="6144"/>
        <v/>
      </c>
      <c r="FE412" s="71" t="str">
        <f t="shared" si="6145"/>
        <v/>
      </c>
      <c r="FF412" s="71" t="str">
        <f t="shared" si="6146"/>
        <v/>
      </c>
      <c r="FG412" s="71" t="str">
        <f t="shared" si="6147"/>
        <v/>
      </c>
      <c r="FH412" s="71" t="str">
        <f t="shared" si="6148"/>
        <v/>
      </c>
      <c r="FI412" s="71" t="str">
        <f t="shared" si="6149"/>
        <v/>
      </c>
      <c r="FJ412" s="71" t="str">
        <f t="shared" si="6150"/>
        <v/>
      </c>
      <c r="FK412" s="71" t="str">
        <f t="shared" si="6151"/>
        <v/>
      </c>
      <c r="FL412" s="71" t="str">
        <f t="shared" si="6152"/>
        <v/>
      </c>
      <c r="FM412" s="71" t="str">
        <f t="shared" si="6153"/>
        <v/>
      </c>
      <c r="FN412" s="71" t="str">
        <f t="shared" si="6154"/>
        <v/>
      </c>
      <c r="FO412" s="71" t="str">
        <f t="shared" si="6155"/>
        <v/>
      </c>
      <c r="FP412" s="71" t="str">
        <f t="shared" si="6156"/>
        <v/>
      </c>
      <c r="FQ412" s="71" t="str">
        <f t="shared" si="6157"/>
        <v/>
      </c>
      <c r="FR412" s="71" t="str">
        <f t="shared" si="6158"/>
        <v/>
      </c>
      <c r="FS412" s="71" t="str">
        <f t="shared" si="6159"/>
        <v/>
      </c>
    </row>
    <row r="413" spans="1:175" ht="16.5">
      <c r="A413" s="134"/>
      <c r="B413" s="80" t="s">
        <v>1111</v>
      </c>
      <c r="C413" s="147" t="s">
        <v>1108</v>
      </c>
      <c r="K413" s="149"/>
      <c r="T413" s="152" t="s">
        <v>1112</v>
      </c>
      <c r="U413" s="85" t="s">
        <v>1110</v>
      </c>
      <c r="CN413" s="70" t="str">
        <f t="shared" ref="CN413:CN420" si="6616">"InitUnitState('"&amp;B413&amp;"',"&amp;V413&amp;","&amp;W413&amp;","&amp;X413&amp;","&amp;Y413&amp;","&amp;Z413&amp;","&amp;AA413&amp;","&amp;AB413&amp;","&amp;AC413&amp;","&amp;AD413&amp;","&amp;AE413&amp;")"</f>
        <v>InitUnitState('IK7B',,,,,,,,,,)</v>
      </c>
      <c r="CO413" s="70" t="str">
        <f t="shared" ref="CO413:CO420" si="6617">"InitUnitNormal('"&amp;B413&amp;"',"&amp;AF413&amp;","&amp;AG413&amp;","&amp;AH413&amp;","&amp;AI413&amp;","&amp;AJ413&amp;","&amp;AK413&amp;","&amp;AL413&amp;","&amp;AM413&amp;","&amp;AN413&amp;","&amp;AO413&amp;")"</f>
        <v>InitUnitNormal('IK7B',,,,,,,,,,)</v>
      </c>
      <c r="CP413" s="70" t="str">
        <f t="shared" ref="CP413:CP420" si="6618">"InitUnitMagic('"&amp;B413&amp;"',"&amp;AP413&amp;","&amp;AQ413&amp;","&amp;AR413&amp;","&amp;AS413&amp;","&amp;AT413&amp;","&amp;AU413&amp;","&amp;AV413&amp;","&amp;AW413&amp;","&amp;BI413&amp;","&amp;BJ413&amp;")"</f>
        <v>InitUnitMagic('IK7B',,,,,,,,,,)</v>
      </c>
      <c r="CQ413" s="70" t="str">
        <f t="shared" ref="CQ413:CQ420" si="6619">"InitUnitAdd('"&amp;B413&amp;"',"&amp;BK413&amp;","&amp;BL413&amp;","&amp;BM413&amp;","&amp;BN413&amp;","&amp;BO413&amp;","&amp;BP413&amp;","&amp;BQ413&amp;","&amp;BR413&amp;","&amp;BS413&amp;","&amp;BT413&amp;")"</f>
        <v>InitUnitAdd('IK7B',,,,,,,,,,)</v>
      </c>
      <c r="CR413" s="70" t="str">
        <f t="shared" ref="CR413:CR420" si="6620">"InitEquipData('"&amp;B413&amp;"',"&amp;D413&amp;","&amp;CR$1&amp;A413&amp;CR$1&amp;","&amp;E413&amp;","&amp;I413&amp;","&amp;F413&amp;","&amp;G413&amp;",'"&amp;J413&amp;"','"&amp;K413&amp;"','"&amp;L413&amp;"','"&amp;M413&amp;"','"&amp;N413&amp;"','"&amp;O413&amp;"',"&amp;CR$1&amp;U422&amp;CR$1&amp;")"</f>
        <v>InitEquipData('IK7B',,"",,,,,'','','','','','',"ReplaceableTextures\\CommandButtons\\BTNSST16.blp")</v>
      </c>
      <c r="CU413" s="95" t="str">
        <f t="shared" ref="CU413:CU420" si="6621">CONCATENATE(DB413,DC413,DD413,DE413,DF413,DG413,DH413,DI413,DJ413,DK413,DL413,DM413,DN413,DO413,DP413,DQ413,DR413,DS413,DT413,DU413,DV413,DW413,DX413,DY413,DZ413,EA413,EB413,EC413,ED413,EE413,EF413,EG413,EH413,EI413,EJ413,EK413,EL413,EM413,EN413,EO413,EP413&amp;"|n")</f>
        <v>|n</v>
      </c>
      <c r="CV413" s="61" t="str">
        <f t="shared" si="6084"/>
        <v>护甲|Cffffc926+100|n|n|r|Cffaaaaaa○|CffFFD24D金之符印+1|r|r|n|n|Cff00ff7f点击穿戴或脱卸。|r</v>
      </c>
      <c r="CW413" s="60"/>
      <c r="CX413" s="60"/>
      <c r="CY413" s="60"/>
      <c r="CZ413" s="60"/>
      <c r="DA413" s="60"/>
      <c r="DB413" s="71" t="str">
        <f t="shared" ref="DB413:DB420" si="6622">IF(V413="","","|n"&amp;DB$2&amp;"+"&amp;V413&amp;DB$1)</f>
        <v/>
      </c>
      <c r="DC413" s="71" t="str">
        <f t="shared" ref="DC413:DC420" si="6623">IF(W413="","","|n"&amp;DC$2&amp;"+"&amp;W413&amp;DC$1)</f>
        <v/>
      </c>
      <c r="DD413" s="71" t="str">
        <f t="shared" ref="DD413:DD420" si="6624">IF(X413="","","|n"&amp;DD$2&amp;"+"&amp;X413&amp;DD$1)</f>
        <v/>
      </c>
      <c r="DE413" s="71" t="str">
        <f t="shared" ref="DE413:DE420" si="6625">IF(Y413="","","|n"&amp;DE$2&amp;"+"&amp;Y413&amp;DE$1)</f>
        <v/>
      </c>
      <c r="DF413" s="71" t="str">
        <f t="shared" ref="DF413:DF420" si="6626">IF(Z413="","","|n"&amp;DF$2&amp;"+"&amp;Z413&amp;DF$1)</f>
        <v/>
      </c>
      <c r="DG413" s="71" t="str">
        <f t="shared" ref="DG413:DG420" si="6627">IF(AA413="","","|n"&amp;DG$2&amp;"+"&amp;AA413&amp;DG$1)</f>
        <v/>
      </c>
      <c r="DH413" s="71" t="str">
        <f t="shared" ref="DH413:DH420" si="6628">IF(AB413="","","|n"&amp;DH$2&amp;"+"&amp;AB413&amp;DH$1)</f>
        <v/>
      </c>
      <c r="DI413" s="71" t="str">
        <f t="shared" ref="DI413:DI420" si="6629">IF(AC413="","","|n"&amp;DI$2&amp;"+"&amp;AC413&amp;DI$1)</f>
        <v/>
      </c>
      <c r="DJ413" s="71" t="str">
        <f t="shared" ref="DJ413:DJ420" si="6630">IF(AD413="","","|n"&amp;DJ$2&amp;"+"&amp;AD413&amp;DJ$1)</f>
        <v/>
      </c>
      <c r="DK413" s="71" t="str">
        <f t="shared" ref="DK413:DK420" si="6631">IF(AE413="","","|n"&amp;DK$2&amp;"+"&amp;AE413&amp;DK$1)</f>
        <v/>
      </c>
      <c r="DL413" s="71" t="str">
        <f t="shared" ref="DL413:DL420" si="6632">IF(AF413="","","|n"&amp;DL$2&amp;"+"&amp;AF413&amp;DL$1)</f>
        <v/>
      </c>
      <c r="DM413" s="71" t="str">
        <f t="shared" ref="DM413:DM420" si="6633">IF(AG413="","","|n"&amp;DM$2&amp;"+"&amp;AG413&amp;DM$1)</f>
        <v/>
      </c>
      <c r="DN413" s="71" t="str">
        <f t="shared" ref="DN413:DN420" si="6634">IF(AH413="","","|n"&amp;DN$2&amp;"+"&amp;AH413&amp;DN$1)</f>
        <v/>
      </c>
      <c r="DO413" s="71" t="str">
        <f t="shared" ref="DO413:DO420" si="6635">IF(AI413="","","|n"&amp;DO$2&amp;"+"&amp;AI413&amp;DO$1)</f>
        <v/>
      </c>
      <c r="DP413" s="71" t="str">
        <f t="shared" ref="DP413:DP420" si="6636">IF(AJ413="","","|n"&amp;DP$2&amp;"+"&amp;AJ413&amp;DP$1)</f>
        <v/>
      </c>
      <c r="DQ413" s="71" t="str">
        <f t="shared" ref="DQ413:DQ420" si="6637">IF(AK413="","","|n"&amp;DQ$2&amp;"+"&amp;AK413&amp;DQ$1)</f>
        <v/>
      </c>
      <c r="DR413" s="71" t="str">
        <f t="shared" ref="DR413:DR420" si="6638">IF(AL413="","","|n"&amp;DR$2&amp;"+"&amp;AL413&amp;DR$1)</f>
        <v/>
      </c>
      <c r="DS413" s="71" t="str">
        <f t="shared" ref="DS413:DS420" si="6639">IF(AM413="","","|n"&amp;DS$2&amp;"+"&amp;AM413&amp;DS$1)</f>
        <v/>
      </c>
      <c r="DT413" s="71" t="str">
        <f t="shared" ref="DT413:DT420" si="6640">IF(AN413="","","|n"&amp;DT$2&amp;"+"&amp;AN413&amp;DT$1)</f>
        <v/>
      </c>
      <c r="DU413" s="71" t="str">
        <f t="shared" ref="DU413:DU420" si="6641">IF(AO413="","","|n"&amp;DU$2&amp;"+"&amp;AO413&amp;DU$1)</f>
        <v/>
      </c>
      <c r="DV413" s="71" t="str">
        <f t="shared" ref="DV413:DV420" si="6642">IF(AP413="","","|n"&amp;DV$2&amp;"+"&amp;AP413&amp;DV$1)</f>
        <v/>
      </c>
      <c r="DW413" s="71" t="str">
        <f t="shared" ref="DW413:DW420" si="6643">IF(AQ413="","","|n"&amp;DW$2&amp;"+"&amp;AQ413&amp;DW$1)</f>
        <v/>
      </c>
      <c r="DX413" s="71" t="str">
        <f t="shared" ref="DX413:DX420" si="6644">IF(AR413="","","|n"&amp;DX$2&amp;"+"&amp;AR413&amp;DX$1)</f>
        <v/>
      </c>
      <c r="DY413" s="71" t="str">
        <f t="shared" ref="DY413:DY420" si="6645">IF(AS413="","","|n"&amp;DY$2&amp;"+"&amp;AS413&amp;DY$1)</f>
        <v/>
      </c>
      <c r="DZ413" s="71" t="str">
        <f t="shared" ref="DZ413:DZ420" si="6646">IF(AT413="","","|n"&amp;DZ$2&amp;"+"&amp;AT413&amp;DZ$1)</f>
        <v/>
      </c>
      <c r="EA413" s="71" t="str">
        <f t="shared" ref="EA413:EA420" si="6647">IF(AU413="","","|n"&amp;EA$2&amp;"+"&amp;AU413&amp;EA$1)</f>
        <v/>
      </c>
      <c r="EB413" s="71" t="str">
        <f t="shared" ref="EB413:EB420" si="6648">IF(AV413="","","|n"&amp;EB$2&amp;"+"&amp;AV413&amp;EB$1)</f>
        <v/>
      </c>
      <c r="EC413" s="71" t="str">
        <f t="shared" ref="EC413:EC420" si="6649">IF(AW413="","","|n"&amp;EC$2&amp;"+"&amp;AW413&amp;EC$1)</f>
        <v/>
      </c>
      <c r="ED413" s="71" t="str">
        <f t="shared" ref="ED413:ED420" si="6650">IF(AX413="","","|n"&amp;ED$2&amp;"+"&amp;AX413&amp;ED$1)</f>
        <v/>
      </c>
      <c r="EE413" s="71" t="str">
        <f t="shared" ref="EE413:EE420" si="6651">IF(AY413="","","|n"&amp;EE$2&amp;"+"&amp;AY413&amp;EE$1)</f>
        <v/>
      </c>
      <c r="EF413" s="71" t="str">
        <f t="shared" ref="EF413:EF420" si="6652">IF(AZ413="","","|n"&amp;EF$2&amp;"+"&amp;AZ413&amp;EF$1)</f>
        <v/>
      </c>
      <c r="EG413" s="71" t="str">
        <f t="shared" ref="EG413:EG420" si="6653">IF(BA413="","","|n"&amp;EG$2&amp;"+"&amp;BA413&amp;EG$1)</f>
        <v/>
      </c>
      <c r="EH413" s="71" t="str">
        <f t="shared" ref="EH413:EH420" si="6654">IF(BB413="","","|n"&amp;EH$2&amp;"+"&amp;BB413&amp;EH$1)</f>
        <v/>
      </c>
      <c r="EI413" s="71" t="str">
        <f t="shared" ref="EI413:EI420" si="6655">IF(BC413="","","|n"&amp;EI$2&amp;"+"&amp;BC413&amp;EI$1)</f>
        <v/>
      </c>
      <c r="EJ413" s="71" t="str">
        <f t="shared" ref="EJ413:EJ420" si="6656">IF(BD413="","","|n"&amp;EJ$2&amp;"+"&amp;BD413&amp;EJ$1)</f>
        <v/>
      </c>
      <c r="EK413" s="71" t="str">
        <f t="shared" ref="EK413:EK420" si="6657">IF(BE413="","","|n"&amp;EK$2&amp;"+"&amp;BE413&amp;EK$1)</f>
        <v/>
      </c>
      <c r="EL413" s="71" t="str">
        <f t="shared" ref="EL413:EL420" si="6658">IF(BF413="","","|n"&amp;EL$2&amp;"+"&amp;BF413&amp;EL$1)</f>
        <v/>
      </c>
      <c r="EM413" s="71" t="str">
        <f t="shared" ref="EM413:EM420" si="6659">IF(BG413="","","|n"&amp;EM$2&amp;"+"&amp;BG413&amp;EM$1)</f>
        <v/>
      </c>
      <c r="EN413" s="71" t="str">
        <f t="shared" ref="EN413:EN420" si="6660">IF(BH413="","","|n"&amp;EN$2&amp;"+"&amp;BH413&amp;EN$1)</f>
        <v/>
      </c>
      <c r="EO413" s="71" t="str">
        <f t="shared" ref="EO413:EO420" si="6661">IF(BI413="","","|n"&amp;EO$2&amp;"+"&amp;BI413&amp;EO$1)</f>
        <v/>
      </c>
      <c r="EP413" s="71" t="str">
        <f t="shared" ref="EP413:EP420" si="6662">IF(BJ413="","","|n"&amp;EP$2&amp;"+"&amp;BJ413&amp;EP$1)</f>
        <v/>
      </c>
      <c r="EQ413" s="71" t="str">
        <f t="shared" ref="EQ413:EQ420" si="6663">IF(BK413="","","|n"&amp;EQ$2&amp;"+"&amp;BK413&amp;EQ$1)</f>
        <v/>
      </c>
      <c r="ER413" s="71" t="str">
        <f t="shared" ref="ER413:ER420" si="6664">IF(BL413="","","|n"&amp;ER$2&amp;"+"&amp;BL413&amp;ER$1)</f>
        <v/>
      </c>
      <c r="ES413" s="71" t="str">
        <f t="shared" ref="ES413:ES420" si="6665">IF(BM413="","","|n"&amp;ES$2&amp;"+"&amp;BM413&amp;ES$1)</f>
        <v/>
      </c>
      <c r="ET413" s="71" t="str">
        <f t="shared" ref="ET413:ET420" si="6666">IF(BN413="","","|n"&amp;ET$2&amp;"+"&amp;BN413&amp;ET$1)</f>
        <v/>
      </c>
      <c r="EU413" s="71" t="str">
        <f t="shared" ref="EU413:EU420" si="6667">IF(BO413="","","|n"&amp;EU$2&amp;"+"&amp;BO413&amp;EU$1)</f>
        <v/>
      </c>
      <c r="EV413" s="71" t="str">
        <f t="shared" ref="EV413:EV420" si="6668">IF(BP413="","","|n"&amp;EV$2&amp;"+"&amp;BP413&amp;EV$1)</f>
        <v/>
      </c>
      <c r="EW413" s="71" t="str">
        <f t="shared" ref="EW413:EW420" si="6669">IF(BQ413="","","|n"&amp;EW$2&amp;"+"&amp;BQ413&amp;EW$1)</f>
        <v/>
      </c>
      <c r="EX413" s="71" t="str">
        <f t="shared" ref="EX413:EX420" si="6670">IF(BR413="","","|n"&amp;EX$2&amp;"+"&amp;BR413&amp;EX$1)</f>
        <v/>
      </c>
      <c r="EY413" s="71" t="str">
        <f t="shared" ref="EY413:EY420" si="6671">IF(BS413="","","|n"&amp;EY$2&amp;"+"&amp;BS413&amp;EY$1)</f>
        <v/>
      </c>
      <c r="EZ413" s="71" t="str">
        <f t="shared" ref="EZ413:EZ420" si="6672">IF(BT413="","","|n"&amp;EZ$2&amp;"+"&amp;BT413&amp;EZ$1)</f>
        <v/>
      </c>
      <c r="FA413" s="71" t="str">
        <f t="shared" ref="FA413:FA420" si="6673">IF(BU413="","","|n"&amp;FA$2&amp;"+"&amp;BU413&amp;FA$1)</f>
        <v/>
      </c>
      <c r="FB413" s="71" t="str">
        <f t="shared" ref="FB413:FB420" si="6674">IF(BV413="","","|n"&amp;FB$2&amp;"+"&amp;BV413&amp;FB$1)</f>
        <v/>
      </c>
      <c r="FC413" s="71" t="str">
        <f t="shared" ref="FC413:FC420" si="6675">IF(BW413="","","|n"&amp;FC$2&amp;"+"&amp;BW413&amp;FC$1)</f>
        <v/>
      </c>
      <c r="FD413" s="71" t="str">
        <f t="shared" ref="FD413:FD420" si="6676">IF(BX413="","","|n"&amp;FD$2&amp;"+"&amp;BX413&amp;FD$1)</f>
        <v/>
      </c>
      <c r="FE413" s="71" t="str">
        <f t="shared" ref="FE413:FE420" si="6677">IF(BY413="","","|n"&amp;FE$2&amp;"+"&amp;BY413&amp;FE$1)</f>
        <v/>
      </c>
      <c r="FF413" s="71" t="str">
        <f t="shared" ref="FF413:FF420" si="6678">IF(BZ413="","","|n"&amp;FF$2&amp;"+"&amp;BZ413&amp;FF$1)</f>
        <v/>
      </c>
      <c r="FG413" s="71" t="str">
        <f t="shared" ref="FG413:FG420" si="6679">IF(CA413="","","|n"&amp;FG$2&amp;"+"&amp;CA413&amp;FG$1)</f>
        <v/>
      </c>
      <c r="FH413" s="71" t="str">
        <f t="shared" ref="FH413:FH420" si="6680">IF(CB413="","","|n"&amp;FH$2&amp;"+"&amp;CB413&amp;FH$1)</f>
        <v/>
      </c>
      <c r="FI413" s="71" t="str">
        <f t="shared" ref="FI413:FI420" si="6681">IF(CC413="","","|n"&amp;FI$2&amp;"+"&amp;CC413&amp;FI$1)</f>
        <v/>
      </c>
      <c r="FJ413" s="71" t="str">
        <f t="shared" ref="FJ413:FJ420" si="6682">IF(CD413="","","|n"&amp;FJ$2&amp;"+"&amp;CD413&amp;FJ$1)</f>
        <v/>
      </c>
      <c r="FK413" s="71" t="str">
        <f t="shared" ref="FK413:FK420" si="6683">IF(CE413="","","|n"&amp;FK$2&amp;"+"&amp;CE413&amp;FK$1)</f>
        <v/>
      </c>
      <c r="FL413" s="71" t="str">
        <f t="shared" ref="FL413:FL420" si="6684">IF(CF413="","","|n"&amp;FL$2&amp;"+"&amp;CF413&amp;FL$1)</f>
        <v/>
      </c>
      <c r="FM413" s="71" t="str">
        <f t="shared" ref="FM413:FM420" si="6685">IF(CG413="","","|n"&amp;FM$2&amp;"+"&amp;CG413&amp;FM$1)</f>
        <v/>
      </c>
      <c r="FN413" s="71" t="str">
        <f t="shared" ref="FN413:FN420" si="6686">IF(CH413="","","|n"&amp;FN$2&amp;"+"&amp;CH413&amp;FN$1)</f>
        <v/>
      </c>
      <c r="FO413" s="71" t="str">
        <f t="shared" ref="FO413:FO420" si="6687">IF(CI413="","","|n"&amp;FO$2&amp;"+"&amp;CI413&amp;FO$1)</f>
        <v/>
      </c>
      <c r="FP413" s="71" t="str">
        <f t="shared" ref="FP413:FP420" si="6688">IF(CJ413="","","|n"&amp;FP$2&amp;"+"&amp;CJ413&amp;FP$1)</f>
        <v/>
      </c>
      <c r="FQ413" s="71" t="str">
        <f t="shared" ref="FQ413:FQ420" si="6689">IF(CK413="","","|n"&amp;FQ$2&amp;"+"&amp;CK413&amp;FQ$1)</f>
        <v/>
      </c>
      <c r="FR413" s="71" t="str">
        <f t="shared" ref="FR413:FR420" si="6690">IF(CL413="","","|n"&amp;FR$2&amp;"+"&amp;CL413&amp;FR$1)</f>
        <v/>
      </c>
      <c r="FS413" s="71" t="str">
        <f t="shared" ref="FS413:FS420" si="6691">IF(CM413="","","|n"&amp;FS$2&amp;"+"&amp;CM413&amp;FS$1)</f>
        <v/>
      </c>
    </row>
    <row r="414" spans="1:175" ht="16.5">
      <c r="A414" s="134"/>
      <c r="B414" s="80" t="s">
        <v>1113</v>
      </c>
      <c r="C414" s="147" t="s">
        <v>1108</v>
      </c>
      <c r="K414" s="150"/>
      <c r="T414" s="152" t="s">
        <v>1114</v>
      </c>
      <c r="U414" s="85" t="s">
        <v>1110</v>
      </c>
      <c r="CN414" s="70" t="str">
        <f t="shared" si="6616"/>
        <v>InitUnitState('IK7C',,,,,,,,,,)</v>
      </c>
      <c r="CO414" s="70" t="str">
        <f t="shared" si="6617"/>
        <v>InitUnitNormal('IK7C',,,,,,,,,,)</v>
      </c>
      <c r="CP414" s="70" t="str">
        <f t="shared" si="6618"/>
        <v>InitUnitMagic('IK7C',,,,,,,,,,)</v>
      </c>
      <c r="CQ414" s="70" t="str">
        <f t="shared" si="6619"/>
        <v>InitUnitAdd('IK7C',,,,,,,,,,)</v>
      </c>
      <c r="CR414" s="70" t="str">
        <f t="shared" si="6620"/>
        <v>InitEquipData('IK7C',,"",,,,,'','','','','','',"ReplaceableTextures\\CommandButtons\\BTNSST16.blp")</v>
      </c>
      <c r="CU414" s="95" t="str">
        <f t="shared" si="6621"/>
        <v>|n</v>
      </c>
      <c r="CV414" s="61" t="str">
        <f t="shared" ref="CV414:CV437" si="6692">T414</f>
        <v>护甲|Cffffc926+100|n|n|r|Cffaaaaaa○|CffFFD24D木之符印+1|r|r|n|n|Cff00ff7f点击穿戴或脱卸。|r</v>
      </c>
      <c r="CW414" s="60"/>
      <c r="CX414" s="60"/>
      <c r="CY414" s="60"/>
      <c r="CZ414" s="60"/>
      <c r="DA414" s="60"/>
      <c r="DB414" s="71" t="str">
        <f t="shared" si="6622"/>
        <v/>
      </c>
      <c r="DC414" s="71" t="str">
        <f t="shared" si="6623"/>
        <v/>
      </c>
      <c r="DD414" s="71" t="str">
        <f t="shared" si="6624"/>
        <v/>
      </c>
      <c r="DE414" s="71" t="str">
        <f t="shared" si="6625"/>
        <v/>
      </c>
      <c r="DF414" s="71" t="str">
        <f t="shared" si="6626"/>
        <v/>
      </c>
      <c r="DG414" s="71" t="str">
        <f t="shared" si="6627"/>
        <v/>
      </c>
      <c r="DH414" s="71" t="str">
        <f t="shared" si="6628"/>
        <v/>
      </c>
      <c r="DI414" s="71" t="str">
        <f t="shared" si="6629"/>
        <v/>
      </c>
      <c r="DJ414" s="71" t="str">
        <f t="shared" si="6630"/>
        <v/>
      </c>
      <c r="DK414" s="71" t="str">
        <f t="shared" si="6631"/>
        <v/>
      </c>
      <c r="DL414" s="71" t="str">
        <f t="shared" si="6632"/>
        <v/>
      </c>
      <c r="DM414" s="71" t="str">
        <f t="shared" si="6633"/>
        <v/>
      </c>
      <c r="DN414" s="71" t="str">
        <f t="shared" si="6634"/>
        <v/>
      </c>
      <c r="DO414" s="71" t="str">
        <f t="shared" si="6635"/>
        <v/>
      </c>
      <c r="DP414" s="71" t="str">
        <f t="shared" si="6636"/>
        <v/>
      </c>
      <c r="DQ414" s="71" t="str">
        <f t="shared" si="6637"/>
        <v/>
      </c>
      <c r="DR414" s="71" t="str">
        <f t="shared" si="6638"/>
        <v/>
      </c>
      <c r="DS414" s="71" t="str">
        <f t="shared" si="6639"/>
        <v/>
      </c>
      <c r="DT414" s="71" t="str">
        <f t="shared" si="6640"/>
        <v/>
      </c>
      <c r="DU414" s="71" t="str">
        <f t="shared" si="6641"/>
        <v/>
      </c>
      <c r="DV414" s="71" t="str">
        <f t="shared" si="6642"/>
        <v/>
      </c>
      <c r="DW414" s="71" t="str">
        <f t="shared" si="6643"/>
        <v/>
      </c>
      <c r="DX414" s="71" t="str">
        <f t="shared" si="6644"/>
        <v/>
      </c>
      <c r="DY414" s="71" t="str">
        <f t="shared" si="6645"/>
        <v/>
      </c>
      <c r="DZ414" s="71" t="str">
        <f t="shared" si="6646"/>
        <v/>
      </c>
      <c r="EA414" s="71" t="str">
        <f t="shared" si="6647"/>
        <v/>
      </c>
      <c r="EB414" s="71" t="str">
        <f t="shared" si="6648"/>
        <v/>
      </c>
      <c r="EC414" s="71" t="str">
        <f t="shared" si="6649"/>
        <v/>
      </c>
      <c r="ED414" s="71" t="str">
        <f t="shared" si="6650"/>
        <v/>
      </c>
      <c r="EE414" s="71" t="str">
        <f t="shared" si="6651"/>
        <v/>
      </c>
      <c r="EF414" s="71" t="str">
        <f t="shared" si="6652"/>
        <v/>
      </c>
      <c r="EG414" s="71" t="str">
        <f t="shared" si="6653"/>
        <v/>
      </c>
      <c r="EH414" s="71" t="str">
        <f t="shared" si="6654"/>
        <v/>
      </c>
      <c r="EI414" s="71" t="str">
        <f t="shared" si="6655"/>
        <v/>
      </c>
      <c r="EJ414" s="71" t="str">
        <f t="shared" si="6656"/>
        <v/>
      </c>
      <c r="EK414" s="71" t="str">
        <f t="shared" si="6657"/>
        <v/>
      </c>
      <c r="EL414" s="71" t="str">
        <f t="shared" si="6658"/>
        <v/>
      </c>
      <c r="EM414" s="71" t="str">
        <f t="shared" si="6659"/>
        <v/>
      </c>
      <c r="EN414" s="71" t="str">
        <f t="shared" si="6660"/>
        <v/>
      </c>
      <c r="EO414" s="71" t="str">
        <f t="shared" si="6661"/>
        <v/>
      </c>
      <c r="EP414" s="71" t="str">
        <f t="shared" si="6662"/>
        <v/>
      </c>
      <c r="EQ414" s="71" t="str">
        <f t="shared" si="6663"/>
        <v/>
      </c>
      <c r="ER414" s="71" t="str">
        <f t="shared" si="6664"/>
        <v/>
      </c>
      <c r="ES414" s="71" t="str">
        <f t="shared" si="6665"/>
        <v/>
      </c>
      <c r="ET414" s="71" t="str">
        <f t="shared" si="6666"/>
        <v/>
      </c>
      <c r="EU414" s="71" t="str">
        <f t="shared" si="6667"/>
        <v/>
      </c>
      <c r="EV414" s="71" t="str">
        <f t="shared" si="6668"/>
        <v/>
      </c>
      <c r="EW414" s="71" t="str">
        <f t="shared" si="6669"/>
        <v/>
      </c>
      <c r="EX414" s="71" t="str">
        <f t="shared" si="6670"/>
        <v/>
      </c>
      <c r="EY414" s="71" t="str">
        <f t="shared" si="6671"/>
        <v/>
      </c>
      <c r="EZ414" s="71" t="str">
        <f t="shared" si="6672"/>
        <v/>
      </c>
      <c r="FA414" s="71" t="str">
        <f t="shared" si="6673"/>
        <v/>
      </c>
      <c r="FB414" s="71" t="str">
        <f t="shared" si="6674"/>
        <v/>
      </c>
      <c r="FC414" s="71" t="str">
        <f t="shared" si="6675"/>
        <v/>
      </c>
      <c r="FD414" s="71" t="str">
        <f t="shared" si="6676"/>
        <v/>
      </c>
      <c r="FE414" s="71" t="str">
        <f t="shared" si="6677"/>
        <v/>
      </c>
      <c r="FF414" s="71" t="str">
        <f t="shared" si="6678"/>
        <v/>
      </c>
      <c r="FG414" s="71" t="str">
        <f t="shared" si="6679"/>
        <v/>
      </c>
      <c r="FH414" s="71" t="str">
        <f t="shared" si="6680"/>
        <v/>
      </c>
      <c r="FI414" s="71" t="str">
        <f t="shared" si="6681"/>
        <v/>
      </c>
      <c r="FJ414" s="71" t="str">
        <f t="shared" si="6682"/>
        <v/>
      </c>
      <c r="FK414" s="71" t="str">
        <f t="shared" si="6683"/>
        <v/>
      </c>
      <c r="FL414" s="71" t="str">
        <f t="shared" si="6684"/>
        <v/>
      </c>
      <c r="FM414" s="71" t="str">
        <f t="shared" si="6685"/>
        <v/>
      </c>
      <c r="FN414" s="71" t="str">
        <f t="shared" si="6686"/>
        <v/>
      </c>
      <c r="FO414" s="71" t="str">
        <f t="shared" si="6687"/>
        <v/>
      </c>
      <c r="FP414" s="71" t="str">
        <f t="shared" si="6688"/>
        <v/>
      </c>
      <c r="FQ414" s="71" t="str">
        <f t="shared" si="6689"/>
        <v/>
      </c>
      <c r="FR414" s="71" t="str">
        <f t="shared" si="6690"/>
        <v/>
      </c>
      <c r="FS414" s="71" t="str">
        <f t="shared" si="6691"/>
        <v/>
      </c>
    </row>
    <row r="415" spans="1:175" ht="16.5">
      <c r="A415" s="134"/>
      <c r="B415" s="80" t="s">
        <v>1115</v>
      </c>
      <c r="C415" s="147" t="s">
        <v>1108</v>
      </c>
      <c r="K415" s="150"/>
      <c r="T415" s="152" t="s">
        <v>1116</v>
      </c>
      <c r="U415" s="85" t="s">
        <v>1110</v>
      </c>
      <c r="CN415" s="70" t="str">
        <f t="shared" si="6616"/>
        <v>InitUnitState('IK7D',,,,,,,,,,)</v>
      </c>
      <c r="CO415" s="70" t="str">
        <f t="shared" si="6617"/>
        <v>InitUnitNormal('IK7D',,,,,,,,,,)</v>
      </c>
      <c r="CP415" s="70" t="str">
        <f t="shared" si="6618"/>
        <v>InitUnitMagic('IK7D',,,,,,,,,,)</v>
      </c>
      <c r="CQ415" s="70" t="str">
        <f t="shared" si="6619"/>
        <v>InitUnitAdd('IK7D',,,,,,,,,,)</v>
      </c>
      <c r="CR415" s="70" t="str">
        <f t="shared" si="6620"/>
        <v>InitEquipData('IK7D',,"",,,,,'','','','','','',"ReplaceableTextures\\CommandButtons\\BTNSST16.blp")</v>
      </c>
      <c r="CU415" s="95" t="str">
        <f t="shared" si="6621"/>
        <v>|n</v>
      </c>
      <c r="CV415" s="61" t="str">
        <f t="shared" si="6692"/>
        <v>护甲|Cffffc926+100|n|n|r|Cffaaaaaa○|CffFFD24D水之符印+1|r|r|n|n|Cff00ff7f点击穿戴或脱卸。|r</v>
      </c>
      <c r="CW415" s="60"/>
      <c r="CX415" s="60"/>
      <c r="CY415" s="60"/>
      <c r="CZ415" s="60"/>
      <c r="DA415" s="60"/>
      <c r="DB415" s="71" t="str">
        <f t="shared" si="6622"/>
        <v/>
      </c>
      <c r="DC415" s="71" t="str">
        <f t="shared" si="6623"/>
        <v/>
      </c>
      <c r="DD415" s="71" t="str">
        <f t="shared" si="6624"/>
        <v/>
      </c>
      <c r="DE415" s="71" t="str">
        <f t="shared" si="6625"/>
        <v/>
      </c>
      <c r="DF415" s="71" t="str">
        <f t="shared" si="6626"/>
        <v/>
      </c>
      <c r="DG415" s="71" t="str">
        <f t="shared" si="6627"/>
        <v/>
      </c>
      <c r="DH415" s="71" t="str">
        <f t="shared" si="6628"/>
        <v/>
      </c>
      <c r="DI415" s="71" t="str">
        <f t="shared" si="6629"/>
        <v/>
      </c>
      <c r="DJ415" s="71" t="str">
        <f t="shared" si="6630"/>
        <v/>
      </c>
      <c r="DK415" s="71" t="str">
        <f t="shared" si="6631"/>
        <v/>
      </c>
      <c r="DL415" s="71" t="str">
        <f t="shared" si="6632"/>
        <v/>
      </c>
      <c r="DM415" s="71" t="str">
        <f t="shared" si="6633"/>
        <v/>
      </c>
      <c r="DN415" s="71" t="str">
        <f t="shared" si="6634"/>
        <v/>
      </c>
      <c r="DO415" s="71" t="str">
        <f t="shared" si="6635"/>
        <v/>
      </c>
      <c r="DP415" s="71" t="str">
        <f t="shared" si="6636"/>
        <v/>
      </c>
      <c r="DQ415" s="71" t="str">
        <f t="shared" si="6637"/>
        <v/>
      </c>
      <c r="DR415" s="71" t="str">
        <f t="shared" si="6638"/>
        <v/>
      </c>
      <c r="DS415" s="71" t="str">
        <f t="shared" si="6639"/>
        <v/>
      </c>
      <c r="DT415" s="71" t="str">
        <f t="shared" si="6640"/>
        <v/>
      </c>
      <c r="DU415" s="71" t="str">
        <f t="shared" si="6641"/>
        <v/>
      </c>
      <c r="DV415" s="71" t="str">
        <f t="shared" si="6642"/>
        <v/>
      </c>
      <c r="DW415" s="71" t="str">
        <f t="shared" si="6643"/>
        <v/>
      </c>
      <c r="DX415" s="71" t="str">
        <f t="shared" si="6644"/>
        <v/>
      </c>
      <c r="DY415" s="71" t="str">
        <f t="shared" si="6645"/>
        <v/>
      </c>
      <c r="DZ415" s="71" t="str">
        <f t="shared" si="6646"/>
        <v/>
      </c>
      <c r="EA415" s="71" t="str">
        <f t="shared" si="6647"/>
        <v/>
      </c>
      <c r="EB415" s="71" t="str">
        <f t="shared" si="6648"/>
        <v/>
      </c>
      <c r="EC415" s="71" t="str">
        <f t="shared" si="6649"/>
        <v/>
      </c>
      <c r="ED415" s="71" t="str">
        <f t="shared" si="6650"/>
        <v/>
      </c>
      <c r="EE415" s="71" t="str">
        <f t="shared" si="6651"/>
        <v/>
      </c>
      <c r="EF415" s="71" t="str">
        <f t="shared" si="6652"/>
        <v/>
      </c>
      <c r="EG415" s="71" t="str">
        <f t="shared" si="6653"/>
        <v/>
      </c>
      <c r="EH415" s="71" t="str">
        <f t="shared" si="6654"/>
        <v/>
      </c>
      <c r="EI415" s="71" t="str">
        <f t="shared" si="6655"/>
        <v/>
      </c>
      <c r="EJ415" s="71" t="str">
        <f t="shared" si="6656"/>
        <v/>
      </c>
      <c r="EK415" s="71" t="str">
        <f t="shared" si="6657"/>
        <v/>
      </c>
      <c r="EL415" s="71" t="str">
        <f t="shared" si="6658"/>
        <v/>
      </c>
      <c r="EM415" s="71" t="str">
        <f t="shared" si="6659"/>
        <v/>
      </c>
      <c r="EN415" s="71" t="str">
        <f t="shared" si="6660"/>
        <v/>
      </c>
      <c r="EO415" s="71" t="str">
        <f t="shared" si="6661"/>
        <v/>
      </c>
      <c r="EP415" s="71" t="str">
        <f t="shared" si="6662"/>
        <v/>
      </c>
      <c r="EQ415" s="71" t="str">
        <f t="shared" si="6663"/>
        <v/>
      </c>
      <c r="ER415" s="71" t="str">
        <f t="shared" si="6664"/>
        <v/>
      </c>
      <c r="ES415" s="71" t="str">
        <f t="shared" si="6665"/>
        <v/>
      </c>
      <c r="ET415" s="71" t="str">
        <f t="shared" si="6666"/>
        <v/>
      </c>
      <c r="EU415" s="71" t="str">
        <f t="shared" si="6667"/>
        <v/>
      </c>
      <c r="EV415" s="71" t="str">
        <f t="shared" si="6668"/>
        <v/>
      </c>
      <c r="EW415" s="71" t="str">
        <f t="shared" si="6669"/>
        <v/>
      </c>
      <c r="EX415" s="71" t="str">
        <f t="shared" si="6670"/>
        <v/>
      </c>
      <c r="EY415" s="71" t="str">
        <f t="shared" si="6671"/>
        <v/>
      </c>
      <c r="EZ415" s="71" t="str">
        <f t="shared" si="6672"/>
        <v/>
      </c>
      <c r="FA415" s="71" t="str">
        <f t="shared" si="6673"/>
        <v/>
      </c>
      <c r="FB415" s="71" t="str">
        <f t="shared" si="6674"/>
        <v/>
      </c>
      <c r="FC415" s="71" t="str">
        <f t="shared" si="6675"/>
        <v/>
      </c>
      <c r="FD415" s="71" t="str">
        <f t="shared" si="6676"/>
        <v/>
      </c>
      <c r="FE415" s="71" t="str">
        <f t="shared" si="6677"/>
        <v/>
      </c>
      <c r="FF415" s="71" t="str">
        <f t="shared" si="6678"/>
        <v/>
      </c>
      <c r="FG415" s="71" t="str">
        <f t="shared" si="6679"/>
        <v/>
      </c>
      <c r="FH415" s="71" t="str">
        <f t="shared" si="6680"/>
        <v/>
      </c>
      <c r="FI415" s="71" t="str">
        <f t="shared" si="6681"/>
        <v/>
      </c>
      <c r="FJ415" s="71" t="str">
        <f t="shared" si="6682"/>
        <v/>
      </c>
      <c r="FK415" s="71" t="str">
        <f t="shared" si="6683"/>
        <v/>
      </c>
      <c r="FL415" s="71" t="str">
        <f t="shared" si="6684"/>
        <v/>
      </c>
      <c r="FM415" s="71" t="str">
        <f t="shared" si="6685"/>
        <v/>
      </c>
      <c r="FN415" s="71" t="str">
        <f t="shared" si="6686"/>
        <v/>
      </c>
      <c r="FO415" s="71" t="str">
        <f t="shared" si="6687"/>
        <v/>
      </c>
      <c r="FP415" s="71" t="str">
        <f t="shared" si="6688"/>
        <v/>
      </c>
      <c r="FQ415" s="71" t="str">
        <f t="shared" si="6689"/>
        <v/>
      </c>
      <c r="FR415" s="71" t="str">
        <f t="shared" si="6690"/>
        <v/>
      </c>
      <c r="FS415" s="71" t="str">
        <f t="shared" si="6691"/>
        <v/>
      </c>
    </row>
    <row r="416" spans="1:175" ht="16.5">
      <c r="A416" s="134"/>
      <c r="B416" s="80" t="s">
        <v>1117</v>
      </c>
      <c r="C416" s="147" t="s">
        <v>1108</v>
      </c>
      <c r="K416" s="150"/>
      <c r="T416" s="152" t="s">
        <v>1118</v>
      </c>
      <c r="U416" s="85" t="s">
        <v>1110</v>
      </c>
      <c r="CN416" s="70" t="str">
        <f t="shared" si="6616"/>
        <v>InitUnitState('IK7E',,,,,,,,,,)</v>
      </c>
      <c r="CO416" s="70" t="str">
        <f t="shared" si="6617"/>
        <v>InitUnitNormal('IK7E',,,,,,,,,,)</v>
      </c>
      <c r="CP416" s="70" t="str">
        <f t="shared" si="6618"/>
        <v>InitUnitMagic('IK7E',,,,,,,,,,)</v>
      </c>
      <c r="CQ416" s="70" t="str">
        <f t="shared" si="6619"/>
        <v>InitUnitAdd('IK7E',,,,,,,,,,)</v>
      </c>
      <c r="CR416" s="70" t="str">
        <f t="shared" si="6620"/>
        <v>InitEquipData('IK7E',,"",,,,,'','','','','','',"ReplaceableTextures\\CommandButtons\\BTNSST16.blp")</v>
      </c>
      <c r="CU416" s="95" t="str">
        <f t="shared" si="6621"/>
        <v>|n</v>
      </c>
      <c r="CV416" s="61" t="str">
        <f t="shared" si="6692"/>
        <v>护甲|Cffffc926+100|n|n|r|Cffaaaaaa○|CffFFD24D火之符印+1|r|r|n|n|Cff00ff7f点击穿戴或脱卸。|r</v>
      </c>
      <c r="CW416" s="60"/>
      <c r="CX416" s="60"/>
      <c r="CY416" s="60"/>
      <c r="CZ416" s="60"/>
      <c r="DA416" s="60"/>
      <c r="DB416" s="71" t="str">
        <f t="shared" si="6622"/>
        <v/>
      </c>
      <c r="DC416" s="71" t="str">
        <f t="shared" si="6623"/>
        <v/>
      </c>
      <c r="DD416" s="71" t="str">
        <f t="shared" si="6624"/>
        <v/>
      </c>
      <c r="DE416" s="71" t="str">
        <f t="shared" si="6625"/>
        <v/>
      </c>
      <c r="DF416" s="71" t="str">
        <f t="shared" si="6626"/>
        <v/>
      </c>
      <c r="DG416" s="71" t="str">
        <f t="shared" si="6627"/>
        <v/>
      </c>
      <c r="DH416" s="71" t="str">
        <f t="shared" si="6628"/>
        <v/>
      </c>
      <c r="DI416" s="71" t="str">
        <f t="shared" si="6629"/>
        <v/>
      </c>
      <c r="DJ416" s="71" t="str">
        <f t="shared" si="6630"/>
        <v/>
      </c>
      <c r="DK416" s="71" t="str">
        <f t="shared" si="6631"/>
        <v/>
      </c>
      <c r="DL416" s="71" t="str">
        <f t="shared" si="6632"/>
        <v/>
      </c>
      <c r="DM416" s="71" t="str">
        <f t="shared" si="6633"/>
        <v/>
      </c>
      <c r="DN416" s="71" t="str">
        <f t="shared" si="6634"/>
        <v/>
      </c>
      <c r="DO416" s="71" t="str">
        <f t="shared" si="6635"/>
        <v/>
      </c>
      <c r="DP416" s="71" t="str">
        <f t="shared" si="6636"/>
        <v/>
      </c>
      <c r="DQ416" s="71" t="str">
        <f t="shared" si="6637"/>
        <v/>
      </c>
      <c r="DR416" s="71" t="str">
        <f t="shared" si="6638"/>
        <v/>
      </c>
      <c r="DS416" s="71" t="str">
        <f t="shared" si="6639"/>
        <v/>
      </c>
      <c r="DT416" s="71" t="str">
        <f t="shared" si="6640"/>
        <v/>
      </c>
      <c r="DU416" s="71" t="str">
        <f t="shared" si="6641"/>
        <v/>
      </c>
      <c r="DV416" s="71" t="str">
        <f t="shared" si="6642"/>
        <v/>
      </c>
      <c r="DW416" s="71" t="str">
        <f t="shared" si="6643"/>
        <v/>
      </c>
      <c r="DX416" s="71" t="str">
        <f t="shared" si="6644"/>
        <v/>
      </c>
      <c r="DY416" s="71" t="str">
        <f t="shared" si="6645"/>
        <v/>
      </c>
      <c r="DZ416" s="71" t="str">
        <f t="shared" si="6646"/>
        <v/>
      </c>
      <c r="EA416" s="71" t="str">
        <f t="shared" si="6647"/>
        <v/>
      </c>
      <c r="EB416" s="71" t="str">
        <f t="shared" si="6648"/>
        <v/>
      </c>
      <c r="EC416" s="71" t="str">
        <f t="shared" si="6649"/>
        <v/>
      </c>
      <c r="ED416" s="71" t="str">
        <f t="shared" si="6650"/>
        <v/>
      </c>
      <c r="EE416" s="71" t="str">
        <f t="shared" si="6651"/>
        <v/>
      </c>
      <c r="EF416" s="71" t="str">
        <f t="shared" si="6652"/>
        <v/>
      </c>
      <c r="EG416" s="71" t="str">
        <f t="shared" si="6653"/>
        <v/>
      </c>
      <c r="EH416" s="71" t="str">
        <f t="shared" si="6654"/>
        <v/>
      </c>
      <c r="EI416" s="71" t="str">
        <f t="shared" si="6655"/>
        <v/>
      </c>
      <c r="EJ416" s="71" t="str">
        <f t="shared" si="6656"/>
        <v/>
      </c>
      <c r="EK416" s="71" t="str">
        <f t="shared" si="6657"/>
        <v/>
      </c>
      <c r="EL416" s="71" t="str">
        <f t="shared" si="6658"/>
        <v/>
      </c>
      <c r="EM416" s="71" t="str">
        <f t="shared" si="6659"/>
        <v/>
      </c>
      <c r="EN416" s="71" t="str">
        <f t="shared" si="6660"/>
        <v/>
      </c>
      <c r="EO416" s="71" t="str">
        <f t="shared" si="6661"/>
        <v/>
      </c>
      <c r="EP416" s="71" t="str">
        <f t="shared" si="6662"/>
        <v/>
      </c>
      <c r="EQ416" s="71" t="str">
        <f t="shared" si="6663"/>
        <v/>
      </c>
      <c r="ER416" s="71" t="str">
        <f t="shared" si="6664"/>
        <v/>
      </c>
      <c r="ES416" s="71" t="str">
        <f t="shared" si="6665"/>
        <v/>
      </c>
      <c r="ET416" s="71" t="str">
        <f t="shared" si="6666"/>
        <v/>
      </c>
      <c r="EU416" s="71" t="str">
        <f t="shared" si="6667"/>
        <v/>
      </c>
      <c r="EV416" s="71" t="str">
        <f t="shared" si="6668"/>
        <v/>
      </c>
      <c r="EW416" s="71" t="str">
        <f t="shared" si="6669"/>
        <v/>
      </c>
      <c r="EX416" s="71" t="str">
        <f t="shared" si="6670"/>
        <v/>
      </c>
      <c r="EY416" s="71" t="str">
        <f t="shared" si="6671"/>
        <v/>
      </c>
      <c r="EZ416" s="71" t="str">
        <f t="shared" si="6672"/>
        <v/>
      </c>
      <c r="FA416" s="71" t="str">
        <f t="shared" si="6673"/>
        <v/>
      </c>
      <c r="FB416" s="71" t="str">
        <f t="shared" si="6674"/>
        <v/>
      </c>
      <c r="FC416" s="71" t="str">
        <f t="shared" si="6675"/>
        <v/>
      </c>
      <c r="FD416" s="71" t="str">
        <f t="shared" si="6676"/>
        <v/>
      </c>
      <c r="FE416" s="71" t="str">
        <f t="shared" si="6677"/>
        <v/>
      </c>
      <c r="FF416" s="71" t="str">
        <f t="shared" si="6678"/>
        <v/>
      </c>
      <c r="FG416" s="71" t="str">
        <f t="shared" si="6679"/>
        <v/>
      </c>
      <c r="FH416" s="71" t="str">
        <f t="shared" si="6680"/>
        <v/>
      </c>
      <c r="FI416" s="71" t="str">
        <f t="shared" si="6681"/>
        <v/>
      </c>
      <c r="FJ416" s="71" t="str">
        <f t="shared" si="6682"/>
        <v/>
      </c>
      <c r="FK416" s="71" t="str">
        <f t="shared" si="6683"/>
        <v/>
      </c>
      <c r="FL416" s="71" t="str">
        <f t="shared" si="6684"/>
        <v/>
      </c>
      <c r="FM416" s="71" t="str">
        <f t="shared" si="6685"/>
        <v/>
      </c>
      <c r="FN416" s="71" t="str">
        <f t="shared" si="6686"/>
        <v/>
      </c>
      <c r="FO416" s="71" t="str">
        <f t="shared" si="6687"/>
        <v/>
      </c>
      <c r="FP416" s="71" t="str">
        <f t="shared" si="6688"/>
        <v/>
      </c>
      <c r="FQ416" s="71" t="str">
        <f t="shared" si="6689"/>
        <v/>
      </c>
      <c r="FR416" s="71" t="str">
        <f t="shared" si="6690"/>
        <v/>
      </c>
      <c r="FS416" s="71" t="str">
        <f t="shared" si="6691"/>
        <v/>
      </c>
    </row>
    <row r="417" spans="1:175" ht="16.5">
      <c r="A417" s="134"/>
      <c r="B417" s="80" t="s">
        <v>1119</v>
      </c>
      <c r="C417" s="147" t="s">
        <v>1108</v>
      </c>
      <c r="K417" s="150"/>
      <c r="T417" s="152" t="s">
        <v>1120</v>
      </c>
      <c r="U417" s="85" t="s">
        <v>1110</v>
      </c>
      <c r="CN417" s="70" t="str">
        <f t="shared" si="6616"/>
        <v>InitUnitState('IK7F',,,,,,,,,,)</v>
      </c>
      <c r="CO417" s="70" t="str">
        <f t="shared" si="6617"/>
        <v>InitUnitNormal('IK7F',,,,,,,,,,)</v>
      </c>
      <c r="CP417" s="70" t="str">
        <f t="shared" si="6618"/>
        <v>InitUnitMagic('IK7F',,,,,,,,,,)</v>
      </c>
      <c r="CQ417" s="70" t="str">
        <f t="shared" si="6619"/>
        <v>InitUnitAdd('IK7F',,,,,,,,,,)</v>
      </c>
      <c r="CR417" s="70" t="str">
        <f t="shared" si="6620"/>
        <v>InitEquipData('IK7F',,"",,,,,'','','','','','',"ReplaceableTextures\\CommandButtons\\BTNSST16.blp")</v>
      </c>
      <c r="CU417" s="95" t="str">
        <f t="shared" si="6621"/>
        <v>|n</v>
      </c>
      <c r="CV417" s="61" t="str">
        <f t="shared" si="6692"/>
        <v>护甲|Cffffc926+100|n|n|r|Cffaaaaaa○|CffFFD24D土之符印+1|r|r|n|n|Cff00ff7f点击穿戴或脱卸。|r</v>
      </c>
      <c r="CW417" s="60"/>
      <c r="CX417" s="60"/>
      <c r="CY417" s="60"/>
      <c r="CZ417" s="60"/>
      <c r="DA417" s="60"/>
      <c r="DB417" s="71" t="str">
        <f t="shared" si="6622"/>
        <v/>
      </c>
      <c r="DC417" s="71" t="str">
        <f t="shared" si="6623"/>
        <v/>
      </c>
      <c r="DD417" s="71" t="str">
        <f t="shared" si="6624"/>
        <v/>
      </c>
      <c r="DE417" s="71" t="str">
        <f t="shared" si="6625"/>
        <v/>
      </c>
      <c r="DF417" s="71" t="str">
        <f t="shared" si="6626"/>
        <v/>
      </c>
      <c r="DG417" s="71" t="str">
        <f t="shared" si="6627"/>
        <v/>
      </c>
      <c r="DH417" s="71" t="str">
        <f t="shared" si="6628"/>
        <v/>
      </c>
      <c r="DI417" s="71" t="str">
        <f t="shared" si="6629"/>
        <v/>
      </c>
      <c r="DJ417" s="71" t="str">
        <f t="shared" si="6630"/>
        <v/>
      </c>
      <c r="DK417" s="71" t="str">
        <f t="shared" si="6631"/>
        <v/>
      </c>
      <c r="DL417" s="71" t="str">
        <f t="shared" si="6632"/>
        <v/>
      </c>
      <c r="DM417" s="71" t="str">
        <f t="shared" si="6633"/>
        <v/>
      </c>
      <c r="DN417" s="71" t="str">
        <f t="shared" si="6634"/>
        <v/>
      </c>
      <c r="DO417" s="71" t="str">
        <f t="shared" si="6635"/>
        <v/>
      </c>
      <c r="DP417" s="71" t="str">
        <f t="shared" si="6636"/>
        <v/>
      </c>
      <c r="DQ417" s="71" t="str">
        <f t="shared" si="6637"/>
        <v/>
      </c>
      <c r="DR417" s="71" t="str">
        <f t="shared" si="6638"/>
        <v/>
      </c>
      <c r="DS417" s="71" t="str">
        <f t="shared" si="6639"/>
        <v/>
      </c>
      <c r="DT417" s="71" t="str">
        <f t="shared" si="6640"/>
        <v/>
      </c>
      <c r="DU417" s="71" t="str">
        <f t="shared" si="6641"/>
        <v/>
      </c>
      <c r="DV417" s="71" t="str">
        <f t="shared" si="6642"/>
        <v/>
      </c>
      <c r="DW417" s="71" t="str">
        <f t="shared" si="6643"/>
        <v/>
      </c>
      <c r="DX417" s="71" t="str">
        <f t="shared" si="6644"/>
        <v/>
      </c>
      <c r="DY417" s="71" t="str">
        <f t="shared" si="6645"/>
        <v/>
      </c>
      <c r="DZ417" s="71" t="str">
        <f t="shared" si="6646"/>
        <v/>
      </c>
      <c r="EA417" s="71" t="str">
        <f t="shared" si="6647"/>
        <v/>
      </c>
      <c r="EB417" s="71" t="str">
        <f t="shared" si="6648"/>
        <v/>
      </c>
      <c r="EC417" s="71" t="str">
        <f t="shared" si="6649"/>
        <v/>
      </c>
      <c r="ED417" s="71" t="str">
        <f t="shared" si="6650"/>
        <v/>
      </c>
      <c r="EE417" s="71" t="str">
        <f t="shared" si="6651"/>
        <v/>
      </c>
      <c r="EF417" s="71" t="str">
        <f t="shared" si="6652"/>
        <v/>
      </c>
      <c r="EG417" s="71" t="str">
        <f t="shared" si="6653"/>
        <v/>
      </c>
      <c r="EH417" s="71" t="str">
        <f t="shared" si="6654"/>
        <v/>
      </c>
      <c r="EI417" s="71" t="str">
        <f t="shared" si="6655"/>
        <v/>
      </c>
      <c r="EJ417" s="71" t="str">
        <f t="shared" si="6656"/>
        <v/>
      </c>
      <c r="EK417" s="71" t="str">
        <f t="shared" si="6657"/>
        <v/>
      </c>
      <c r="EL417" s="71" t="str">
        <f t="shared" si="6658"/>
        <v/>
      </c>
      <c r="EM417" s="71" t="str">
        <f t="shared" si="6659"/>
        <v/>
      </c>
      <c r="EN417" s="71" t="str">
        <f t="shared" si="6660"/>
        <v/>
      </c>
      <c r="EO417" s="71" t="str">
        <f t="shared" si="6661"/>
        <v/>
      </c>
      <c r="EP417" s="71" t="str">
        <f t="shared" si="6662"/>
        <v/>
      </c>
      <c r="EQ417" s="71" t="str">
        <f t="shared" si="6663"/>
        <v/>
      </c>
      <c r="ER417" s="71" t="str">
        <f t="shared" si="6664"/>
        <v/>
      </c>
      <c r="ES417" s="71" t="str">
        <f t="shared" si="6665"/>
        <v/>
      </c>
      <c r="ET417" s="71" t="str">
        <f t="shared" si="6666"/>
        <v/>
      </c>
      <c r="EU417" s="71" t="str">
        <f t="shared" si="6667"/>
        <v/>
      </c>
      <c r="EV417" s="71" t="str">
        <f t="shared" si="6668"/>
        <v/>
      </c>
      <c r="EW417" s="71" t="str">
        <f t="shared" si="6669"/>
        <v/>
      </c>
      <c r="EX417" s="71" t="str">
        <f t="shared" si="6670"/>
        <v/>
      </c>
      <c r="EY417" s="71" t="str">
        <f t="shared" si="6671"/>
        <v/>
      </c>
      <c r="EZ417" s="71" t="str">
        <f t="shared" si="6672"/>
        <v/>
      </c>
      <c r="FA417" s="71" t="str">
        <f t="shared" si="6673"/>
        <v/>
      </c>
      <c r="FB417" s="71" t="str">
        <f t="shared" si="6674"/>
        <v/>
      </c>
      <c r="FC417" s="71" t="str">
        <f t="shared" si="6675"/>
        <v/>
      </c>
      <c r="FD417" s="71" t="str">
        <f t="shared" si="6676"/>
        <v/>
      </c>
      <c r="FE417" s="71" t="str">
        <f t="shared" si="6677"/>
        <v/>
      </c>
      <c r="FF417" s="71" t="str">
        <f t="shared" si="6678"/>
        <v/>
      </c>
      <c r="FG417" s="71" t="str">
        <f t="shared" si="6679"/>
        <v/>
      </c>
      <c r="FH417" s="71" t="str">
        <f t="shared" si="6680"/>
        <v/>
      </c>
      <c r="FI417" s="71" t="str">
        <f t="shared" si="6681"/>
        <v/>
      </c>
      <c r="FJ417" s="71" t="str">
        <f t="shared" si="6682"/>
        <v/>
      </c>
      <c r="FK417" s="71" t="str">
        <f t="shared" si="6683"/>
        <v/>
      </c>
      <c r="FL417" s="71" t="str">
        <f t="shared" si="6684"/>
        <v/>
      </c>
      <c r="FM417" s="71" t="str">
        <f t="shared" si="6685"/>
        <v/>
      </c>
      <c r="FN417" s="71" t="str">
        <f t="shared" si="6686"/>
        <v/>
      </c>
      <c r="FO417" s="71" t="str">
        <f t="shared" si="6687"/>
        <v/>
      </c>
      <c r="FP417" s="71" t="str">
        <f t="shared" si="6688"/>
        <v/>
      </c>
      <c r="FQ417" s="71" t="str">
        <f t="shared" si="6689"/>
        <v/>
      </c>
      <c r="FR417" s="71" t="str">
        <f t="shared" si="6690"/>
        <v/>
      </c>
      <c r="FS417" s="71" t="str">
        <f t="shared" si="6691"/>
        <v/>
      </c>
    </row>
    <row r="418" spans="1:175" ht="16.5">
      <c r="A418" s="134"/>
      <c r="B418" s="80" t="s">
        <v>1121</v>
      </c>
      <c r="C418" s="147" t="s">
        <v>1108</v>
      </c>
      <c r="K418" s="150"/>
      <c r="T418" s="152" t="s">
        <v>1122</v>
      </c>
      <c r="U418" s="85" t="s">
        <v>1110</v>
      </c>
      <c r="CN418" s="70" t="str">
        <f t="shared" si="6616"/>
        <v>InitUnitState('IK7G',,,,,,,,,,)</v>
      </c>
      <c r="CO418" s="70" t="str">
        <f t="shared" si="6617"/>
        <v>InitUnitNormal('IK7G',,,,,,,,,,)</v>
      </c>
      <c r="CP418" s="70" t="str">
        <f t="shared" si="6618"/>
        <v>InitUnitMagic('IK7G',,,,,,,,,,)</v>
      </c>
      <c r="CQ418" s="70" t="str">
        <f t="shared" si="6619"/>
        <v>InitUnitAdd('IK7G',,,,,,,,,,)</v>
      </c>
      <c r="CR418" s="70" t="str">
        <f t="shared" si="6620"/>
        <v>InitEquipData('IK7G',,"",,,,,'','','','','','',"ReplaceableTextures\\CommandButtons\\BTNSST16.blp")</v>
      </c>
      <c r="CU418" s="95" t="str">
        <f t="shared" si="6621"/>
        <v>|n</v>
      </c>
      <c r="CV418" s="61" t="str">
        <f t="shared" si="6692"/>
        <v>护甲|Cffffc926+100|n|n|r|Cffaaaaaa○|CffFFD24D光之符印+1|r|r|n|n|Cff00ff7f点击穿戴或脱卸。|r</v>
      </c>
      <c r="CW418" s="60"/>
      <c r="CX418" s="60"/>
      <c r="CY418" s="60"/>
      <c r="CZ418" s="60"/>
      <c r="DA418" s="60"/>
      <c r="DB418" s="71" t="str">
        <f t="shared" si="6622"/>
        <v/>
      </c>
      <c r="DC418" s="71" t="str">
        <f t="shared" si="6623"/>
        <v/>
      </c>
      <c r="DD418" s="71" t="str">
        <f t="shared" si="6624"/>
        <v/>
      </c>
      <c r="DE418" s="71" t="str">
        <f t="shared" si="6625"/>
        <v/>
      </c>
      <c r="DF418" s="71" t="str">
        <f t="shared" si="6626"/>
        <v/>
      </c>
      <c r="DG418" s="71" t="str">
        <f t="shared" si="6627"/>
        <v/>
      </c>
      <c r="DH418" s="71" t="str">
        <f t="shared" si="6628"/>
        <v/>
      </c>
      <c r="DI418" s="71" t="str">
        <f t="shared" si="6629"/>
        <v/>
      </c>
      <c r="DJ418" s="71" t="str">
        <f t="shared" si="6630"/>
        <v/>
      </c>
      <c r="DK418" s="71" t="str">
        <f t="shared" si="6631"/>
        <v/>
      </c>
      <c r="DL418" s="71" t="str">
        <f t="shared" si="6632"/>
        <v/>
      </c>
      <c r="DM418" s="71" t="str">
        <f t="shared" si="6633"/>
        <v/>
      </c>
      <c r="DN418" s="71" t="str">
        <f t="shared" si="6634"/>
        <v/>
      </c>
      <c r="DO418" s="71" t="str">
        <f t="shared" si="6635"/>
        <v/>
      </c>
      <c r="DP418" s="71" t="str">
        <f t="shared" si="6636"/>
        <v/>
      </c>
      <c r="DQ418" s="71" t="str">
        <f t="shared" si="6637"/>
        <v/>
      </c>
      <c r="DR418" s="71" t="str">
        <f t="shared" si="6638"/>
        <v/>
      </c>
      <c r="DS418" s="71" t="str">
        <f t="shared" si="6639"/>
        <v/>
      </c>
      <c r="DT418" s="71" t="str">
        <f t="shared" si="6640"/>
        <v/>
      </c>
      <c r="DU418" s="71" t="str">
        <f t="shared" si="6641"/>
        <v/>
      </c>
      <c r="DV418" s="71" t="str">
        <f t="shared" si="6642"/>
        <v/>
      </c>
      <c r="DW418" s="71" t="str">
        <f t="shared" si="6643"/>
        <v/>
      </c>
      <c r="DX418" s="71" t="str">
        <f t="shared" si="6644"/>
        <v/>
      </c>
      <c r="DY418" s="71" t="str">
        <f t="shared" si="6645"/>
        <v/>
      </c>
      <c r="DZ418" s="71" t="str">
        <f t="shared" si="6646"/>
        <v/>
      </c>
      <c r="EA418" s="71" t="str">
        <f t="shared" si="6647"/>
        <v/>
      </c>
      <c r="EB418" s="71" t="str">
        <f t="shared" si="6648"/>
        <v/>
      </c>
      <c r="EC418" s="71" t="str">
        <f t="shared" si="6649"/>
        <v/>
      </c>
      <c r="ED418" s="71" t="str">
        <f t="shared" si="6650"/>
        <v/>
      </c>
      <c r="EE418" s="71" t="str">
        <f t="shared" si="6651"/>
        <v/>
      </c>
      <c r="EF418" s="71" t="str">
        <f t="shared" si="6652"/>
        <v/>
      </c>
      <c r="EG418" s="71" t="str">
        <f t="shared" si="6653"/>
        <v/>
      </c>
      <c r="EH418" s="71" t="str">
        <f t="shared" si="6654"/>
        <v/>
      </c>
      <c r="EI418" s="71" t="str">
        <f t="shared" si="6655"/>
        <v/>
      </c>
      <c r="EJ418" s="71" t="str">
        <f t="shared" si="6656"/>
        <v/>
      </c>
      <c r="EK418" s="71" t="str">
        <f t="shared" si="6657"/>
        <v/>
      </c>
      <c r="EL418" s="71" t="str">
        <f t="shared" si="6658"/>
        <v/>
      </c>
      <c r="EM418" s="71" t="str">
        <f t="shared" si="6659"/>
        <v/>
      </c>
      <c r="EN418" s="71" t="str">
        <f t="shared" si="6660"/>
        <v/>
      </c>
      <c r="EO418" s="71" t="str">
        <f t="shared" si="6661"/>
        <v/>
      </c>
      <c r="EP418" s="71" t="str">
        <f t="shared" si="6662"/>
        <v/>
      </c>
      <c r="EQ418" s="71" t="str">
        <f t="shared" si="6663"/>
        <v/>
      </c>
      <c r="ER418" s="71" t="str">
        <f t="shared" si="6664"/>
        <v/>
      </c>
      <c r="ES418" s="71" t="str">
        <f t="shared" si="6665"/>
        <v/>
      </c>
      <c r="ET418" s="71" t="str">
        <f t="shared" si="6666"/>
        <v/>
      </c>
      <c r="EU418" s="71" t="str">
        <f t="shared" si="6667"/>
        <v/>
      </c>
      <c r="EV418" s="71" t="str">
        <f t="shared" si="6668"/>
        <v/>
      </c>
      <c r="EW418" s="71" t="str">
        <f t="shared" si="6669"/>
        <v/>
      </c>
      <c r="EX418" s="71" t="str">
        <f t="shared" si="6670"/>
        <v/>
      </c>
      <c r="EY418" s="71" t="str">
        <f t="shared" si="6671"/>
        <v/>
      </c>
      <c r="EZ418" s="71" t="str">
        <f t="shared" si="6672"/>
        <v/>
      </c>
      <c r="FA418" s="71" t="str">
        <f t="shared" si="6673"/>
        <v/>
      </c>
      <c r="FB418" s="71" t="str">
        <f t="shared" si="6674"/>
        <v/>
      </c>
      <c r="FC418" s="71" t="str">
        <f t="shared" si="6675"/>
        <v/>
      </c>
      <c r="FD418" s="71" t="str">
        <f t="shared" si="6676"/>
        <v/>
      </c>
      <c r="FE418" s="71" t="str">
        <f t="shared" si="6677"/>
        <v/>
      </c>
      <c r="FF418" s="71" t="str">
        <f t="shared" si="6678"/>
        <v/>
      </c>
      <c r="FG418" s="71" t="str">
        <f t="shared" si="6679"/>
        <v/>
      </c>
      <c r="FH418" s="71" t="str">
        <f t="shared" si="6680"/>
        <v/>
      </c>
      <c r="FI418" s="71" t="str">
        <f t="shared" si="6681"/>
        <v/>
      </c>
      <c r="FJ418" s="71" t="str">
        <f t="shared" si="6682"/>
        <v/>
      </c>
      <c r="FK418" s="71" t="str">
        <f t="shared" si="6683"/>
        <v/>
      </c>
      <c r="FL418" s="71" t="str">
        <f t="shared" si="6684"/>
        <v/>
      </c>
      <c r="FM418" s="71" t="str">
        <f t="shared" si="6685"/>
        <v/>
      </c>
      <c r="FN418" s="71" t="str">
        <f t="shared" si="6686"/>
        <v/>
      </c>
      <c r="FO418" s="71" t="str">
        <f t="shared" si="6687"/>
        <v/>
      </c>
      <c r="FP418" s="71" t="str">
        <f t="shared" si="6688"/>
        <v/>
      </c>
      <c r="FQ418" s="71" t="str">
        <f t="shared" si="6689"/>
        <v/>
      </c>
      <c r="FR418" s="71" t="str">
        <f t="shared" si="6690"/>
        <v/>
      </c>
      <c r="FS418" s="71" t="str">
        <f t="shared" si="6691"/>
        <v/>
      </c>
    </row>
    <row r="419" spans="1:175" ht="16.5">
      <c r="A419" s="134"/>
      <c r="B419" s="80" t="s">
        <v>1123</v>
      </c>
      <c r="C419" s="147" t="s">
        <v>1108</v>
      </c>
      <c r="K419" s="150"/>
      <c r="T419" s="152" t="s">
        <v>1124</v>
      </c>
      <c r="U419" s="85" t="s">
        <v>1110</v>
      </c>
      <c r="CN419" s="70" t="str">
        <f t="shared" si="6616"/>
        <v>InitUnitState('IK7H',,,,,,,,,,)</v>
      </c>
      <c r="CO419" s="70" t="str">
        <f t="shared" si="6617"/>
        <v>InitUnitNormal('IK7H',,,,,,,,,,)</v>
      </c>
      <c r="CP419" s="70" t="str">
        <f t="shared" si="6618"/>
        <v>InitUnitMagic('IK7H',,,,,,,,,,)</v>
      </c>
      <c r="CQ419" s="70" t="str">
        <f t="shared" si="6619"/>
        <v>InitUnitAdd('IK7H',,,,,,,,,,)</v>
      </c>
      <c r="CR419" s="70" t="str">
        <f t="shared" si="6620"/>
        <v>InitEquipData('IK7H',,"",,,,,'','','','','','',"ReplaceableTextures\\CommandButtons\\BTNSST16.blp")</v>
      </c>
      <c r="CU419" s="95" t="str">
        <f t="shared" si="6621"/>
        <v>|n</v>
      </c>
      <c r="CV419" s="61" t="str">
        <f t="shared" si="6692"/>
        <v>护甲|Cffffc926+100|n|n|r|Cffaaaaaa○|CffFFD24D雷之符印+1|r|r|n|n|Cff00ff7f点击穿戴或脱卸。|r</v>
      </c>
      <c r="CW419" s="60"/>
      <c r="CX419" s="60"/>
      <c r="CY419" s="60"/>
      <c r="CZ419" s="60"/>
      <c r="DA419" s="60"/>
      <c r="DB419" s="71" t="str">
        <f t="shared" si="6622"/>
        <v/>
      </c>
      <c r="DC419" s="71" t="str">
        <f t="shared" si="6623"/>
        <v/>
      </c>
      <c r="DD419" s="71" t="str">
        <f t="shared" si="6624"/>
        <v/>
      </c>
      <c r="DE419" s="71" t="str">
        <f t="shared" si="6625"/>
        <v/>
      </c>
      <c r="DF419" s="71" t="str">
        <f t="shared" si="6626"/>
        <v/>
      </c>
      <c r="DG419" s="71" t="str">
        <f t="shared" si="6627"/>
        <v/>
      </c>
      <c r="DH419" s="71" t="str">
        <f t="shared" si="6628"/>
        <v/>
      </c>
      <c r="DI419" s="71" t="str">
        <f t="shared" si="6629"/>
        <v/>
      </c>
      <c r="DJ419" s="71" t="str">
        <f t="shared" si="6630"/>
        <v/>
      </c>
      <c r="DK419" s="71" t="str">
        <f t="shared" si="6631"/>
        <v/>
      </c>
      <c r="DL419" s="71" t="str">
        <f t="shared" si="6632"/>
        <v/>
      </c>
      <c r="DM419" s="71" t="str">
        <f t="shared" si="6633"/>
        <v/>
      </c>
      <c r="DN419" s="71" t="str">
        <f t="shared" si="6634"/>
        <v/>
      </c>
      <c r="DO419" s="71" t="str">
        <f t="shared" si="6635"/>
        <v/>
      </c>
      <c r="DP419" s="71" t="str">
        <f t="shared" si="6636"/>
        <v/>
      </c>
      <c r="DQ419" s="71" t="str">
        <f t="shared" si="6637"/>
        <v/>
      </c>
      <c r="DR419" s="71" t="str">
        <f t="shared" si="6638"/>
        <v/>
      </c>
      <c r="DS419" s="71" t="str">
        <f t="shared" si="6639"/>
        <v/>
      </c>
      <c r="DT419" s="71" t="str">
        <f t="shared" si="6640"/>
        <v/>
      </c>
      <c r="DU419" s="71" t="str">
        <f t="shared" si="6641"/>
        <v/>
      </c>
      <c r="DV419" s="71" t="str">
        <f t="shared" si="6642"/>
        <v/>
      </c>
      <c r="DW419" s="71" t="str">
        <f t="shared" si="6643"/>
        <v/>
      </c>
      <c r="DX419" s="71" t="str">
        <f t="shared" si="6644"/>
        <v/>
      </c>
      <c r="DY419" s="71" t="str">
        <f t="shared" si="6645"/>
        <v/>
      </c>
      <c r="DZ419" s="71" t="str">
        <f t="shared" si="6646"/>
        <v/>
      </c>
      <c r="EA419" s="71" t="str">
        <f t="shared" si="6647"/>
        <v/>
      </c>
      <c r="EB419" s="71" t="str">
        <f t="shared" si="6648"/>
        <v/>
      </c>
      <c r="EC419" s="71" t="str">
        <f t="shared" si="6649"/>
        <v/>
      </c>
      <c r="ED419" s="71" t="str">
        <f t="shared" si="6650"/>
        <v/>
      </c>
      <c r="EE419" s="71" t="str">
        <f t="shared" si="6651"/>
        <v/>
      </c>
      <c r="EF419" s="71" t="str">
        <f t="shared" si="6652"/>
        <v/>
      </c>
      <c r="EG419" s="71" t="str">
        <f t="shared" si="6653"/>
        <v/>
      </c>
      <c r="EH419" s="71" t="str">
        <f t="shared" si="6654"/>
        <v/>
      </c>
      <c r="EI419" s="71" t="str">
        <f t="shared" si="6655"/>
        <v/>
      </c>
      <c r="EJ419" s="71" t="str">
        <f t="shared" si="6656"/>
        <v/>
      </c>
      <c r="EK419" s="71" t="str">
        <f t="shared" si="6657"/>
        <v/>
      </c>
      <c r="EL419" s="71" t="str">
        <f t="shared" si="6658"/>
        <v/>
      </c>
      <c r="EM419" s="71" t="str">
        <f t="shared" si="6659"/>
        <v/>
      </c>
      <c r="EN419" s="71" t="str">
        <f t="shared" si="6660"/>
        <v/>
      </c>
      <c r="EO419" s="71" t="str">
        <f t="shared" si="6661"/>
        <v/>
      </c>
      <c r="EP419" s="71" t="str">
        <f t="shared" si="6662"/>
        <v/>
      </c>
      <c r="EQ419" s="71" t="str">
        <f t="shared" si="6663"/>
        <v/>
      </c>
      <c r="ER419" s="71" t="str">
        <f t="shared" si="6664"/>
        <v/>
      </c>
      <c r="ES419" s="71" t="str">
        <f t="shared" si="6665"/>
        <v/>
      </c>
      <c r="ET419" s="71" t="str">
        <f t="shared" si="6666"/>
        <v/>
      </c>
      <c r="EU419" s="71" t="str">
        <f t="shared" si="6667"/>
        <v/>
      </c>
      <c r="EV419" s="71" t="str">
        <f t="shared" si="6668"/>
        <v/>
      </c>
      <c r="EW419" s="71" t="str">
        <f t="shared" si="6669"/>
        <v/>
      </c>
      <c r="EX419" s="71" t="str">
        <f t="shared" si="6670"/>
        <v/>
      </c>
      <c r="EY419" s="71" t="str">
        <f t="shared" si="6671"/>
        <v/>
      </c>
      <c r="EZ419" s="71" t="str">
        <f t="shared" si="6672"/>
        <v/>
      </c>
      <c r="FA419" s="71" t="str">
        <f t="shared" si="6673"/>
        <v/>
      </c>
      <c r="FB419" s="71" t="str">
        <f t="shared" si="6674"/>
        <v/>
      </c>
      <c r="FC419" s="71" t="str">
        <f t="shared" si="6675"/>
        <v/>
      </c>
      <c r="FD419" s="71" t="str">
        <f t="shared" si="6676"/>
        <v/>
      </c>
      <c r="FE419" s="71" t="str">
        <f t="shared" si="6677"/>
        <v/>
      </c>
      <c r="FF419" s="71" t="str">
        <f t="shared" si="6678"/>
        <v/>
      </c>
      <c r="FG419" s="71" t="str">
        <f t="shared" si="6679"/>
        <v/>
      </c>
      <c r="FH419" s="71" t="str">
        <f t="shared" si="6680"/>
        <v/>
      </c>
      <c r="FI419" s="71" t="str">
        <f t="shared" si="6681"/>
        <v/>
      </c>
      <c r="FJ419" s="71" t="str">
        <f t="shared" si="6682"/>
        <v/>
      </c>
      <c r="FK419" s="71" t="str">
        <f t="shared" si="6683"/>
        <v/>
      </c>
      <c r="FL419" s="71" t="str">
        <f t="shared" si="6684"/>
        <v/>
      </c>
      <c r="FM419" s="71" t="str">
        <f t="shared" si="6685"/>
        <v/>
      </c>
      <c r="FN419" s="71" t="str">
        <f t="shared" si="6686"/>
        <v/>
      </c>
      <c r="FO419" s="71" t="str">
        <f t="shared" si="6687"/>
        <v/>
      </c>
      <c r="FP419" s="71" t="str">
        <f t="shared" si="6688"/>
        <v/>
      </c>
      <c r="FQ419" s="71" t="str">
        <f t="shared" si="6689"/>
        <v/>
      </c>
      <c r="FR419" s="71" t="str">
        <f t="shared" si="6690"/>
        <v/>
      </c>
      <c r="FS419" s="71" t="str">
        <f t="shared" si="6691"/>
        <v/>
      </c>
    </row>
    <row r="420" spans="1:175" ht="16.5">
      <c r="A420" s="134"/>
      <c r="B420" s="80" t="s">
        <v>1125</v>
      </c>
      <c r="C420" s="147" t="s">
        <v>1108</v>
      </c>
      <c r="K420" s="151"/>
      <c r="T420" s="152" t="s">
        <v>1126</v>
      </c>
      <c r="U420" s="85" t="s">
        <v>1110</v>
      </c>
      <c r="CN420" s="70" t="str">
        <f t="shared" si="6616"/>
        <v>InitUnitState('IK7I',,,,,,,,,,)</v>
      </c>
      <c r="CO420" s="70" t="str">
        <f t="shared" si="6617"/>
        <v>InitUnitNormal('IK7I',,,,,,,,,,)</v>
      </c>
      <c r="CP420" s="70" t="str">
        <f t="shared" si="6618"/>
        <v>InitUnitMagic('IK7I',,,,,,,,,,)</v>
      </c>
      <c r="CQ420" s="70" t="str">
        <f t="shared" si="6619"/>
        <v>InitUnitAdd('IK7I',,,,,,,,,,)</v>
      </c>
      <c r="CR420" s="70" t="str">
        <f t="shared" si="6620"/>
        <v>InitEquipData('IK7I',,"",,,,,'','','','','','',"ReplaceableTextures\\CommandButtons\\BTNSST16.blp")</v>
      </c>
      <c r="CU420" s="95" t="str">
        <f t="shared" si="6621"/>
        <v>|n</v>
      </c>
      <c r="CV420" s="61" t="str">
        <f t="shared" si="6692"/>
        <v>护甲|Cffffc926+100|n|n|r|Cffaaaaaa○|CffFFD24D暗之符印+1|r|r|n|n|Cff00ff7f点击穿戴或脱卸。|r</v>
      </c>
      <c r="CW420" s="60"/>
      <c r="CX420" s="60"/>
      <c r="CY420" s="60"/>
      <c r="CZ420" s="60"/>
      <c r="DA420" s="60"/>
      <c r="DB420" s="71" t="str">
        <f t="shared" si="6622"/>
        <v/>
      </c>
      <c r="DC420" s="71" t="str">
        <f t="shared" si="6623"/>
        <v/>
      </c>
      <c r="DD420" s="71" t="str">
        <f t="shared" si="6624"/>
        <v/>
      </c>
      <c r="DE420" s="71" t="str">
        <f t="shared" si="6625"/>
        <v/>
      </c>
      <c r="DF420" s="71" t="str">
        <f t="shared" si="6626"/>
        <v/>
      </c>
      <c r="DG420" s="71" t="str">
        <f t="shared" si="6627"/>
        <v/>
      </c>
      <c r="DH420" s="71" t="str">
        <f t="shared" si="6628"/>
        <v/>
      </c>
      <c r="DI420" s="71" t="str">
        <f t="shared" si="6629"/>
        <v/>
      </c>
      <c r="DJ420" s="71" t="str">
        <f t="shared" si="6630"/>
        <v/>
      </c>
      <c r="DK420" s="71" t="str">
        <f t="shared" si="6631"/>
        <v/>
      </c>
      <c r="DL420" s="71" t="str">
        <f t="shared" si="6632"/>
        <v/>
      </c>
      <c r="DM420" s="71" t="str">
        <f t="shared" si="6633"/>
        <v/>
      </c>
      <c r="DN420" s="71" t="str">
        <f t="shared" si="6634"/>
        <v/>
      </c>
      <c r="DO420" s="71" t="str">
        <f t="shared" si="6635"/>
        <v/>
      </c>
      <c r="DP420" s="71" t="str">
        <f t="shared" si="6636"/>
        <v/>
      </c>
      <c r="DQ420" s="71" t="str">
        <f t="shared" si="6637"/>
        <v/>
      </c>
      <c r="DR420" s="71" t="str">
        <f t="shared" si="6638"/>
        <v/>
      </c>
      <c r="DS420" s="71" t="str">
        <f t="shared" si="6639"/>
        <v/>
      </c>
      <c r="DT420" s="71" t="str">
        <f t="shared" si="6640"/>
        <v/>
      </c>
      <c r="DU420" s="71" t="str">
        <f t="shared" si="6641"/>
        <v/>
      </c>
      <c r="DV420" s="71" t="str">
        <f t="shared" si="6642"/>
        <v/>
      </c>
      <c r="DW420" s="71" t="str">
        <f t="shared" si="6643"/>
        <v/>
      </c>
      <c r="DX420" s="71" t="str">
        <f t="shared" si="6644"/>
        <v/>
      </c>
      <c r="DY420" s="71" t="str">
        <f t="shared" si="6645"/>
        <v/>
      </c>
      <c r="DZ420" s="71" t="str">
        <f t="shared" si="6646"/>
        <v/>
      </c>
      <c r="EA420" s="71" t="str">
        <f t="shared" si="6647"/>
        <v/>
      </c>
      <c r="EB420" s="71" t="str">
        <f t="shared" si="6648"/>
        <v/>
      </c>
      <c r="EC420" s="71" t="str">
        <f t="shared" si="6649"/>
        <v/>
      </c>
      <c r="ED420" s="71" t="str">
        <f t="shared" si="6650"/>
        <v/>
      </c>
      <c r="EE420" s="71" t="str">
        <f t="shared" si="6651"/>
        <v/>
      </c>
      <c r="EF420" s="71" t="str">
        <f t="shared" si="6652"/>
        <v/>
      </c>
      <c r="EG420" s="71" t="str">
        <f t="shared" si="6653"/>
        <v/>
      </c>
      <c r="EH420" s="71" t="str">
        <f t="shared" si="6654"/>
        <v/>
      </c>
      <c r="EI420" s="71" t="str">
        <f t="shared" si="6655"/>
        <v/>
      </c>
      <c r="EJ420" s="71" t="str">
        <f t="shared" si="6656"/>
        <v/>
      </c>
      <c r="EK420" s="71" t="str">
        <f t="shared" si="6657"/>
        <v/>
      </c>
      <c r="EL420" s="71" t="str">
        <f t="shared" si="6658"/>
        <v/>
      </c>
      <c r="EM420" s="71" t="str">
        <f t="shared" si="6659"/>
        <v/>
      </c>
      <c r="EN420" s="71" t="str">
        <f t="shared" si="6660"/>
        <v/>
      </c>
      <c r="EO420" s="71" t="str">
        <f t="shared" si="6661"/>
        <v/>
      </c>
      <c r="EP420" s="71" t="str">
        <f t="shared" si="6662"/>
        <v/>
      </c>
      <c r="EQ420" s="71" t="str">
        <f t="shared" si="6663"/>
        <v/>
      </c>
      <c r="ER420" s="71" t="str">
        <f t="shared" si="6664"/>
        <v/>
      </c>
      <c r="ES420" s="71" t="str">
        <f t="shared" si="6665"/>
        <v/>
      </c>
      <c r="ET420" s="71" t="str">
        <f t="shared" si="6666"/>
        <v/>
      </c>
      <c r="EU420" s="71" t="str">
        <f t="shared" si="6667"/>
        <v/>
      </c>
      <c r="EV420" s="71" t="str">
        <f t="shared" si="6668"/>
        <v/>
      </c>
      <c r="EW420" s="71" t="str">
        <f t="shared" si="6669"/>
        <v/>
      </c>
      <c r="EX420" s="71" t="str">
        <f t="shared" si="6670"/>
        <v/>
      </c>
      <c r="EY420" s="71" t="str">
        <f t="shared" si="6671"/>
        <v/>
      </c>
      <c r="EZ420" s="71" t="str">
        <f t="shared" si="6672"/>
        <v/>
      </c>
      <c r="FA420" s="71" t="str">
        <f t="shared" si="6673"/>
        <v/>
      </c>
      <c r="FB420" s="71" t="str">
        <f t="shared" si="6674"/>
        <v/>
      </c>
      <c r="FC420" s="71" t="str">
        <f t="shared" si="6675"/>
        <v/>
      </c>
      <c r="FD420" s="71" t="str">
        <f t="shared" si="6676"/>
        <v/>
      </c>
      <c r="FE420" s="71" t="str">
        <f t="shared" si="6677"/>
        <v/>
      </c>
      <c r="FF420" s="71" t="str">
        <f t="shared" si="6678"/>
        <v/>
      </c>
      <c r="FG420" s="71" t="str">
        <f t="shared" si="6679"/>
        <v/>
      </c>
      <c r="FH420" s="71" t="str">
        <f t="shared" si="6680"/>
        <v/>
      </c>
      <c r="FI420" s="71" t="str">
        <f t="shared" si="6681"/>
        <v/>
      </c>
      <c r="FJ420" s="71" t="str">
        <f t="shared" si="6682"/>
        <v/>
      </c>
      <c r="FK420" s="71" t="str">
        <f t="shared" si="6683"/>
        <v/>
      </c>
      <c r="FL420" s="71" t="str">
        <f t="shared" si="6684"/>
        <v/>
      </c>
      <c r="FM420" s="71" t="str">
        <f t="shared" si="6685"/>
        <v/>
      </c>
      <c r="FN420" s="71" t="str">
        <f t="shared" si="6686"/>
        <v/>
      </c>
      <c r="FO420" s="71" t="str">
        <f t="shared" si="6687"/>
        <v/>
      </c>
      <c r="FP420" s="71" t="str">
        <f t="shared" si="6688"/>
        <v/>
      </c>
      <c r="FQ420" s="71" t="str">
        <f t="shared" si="6689"/>
        <v/>
      </c>
      <c r="FR420" s="71" t="str">
        <f t="shared" si="6690"/>
        <v/>
      </c>
      <c r="FS420" s="71" t="str">
        <f t="shared" si="6691"/>
        <v/>
      </c>
    </row>
    <row r="421" spans="1:175" ht="16.5">
      <c r="A421" s="134"/>
      <c r="B421" s="80" t="s">
        <v>1127</v>
      </c>
      <c r="C421" s="153" t="s">
        <v>1128</v>
      </c>
      <c r="T421" s="152" t="s">
        <v>1129</v>
      </c>
      <c r="U421" s="85" t="s">
        <v>1130</v>
      </c>
      <c r="CN421" s="70" t="str">
        <f t="shared" si="6085"/>
        <v>InitUnitState('IK8A',,,,,,,,,,)</v>
      </c>
      <c r="CO421" s="70" t="str">
        <f t="shared" si="6086"/>
        <v>InitUnitNormal('IK8A',,,,,,,,,,)</v>
      </c>
      <c r="CP421" s="70" t="str">
        <f t="shared" si="6087"/>
        <v>InitUnitMagic('IK8A',,,,,,,,,,)</v>
      </c>
      <c r="CQ421" s="70" t="str">
        <f t="shared" si="6088"/>
        <v>InitUnitAdd('IK8A',,,,,,,,,,)</v>
      </c>
      <c r="CR421" s="70" t="str">
        <f>"InitEquipData('"&amp;B421&amp;"',"&amp;D421&amp;","&amp;CR$1&amp;A421&amp;CR$1&amp;","&amp;E421&amp;","&amp;I421&amp;","&amp;F421&amp;","&amp;G421&amp;",'"&amp;J421&amp;"','"&amp;K421&amp;"','"&amp;L421&amp;"','"&amp;M421&amp;"','"&amp;N421&amp;"','"&amp;O421&amp;"',"&amp;CR$1&amp;U430&amp;CR$1&amp;")"</f>
        <v>InitEquipData('IK8A',,"",,,,,'','','','','','',"ReplaceableTextures\\CommandButtons\\BTNUI_Fuin_01.blp")</v>
      </c>
      <c r="CU421" s="95" t="str">
        <f t="shared" si="6089"/>
        <v>|n</v>
      </c>
      <c r="CV421" s="61" t="str">
        <f t="shared" si="6692"/>
        <v>业力|Cffffc926+50000|r，业力|Cffffc926+12%|n|n|r|Cffaaaaaa○刻印槽 【空】|r|n|n|Cff00ff7f点击穿戴或脱卸。|r</v>
      </c>
      <c r="CW421" s="60"/>
      <c r="CX421" s="60"/>
      <c r="CY421" s="60"/>
      <c r="CZ421" s="60"/>
      <c r="DA421" s="60"/>
      <c r="DB421" s="71" t="str">
        <f t="shared" si="6090"/>
        <v/>
      </c>
      <c r="DC421" s="71" t="str">
        <f t="shared" si="6091"/>
        <v/>
      </c>
      <c r="DD421" s="71" t="str">
        <f t="shared" si="6092"/>
        <v/>
      </c>
      <c r="DE421" s="71" t="str">
        <f t="shared" si="6093"/>
        <v/>
      </c>
      <c r="DF421" s="71" t="str">
        <f t="shared" si="6094"/>
        <v/>
      </c>
      <c r="DG421" s="71" t="str">
        <f t="shared" si="6095"/>
        <v/>
      </c>
      <c r="DH421" s="71" t="str">
        <f t="shared" si="6096"/>
        <v/>
      </c>
      <c r="DI421" s="71" t="str">
        <f t="shared" si="6097"/>
        <v/>
      </c>
      <c r="DJ421" s="71" t="str">
        <f t="shared" si="6098"/>
        <v/>
      </c>
      <c r="DK421" s="71" t="str">
        <f t="shared" si="6099"/>
        <v/>
      </c>
      <c r="DL421" s="71" t="str">
        <f t="shared" si="6100"/>
        <v/>
      </c>
      <c r="DM421" s="71" t="str">
        <f t="shared" si="6101"/>
        <v/>
      </c>
      <c r="DN421" s="71" t="str">
        <f t="shared" si="6102"/>
        <v/>
      </c>
      <c r="DO421" s="71" t="str">
        <f t="shared" si="6103"/>
        <v/>
      </c>
      <c r="DP421" s="71" t="str">
        <f t="shared" si="6104"/>
        <v/>
      </c>
      <c r="DQ421" s="71" t="str">
        <f t="shared" si="6105"/>
        <v/>
      </c>
      <c r="DR421" s="71" t="str">
        <f t="shared" si="6106"/>
        <v/>
      </c>
      <c r="DS421" s="71" t="str">
        <f t="shared" si="6107"/>
        <v/>
      </c>
      <c r="DT421" s="71" t="str">
        <f t="shared" si="6108"/>
        <v/>
      </c>
      <c r="DU421" s="71" t="str">
        <f t="shared" si="6109"/>
        <v/>
      </c>
      <c r="DV421" s="71" t="str">
        <f t="shared" si="6110"/>
        <v/>
      </c>
      <c r="DW421" s="71" t="str">
        <f t="shared" si="6111"/>
        <v/>
      </c>
      <c r="DX421" s="71" t="str">
        <f t="shared" si="6112"/>
        <v/>
      </c>
      <c r="DY421" s="71" t="str">
        <f t="shared" si="6113"/>
        <v/>
      </c>
      <c r="DZ421" s="71" t="str">
        <f t="shared" si="6114"/>
        <v/>
      </c>
      <c r="EA421" s="71" t="str">
        <f t="shared" si="6115"/>
        <v/>
      </c>
      <c r="EB421" s="71" t="str">
        <f t="shared" si="6116"/>
        <v/>
      </c>
      <c r="EC421" s="71" t="str">
        <f t="shared" si="6117"/>
        <v/>
      </c>
      <c r="ED421" s="71" t="str">
        <f t="shared" si="6118"/>
        <v/>
      </c>
      <c r="EE421" s="71" t="str">
        <f t="shared" si="6119"/>
        <v/>
      </c>
      <c r="EF421" s="71" t="str">
        <f t="shared" si="6120"/>
        <v/>
      </c>
      <c r="EG421" s="71" t="str">
        <f t="shared" si="6121"/>
        <v/>
      </c>
      <c r="EH421" s="71" t="str">
        <f t="shared" si="6122"/>
        <v/>
      </c>
      <c r="EI421" s="71" t="str">
        <f t="shared" si="6123"/>
        <v/>
      </c>
      <c r="EJ421" s="71" t="str">
        <f t="shared" si="6124"/>
        <v/>
      </c>
      <c r="EK421" s="71" t="str">
        <f t="shared" si="6125"/>
        <v/>
      </c>
      <c r="EL421" s="71" t="str">
        <f t="shared" si="6126"/>
        <v/>
      </c>
      <c r="EM421" s="71" t="str">
        <f t="shared" si="6127"/>
        <v/>
      </c>
      <c r="EN421" s="71" t="str">
        <f t="shared" si="6128"/>
        <v/>
      </c>
      <c r="EO421" s="71" t="str">
        <f t="shared" si="6129"/>
        <v/>
      </c>
      <c r="EP421" s="71" t="str">
        <f t="shared" si="6130"/>
        <v/>
      </c>
      <c r="EQ421" s="71" t="str">
        <f t="shared" si="6131"/>
        <v/>
      </c>
      <c r="ER421" s="71" t="str">
        <f t="shared" si="6132"/>
        <v/>
      </c>
      <c r="ES421" s="71" t="str">
        <f t="shared" si="6133"/>
        <v/>
      </c>
      <c r="ET421" s="71" t="str">
        <f t="shared" si="6134"/>
        <v/>
      </c>
      <c r="EU421" s="71" t="str">
        <f t="shared" si="6135"/>
        <v/>
      </c>
      <c r="EV421" s="71" t="str">
        <f t="shared" si="6136"/>
        <v/>
      </c>
      <c r="EW421" s="71" t="str">
        <f t="shared" si="6137"/>
        <v/>
      </c>
      <c r="EX421" s="71" t="str">
        <f t="shared" si="6138"/>
        <v/>
      </c>
      <c r="EY421" s="71" t="str">
        <f t="shared" si="6139"/>
        <v/>
      </c>
      <c r="EZ421" s="71" t="str">
        <f t="shared" si="6140"/>
        <v/>
      </c>
      <c r="FA421" s="71" t="str">
        <f t="shared" si="6141"/>
        <v/>
      </c>
      <c r="FB421" s="71" t="str">
        <f t="shared" si="6142"/>
        <v/>
      </c>
      <c r="FC421" s="71" t="str">
        <f t="shared" si="6143"/>
        <v/>
      </c>
      <c r="FD421" s="71" t="str">
        <f t="shared" si="6144"/>
        <v/>
      </c>
      <c r="FE421" s="71" t="str">
        <f t="shared" si="6145"/>
        <v/>
      </c>
      <c r="FF421" s="71" t="str">
        <f t="shared" si="6146"/>
        <v/>
      </c>
      <c r="FG421" s="71" t="str">
        <f t="shared" si="6147"/>
        <v/>
      </c>
      <c r="FH421" s="71" t="str">
        <f t="shared" si="6148"/>
        <v/>
      </c>
      <c r="FI421" s="71" t="str">
        <f t="shared" si="6149"/>
        <v/>
      </c>
      <c r="FJ421" s="71" t="str">
        <f t="shared" si="6150"/>
        <v/>
      </c>
      <c r="FK421" s="71" t="str">
        <f t="shared" si="6151"/>
        <v/>
      </c>
      <c r="FL421" s="71" t="str">
        <f t="shared" si="6152"/>
        <v/>
      </c>
      <c r="FM421" s="71" t="str">
        <f t="shared" si="6153"/>
        <v/>
      </c>
      <c r="FN421" s="71" t="str">
        <f t="shared" si="6154"/>
        <v/>
      </c>
      <c r="FO421" s="71" t="str">
        <f t="shared" si="6155"/>
        <v/>
      </c>
      <c r="FP421" s="71" t="str">
        <f t="shared" si="6156"/>
        <v/>
      </c>
      <c r="FQ421" s="71" t="str">
        <f t="shared" si="6157"/>
        <v/>
      </c>
      <c r="FR421" s="71" t="str">
        <f t="shared" si="6158"/>
        <v/>
      </c>
      <c r="FS421" s="71" t="str">
        <f t="shared" si="6159"/>
        <v/>
      </c>
    </row>
    <row r="422" spans="1:175" ht="16.5">
      <c r="A422" s="134"/>
      <c r="B422" s="80" t="s">
        <v>1131</v>
      </c>
      <c r="C422" s="153" t="s">
        <v>1128</v>
      </c>
      <c r="K422" s="149"/>
      <c r="T422" s="152" t="s">
        <v>1132</v>
      </c>
      <c r="U422" s="85" t="s">
        <v>1130</v>
      </c>
      <c r="CN422" s="70" t="str">
        <f t="shared" ref="CN422:CN429" si="6693">"InitUnitState('"&amp;B422&amp;"',"&amp;V422&amp;","&amp;W422&amp;","&amp;X422&amp;","&amp;Y422&amp;","&amp;Z422&amp;","&amp;AA422&amp;","&amp;AB422&amp;","&amp;AC422&amp;","&amp;AD422&amp;","&amp;AE422&amp;")"</f>
        <v>InitUnitState('IK8B',,,,,,,,,,)</v>
      </c>
      <c r="CO422" s="70" t="str">
        <f t="shared" ref="CO422:CO429" si="6694">"InitUnitNormal('"&amp;B422&amp;"',"&amp;AF422&amp;","&amp;AG422&amp;","&amp;AH422&amp;","&amp;AI422&amp;","&amp;AJ422&amp;","&amp;AK422&amp;","&amp;AL422&amp;","&amp;AM422&amp;","&amp;AN422&amp;","&amp;AO422&amp;")"</f>
        <v>InitUnitNormal('IK8B',,,,,,,,,,)</v>
      </c>
      <c r="CP422" s="70" t="str">
        <f t="shared" ref="CP422:CP429" si="6695">"InitUnitMagic('"&amp;B422&amp;"',"&amp;AP422&amp;","&amp;AQ422&amp;","&amp;AR422&amp;","&amp;AS422&amp;","&amp;AT422&amp;","&amp;AU422&amp;","&amp;AV422&amp;","&amp;AW422&amp;","&amp;BI422&amp;","&amp;BJ422&amp;")"</f>
        <v>InitUnitMagic('IK8B',,,,,,,,,,)</v>
      </c>
      <c r="CQ422" s="70" t="str">
        <f t="shared" ref="CQ422:CQ429" si="6696">"InitUnitAdd('"&amp;B422&amp;"',"&amp;BK422&amp;","&amp;BL422&amp;","&amp;BM422&amp;","&amp;BN422&amp;","&amp;BO422&amp;","&amp;BP422&amp;","&amp;BQ422&amp;","&amp;BR422&amp;","&amp;BS422&amp;","&amp;BT422&amp;")"</f>
        <v>InitUnitAdd('IK8B',,,,,,,,,,)</v>
      </c>
      <c r="CR422" s="70" t="str">
        <f t="shared" ref="CR422:CR429" si="6697">"InitEquipData('"&amp;B422&amp;"',"&amp;D422&amp;","&amp;CR$1&amp;A422&amp;CR$1&amp;","&amp;E422&amp;","&amp;I422&amp;","&amp;F422&amp;","&amp;G422&amp;",'"&amp;J422&amp;"','"&amp;K422&amp;"','"&amp;L422&amp;"','"&amp;M422&amp;"','"&amp;N422&amp;"','"&amp;O422&amp;"',"&amp;CR$1&amp;U431&amp;CR$1&amp;")"</f>
        <v>InitEquipData('IK8B',,"",,,,,'','','','','','',"ReplaceableTextures\\CommandButtons\\BTNUI_Fuin_02.blp")</v>
      </c>
      <c r="CU422" s="95" t="str">
        <f t="shared" ref="CU422:CU429" si="6698">CONCATENATE(DB422,DC422,DD422,DE422,DF422,DG422,DH422,DI422,DJ422,DK422,DL422,DM422,DN422,DO422,DP422,DQ422,DR422,DS422,DT422,DU422,DV422,DW422,DX422,DY422,DZ422,EA422,EB422,EC422,ED422,EE422,EF422,EG422,EH422,EI422,EJ422,EK422,EL422,EM422,EN422,EO422,EP422&amp;"|n")</f>
        <v>|n</v>
      </c>
      <c r="CV422" s="61" t="str">
        <f t="shared" si="6692"/>
        <v>业力|Cffffc926+50000|r，业力|Cffffc926+12%|n|n|r|Cffaaaaaa○|CffFFD24D金之符印+1|r|r|n|n|Cff00ff7f点击穿戴或脱卸。|r</v>
      </c>
      <c r="CW422" s="60"/>
      <c r="CX422" s="60"/>
      <c r="CY422" s="60"/>
      <c r="CZ422" s="60"/>
      <c r="DA422" s="60"/>
      <c r="DB422" s="71" t="str">
        <f t="shared" ref="DB422:DB429" si="6699">IF(V422="","","|n"&amp;DB$2&amp;"+"&amp;V422&amp;DB$1)</f>
        <v/>
      </c>
      <c r="DC422" s="71" t="str">
        <f t="shared" ref="DC422:DC429" si="6700">IF(W422="","","|n"&amp;DC$2&amp;"+"&amp;W422&amp;DC$1)</f>
        <v/>
      </c>
      <c r="DD422" s="71" t="str">
        <f t="shared" ref="DD422:DD429" si="6701">IF(X422="","","|n"&amp;DD$2&amp;"+"&amp;X422&amp;DD$1)</f>
        <v/>
      </c>
      <c r="DE422" s="71" t="str">
        <f t="shared" ref="DE422:DE429" si="6702">IF(Y422="","","|n"&amp;DE$2&amp;"+"&amp;Y422&amp;DE$1)</f>
        <v/>
      </c>
      <c r="DF422" s="71" t="str">
        <f t="shared" ref="DF422:DF429" si="6703">IF(Z422="","","|n"&amp;DF$2&amp;"+"&amp;Z422&amp;DF$1)</f>
        <v/>
      </c>
      <c r="DG422" s="71" t="str">
        <f t="shared" ref="DG422:DG429" si="6704">IF(AA422="","","|n"&amp;DG$2&amp;"+"&amp;AA422&amp;DG$1)</f>
        <v/>
      </c>
      <c r="DH422" s="71" t="str">
        <f t="shared" ref="DH422:DH429" si="6705">IF(AB422="","","|n"&amp;DH$2&amp;"+"&amp;AB422&amp;DH$1)</f>
        <v/>
      </c>
      <c r="DI422" s="71" t="str">
        <f t="shared" ref="DI422:DI429" si="6706">IF(AC422="","","|n"&amp;DI$2&amp;"+"&amp;AC422&amp;DI$1)</f>
        <v/>
      </c>
      <c r="DJ422" s="71" t="str">
        <f t="shared" ref="DJ422:DJ429" si="6707">IF(AD422="","","|n"&amp;DJ$2&amp;"+"&amp;AD422&amp;DJ$1)</f>
        <v/>
      </c>
      <c r="DK422" s="71" t="str">
        <f t="shared" ref="DK422:DK429" si="6708">IF(AE422="","","|n"&amp;DK$2&amp;"+"&amp;AE422&amp;DK$1)</f>
        <v/>
      </c>
      <c r="DL422" s="71" t="str">
        <f t="shared" ref="DL422:DL429" si="6709">IF(AF422="","","|n"&amp;DL$2&amp;"+"&amp;AF422&amp;DL$1)</f>
        <v/>
      </c>
      <c r="DM422" s="71" t="str">
        <f t="shared" ref="DM422:DM429" si="6710">IF(AG422="","","|n"&amp;DM$2&amp;"+"&amp;AG422&amp;DM$1)</f>
        <v/>
      </c>
      <c r="DN422" s="71" t="str">
        <f t="shared" ref="DN422:DN429" si="6711">IF(AH422="","","|n"&amp;DN$2&amp;"+"&amp;AH422&amp;DN$1)</f>
        <v/>
      </c>
      <c r="DO422" s="71" t="str">
        <f t="shared" ref="DO422:DO429" si="6712">IF(AI422="","","|n"&amp;DO$2&amp;"+"&amp;AI422&amp;DO$1)</f>
        <v/>
      </c>
      <c r="DP422" s="71" t="str">
        <f t="shared" ref="DP422:DP429" si="6713">IF(AJ422="","","|n"&amp;DP$2&amp;"+"&amp;AJ422&amp;DP$1)</f>
        <v/>
      </c>
      <c r="DQ422" s="71" t="str">
        <f t="shared" ref="DQ422:DQ429" si="6714">IF(AK422="","","|n"&amp;DQ$2&amp;"+"&amp;AK422&amp;DQ$1)</f>
        <v/>
      </c>
      <c r="DR422" s="71" t="str">
        <f t="shared" ref="DR422:DR429" si="6715">IF(AL422="","","|n"&amp;DR$2&amp;"+"&amp;AL422&amp;DR$1)</f>
        <v/>
      </c>
      <c r="DS422" s="71" t="str">
        <f t="shared" ref="DS422:DS429" si="6716">IF(AM422="","","|n"&amp;DS$2&amp;"+"&amp;AM422&amp;DS$1)</f>
        <v/>
      </c>
      <c r="DT422" s="71" t="str">
        <f t="shared" ref="DT422:DT429" si="6717">IF(AN422="","","|n"&amp;DT$2&amp;"+"&amp;AN422&amp;DT$1)</f>
        <v/>
      </c>
      <c r="DU422" s="71" t="str">
        <f t="shared" ref="DU422:DU429" si="6718">IF(AO422="","","|n"&amp;DU$2&amp;"+"&amp;AO422&amp;DU$1)</f>
        <v/>
      </c>
      <c r="DV422" s="71" t="str">
        <f t="shared" ref="DV422:DV429" si="6719">IF(AP422="","","|n"&amp;DV$2&amp;"+"&amp;AP422&amp;DV$1)</f>
        <v/>
      </c>
      <c r="DW422" s="71" t="str">
        <f t="shared" ref="DW422:DW429" si="6720">IF(AQ422="","","|n"&amp;DW$2&amp;"+"&amp;AQ422&amp;DW$1)</f>
        <v/>
      </c>
      <c r="DX422" s="71" t="str">
        <f t="shared" ref="DX422:DX429" si="6721">IF(AR422="","","|n"&amp;DX$2&amp;"+"&amp;AR422&amp;DX$1)</f>
        <v/>
      </c>
      <c r="DY422" s="71" t="str">
        <f t="shared" ref="DY422:DY429" si="6722">IF(AS422="","","|n"&amp;DY$2&amp;"+"&amp;AS422&amp;DY$1)</f>
        <v/>
      </c>
      <c r="DZ422" s="71" t="str">
        <f t="shared" ref="DZ422:DZ429" si="6723">IF(AT422="","","|n"&amp;DZ$2&amp;"+"&amp;AT422&amp;DZ$1)</f>
        <v/>
      </c>
      <c r="EA422" s="71" t="str">
        <f t="shared" ref="EA422:EA429" si="6724">IF(AU422="","","|n"&amp;EA$2&amp;"+"&amp;AU422&amp;EA$1)</f>
        <v/>
      </c>
      <c r="EB422" s="71" t="str">
        <f t="shared" ref="EB422:EB429" si="6725">IF(AV422="","","|n"&amp;EB$2&amp;"+"&amp;AV422&amp;EB$1)</f>
        <v/>
      </c>
      <c r="EC422" s="71" t="str">
        <f t="shared" ref="EC422:EC429" si="6726">IF(AW422="","","|n"&amp;EC$2&amp;"+"&amp;AW422&amp;EC$1)</f>
        <v/>
      </c>
      <c r="ED422" s="71" t="str">
        <f t="shared" ref="ED422:ED429" si="6727">IF(AX422="","","|n"&amp;ED$2&amp;"+"&amp;AX422&amp;ED$1)</f>
        <v/>
      </c>
      <c r="EE422" s="71" t="str">
        <f t="shared" ref="EE422:EE429" si="6728">IF(AY422="","","|n"&amp;EE$2&amp;"+"&amp;AY422&amp;EE$1)</f>
        <v/>
      </c>
      <c r="EF422" s="71" t="str">
        <f t="shared" ref="EF422:EF429" si="6729">IF(AZ422="","","|n"&amp;EF$2&amp;"+"&amp;AZ422&amp;EF$1)</f>
        <v/>
      </c>
      <c r="EG422" s="71" t="str">
        <f t="shared" ref="EG422:EG429" si="6730">IF(BA422="","","|n"&amp;EG$2&amp;"+"&amp;BA422&amp;EG$1)</f>
        <v/>
      </c>
      <c r="EH422" s="71" t="str">
        <f t="shared" ref="EH422:EH429" si="6731">IF(BB422="","","|n"&amp;EH$2&amp;"+"&amp;BB422&amp;EH$1)</f>
        <v/>
      </c>
      <c r="EI422" s="71" t="str">
        <f t="shared" ref="EI422:EI429" si="6732">IF(BC422="","","|n"&amp;EI$2&amp;"+"&amp;BC422&amp;EI$1)</f>
        <v/>
      </c>
      <c r="EJ422" s="71" t="str">
        <f t="shared" ref="EJ422:EJ429" si="6733">IF(BD422="","","|n"&amp;EJ$2&amp;"+"&amp;BD422&amp;EJ$1)</f>
        <v/>
      </c>
      <c r="EK422" s="71" t="str">
        <f t="shared" ref="EK422:EK429" si="6734">IF(BE422="","","|n"&amp;EK$2&amp;"+"&amp;BE422&amp;EK$1)</f>
        <v/>
      </c>
      <c r="EL422" s="71" t="str">
        <f t="shared" ref="EL422:EL429" si="6735">IF(BF422="","","|n"&amp;EL$2&amp;"+"&amp;BF422&amp;EL$1)</f>
        <v/>
      </c>
      <c r="EM422" s="71" t="str">
        <f t="shared" ref="EM422:EM429" si="6736">IF(BG422="","","|n"&amp;EM$2&amp;"+"&amp;BG422&amp;EM$1)</f>
        <v/>
      </c>
      <c r="EN422" s="71" t="str">
        <f t="shared" ref="EN422:EN429" si="6737">IF(BH422="","","|n"&amp;EN$2&amp;"+"&amp;BH422&amp;EN$1)</f>
        <v/>
      </c>
      <c r="EO422" s="71" t="str">
        <f t="shared" ref="EO422:EO429" si="6738">IF(BI422="","","|n"&amp;EO$2&amp;"+"&amp;BI422&amp;EO$1)</f>
        <v/>
      </c>
      <c r="EP422" s="71" t="str">
        <f t="shared" ref="EP422:EP429" si="6739">IF(BJ422="","","|n"&amp;EP$2&amp;"+"&amp;BJ422&amp;EP$1)</f>
        <v/>
      </c>
      <c r="EQ422" s="71" t="str">
        <f t="shared" ref="EQ422:EQ429" si="6740">IF(BK422="","","|n"&amp;EQ$2&amp;"+"&amp;BK422&amp;EQ$1)</f>
        <v/>
      </c>
      <c r="ER422" s="71" t="str">
        <f t="shared" ref="ER422:ER429" si="6741">IF(BL422="","","|n"&amp;ER$2&amp;"+"&amp;BL422&amp;ER$1)</f>
        <v/>
      </c>
      <c r="ES422" s="71" t="str">
        <f t="shared" ref="ES422:ES429" si="6742">IF(BM422="","","|n"&amp;ES$2&amp;"+"&amp;BM422&amp;ES$1)</f>
        <v/>
      </c>
      <c r="ET422" s="71" t="str">
        <f t="shared" ref="ET422:ET429" si="6743">IF(BN422="","","|n"&amp;ET$2&amp;"+"&amp;BN422&amp;ET$1)</f>
        <v/>
      </c>
      <c r="EU422" s="71" t="str">
        <f t="shared" ref="EU422:EU429" si="6744">IF(BO422="","","|n"&amp;EU$2&amp;"+"&amp;BO422&amp;EU$1)</f>
        <v/>
      </c>
      <c r="EV422" s="71" t="str">
        <f t="shared" ref="EV422:EV429" si="6745">IF(BP422="","","|n"&amp;EV$2&amp;"+"&amp;BP422&amp;EV$1)</f>
        <v/>
      </c>
      <c r="EW422" s="71" t="str">
        <f t="shared" ref="EW422:EW429" si="6746">IF(BQ422="","","|n"&amp;EW$2&amp;"+"&amp;BQ422&amp;EW$1)</f>
        <v/>
      </c>
      <c r="EX422" s="71" t="str">
        <f t="shared" ref="EX422:EX429" si="6747">IF(BR422="","","|n"&amp;EX$2&amp;"+"&amp;BR422&amp;EX$1)</f>
        <v/>
      </c>
      <c r="EY422" s="71" t="str">
        <f t="shared" ref="EY422:EY429" si="6748">IF(BS422="","","|n"&amp;EY$2&amp;"+"&amp;BS422&amp;EY$1)</f>
        <v/>
      </c>
      <c r="EZ422" s="71" t="str">
        <f t="shared" ref="EZ422:EZ429" si="6749">IF(BT422="","","|n"&amp;EZ$2&amp;"+"&amp;BT422&amp;EZ$1)</f>
        <v/>
      </c>
      <c r="FA422" s="71" t="str">
        <f t="shared" ref="FA422:FA429" si="6750">IF(BU422="","","|n"&amp;FA$2&amp;"+"&amp;BU422&amp;FA$1)</f>
        <v/>
      </c>
      <c r="FB422" s="71" t="str">
        <f t="shared" ref="FB422:FB429" si="6751">IF(BV422="","","|n"&amp;FB$2&amp;"+"&amp;BV422&amp;FB$1)</f>
        <v/>
      </c>
      <c r="FC422" s="71" t="str">
        <f t="shared" ref="FC422:FC429" si="6752">IF(BW422="","","|n"&amp;FC$2&amp;"+"&amp;BW422&amp;FC$1)</f>
        <v/>
      </c>
      <c r="FD422" s="71" t="str">
        <f t="shared" ref="FD422:FD429" si="6753">IF(BX422="","","|n"&amp;FD$2&amp;"+"&amp;BX422&amp;FD$1)</f>
        <v/>
      </c>
      <c r="FE422" s="71" t="str">
        <f t="shared" ref="FE422:FE429" si="6754">IF(BY422="","","|n"&amp;FE$2&amp;"+"&amp;BY422&amp;FE$1)</f>
        <v/>
      </c>
      <c r="FF422" s="71" t="str">
        <f t="shared" ref="FF422:FF429" si="6755">IF(BZ422="","","|n"&amp;FF$2&amp;"+"&amp;BZ422&amp;FF$1)</f>
        <v/>
      </c>
      <c r="FG422" s="71" t="str">
        <f t="shared" ref="FG422:FG429" si="6756">IF(CA422="","","|n"&amp;FG$2&amp;"+"&amp;CA422&amp;FG$1)</f>
        <v/>
      </c>
      <c r="FH422" s="71" t="str">
        <f t="shared" ref="FH422:FH429" si="6757">IF(CB422="","","|n"&amp;FH$2&amp;"+"&amp;CB422&amp;FH$1)</f>
        <v/>
      </c>
      <c r="FI422" s="71" t="str">
        <f t="shared" ref="FI422:FI429" si="6758">IF(CC422="","","|n"&amp;FI$2&amp;"+"&amp;CC422&amp;FI$1)</f>
        <v/>
      </c>
      <c r="FJ422" s="71" t="str">
        <f t="shared" ref="FJ422:FJ429" si="6759">IF(CD422="","","|n"&amp;FJ$2&amp;"+"&amp;CD422&amp;FJ$1)</f>
        <v/>
      </c>
      <c r="FK422" s="71" t="str">
        <f t="shared" ref="FK422:FK429" si="6760">IF(CE422="","","|n"&amp;FK$2&amp;"+"&amp;CE422&amp;FK$1)</f>
        <v/>
      </c>
      <c r="FL422" s="71" t="str">
        <f t="shared" ref="FL422:FL429" si="6761">IF(CF422="","","|n"&amp;FL$2&amp;"+"&amp;CF422&amp;FL$1)</f>
        <v/>
      </c>
      <c r="FM422" s="71" t="str">
        <f t="shared" ref="FM422:FM429" si="6762">IF(CG422="","","|n"&amp;FM$2&amp;"+"&amp;CG422&amp;FM$1)</f>
        <v/>
      </c>
      <c r="FN422" s="71" t="str">
        <f t="shared" ref="FN422:FN429" si="6763">IF(CH422="","","|n"&amp;FN$2&amp;"+"&amp;CH422&amp;FN$1)</f>
        <v/>
      </c>
      <c r="FO422" s="71" t="str">
        <f t="shared" ref="FO422:FO429" si="6764">IF(CI422="","","|n"&amp;FO$2&amp;"+"&amp;CI422&amp;FO$1)</f>
        <v/>
      </c>
      <c r="FP422" s="71" t="str">
        <f t="shared" ref="FP422:FP429" si="6765">IF(CJ422="","","|n"&amp;FP$2&amp;"+"&amp;CJ422&amp;FP$1)</f>
        <v/>
      </c>
      <c r="FQ422" s="71" t="str">
        <f t="shared" ref="FQ422:FQ429" si="6766">IF(CK422="","","|n"&amp;FQ$2&amp;"+"&amp;CK422&amp;FQ$1)</f>
        <v/>
      </c>
      <c r="FR422" s="71" t="str">
        <f t="shared" ref="FR422:FR429" si="6767">IF(CL422="","","|n"&amp;FR$2&amp;"+"&amp;CL422&amp;FR$1)</f>
        <v/>
      </c>
      <c r="FS422" s="71" t="str">
        <f t="shared" ref="FS422:FS429" si="6768">IF(CM422="","","|n"&amp;FS$2&amp;"+"&amp;CM422&amp;FS$1)</f>
        <v/>
      </c>
    </row>
    <row r="423" spans="1:175" ht="16.5">
      <c r="A423" s="134"/>
      <c r="B423" s="80" t="s">
        <v>1133</v>
      </c>
      <c r="C423" s="153" t="s">
        <v>1128</v>
      </c>
      <c r="K423" s="150"/>
      <c r="T423" s="152" t="s">
        <v>1134</v>
      </c>
      <c r="U423" s="85" t="s">
        <v>1130</v>
      </c>
      <c r="CN423" s="70" t="str">
        <f t="shared" si="6693"/>
        <v>InitUnitState('IK8C',,,,,,,,,,)</v>
      </c>
      <c r="CO423" s="70" t="str">
        <f t="shared" si="6694"/>
        <v>InitUnitNormal('IK8C',,,,,,,,,,)</v>
      </c>
      <c r="CP423" s="70" t="str">
        <f t="shared" si="6695"/>
        <v>InitUnitMagic('IK8C',,,,,,,,,,)</v>
      </c>
      <c r="CQ423" s="70" t="str">
        <f t="shared" si="6696"/>
        <v>InitUnitAdd('IK8C',,,,,,,,,,)</v>
      </c>
      <c r="CR423" s="70" t="str">
        <f t="shared" si="6697"/>
        <v>InitEquipData('IK8C',,"",,,,,'','','','','','',"ReplaceableTextures\\CommandButtons\\BTNUI_Fuin_03.blp")</v>
      </c>
      <c r="CU423" s="95" t="str">
        <f t="shared" si="6698"/>
        <v>|n</v>
      </c>
      <c r="CV423" s="61" t="str">
        <f t="shared" si="6692"/>
        <v>业力|Cffffc926+50000|r，业力|Cffffc926+12%|n|n|r|Cffaaaaaa○|CffFFD24D木之符印+1|r|r|n|n|Cff00ff7f点击穿戴或脱卸。|r</v>
      </c>
      <c r="CW423" s="60"/>
      <c r="CX423" s="60"/>
      <c r="CY423" s="60"/>
      <c r="CZ423" s="60"/>
      <c r="DA423" s="60"/>
      <c r="DB423" s="71" t="str">
        <f t="shared" si="6699"/>
        <v/>
      </c>
      <c r="DC423" s="71" t="str">
        <f t="shared" si="6700"/>
        <v/>
      </c>
      <c r="DD423" s="71" t="str">
        <f t="shared" si="6701"/>
        <v/>
      </c>
      <c r="DE423" s="71" t="str">
        <f t="shared" si="6702"/>
        <v/>
      </c>
      <c r="DF423" s="71" t="str">
        <f t="shared" si="6703"/>
        <v/>
      </c>
      <c r="DG423" s="71" t="str">
        <f t="shared" si="6704"/>
        <v/>
      </c>
      <c r="DH423" s="71" t="str">
        <f t="shared" si="6705"/>
        <v/>
      </c>
      <c r="DI423" s="71" t="str">
        <f t="shared" si="6706"/>
        <v/>
      </c>
      <c r="DJ423" s="71" t="str">
        <f t="shared" si="6707"/>
        <v/>
      </c>
      <c r="DK423" s="71" t="str">
        <f t="shared" si="6708"/>
        <v/>
      </c>
      <c r="DL423" s="71" t="str">
        <f t="shared" si="6709"/>
        <v/>
      </c>
      <c r="DM423" s="71" t="str">
        <f t="shared" si="6710"/>
        <v/>
      </c>
      <c r="DN423" s="71" t="str">
        <f t="shared" si="6711"/>
        <v/>
      </c>
      <c r="DO423" s="71" t="str">
        <f t="shared" si="6712"/>
        <v/>
      </c>
      <c r="DP423" s="71" t="str">
        <f t="shared" si="6713"/>
        <v/>
      </c>
      <c r="DQ423" s="71" t="str">
        <f t="shared" si="6714"/>
        <v/>
      </c>
      <c r="DR423" s="71" t="str">
        <f t="shared" si="6715"/>
        <v/>
      </c>
      <c r="DS423" s="71" t="str">
        <f t="shared" si="6716"/>
        <v/>
      </c>
      <c r="DT423" s="71" t="str">
        <f t="shared" si="6717"/>
        <v/>
      </c>
      <c r="DU423" s="71" t="str">
        <f t="shared" si="6718"/>
        <v/>
      </c>
      <c r="DV423" s="71" t="str">
        <f t="shared" si="6719"/>
        <v/>
      </c>
      <c r="DW423" s="71" t="str">
        <f t="shared" si="6720"/>
        <v/>
      </c>
      <c r="DX423" s="71" t="str">
        <f t="shared" si="6721"/>
        <v/>
      </c>
      <c r="DY423" s="71" t="str">
        <f t="shared" si="6722"/>
        <v/>
      </c>
      <c r="DZ423" s="71" t="str">
        <f t="shared" si="6723"/>
        <v/>
      </c>
      <c r="EA423" s="71" t="str">
        <f t="shared" si="6724"/>
        <v/>
      </c>
      <c r="EB423" s="71" t="str">
        <f t="shared" si="6725"/>
        <v/>
      </c>
      <c r="EC423" s="71" t="str">
        <f t="shared" si="6726"/>
        <v/>
      </c>
      <c r="ED423" s="71" t="str">
        <f t="shared" si="6727"/>
        <v/>
      </c>
      <c r="EE423" s="71" t="str">
        <f t="shared" si="6728"/>
        <v/>
      </c>
      <c r="EF423" s="71" t="str">
        <f t="shared" si="6729"/>
        <v/>
      </c>
      <c r="EG423" s="71" t="str">
        <f t="shared" si="6730"/>
        <v/>
      </c>
      <c r="EH423" s="71" t="str">
        <f t="shared" si="6731"/>
        <v/>
      </c>
      <c r="EI423" s="71" t="str">
        <f t="shared" si="6732"/>
        <v/>
      </c>
      <c r="EJ423" s="71" t="str">
        <f t="shared" si="6733"/>
        <v/>
      </c>
      <c r="EK423" s="71" t="str">
        <f t="shared" si="6734"/>
        <v/>
      </c>
      <c r="EL423" s="71" t="str">
        <f t="shared" si="6735"/>
        <v/>
      </c>
      <c r="EM423" s="71" t="str">
        <f t="shared" si="6736"/>
        <v/>
      </c>
      <c r="EN423" s="71" t="str">
        <f t="shared" si="6737"/>
        <v/>
      </c>
      <c r="EO423" s="71" t="str">
        <f t="shared" si="6738"/>
        <v/>
      </c>
      <c r="EP423" s="71" t="str">
        <f t="shared" si="6739"/>
        <v/>
      </c>
      <c r="EQ423" s="71" t="str">
        <f t="shared" si="6740"/>
        <v/>
      </c>
      <c r="ER423" s="71" t="str">
        <f t="shared" si="6741"/>
        <v/>
      </c>
      <c r="ES423" s="71" t="str">
        <f t="shared" si="6742"/>
        <v/>
      </c>
      <c r="ET423" s="71" t="str">
        <f t="shared" si="6743"/>
        <v/>
      </c>
      <c r="EU423" s="71" t="str">
        <f t="shared" si="6744"/>
        <v/>
      </c>
      <c r="EV423" s="71" t="str">
        <f t="shared" si="6745"/>
        <v/>
      </c>
      <c r="EW423" s="71" t="str">
        <f t="shared" si="6746"/>
        <v/>
      </c>
      <c r="EX423" s="71" t="str">
        <f t="shared" si="6747"/>
        <v/>
      </c>
      <c r="EY423" s="71" t="str">
        <f t="shared" si="6748"/>
        <v/>
      </c>
      <c r="EZ423" s="71" t="str">
        <f t="shared" si="6749"/>
        <v/>
      </c>
      <c r="FA423" s="71" t="str">
        <f t="shared" si="6750"/>
        <v/>
      </c>
      <c r="FB423" s="71" t="str">
        <f t="shared" si="6751"/>
        <v/>
      </c>
      <c r="FC423" s="71" t="str">
        <f t="shared" si="6752"/>
        <v/>
      </c>
      <c r="FD423" s="71" t="str">
        <f t="shared" si="6753"/>
        <v/>
      </c>
      <c r="FE423" s="71" t="str">
        <f t="shared" si="6754"/>
        <v/>
      </c>
      <c r="FF423" s="71" t="str">
        <f t="shared" si="6755"/>
        <v/>
      </c>
      <c r="FG423" s="71" t="str">
        <f t="shared" si="6756"/>
        <v/>
      </c>
      <c r="FH423" s="71" t="str">
        <f t="shared" si="6757"/>
        <v/>
      </c>
      <c r="FI423" s="71" t="str">
        <f t="shared" si="6758"/>
        <v/>
      </c>
      <c r="FJ423" s="71" t="str">
        <f t="shared" si="6759"/>
        <v/>
      </c>
      <c r="FK423" s="71" t="str">
        <f t="shared" si="6760"/>
        <v/>
      </c>
      <c r="FL423" s="71" t="str">
        <f t="shared" si="6761"/>
        <v/>
      </c>
      <c r="FM423" s="71" t="str">
        <f t="shared" si="6762"/>
        <v/>
      </c>
      <c r="FN423" s="71" t="str">
        <f t="shared" si="6763"/>
        <v/>
      </c>
      <c r="FO423" s="71" t="str">
        <f t="shared" si="6764"/>
        <v/>
      </c>
      <c r="FP423" s="71" t="str">
        <f t="shared" si="6765"/>
        <v/>
      </c>
      <c r="FQ423" s="71" t="str">
        <f t="shared" si="6766"/>
        <v/>
      </c>
      <c r="FR423" s="71" t="str">
        <f t="shared" si="6767"/>
        <v/>
      </c>
      <c r="FS423" s="71" t="str">
        <f t="shared" si="6768"/>
        <v/>
      </c>
    </row>
    <row r="424" spans="1:175" ht="16.5">
      <c r="A424" s="134"/>
      <c r="B424" s="80" t="s">
        <v>1135</v>
      </c>
      <c r="C424" s="153" t="s">
        <v>1128</v>
      </c>
      <c r="K424" s="150"/>
      <c r="T424" s="152" t="s">
        <v>1136</v>
      </c>
      <c r="U424" s="85" t="s">
        <v>1130</v>
      </c>
      <c r="CN424" s="70" t="str">
        <f t="shared" si="6693"/>
        <v>InitUnitState('IK8D',,,,,,,,,,)</v>
      </c>
      <c r="CO424" s="70" t="str">
        <f t="shared" si="6694"/>
        <v>InitUnitNormal('IK8D',,,,,,,,,,)</v>
      </c>
      <c r="CP424" s="70" t="str">
        <f t="shared" si="6695"/>
        <v>InitUnitMagic('IK8D',,,,,,,,,,)</v>
      </c>
      <c r="CQ424" s="70" t="str">
        <f t="shared" si="6696"/>
        <v>InitUnitAdd('IK8D',,,,,,,,,,)</v>
      </c>
      <c r="CR424" s="70" t="str">
        <f t="shared" si="6697"/>
        <v>InitEquipData('IK8D',,"",,,,,'','','','','','',"ReplaceableTextures\\CommandButtons\\BTNUI_Fuin_04.blp")</v>
      </c>
      <c r="CU424" s="95" t="str">
        <f t="shared" si="6698"/>
        <v>|n</v>
      </c>
      <c r="CV424" s="61" t="str">
        <f t="shared" si="6692"/>
        <v>业力|Cffffc926+50000|r，业力|Cffffc926+12%|n|n|r|Cffaaaaaa○|CffFFD24D水之符印+1|r|r|n|n|Cff00ff7f点击穿戴或脱卸。|r</v>
      </c>
      <c r="CW424" s="60"/>
      <c r="CX424" s="60"/>
      <c r="CY424" s="60"/>
      <c r="CZ424" s="60"/>
      <c r="DA424" s="60"/>
      <c r="DB424" s="71" t="str">
        <f t="shared" si="6699"/>
        <v/>
      </c>
      <c r="DC424" s="71" t="str">
        <f t="shared" si="6700"/>
        <v/>
      </c>
      <c r="DD424" s="71" t="str">
        <f t="shared" si="6701"/>
        <v/>
      </c>
      <c r="DE424" s="71" t="str">
        <f t="shared" si="6702"/>
        <v/>
      </c>
      <c r="DF424" s="71" t="str">
        <f t="shared" si="6703"/>
        <v/>
      </c>
      <c r="DG424" s="71" t="str">
        <f t="shared" si="6704"/>
        <v/>
      </c>
      <c r="DH424" s="71" t="str">
        <f t="shared" si="6705"/>
        <v/>
      </c>
      <c r="DI424" s="71" t="str">
        <f t="shared" si="6706"/>
        <v/>
      </c>
      <c r="DJ424" s="71" t="str">
        <f t="shared" si="6707"/>
        <v/>
      </c>
      <c r="DK424" s="71" t="str">
        <f t="shared" si="6708"/>
        <v/>
      </c>
      <c r="DL424" s="71" t="str">
        <f t="shared" si="6709"/>
        <v/>
      </c>
      <c r="DM424" s="71" t="str">
        <f t="shared" si="6710"/>
        <v/>
      </c>
      <c r="DN424" s="71" t="str">
        <f t="shared" si="6711"/>
        <v/>
      </c>
      <c r="DO424" s="71" t="str">
        <f t="shared" si="6712"/>
        <v/>
      </c>
      <c r="DP424" s="71" t="str">
        <f t="shared" si="6713"/>
        <v/>
      </c>
      <c r="DQ424" s="71" t="str">
        <f t="shared" si="6714"/>
        <v/>
      </c>
      <c r="DR424" s="71" t="str">
        <f t="shared" si="6715"/>
        <v/>
      </c>
      <c r="DS424" s="71" t="str">
        <f t="shared" si="6716"/>
        <v/>
      </c>
      <c r="DT424" s="71" t="str">
        <f t="shared" si="6717"/>
        <v/>
      </c>
      <c r="DU424" s="71" t="str">
        <f t="shared" si="6718"/>
        <v/>
      </c>
      <c r="DV424" s="71" t="str">
        <f t="shared" si="6719"/>
        <v/>
      </c>
      <c r="DW424" s="71" t="str">
        <f t="shared" si="6720"/>
        <v/>
      </c>
      <c r="DX424" s="71" t="str">
        <f t="shared" si="6721"/>
        <v/>
      </c>
      <c r="DY424" s="71" t="str">
        <f t="shared" si="6722"/>
        <v/>
      </c>
      <c r="DZ424" s="71" t="str">
        <f t="shared" si="6723"/>
        <v/>
      </c>
      <c r="EA424" s="71" t="str">
        <f t="shared" si="6724"/>
        <v/>
      </c>
      <c r="EB424" s="71" t="str">
        <f t="shared" si="6725"/>
        <v/>
      </c>
      <c r="EC424" s="71" t="str">
        <f t="shared" si="6726"/>
        <v/>
      </c>
      <c r="ED424" s="71" t="str">
        <f t="shared" si="6727"/>
        <v/>
      </c>
      <c r="EE424" s="71" t="str">
        <f t="shared" si="6728"/>
        <v/>
      </c>
      <c r="EF424" s="71" t="str">
        <f t="shared" si="6729"/>
        <v/>
      </c>
      <c r="EG424" s="71" t="str">
        <f t="shared" si="6730"/>
        <v/>
      </c>
      <c r="EH424" s="71" t="str">
        <f t="shared" si="6731"/>
        <v/>
      </c>
      <c r="EI424" s="71" t="str">
        <f t="shared" si="6732"/>
        <v/>
      </c>
      <c r="EJ424" s="71" t="str">
        <f t="shared" si="6733"/>
        <v/>
      </c>
      <c r="EK424" s="71" t="str">
        <f t="shared" si="6734"/>
        <v/>
      </c>
      <c r="EL424" s="71" t="str">
        <f t="shared" si="6735"/>
        <v/>
      </c>
      <c r="EM424" s="71" t="str">
        <f t="shared" si="6736"/>
        <v/>
      </c>
      <c r="EN424" s="71" t="str">
        <f t="shared" si="6737"/>
        <v/>
      </c>
      <c r="EO424" s="71" t="str">
        <f t="shared" si="6738"/>
        <v/>
      </c>
      <c r="EP424" s="71" t="str">
        <f t="shared" si="6739"/>
        <v/>
      </c>
      <c r="EQ424" s="71" t="str">
        <f t="shared" si="6740"/>
        <v/>
      </c>
      <c r="ER424" s="71" t="str">
        <f t="shared" si="6741"/>
        <v/>
      </c>
      <c r="ES424" s="71" t="str">
        <f t="shared" si="6742"/>
        <v/>
      </c>
      <c r="ET424" s="71" t="str">
        <f t="shared" si="6743"/>
        <v/>
      </c>
      <c r="EU424" s="71" t="str">
        <f t="shared" si="6744"/>
        <v/>
      </c>
      <c r="EV424" s="71" t="str">
        <f t="shared" si="6745"/>
        <v/>
      </c>
      <c r="EW424" s="71" t="str">
        <f t="shared" si="6746"/>
        <v/>
      </c>
      <c r="EX424" s="71" t="str">
        <f t="shared" si="6747"/>
        <v/>
      </c>
      <c r="EY424" s="71" t="str">
        <f t="shared" si="6748"/>
        <v/>
      </c>
      <c r="EZ424" s="71" t="str">
        <f t="shared" si="6749"/>
        <v/>
      </c>
      <c r="FA424" s="71" t="str">
        <f t="shared" si="6750"/>
        <v/>
      </c>
      <c r="FB424" s="71" t="str">
        <f t="shared" si="6751"/>
        <v/>
      </c>
      <c r="FC424" s="71" t="str">
        <f t="shared" si="6752"/>
        <v/>
      </c>
      <c r="FD424" s="71" t="str">
        <f t="shared" si="6753"/>
        <v/>
      </c>
      <c r="FE424" s="71" t="str">
        <f t="shared" si="6754"/>
        <v/>
      </c>
      <c r="FF424" s="71" t="str">
        <f t="shared" si="6755"/>
        <v/>
      </c>
      <c r="FG424" s="71" t="str">
        <f t="shared" si="6756"/>
        <v/>
      </c>
      <c r="FH424" s="71" t="str">
        <f t="shared" si="6757"/>
        <v/>
      </c>
      <c r="FI424" s="71" t="str">
        <f t="shared" si="6758"/>
        <v/>
      </c>
      <c r="FJ424" s="71" t="str">
        <f t="shared" si="6759"/>
        <v/>
      </c>
      <c r="FK424" s="71" t="str">
        <f t="shared" si="6760"/>
        <v/>
      </c>
      <c r="FL424" s="71" t="str">
        <f t="shared" si="6761"/>
        <v/>
      </c>
      <c r="FM424" s="71" t="str">
        <f t="shared" si="6762"/>
        <v/>
      </c>
      <c r="FN424" s="71" t="str">
        <f t="shared" si="6763"/>
        <v/>
      </c>
      <c r="FO424" s="71" t="str">
        <f t="shared" si="6764"/>
        <v/>
      </c>
      <c r="FP424" s="71" t="str">
        <f t="shared" si="6765"/>
        <v/>
      </c>
      <c r="FQ424" s="71" t="str">
        <f t="shared" si="6766"/>
        <v/>
      </c>
      <c r="FR424" s="71" t="str">
        <f t="shared" si="6767"/>
        <v/>
      </c>
      <c r="FS424" s="71" t="str">
        <f t="shared" si="6768"/>
        <v/>
      </c>
    </row>
    <row r="425" spans="1:175" ht="16.5">
      <c r="A425" s="134"/>
      <c r="B425" s="80" t="s">
        <v>1137</v>
      </c>
      <c r="C425" s="153" t="s">
        <v>1128</v>
      </c>
      <c r="K425" s="150"/>
      <c r="T425" s="152" t="s">
        <v>1138</v>
      </c>
      <c r="U425" s="85" t="s">
        <v>1130</v>
      </c>
      <c r="CN425" s="70" t="str">
        <f t="shared" si="6693"/>
        <v>InitUnitState('IK8E',,,,,,,,,,)</v>
      </c>
      <c r="CO425" s="70" t="str">
        <f t="shared" si="6694"/>
        <v>InitUnitNormal('IK8E',,,,,,,,,,)</v>
      </c>
      <c r="CP425" s="70" t="str">
        <f t="shared" si="6695"/>
        <v>InitUnitMagic('IK8E',,,,,,,,,,)</v>
      </c>
      <c r="CQ425" s="70" t="str">
        <f t="shared" si="6696"/>
        <v>InitUnitAdd('IK8E',,,,,,,,,,)</v>
      </c>
      <c r="CR425" s="70" t="str">
        <f t="shared" si="6697"/>
        <v>InitEquipData('IK8E',,"",,,,,'','','','','','',"ReplaceableTextures\\CommandButtons\\BTNUI_Fuin_05.blp")</v>
      </c>
      <c r="CU425" s="95" t="str">
        <f t="shared" si="6698"/>
        <v>|n</v>
      </c>
      <c r="CV425" s="61" t="str">
        <f t="shared" si="6692"/>
        <v>业力|Cffffc926+50000|r，业力|Cffffc926+12%|n|n|r|Cffaaaaaa○|CffFFD24D火之符印+1|r|r|n|n|Cff00ff7f点击穿戴或脱卸。|r</v>
      </c>
      <c r="CW425" s="60"/>
      <c r="CX425" s="60"/>
      <c r="CY425" s="60"/>
      <c r="CZ425" s="60"/>
      <c r="DA425" s="60"/>
      <c r="DB425" s="71" t="str">
        <f t="shared" si="6699"/>
        <v/>
      </c>
      <c r="DC425" s="71" t="str">
        <f t="shared" si="6700"/>
        <v/>
      </c>
      <c r="DD425" s="71" t="str">
        <f t="shared" si="6701"/>
        <v/>
      </c>
      <c r="DE425" s="71" t="str">
        <f t="shared" si="6702"/>
        <v/>
      </c>
      <c r="DF425" s="71" t="str">
        <f t="shared" si="6703"/>
        <v/>
      </c>
      <c r="DG425" s="71" t="str">
        <f t="shared" si="6704"/>
        <v/>
      </c>
      <c r="DH425" s="71" t="str">
        <f t="shared" si="6705"/>
        <v/>
      </c>
      <c r="DI425" s="71" t="str">
        <f t="shared" si="6706"/>
        <v/>
      </c>
      <c r="DJ425" s="71" t="str">
        <f t="shared" si="6707"/>
        <v/>
      </c>
      <c r="DK425" s="71" t="str">
        <f t="shared" si="6708"/>
        <v/>
      </c>
      <c r="DL425" s="71" t="str">
        <f t="shared" si="6709"/>
        <v/>
      </c>
      <c r="DM425" s="71" t="str">
        <f t="shared" si="6710"/>
        <v/>
      </c>
      <c r="DN425" s="71" t="str">
        <f t="shared" si="6711"/>
        <v/>
      </c>
      <c r="DO425" s="71" t="str">
        <f t="shared" si="6712"/>
        <v/>
      </c>
      <c r="DP425" s="71" t="str">
        <f t="shared" si="6713"/>
        <v/>
      </c>
      <c r="DQ425" s="71" t="str">
        <f t="shared" si="6714"/>
        <v/>
      </c>
      <c r="DR425" s="71" t="str">
        <f t="shared" si="6715"/>
        <v/>
      </c>
      <c r="DS425" s="71" t="str">
        <f t="shared" si="6716"/>
        <v/>
      </c>
      <c r="DT425" s="71" t="str">
        <f t="shared" si="6717"/>
        <v/>
      </c>
      <c r="DU425" s="71" t="str">
        <f t="shared" si="6718"/>
        <v/>
      </c>
      <c r="DV425" s="71" t="str">
        <f t="shared" si="6719"/>
        <v/>
      </c>
      <c r="DW425" s="71" t="str">
        <f t="shared" si="6720"/>
        <v/>
      </c>
      <c r="DX425" s="71" t="str">
        <f t="shared" si="6721"/>
        <v/>
      </c>
      <c r="DY425" s="71" t="str">
        <f t="shared" si="6722"/>
        <v/>
      </c>
      <c r="DZ425" s="71" t="str">
        <f t="shared" si="6723"/>
        <v/>
      </c>
      <c r="EA425" s="71" t="str">
        <f t="shared" si="6724"/>
        <v/>
      </c>
      <c r="EB425" s="71" t="str">
        <f t="shared" si="6725"/>
        <v/>
      </c>
      <c r="EC425" s="71" t="str">
        <f t="shared" si="6726"/>
        <v/>
      </c>
      <c r="ED425" s="71" t="str">
        <f t="shared" si="6727"/>
        <v/>
      </c>
      <c r="EE425" s="71" t="str">
        <f t="shared" si="6728"/>
        <v/>
      </c>
      <c r="EF425" s="71" t="str">
        <f t="shared" si="6729"/>
        <v/>
      </c>
      <c r="EG425" s="71" t="str">
        <f t="shared" si="6730"/>
        <v/>
      </c>
      <c r="EH425" s="71" t="str">
        <f t="shared" si="6731"/>
        <v/>
      </c>
      <c r="EI425" s="71" t="str">
        <f t="shared" si="6732"/>
        <v/>
      </c>
      <c r="EJ425" s="71" t="str">
        <f t="shared" si="6733"/>
        <v/>
      </c>
      <c r="EK425" s="71" t="str">
        <f t="shared" si="6734"/>
        <v/>
      </c>
      <c r="EL425" s="71" t="str">
        <f t="shared" si="6735"/>
        <v/>
      </c>
      <c r="EM425" s="71" t="str">
        <f t="shared" si="6736"/>
        <v/>
      </c>
      <c r="EN425" s="71" t="str">
        <f t="shared" si="6737"/>
        <v/>
      </c>
      <c r="EO425" s="71" t="str">
        <f t="shared" si="6738"/>
        <v/>
      </c>
      <c r="EP425" s="71" t="str">
        <f t="shared" si="6739"/>
        <v/>
      </c>
      <c r="EQ425" s="71" t="str">
        <f t="shared" si="6740"/>
        <v/>
      </c>
      <c r="ER425" s="71" t="str">
        <f t="shared" si="6741"/>
        <v/>
      </c>
      <c r="ES425" s="71" t="str">
        <f t="shared" si="6742"/>
        <v/>
      </c>
      <c r="ET425" s="71" t="str">
        <f t="shared" si="6743"/>
        <v/>
      </c>
      <c r="EU425" s="71" t="str">
        <f t="shared" si="6744"/>
        <v/>
      </c>
      <c r="EV425" s="71" t="str">
        <f t="shared" si="6745"/>
        <v/>
      </c>
      <c r="EW425" s="71" t="str">
        <f t="shared" si="6746"/>
        <v/>
      </c>
      <c r="EX425" s="71" t="str">
        <f t="shared" si="6747"/>
        <v/>
      </c>
      <c r="EY425" s="71" t="str">
        <f t="shared" si="6748"/>
        <v/>
      </c>
      <c r="EZ425" s="71" t="str">
        <f t="shared" si="6749"/>
        <v/>
      </c>
      <c r="FA425" s="71" t="str">
        <f t="shared" si="6750"/>
        <v/>
      </c>
      <c r="FB425" s="71" t="str">
        <f t="shared" si="6751"/>
        <v/>
      </c>
      <c r="FC425" s="71" t="str">
        <f t="shared" si="6752"/>
        <v/>
      </c>
      <c r="FD425" s="71" t="str">
        <f t="shared" si="6753"/>
        <v/>
      </c>
      <c r="FE425" s="71" t="str">
        <f t="shared" si="6754"/>
        <v/>
      </c>
      <c r="FF425" s="71" t="str">
        <f t="shared" si="6755"/>
        <v/>
      </c>
      <c r="FG425" s="71" t="str">
        <f t="shared" si="6756"/>
        <v/>
      </c>
      <c r="FH425" s="71" t="str">
        <f t="shared" si="6757"/>
        <v/>
      </c>
      <c r="FI425" s="71" t="str">
        <f t="shared" si="6758"/>
        <v/>
      </c>
      <c r="FJ425" s="71" t="str">
        <f t="shared" si="6759"/>
        <v/>
      </c>
      <c r="FK425" s="71" t="str">
        <f t="shared" si="6760"/>
        <v/>
      </c>
      <c r="FL425" s="71" t="str">
        <f t="shared" si="6761"/>
        <v/>
      </c>
      <c r="FM425" s="71" t="str">
        <f t="shared" si="6762"/>
        <v/>
      </c>
      <c r="FN425" s="71" t="str">
        <f t="shared" si="6763"/>
        <v/>
      </c>
      <c r="FO425" s="71" t="str">
        <f t="shared" si="6764"/>
        <v/>
      </c>
      <c r="FP425" s="71" t="str">
        <f t="shared" si="6765"/>
        <v/>
      </c>
      <c r="FQ425" s="71" t="str">
        <f t="shared" si="6766"/>
        <v/>
      </c>
      <c r="FR425" s="71" t="str">
        <f t="shared" si="6767"/>
        <v/>
      </c>
      <c r="FS425" s="71" t="str">
        <f t="shared" si="6768"/>
        <v/>
      </c>
    </row>
    <row r="426" spans="1:175" ht="16.5">
      <c r="A426" s="134"/>
      <c r="B426" s="80" t="s">
        <v>1139</v>
      </c>
      <c r="C426" s="153" t="s">
        <v>1128</v>
      </c>
      <c r="K426" s="150"/>
      <c r="T426" s="152" t="s">
        <v>1140</v>
      </c>
      <c r="U426" s="85" t="s">
        <v>1130</v>
      </c>
      <c r="CN426" s="70" t="str">
        <f t="shared" si="6693"/>
        <v>InitUnitState('IK8F',,,,,,,,,,)</v>
      </c>
      <c r="CO426" s="70" t="str">
        <f t="shared" si="6694"/>
        <v>InitUnitNormal('IK8F',,,,,,,,,,)</v>
      </c>
      <c r="CP426" s="70" t="str">
        <f t="shared" si="6695"/>
        <v>InitUnitMagic('IK8F',,,,,,,,,,)</v>
      </c>
      <c r="CQ426" s="70" t="str">
        <f t="shared" si="6696"/>
        <v>InitUnitAdd('IK8F',,,,,,,,,,)</v>
      </c>
      <c r="CR426" s="70" t="str">
        <f t="shared" si="6697"/>
        <v>InitEquipData('IK8F',,"",,,,,'','','','','','',"ReplaceableTextures\\CommandButtons\\BTNUI_Fuin_06.blp")</v>
      </c>
      <c r="CU426" s="95" t="str">
        <f t="shared" si="6698"/>
        <v>|n</v>
      </c>
      <c r="CV426" s="61" t="str">
        <f t="shared" si="6692"/>
        <v>业力|Cffffc926+50000|r，业力|Cffffc926+12%|n|n|r|Cffaaaaaa○|CffFFD24D土之符印+1|r|r|n|n|Cff00ff7f点击穿戴或脱卸。|r</v>
      </c>
      <c r="CW426" s="60"/>
      <c r="CX426" s="60"/>
      <c r="CY426" s="60"/>
      <c r="CZ426" s="60"/>
      <c r="DA426" s="60"/>
      <c r="DB426" s="71" t="str">
        <f t="shared" si="6699"/>
        <v/>
      </c>
      <c r="DC426" s="71" t="str">
        <f t="shared" si="6700"/>
        <v/>
      </c>
      <c r="DD426" s="71" t="str">
        <f t="shared" si="6701"/>
        <v/>
      </c>
      <c r="DE426" s="71" t="str">
        <f t="shared" si="6702"/>
        <v/>
      </c>
      <c r="DF426" s="71" t="str">
        <f t="shared" si="6703"/>
        <v/>
      </c>
      <c r="DG426" s="71" t="str">
        <f t="shared" si="6704"/>
        <v/>
      </c>
      <c r="DH426" s="71" t="str">
        <f t="shared" si="6705"/>
        <v/>
      </c>
      <c r="DI426" s="71" t="str">
        <f t="shared" si="6706"/>
        <v/>
      </c>
      <c r="DJ426" s="71" t="str">
        <f t="shared" si="6707"/>
        <v/>
      </c>
      <c r="DK426" s="71" t="str">
        <f t="shared" si="6708"/>
        <v/>
      </c>
      <c r="DL426" s="71" t="str">
        <f t="shared" si="6709"/>
        <v/>
      </c>
      <c r="DM426" s="71" t="str">
        <f t="shared" si="6710"/>
        <v/>
      </c>
      <c r="DN426" s="71" t="str">
        <f t="shared" si="6711"/>
        <v/>
      </c>
      <c r="DO426" s="71" t="str">
        <f t="shared" si="6712"/>
        <v/>
      </c>
      <c r="DP426" s="71" t="str">
        <f t="shared" si="6713"/>
        <v/>
      </c>
      <c r="DQ426" s="71" t="str">
        <f t="shared" si="6714"/>
        <v/>
      </c>
      <c r="DR426" s="71" t="str">
        <f t="shared" si="6715"/>
        <v/>
      </c>
      <c r="DS426" s="71" t="str">
        <f t="shared" si="6716"/>
        <v/>
      </c>
      <c r="DT426" s="71" t="str">
        <f t="shared" si="6717"/>
        <v/>
      </c>
      <c r="DU426" s="71" t="str">
        <f t="shared" si="6718"/>
        <v/>
      </c>
      <c r="DV426" s="71" t="str">
        <f t="shared" si="6719"/>
        <v/>
      </c>
      <c r="DW426" s="71" t="str">
        <f t="shared" si="6720"/>
        <v/>
      </c>
      <c r="DX426" s="71" t="str">
        <f t="shared" si="6721"/>
        <v/>
      </c>
      <c r="DY426" s="71" t="str">
        <f t="shared" si="6722"/>
        <v/>
      </c>
      <c r="DZ426" s="71" t="str">
        <f t="shared" si="6723"/>
        <v/>
      </c>
      <c r="EA426" s="71" t="str">
        <f t="shared" si="6724"/>
        <v/>
      </c>
      <c r="EB426" s="71" t="str">
        <f t="shared" si="6725"/>
        <v/>
      </c>
      <c r="EC426" s="71" t="str">
        <f t="shared" si="6726"/>
        <v/>
      </c>
      <c r="ED426" s="71" t="str">
        <f t="shared" si="6727"/>
        <v/>
      </c>
      <c r="EE426" s="71" t="str">
        <f t="shared" si="6728"/>
        <v/>
      </c>
      <c r="EF426" s="71" t="str">
        <f t="shared" si="6729"/>
        <v/>
      </c>
      <c r="EG426" s="71" t="str">
        <f t="shared" si="6730"/>
        <v/>
      </c>
      <c r="EH426" s="71" t="str">
        <f t="shared" si="6731"/>
        <v/>
      </c>
      <c r="EI426" s="71" t="str">
        <f t="shared" si="6732"/>
        <v/>
      </c>
      <c r="EJ426" s="71" t="str">
        <f t="shared" si="6733"/>
        <v/>
      </c>
      <c r="EK426" s="71" t="str">
        <f t="shared" si="6734"/>
        <v/>
      </c>
      <c r="EL426" s="71" t="str">
        <f t="shared" si="6735"/>
        <v/>
      </c>
      <c r="EM426" s="71" t="str">
        <f t="shared" si="6736"/>
        <v/>
      </c>
      <c r="EN426" s="71" t="str">
        <f t="shared" si="6737"/>
        <v/>
      </c>
      <c r="EO426" s="71" t="str">
        <f t="shared" si="6738"/>
        <v/>
      </c>
      <c r="EP426" s="71" t="str">
        <f t="shared" si="6739"/>
        <v/>
      </c>
      <c r="EQ426" s="71" t="str">
        <f t="shared" si="6740"/>
        <v/>
      </c>
      <c r="ER426" s="71" t="str">
        <f t="shared" si="6741"/>
        <v/>
      </c>
      <c r="ES426" s="71" t="str">
        <f t="shared" si="6742"/>
        <v/>
      </c>
      <c r="ET426" s="71" t="str">
        <f t="shared" si="6743"/>
        <v/>
      </c>
      <c r="EU426" s="71" t="str">
        <f t="shared" si="6744"/>
        <v/>
      </c>
      <c r="EV426" s="71" t="str">
        <f t="shared" si="6745"/>
        <v/>
      </c>
      <c r="EW426" s="71" t="str">
        <f t="shared" si="6746"/>
        <v/>
      </c>
      <c r="EX426" s="71" t="str">
        <f t="shared" si="6747"/>
        <v/>
      </c>
      <c r="EY426" s="71" t="str">
        <f t="shared" si="6748"/>
        <v/>
      </c>
      <c r="EZ426" s="71" t="str">
        <f t="shared" si="6749"/>
        <v/>
      </c>
      <c r="FA426" s="71" t="str">
        <f t="shared" si="6750"/>
        <v/>
      </c>
      <c r="FB426" s="71" t="str">
        <f t="shared" si="6751"/>
        <v/>
      </c>
      <c r="FC426" s="71" t="str">
        <f t="shared" si="6752"/>
        <v/>
      </c>
      <c r="FD426" s="71" t="str">
        <f t="shared" si="6753"/>
        <v/>
      </c>
      <c r="FE426" s="71" t="str">
        <f t="shared" si="6754"/>
        <v/>
      </c>
      <c r="FF426" s="71" t="str">
        <f t="shared" si="6755"/>
        <v/>
      </c>
      <c r="FG426" s="71" t="str">
        <f t="shared" si="6756"/>
        <v/>
      </c>
      <c r="FH426" s="71" t="str">
        <f t="shared" si="6757"/>
        <v/>
      </c>
      <c r="FI426" s="71" t="str">
        <f t="shared" si="6758"/>
        <v/>
      </c>
      <c r="FJ426" s="71" t="str">
        <f t="shared" si="6759"/>
        <v/>
      </c>
      <c r="FK426" s="71" t="str">
        <f t="shared" si="6760"/>
        <v/>
      </c>
      <c r="FL426" s="71" t="str">
        <f t="shared" si="6761"/>
        <v/>
      </c>
      <c r="FM426" s="71" t="str">
        <f t="shared" si="6762"/>
        <v/>
      </c>
      <c r="FN426" s="71" t="str">
        <f t="shared" si="6763"/>
        <v/>
      </c>
      <c r="FO426" s="71" t="str">
        <f t="shared" si="6764"/>
        <v/>
      </c>
      <c r="FP426" s="71" t="str">
        <f t="shared" si="6765"/>
        <v/>
      </c>
      <c r="FQ426" s="71" t="str">
        <f t="shared" si="6766"/>
        <v/>
      </c>
      <c r="FR426" s="71" t="str">
        <f t="shared" si="6767"/>
        <v/>
      </c>
      <c r="FS426" s="71" t="str">
        <f t="shared" si="6768"/>
        <v/>
      </c>
    </row>
    <row r="427" spans="1:175" ht="16.5">
      <c r="A427" s="134"/>
      <c r="B427" s="80" t="s">
        <v>1141</v>
      </c>
      <c r="C427" s="153" t="s">
        <v>1128</v>
      </c>
      <c r="K427" s="150"/>
      <c r="T427" s="152" t="s">
        <v>1142</v>
      </c>
      <c r="U427" s="85" t="s">
        <v>1130</v>
      </c>
      <c r="CN427" s="70" t="str">
        <f t="shared" si="6693"/>
        <v>InitUnitState('IK8G',,,,,,,,,,)</v>
      </c>
      <c r="CO427" s="70" t="str">
        <f t="shared" si="6694"/>
        <v>InitUnitNormal('IK8G',,,,,,,,,,)</v>
      </c>
      <c r="CP427" s="70" t="str">
        <f t="shared" si="6695"/>
        <v>InitUnitMagic('IK8G',,,,,,,,,,)</v>
      </c>
      <c r="CQ427" s="70" t="str">
        <f t="shared" si="6696"/>
        <v>InitUnitAdd('IK8G',,,,,,,,,,)</v>
      </c>
      <c r="CR427" s="70" t="str">
        <f t="shared" si="6697"/>
        <v>InitEquipData('IK8G',,"",,,,,'','','','','','',"ReplaceableTextures\\CommandButtons\\BTNUI_Fuin_07.blp")</v>
      </c>
      <c r="CU427" s="95" t="str">
        <f t="shared" si="6698"/>
        <v>|n</v>
      </c>
      <c r="CV427" s="61" t="str">
        <f t="shared" si="6692"/>
        <v>业力|Cffffc926+50000|r，业力|Cffffc926+12%|n|n|r|Cffaaaaaa○|CffFFD24D光之符印+1|r|r|n|n|Cff00ff7f点击穿戴或脱卸。|r</v>
      </c>
      <c r="CW427" s="60"/>
      <c r="CX427" s="60"/>
      <c r="CY427" s="60"/>
      <c r="CZ427" s="60"/>
      <c r="DA427" s="60"/>
      <c r="DB427" s="71" t="str">
        <f t="shared" si="6699"/>
        <v/>
      </c>
      <c r="DC427" s="71" t="str">
        <f t="shared" si="6700"/>
        <v/>
      </c>
      <c r="DD427" s="71" t="str">
        <f t="shared" si="6701"/>
        <v/>
      </c>
      <c r="DE427" s="71" t="str">
        <f t="shared" si="6702"/>
        <v/>
      </c>
      <c r="DF427" s="71" t="str">
        <f t="shared" si="6703"/>
        <v/>
      </c>
      <c r="DG427" s="71" t="str">
        <f t="shared" si="6704"/>
        <v/>
      </c>
      <c r="DH427" s="71" t="str">
        <f t="shared" si="6705"/>
        <v/>
      </c>
      <c r="DI427" s="71" t="str">
        <f t="shared" si="6706"/>
        <v/>
      </c>
      <c r="DJ427" s="71" t="str">
        <f t="shared" si="6707"/>
        <v/>
      </c>
      <c r="DK427" s="71" t="str">
        <f t="shared" si="6708"/>
        <v/>
      </c>
      <c r="DL427" s="71" t="str">
        <f t="shared" si="6709"/>
        <v/>
      </c>
      <c r="DM427" s="71" t="str">
        <f t="shared" si="6710"/>
        <v/>
      </c>
      <c r="DN427" s="71" t="str">
        <f t="shared" si="6711"/>
        <v/>
      </c>
      <c r="DO427" s="71" t="str">
        <f t="shared" si="6712"/>
        <v/>
      </c>
      <c r="DP427" s="71" t="str">
        <f t="shared" si="6713"/>
        <v/>
      </c>
      <c r="DQ427" s="71" t="str">
        <f t="shared" si="6714"/>
        <v/>
      </c>
      <c r="DR427" s="71" t="str">
        <f t="shared" si="6715"/>
        <v/>
      </c>
      <c r="DS427" s="71" t="str">
        <f t="shared" si="6716"/>
        <v/>
      </c>
      <c r="DT427" s="71" t="str">
        <f t="shared" si="6717"/>
        <v/>
      </c>
      <c r="DU427" s="71" t="str">
        <f t="shared" si="6718"/>
        <v/>
      </c>
      <c r="DV427" s="71" t="str">
        <f t="shared" si="6719"/>
        <v/>
      </c>
      <c r="DW427" s="71" t="str">
        <f t="shared" si="6720"/>
        <v/>
      </c>
      <c r="DX427" s="71" t="str">
        <f t="shared" si="6721"/>
        <v/>
      </c>
      <c r="DY427" s="71" t="str">
        <f t="shared" si="6722"/>
        <v/>
      </c>
      <c r="DZ427" s="71" t="str">
        <f t="shared" si="6723"/>
        <v/>
      </c>
      <c r="EA427" s="71" t="str">
        <f t="shared" si="6724"/>
        <v/>
      </c>
      <c r="EB427" s="71" t="str">
        <f t="shared" si="6725"/>
        <v/>
      </c>
      <c r="EC427" s="71" t="str">
        <f t="shared" si="6726"/>
        <v/>
      </c>
      <c r="ED427" s="71" t="str">
        <f t="shared" si="6727"/>
        <v/>
      </c>
      <c r="EE427" s="71" t="str">
        <f t="shared" si="6728"/>
        <v/>
      </c>
      <c r="EF427" s="71" t="str">
        <f t="shared" si="6729"/>
        <v/>
      </c>
      <c r="EG427" s="71" t="str">
        <f t="shared" si="6730"/>
        <v/>
      </c>
      <c r="EH427" s="71" t="str">
        <f t="shared" si="6731"/>
        <v/>
      </c>
      <c r="EI427" s="71" t="str">
        <f t="shared" si="6732"/>
        <v/>
      </c>
      <c r="EJ427" s="71" t="str">
        <f t="shared" si="6733"/>
        <v/>
      </c>
      <c r="EK427" s="71" t="str">
        <f t="shared" si="6734"/>
        <v/>
      </c>
      <c r="EL427" s="71" t="str">
        <f t="shared" si="6735"/>
        <v/>
      </c>
      <c r="EM427" s="71" t="str">
        <f t="shared" si="6736"/>
        <v/>
      </c>
      <c r="EN427" s="71" t="str">
        <f t="shared" si="6737"/>
        <v/>
      </c>
      <c r="EO427" s="71" t="str">
        <f t="shared" si="6738"/>
        <v/>
      </c>
      <c r="EP427" s="71" t="str">
        <f t="shared" si="6739"/>
        <v/>
      </c>
      <c r="EQ427" s="71" t="str">
        <f t="shared" si="6740"/>
        <v/>
      </c>
      <c r="ER427" s="71" t="str">
        <f t="shared" si="6741"/>
        <v/>
      </c>
      <c r="ES427" s="71" t="str">
        <f t="shared" si="6742"/>
        <v/>
      </c>
      <c r="ET427" s="71" t="str">
        <f t="shared" si="6743"/>
        <v/>
      </c>
      <c r="EU427" s="71" t="str">
        <f t="shared" si="6744"/>
        <v/>
      </c>
      <c r="EV427" s="71" t="str">
        <f t="shared" si="6745"/>
        <v/>
      </c>
      <c r="EW427" s="71" t="str">
        <f t="shared" si="6746"/>
        <v/>
      </c>
      <c r="EX427" s="71" t="str">
        <f t="shared" si="6747"/>
        <v/>
      </c>
      <c r="EY427" s="71" t="str">
        <f t="shared" si="6748"/>
        <v/>
      </c>
      <c r="EZ427" s="71" t="str">
        <f t="shared" si="6749"/>
        <v/>
      </c>
      <c r="FA427" s="71" t="str">
        <f t="shared" si="6750"/>
        <v/>
      </c>
      <c r="FB427" s="71" t="str">
        <f t="shared" si="6751"/>
        <v/>
      </c>
      <c r="FC427" s="71" t="str">
        <f t="shared" si="6752"/>
        <v/>
      </c>
      <c r="FD427" s="71" t="str">
        <f t="shared" si="6753"/>
        <v/>
      </c>
      <c r="FE427" s="71" t="str">
        <f t="shared" si="6754"/>
        <v/>
      </c>
      <c r="FF427" s="71" t="str">
        <f t="shared" si="6755"/>
        <v/>
      </c>
      <c r="FG427" s="71" t="str">
        <f t="shared" si="6756"/>
        <v/>
      </c>
      <c r="FH427" s="71" t="str">
        <f t="shared" si="6757"/>
        <v/>
      </c>
      <c r="FI427" s="71" t="str">
        <f t="shared" si="6758"/>
        <v/>
      </c>
      <c r="FJ427" s="71" t="str">
        <f t="shared" si="6759"/>
        <v/>
      </c>
      <c r="FK427" s="71" t="str">
        <f t="shared" si="6760"/>
        <v/>
      </c>
      <c r="FL427" s="71" t="str">
        <f t="shared" si="6761"/>
        <v/>
      </c>
      <c r="FM427" s="71" t="str">
        <f t="shared" si="6762"/>
        <v/>
      </c>
      <c r="FN427" s="71" t="str">
        <f t="shared" si="6763"/>
        <v/>
      </c>
      <c r="FO427" s="71" t="str">
        <f t="shared" si="6764"/>
        <v/>
      </c>
      <c r="FP427" s="71" t="str">
        <f t="shared" si="6765"/>
        <v/>
      </c>
      <c r="FQ427" s="71" t="str">
        <f t="shared" si="6766"/>
        <v/>
      </c>
      <c r="FR427" s="71" t="str">
        <f t="shared" si="6767"/>
        <v/>
      </c>
      <c r="FS427" s="71" t="str">
        <f t="shared" si="6768"/>
        <v/>
      </c>
    </row>
    <row r="428" spans="1:175" ht="16.5">
      <c r="A428" s="134"/>
      <c r="B428" s="80" t="s">
        <v>1143</v>
      </c>
      <c r="C428" s="153" t="s">
        <v>1128</v>
      </c>
      <c r="K428" s="150"/>
      <c r="T428" s="152" t="s">
        <v>1144</v>
      </c>
      <c r="U428" s="85" t="s">
        <v>1130</v>
      </c>
      <c r="CN428" s="70" t="str">
        <f t="shared" si="6693"/>
        <v>InitUnitState('IK8H',,,,,,,,,,)</v>
      </c>
      <c r="CO428" s="70" t="str">
        <f t="shared" si="6694"/>
        <v>InitUnitNormal('IK8H',,,,,,,,,,)</v>
      </c>
      <c r="CP428" s="70" t="str">
        <f t="shared" si="6695"/>
        <v>InitUnitMagic('IK8H',,,,,,,,,,)</v>
      </c>
      <c r="CQ428" s="70" t="str">
        <f t="shared" si="6696"/>
        <v>InitUnitAdd('IK8H',,,,,,,,,,)</v>
      </c>
      <c r="CR428" s="70" t="str">
        <f t="shared" si="6697"/>
        <v>InitEquipData('IK8H',,"",,,,,'','','','','','',"ReplaceableTextures\\CommandButtons\\BTNUI_Fuin_08.blp")</v>
      </c>
      <c r="CU428" s="95" t="str">
        <f t="shared" si="6698"/>
        <v>|n</v>
      </c>
      <c r="CV428" s="61" t="str">
        <f t="shared" si="6692"/>
        <v>业力|Cffffc926+50000|r，业力|Cffffc926+12%|n|n|r|Cffaaaaaa○|CffFFD24D雷之符印+1|r|r|n|n|Cff00ff7f点击穿戴或脱卸。|r</v>
      </c>
      <c r="CW428" s="60"/>
      <c r="CX428" s="60"/>
      <c r="CY428" s="60"/>
      <c r="CZ428" s="60"/>
      <c r="DA428" s="60"/>
      <c r="DB428" s="71" t="str">
        <f t="shared" si="6699"/>
        <v/>
      </c>
      <c r="DC428" s="71" t="str">
        <f t="shared" si="6700"/>
        <v/>
      </c>
      <c r="DD428" s="71" t="str">
        <f t="shared" si="6701"/>
        <v/>
      </c>
      <c r="DE428" s="71" t="str">
        <f t="shared" si="6702"/>
        <v/>
      </c>
      <c r="DF428" s="71" t="str">
        <f t="shared" si="6703"/>
        <v/>
      </c>
      <c r="DG428" s="71" t="str">
        <f t="shared" si="6704"/>
        <v/>
      </c>
      <c r="DH428" s="71" t="str">
        <f t="shared" si="6705"/>
        <v/>
      </c>
      <c r="DI428" s="71" t="str">
        <f t="shared" si="6706"/>
        <v/>
      </c>
      <c r="DJ428" s="71" t="str">
        <f t="shared" si="6707"/>
        <v/>
      </c>
      <c r="DK428" s="71" t="str">
        <f t="shared" si="6708"/>
        <v/>
      </c>
      <c r="DL428" s="71" t="str">
        <f t="shared" si="6709"/>
        <v/>
      </c>
      <c r="DM428" s="71" t="str">
        <f t="shared" si="6710"/>
        <v/>
      </c>
      <c r="DN428" s="71" t="str">
        <f t="shared" si="6711"/>
        <v/>
      </c>
      <c r="DO428" s="71" t="str">
        <f t="shared" si="6712"/>
        <v/>
      </c>
      <c r="DP428" s="71" t="str">
        <f t="shared" si="6713"/>
        <v/>
      </c>
      <c r="DQ428" s="71" t="str">
        <f t="shared" si="6714"/>
        <v/>
      </c>
      <c r="DR428" s="71" t="str">
        <f t="shared" si="6715"/>
        <v/>
      </c>
      <c r="DS428" s="71" t="str">
        <f t="shared" si="6716"/>
        <v/>
      </c>
      <c r="DT428" s="71" t="str">
        <f t="shared" si="6717"/>
        <v/>
      </c>
      <c r="DU428" s="71" t="str">
        <f t="shared" si="6718"/>
        <v/>
      </c>
      <c r="DV428" s="71" t="str">
        <f t="shared" si="6719"/>
        <v/>
      </c>
      <c r="DW428" s="71" t="str">
        <f t="shared" si="6720"/>
        <v/>
      </c>
      <c r="DX428" s="71" t="str">
        <f t="shared" si="6721"/>
        <v/>
      </c>
      <c r="DY428" s="71" t="str">
        <f t="shared" si="6722"/>
        <v/>
      </c>
      <c r="DZ428" s="71" t="str">
        <f t="shared" si="6723"/>
        <v/>
      </c>
      <c r="EA428" s="71" t="str">
        <f t="shared" si="6724"/>
        <v/>
      </c>
      <c r="EB428" s="71" t="str">
        <f t="shared" si="6725"/>
        <v/>
      </c>
      <c r="EC428" s="71" t="str">
        <f t="shared" si="6726"/>
        <v/>
      </c>
      <c r="ED428" s="71" t="str">
        <f t="shared" si="6727"/>
        <v/>
      </c>
      <c r="EE428" s="71" t="str">
        <f t="shared" si="6728"/>
        <v/>
      </c>
      <c r="EF428" s="71" t="str">
        <f t="shared" si="6729"/>
        <v/>
      </c>
      <c r="EG428" s="71" t="str">
        <f t="shared" si="6730"/>
        <v/>
      </c>
      <c r="EH428" s="71" t="str">
        <f t="shared" si="6731"/>
        <v/>
      </c>
      <c r="EI428" s="71" t="str">
        <f t="shared" si="6732"/>
        <v/>
      </c>
      <c r="EJ428" s="71" t="str">
        <f t="shared" si="6733"/>
        <v/>
      </c>
      <c r="EK428" s="71" t="str">
        <f t="shared" si="6734"/>
        <v/>
      </c>
      <c r="EL428" s="71" t="str">
        <f t="shared" si="6735"/>
        <v/>
      </c>
      <c r="EM428" s="71" t="str">
        <f t="shared" si="6736"/>
        <v/>
      </c>
      <c r="EN428" s="71" t="str">
        <f t="shared" si="6737"/>
        <v/>
      </c>
      <c r="EO428" s="71" t="str">
        <f t="shared" si="6738"/>
        <v/>
      </c>
      <c r="EP428" s="71" t="str">
        <f t="shared" si="6739"/>
        <v/>
      </c>
      <c r="EQ428" s="71" t="str">
        <f t="shared" si="6740"/>
        <v/>
      </c>
      <c r="ER428" s="71" t="str">
        <f t="shared" si="6741"/>
        <v/>
      </c>
      <c r="ES428" s="71" t="str">
        <f t="shared" si="6742"/>
        <v/>
      </c>
      <c r="ET428" s="71" t="str">
        <f t="shared" si="6743"/>
        <v/>
      </c>
      <c r="EU428" s="71" t="str">
        <f t="shared" si="6744"/>
        <v/>
      </c>
      <c r="EV428" s="71" t="str">
        <f t="shared" si="6745"/>
        <v/>
      </c>
      <c r="EW428" s="71" t="str">
        <f t="shared" si="6746"/>
        <v/>
      </c>
      <c r="EX428" s="71" t="str">
        <f t="shared" si="6747"/>
        <v/>
      </c>
      <c r="EY428" s="71" t="str">
        <f t="shared" si="6748"/>
        <v/>
      </c>
      <c r="EZ428" s="71" t="str">
        <f t="shared" si="6749"/>
        <v/>
      </c>
      <c r="FA428" s="71" t="str">
        <f t="shared" si="6750"/>
        <v/>
      </c>
      <c r="FB428" s="71" t="str">
        <f t="shared" si="6751"/>
        <v/>
      </c>
      <c r="FC428" s="71" t="str">
        <f t="shared" si="6752"/>
        <v/>
      </c>
      <c r="FD428" s="71" t="str">
        <f t="shared" si="6753"/>
        <v/>
      </c>
      <c r="FE428" s="71" t="str">
        <f t="shared" si="6754"/>
        <v/>
      </c>
      <c r="FF428" s="71" t="str">
        <f t="shared" si="6755"/>
        <v/>
      </c>
      <c r="FG428" s="71" t="str">
        <f t="shared" si="6756"/>
        <v/>
      </c>
      <c r="FH428" s="71" t="str">
        <f t="shared" si="6757"/>
        <v/>
      </c>
      <c r="FI428" s="71" t="str">
        <f t="shared" si="6758"/>
        <v/>
      </c>
      <c r="FJ428" s="71" t="str">
        <f t="shared" si="6759"/>
        <v/>
      </c>
      <c r="FK428" s="71" t="str">
        <f t="shared" si="6760"/>
        <v/>
      </c>
      <c r="FL428" s="71" t="str">
        <f t="shared" si="6761"/>
        <v/>
      </c>
      <c r="FM428" s="71" t="str">
        <f t="shared" si="6762"/>
        <v/>
      </c>
      <c r="FN428" s="71" t="str">
        <f t="shared" si="6763"/>
        <v/>
      </c>
      <c r="FO428" s="71" t="str">
        <f t="shared" si="6764"/>
        <v/>
      </c>
      <c r="FP428" s="71" t="str">
        <f t="shared" si="6765"/>
        <v/>
      </c>
      <c r="FQ428" s="71" t="str">
        <f t="shared" si="6766"/>
        <v/>
      </c>
      <c r="FR428" s="71" t="str">
        <f t="shared" si="6767"/>
        <v/>
      </c>
      <c r="FS428" s="71" t="str">
        <f t="shared" si="6768"/>
        <v/>
      </c>
    </row>
    <row r="429" spans="1:175" ht="16.5">
      <c r="A429" s="134"/>
      <c r="B429" s="80" t="s">
        <v>1145</v>
      </c>
      <c r="C429" s="153" t="s">
        <v>1128</v>
      </c>
      <c r="K429" s="151"/>
      <c r="T429" s="152" t="s">
        <v>1146</v>
      </c>
      <c r="U429" s="85" t="s">
        <v>1130</v>
      </c>
      <c r="CN429" s="70" t="str">
        <f t="shared" si="6693"/>
        <v>InitUnitState('IK8I',,,,,,,,,,)</v>
      </c>
      <c r="CO429" s="70" t="str">
        <f t="shared" si="6694"/>
        <v>InitUnitNormal('IK8I',,,,,,,,,,)</v>
      </c>
      <c r="CP429" s="70" t="str">
        <f t="shared" si="6695"/>
        <v>InitUnitMagic('IK8I',,,,,,,,,,)</v>
      </c>
      <c r="CQ429" s="70" t="str">
        <f t="shared" si="6696"/>
        <v>InitUnitAdd('IK8I',,,,,,,,,,)</v>
      </c>
      <c r="CR429" s="70" t="str">
        <f t="shared" si="6697"/>
        <v>InitEquipData('IK8I',,"",,,,,'','','','','','',"")</v>
      </c>
      <c r="CU429" s="95" t="str">
        <f t="shared" si="6698"/>
        <v>|n</v>
      </c>
      <c r="CV429" s="61" t="str">
        <f t="shared" si="6692"/>
        <v>业力|Cffffc926+50000|r，业力|Cffffc926+12%|n|n|r|Cffaaaaaa○|CffFFD24D暗之符印+1|r|r|n|n|Cff00ff7f点击穿戴或脱卸。|r</v>
      </c>
      <c r="CW429" s="60"/>
      <c r="CX429" s="60"/>
      <c r="CY429" s="60"/>
      <c r="CZ429" s="60"/>
      <c r="DA429" s="60"/>
      <c r="DB429" s="71" t="str">
        <f t="shared" si="6699"/>
        <v/>
      </c>
      <c r="DC429" s="71" t="str">
        <f t="shared" si="6700"/>
        <v/>
      </c>
      <c r="DD429" s="71" t="str">
        <f t="shared" si="6701"/>
        <v/>
      </c>
      <c r="DE429" s="71" t="str">
        <f t="shared" si="6702"/>
        <v/>
      </c>
      <c r="DF429" s="71" t="str">
        <f t="shared" si="6703"/>
        <v/>
      </c>
      <c r="DG429" s="71" t="str">
        <f t="shared" si="6704"/>
        <v/>
      </c>
      <c r="DH429" s="71" t="str">
        <f t="shared" si="6705"/>
        <v/>
      </c>
      <c r="DI429" s="71" t="str">
        <f t="shared" si="6706"/>
        <v/>
      </c>
      <c r="DJ429" s="71" t="str">
        <f t="shared" si="6707"/>
        <v/>
      </c>
      <c r="DK429" s="71" t="str">
        <f t="shared" si="6708"/>
        <v/>
      </c>
      <c r="DL429" s="71" t="str">
        <f t="shared" si="6709"/>
        <v/>
      </c>
      <c r="DM429" s="71" t="str">
        <f t="shared" si="6710"/>
        <v/>
      </c>
      <c r="DN429" s="71" t="str">
        <f t="shared" si="6711"/>
        <v/>
      </c>
      <c r="DO429" s="71" t="str">
        <f t="shared" si="6712"/>
        <v/>
      </c>
      <c r="DP429" s="71" t="str">
        <f t="shared" si="6713"/>
        <v/>
      </c>
      <c r="DQ429" s="71" t="str">
        <f t="shared" si="6714"/>
        <v/>
      </c>
      <c r="DR429" s="71" t="str">
        <f t="shared" si="6715"/>
        <v/>
      </c>
      <c r="DS429" s="71" t="str">
        <f t="shared" si="6716"/>
        <v/>
      </c>
      <c r="DT429" s="71" t="str">
        <f t="shared" si="6717"/>
        <v/>
      </c>
      <c r="DU429" s="71" t="str">
        <f t="shared" si="6718"/>
        <v/>
      </c>
      <c r="DV429" s="71" t="str">
        <f t="shared" si="6719"/>
        <v/>
      </c>
      <c r="DW429" s="71" t="str">
        <f t="shared" si="6720"/>
        <v/>
      </c>
      <c r="DX429" s="71" t="str">
        <f t="shared" si="6721"/>
        <v/>
      </c>
      <c r="DY429" s="71" t="str">
        <f t="shared" si="6722"/>
        <v/>
      </c>
      <c r="DZ429" s="71" t="str">
        <f t="shared" si="6723"/>
        <v/>
      </c>
      <c r="EA429" s="71" t="str">
        <f t="shared" si="6724"/>
        <v/>
      </c>
      <c r="EB429" s="71" t="str">
        <f t="shared" si="6725"/>
        <v/>
      </c>
      <c r="EC429" s="71" t="str">
        <f t="shared" si="6726"/>
        <v/>
      </c>
      <c r="ED429" s="71" t="str">
        <f t="shared" si="6727"/>
        <v/>
      </c>
      <c r="EE429" s="71" t="str">
        <f t="shared" si="6728"/>
        <v/>
      </c>
      <c r="EF429" s="71" t="str">
        <f t="shared" si="6729"/>
        <v/>
      </c>
      <c r="EG429" s="71" t="str">
        <f t="shared" si="6730"/>
        <v/>
      </c>
      <c r="EH429" s="71" t="str">
        <f t="shared" si="6731"/>
        <v/>
      </c>
      <c r="EI429" s="71" t="str">
        <f t="shared" si="6732"/>
        <v/>
      </c>
      <c r="EJ429" s="71" t="str">
        <f t="shared" si="6733"/>
        <v/>
      </c>
      <c r="EK429" s="71" t="str">
        <f t="shared" si="6734"/>
        <v/>
      </c>
      <c r="EL429" s="71" t="str">
        <f t="shared" si="6735"/>
        <v/>
      </c>
      <c r="EM429" s="71" t="str">
        <f t="shared" si="6736"/>
        <v/>
      </c>
      <c r="EN429" s="71" t="str">
        <f t="shared" si="6737"/>
        <v/>
      </c>
      <c r="EO429" s="71" t="str">
        <f t="shared" si="6738"/>
        <v/>
      </c>
      <c r="EP429" s="71" t="str">
        <f t="shared" si="6739"/>
        <v/>
      </c>
      <c r="EQ429" s="71" t="str">
        <f t="shared" si="6740"/>
        <v/>
      </c>
      <c r="ER429" s="71" t="str">
        <f t="shared" si="6741"/>
        <v/>
      </c>
      <c r="ES429" s="71" t="str">
        <f t="shared" si="6742"/>
        <v/>
      </c>
      <c r="ET429" s="71" t="str">
        <f t="shared" si="6743"/>
        <v/>
      </c>
      <c r="EU429" s="71" t="str">
        <f t="shared" si="6744"/>
        <v/>
      </c>
      <c r="EV429" s="71" t="str">
        <f t="shared" si="6745"/>
        <v/>
      </c>
      <c r="EW429" s="71" t="str">
        <f t="shared" si="6746"/>
        <v/>
      </c>
      <c r="EX429" s="71" t="str">
        <f t="shared" si="6747"/>
        <v/>
      </c>
      <c r="EY429" s="71" t="str">
        <f t="shared" si="6748"/>
        <v/>
      </c>
      <c r="EZ429" s="71" t="str">
        <f t="shared" si="6749"/>
        <v/>
      </c>
      <c r="FA429" s="71" t="str">
        <f t="shared" si="6750"/>
        <v/>
      </c>
      <c r="FB429" s="71" t="str">
        <f t="shared" si="6751"/>
        <v/>
      </c>
      <c r="FC429" s="71" t="str">
        <f t="shared" si="6752"/>
        <v/>
      </c>
      <c r="FD429" s="71" t="str">
        <f t="shared" si="6753"/>
        <v/>
      </c>
      <c r="FE429" s="71" t="str">
        <f t="shared" si="6754"/>
        <v/>
      </c>
      <c r="FF429" s="71" t="str">
        <f t="shared" si="6755"/>
        <v/>
      </c>
      <c r="FG429" s="71" t="str">
        <f t="shared" si="6756"/>
        <v/>
      </c>
      <c r="FH429" s="71" t="str">
        <f t="shared" si="6757"/>
        <v/>
      </c>
      <c r="FI429" s="71" t="str">
        <f t="shared" si="6758"/>
        <v/>
      </c>
      <c r="FJ429" s="71" t="str">
        <f t="shared" si="6759"/>
        <v/>
      </c>
      <c r="FK429" s="71" t="str">
        <f t="shared" si="6760"/>
        <v/>
      </c>
      <c r="FL429" s="71" t="str">
        <f t="shared" si="6761"/>
        <v/>
      </c>
      <c r="FM429" s="71" t="str">
        <f t="shared" si="6762"/>
        <v/>
      </c>
      <c r="FN429" s="71" t="str">
        <f t="shared" si="6763"/>
        <v/>
      </c>
      <c r="FO429" s="71" t="str">
        <f t="shared" si="6764"/>
        <v/>
      </c>
      <c r="FP429" s="71" t="str">
        <f t="shared" si="6765"/>
        <v/>
      </c>
      <c r="FQ429" s="71" t="str">
        <f t="shared" si="6766"/>
        <v/>
      </c>
      <c r="FR429" s="71" t="str">
        <f t="shared" si="6767"/>
        <v/>
      </c>
      <c r="FS429" s="71" t="str">
        <f t="shared" si="6768"/>
        <v/>
      </c>
    </row>
    <row r="430" spans="1:175" ht="16.5">
      <c r="A430" s="133"/>
      <c r="B430" s="80" t="s">
        <v>1147</v>
      </c>
      <c r="C430" s="149" t="s">
        <v>1148</v>
      </c>
      <c r="T430" s="155" t="s">
        <v>1149</v>
      </c>
      <c r="U430" s="85" t="s">
        <v>1150</v>
      </c>
      <c r="CN430" s="70" t="str">
        <f t="shared" si="6085"/>
        <v>InitUnitState('IK91',,,,,,,,,,)</v>
      </c>
      <c r="CO430" s="70" t="str">
        <f t="shared" si="6086"/>
        <v>InitUnitNormal('IK91',,,,,,,,,,)</v>
      </c>
      <c r="CP430" s="70" t="str">
        <f t="shared" si="6087"/>
        <v>InitUnitMagic('IK91',,,,,,,,,,)</v>
      </c>
      <c r="CQ430" s="70" t="str">
        <f t="shared" si="6088"/>
        <v>InitUnitAdd('IK91',,,,,,,,,,)</v>
      </c>
      <c r="CR430" s="70" t="str">
        <f t="shared" ref="CR430:CR437" si="6769">"InitEquipData('"&amp;B430&amp;"',"&amp;D430&amp;","&amp;CR$1&amp;A430&amp;CR$1&amp;","&amp;E430&amp;","&amp;I430&amp;","&amp;F430&amp;","&amp;G430&amp;",'"&amp;J430&amp;"','"&amp;K430&amp;"','"&amp;L430&amp;"','"&amp;M430&amp;"','"&amp;N430&amp;"','"&amp;O430&amp;"',"&amp;CR$1&amp;U431&amp;CR$1&amp;")"</f>
        <v>InitEquipData('IK91',,"",,,,,'','','','','','',"ReplaceableTextures\\CommandButtons\\BTNUI_Fuin_02.blp")</v>
      </c>
      <c r="CU430" s="95" t="str">
        <f t="shared" si="6089"/>
        <v>|n</v>
      </c>
      <c r="CV430" s="61" t="str">
        <f t="shared" si="6692"/>
        <v>为|Cffffc926史诗品质|r的|Cffffc926宝物|r附加一条|Cffffc926金之符印|r属性。|n|n|Cff00ff7f点击可将刻印镶嵌至指定史诗品质的宝物。|n|r|Cffff0000镶嵌后不可拆卸和替换。|r</v>
      </c>
      <c r="CW430" s="60"/>
      <c r="CX430" s="60"/>
      <c r="CY430" s="60"/>
      <c r="CZ430" s="60"/>
      <c r="DA430" s="60"/>
      <c r="DB430" s="71" t="str">
        <f t="shared" si="6090"/>
        <v/>
      </c>
      <c r="DC430" s="71" t="str">
        <f t="shared" si="6091"/>
        <v/>
      </c>
      <c r="DD430" s="71" t="str">
        <f t="shared" si="6092"/>
        <v/>
      </c>
      <c r="DE430" s="71" t="str">
        <f t="shared" si="6093"/>
        <v/>
      </c>
      <c r="DF430" s="71" t="str">
        <f t="shared" si="6094"/>
        <v/>
      </c>
      <c r="DG430" s="71" t="str">
        <f t="shared" si="6095"/>
        <v/>
      </c>
      <c r="DH430" s="71" t="str">
        <f t="shared" si="6096"/>
        <v/>
      </c>
      <c r="DI430" s="71" t="str">
        <f t="shared" si="6097"/>
        <v/>
      </c>
      <c r="DJ430" s="71" t="str">
        <f t="shared" si="6098"/>
        <v/>
      </c>
      <c r="DK430" s="71" t="str">
        <f t="shared" si="6099"/>
        <v/>
      </c>
      <c r="DL430" s="71" t="str">
        <f t="shared" si="6100"/>
        <v/>
      </c>
      <c r="DM430" s="71" t="str">
        <f t="shared" si="6101"/>
        <v/>
      </c>
      <c r="DN430" s="71" t="str">
        <f t="shared" si="6102"/>
        <v/>
      </c>
      <c r="DO430" s="71" t="str">
        <f t="shared" si="6103"/>
        <v/>
      </c>
      <c r="DP430" s="71" t="str">
        <f t="shared" si="6104"/>
        <v/>
      </c>
      <c r="DQ430" s="71" t="str">
        <f t="shared" si="6105"/>
        <v/>
      </c>
      <c r="DR430" s="71" t="str">
        <f t="shared" si="6106"/>
        <v/>
      </c>
      <c r="DS430" s="71" t="str">
        <f t="shared" si="6107"/>
        <v/>
      </c>
      <c r="DT430" s="71" t="str">
        <f t="shared" si="6108"/>
        <v/>
      </c>
      <c r="DU430" s="71" t="str">
        <f t="shared" si="6109"/>
        <v/>
      </c>
      <c r="DV430" s="71" t="str">
        <f t="shared" si="6110"/>
        <v/>
      </c>
      <c r="DW430" s="71" t="str">
        <f t="shared" si="6111"/>
        <v/>
      </c>
      <c r="DX430" s="71" t="str">
        <f t="shared" si="6112"/>
        <v/>
      </c>
      <c r="DY430" s="71" t="str">
        <f t="shared" si="6113"/>
        <v/>
      </c>
      <c r="DZ430" s="71" t="str">
        <f t="shared" si="6114"/>
        <v/>
      </c>
      <c r="EA430" s="71" t="str">
        <f t="shared" si="6115"/>
        <v/>
      </c>
      <c r="EB430" s="71" t="str">
        <f t="shared" si="6116"/>
        <v/>
      </c>
      <c r="EC430" s="71" t="str">
        <f t="shared" si="6117"/>
        <v/>
      </c>
      <c r="ED430" s="71" t="str">
        <f t="shared" si="6118"/>
        <v/>
      </c>
      <c r="EE430" s="71" t="str">
        <f t="shared" si="6119"/>
        <v/>
      </c>
      <c r="EF430" s="71" t="str">
        <f t="shared" si="6120"/>
        <v/>
      </c>
      <c r="EG430" s="71" t="str">
        <f t="shared" si="6121"/>
        <v/>
      </c>
      <c r="EH430" s="71" t="str">
        <f t="shared" si="6122"/>
        <v/>
      </c>
      <c r="EI430" s="71" t="str">
        <f t="shared" si="6123"/>
        <v/>
      </c>
      <c r="EJ430" s="71" t="str">
        <f t="shared" si="6124"/>
        <v/>
      </c>
      <c r="EK430" s="71" t="str">
        <f t="shared" si="6125"/>
        <v/>
      </c>
      <c r="EL430" s="71" t="str">
        <f t="shared" si="6126"/>
        <v/>
      </c>
      <c r="EM430" s="71" t="str">
        <f t="shared" si="6127"/>
        <v/>
      </c>
      <c r="EN430" s="71" t="str">
        <f t="shared" si="6128"/>
        <v/>
      </c>
      <c r="EO430" s="71" t="str">
        <f t="shared" si="6129"/>
        <v/>
      </c>
      <c r="EP430" s="71" t="str">
        <f t="shared" si="6130"/>
        <v/>
      </c>
      <c r="EQ430" s="71" t="str">
        <f t="shared" si="6131"/>
        <v/>
      </c>
      <c r="ER430" s="71" t="str">
        <f t="shared" si="6132"/>
        <v/>
      </c>
      <c r="ES430" s="71" t="str">
        <f t="shared" si="6133"/>
        <v/>
      </c>
      <c r="ET430" s="71" t="str">
        <f t="shared" si="6134"/>
        <v/>
      </c>
      <c r="EU430" s="71" t="str">
        <f t="shared" si="6135"/>
        <v/>
      </c>
      <c r="EV430" s="71" t="str">
        <f t="shared" si="6136"/>
        <v/>
      </c>
      <c r="EW430" s="71" t="str">
        <f t="shared" si="6137"/>
        <v/>
      </c>
      <c r="EX430" s="71" t="str">
        <f t="shared" si="6138"/>
        <v/>
      </c>
      <c r="EY430" s="71" t="str">
        <f t="shared" si="6139"/>
        <v/>
      </c>
      <c r="EZ430" s="71" t="str">
        <f t="shared" si="6140"/>
        <v/>
      </c>
      <c r="FA430" s="71" t="str">
        <f t="shared" si="6141"/>
        <v/>
      </c>
      <c r="FB430" s="71" t="str">
        <f t="shared" si="6142"/>
        <v/>
      </c>
      <c r="FC430" s="71" t="str">
        <f t="shared" si="6143"/>
        <v/>
      </c>
      <c r="FD430" s="71" t="str">
        <f t="shared" si="6144"/>
        <v/>
      </c>
      <c r="FE430" s="71" t="str">
        <f t="shared" si="6145"/>
        <v/>
      </c>
      <c r="FF430" s="71" t="str">
        <f t="shared" si="6146"/>
        <v/>
      </c>
      <c r="FG430" s="71" t="str">
        <f t="shared" si="6147"/>
        <v/>
      </c>
      <c r="FH430" s="71" t="str">
        <f t="shared" si="6148"/>
        <v/>
      </c>
      <c r="FI430" s="71" t="str">
        <f t="shared" si="6149"/>
        <v/>
      </c>
      <c r="FJ430" s="71" t="str">
        <f t="shared" si="6150"/>
        <v/>
      </c>
      <c r="FK430" s="71" t="str">
        <f t="shared" si="6151"/>
        <v/>
      </c>
      <c r="FL430" s="71" t="str">
        <f t="shared" si="6152"/>
        <v/>
      </c>
      <c r="FM430" s="71" t="str">
        <f t="shared" si="6153"/>
        <v/>
      </c>
      <c r="FN430" s="71" t="str">
        <f t="shared" si="6154"/>
        <v/>
      </c>
      <c r="FO430" s="71" t="str">
        <f t="shared" si="6155"/>
        <v/>
      </c>
      <c r="FP430" s="71" t="str">
        <f t="shared" si="6156"/>
        <v/>
      </c>
      <c r="FQ430" s="71" t="str">
        <f t="shared" si="6157"/>
        <v/>
      </c>
      <c r="FR430" s="71" t="str">
        <f t="shared" si="6158"/>
        <v/>
      </c>
      <c r="FS430" s="71" t="str">
        <f t="shared" si="6159"/>
        <v/>
      </c>
    </row>
    <row r="431" spans="1:175" ht="16.5">
      <c r="A431" s="133"/>
      <c r="B431" s="80" t="s">
        <v>1151</v>
      </c>
      <c r="C431" s="150" t="s">
        <v>1152</v>
      </c>
      <c r="T431" s="156" t="s">
        <v>1153</v>
      </c>
      <c r="U431" s="85" t="s">
        <v>1154</v>
      </c>
      <c r="CN431" s="70" t="str">
        <f t="shared" si="6085"/>
        <v>InitUnitState('IK92',,,,,,,,,,)</v>
      </c>
      <c r="CO431" s="70" t="str">
        <f t="shared" si="6086"/>
        <v>InitUnitNormal('IK92',,,,,,,,,,)</v>
      </c>
      <c r="CP431" s="70" t="str">
        <f t="shared" si="6087"/>
        <v>InitUnitMagic('IK92',,,,,,,,,,)</v>
      </c>
      <c r="CQ431" s="70" t="str">
        <f t="shared" si="6088"/>
        <v>InitUnitAdd('IK92',,,,,,,,,,)</v>
      </c>
      <c r="CR431" s="70" t="str">
        <f t="shared" si="6769"/>
        <v>InitEquipData('IK92',,"",,,,,'','','','','','',"ReplaceableTextures\\CommandButtons\\BTNUI_Fuin_03.blp")</v>
      </c>
      <c r="CU431" s="95" t="str">
        <f t="shared" si="6089"/>
        <v>|n</v>
      </c>
      <c r="CV431" s="61" t="str">
        <f t="shared" si="6692"/>
        <v>为|Cffffc926史诗品质|r的|Cffffc926宝物|r附加一条|Cffffc926木之符印|r属性。|n|n|Cff00ff7f点击可将刻印镶嵌至指定史诗品质的宝物。|n|r|Cffff0000镶嵌后不可拆卸和替换。|r</v>
      </c>
      <c r="CW431" s="60"/>
      <c r="CX431" s="60"/>
      <c r="CY431" s="60"/>
      <c r="CZ431" s="60"/>
      <c r="DA431" s="60"/>
      <c r="DB431" s="71" t="str">
        <f t="shared" si="6090"/>
        <v/>
      </c>
      <c r="DC431" s="71" t="str">
        <f t="shared" si="6091"/>
        <v/>
      </c>
      <c r="DD431" s="71" t="str">
        <f t="shared" si="6092"/>
        <v/>
      </c>
      <c r="DE431" s="71" t="str">
        <f t="shared" si="6093"/>
        <v/>
      </c>
      <c r="DF431" s="71" t="str">
        <f t="shared" si="6094"/>
        <v/>
      </c>
      <c r="DG431" s="71" t="str">
        <f t="shared" si="6095"/>
        <v/>
      </c>
      <c r="DH431" s="71" t="str">
        <f t="shared" si="6096"/>
        <v/>
      </c>
      <c r="DI431" s="71" t="str">
        <f t="shared" si="6097"/>
        <v/>
      </c>
      <c r="DJ431" s="71" t="str">
        <f t="shared" si="6098"/>
        <v/>
      </c>
      <c r="DK431" s="71" t="str">
        <f t="shared" si="6099"/>
        <v/>
      </c>
      <c r="DL431" s="71" t="str">
        <f t="shared" si="6100"/>
        <v/>
      </c>
      <c r="DM431" s="71" t="str">
        <f t="shared" si="6101"/>
        <v/>
      </c>
      <c r="DN431" s="71" t="str">
        <f t="shared" si="6102"/>
        <v/>
      </c>
      <c r="DO431" s="71" t="str">
        <f t="shared" si="6103"/>
        <v/>
      </c>
      <c r="DP431" s="71" t="str">
        <f t="shared" si="6104"/>
        <v/>
      </c>
      <c r="DQ431" s="71" t="str">
        <f t="shared" si="6105"/>
        <v/>
      </c>
      <c r="DR431" s="71" t="str">
        <f t="shared" si="6106"/>
        <v/>
      </c>
      <c r="DS431" s="71" t="str">
        <f t="shared" si="6107"/>
        <v/>
      </c>
      <c r="DT431" s="71" t="str">
        <f t="shared" si="6108"/>
        <v/>
      </c>
      <c r="DU431" s="71" t="str">
        <f t="shared" si="6109"/>
        <v/>
      </c>
      <c r="DV431" s="71" t="str">
        <f t="shared" si="6110"/>
        <v/>
      </c>
      <c r="DW431" s="71" t="str">
        <f t="shared" si="6111"/>
        <v/>
      </c>
      <c r="DX431" s="71" t="str">
        <f t="shared" si="6112"/>
        <v/>
      </c>
      <c r="DY431" s="71" t="str">
        <f t="shared" si="6113"/>
        <v/>
      </c>
      <c r="DZ431" s="71" t="str">
        <f t="shared" si="6114"/>
        <v/>
      </c>
      <c r="EA431" s="71" t="str">
        <f t="shared" si="6115"/>
        <v/>
      </c>
      <c r="EB431" s="71" t="str">
        <f t="shared" si="6116"/>
        <v/>
      </c>
      <c r="EC431" s="71" t="str">
        <f t="shared" si="6117"/>
        <v/>
      </c>
      <c r="ED431" s="71" t="str">
        <f t="shared" si="6118"/>
        <v/>
      </c>
      <c r="EE431" s="71" t="str">
        <f t="shared" si="6119"/>
        <v/>
      </c>
      <c r="EF431" s="71" t="str">
        <f t="shared" si="6120"/>
        <v/>
      </c>
      <c r="EG431" s="71" t="str">
        <f t="shared" si="6121"/>
        <v/>
      </c>
      <c r="EH431" s="71" t="str">
        <f t="shared" si="6122"/>
        <v/>
      </c>
      <c r="EI431" s="71" t="str">
        <f t="shared" si="6123"/>
        <v/>
      </c>
      <c r="EJ431" s="71" t="str">
        <f t="shared" si="6124"/>
        <v/>
      </c>
      <c r="EK431" s="71" t="str">
        <f t="shared" si="6125"/>
        <v/>
      </c>
      <c r="EL431" s="71" t="str">
        <f t="shared" si="6126"/>
        <v/>
      </c>
      <c r="EM431" s="71" t="str">
        <f t="shared" si="6127"/>
        <v/>
      </c>
      <c r="EN431" s="71" t="str">
        <f t="shared" si="6128"/>
        <v/>
      </c>
      <c r="EO431" s="71" t="str">
        <f t="shared" si="6129"/>
        <v/>
      </c>
      <c r="EP431" s="71" t="str">
        <f t="shared" si="6130"/>
        <v/>
      </c>
      <c r="EQ431" s="71" t="str">
        <f t="shared" si="6131"/>
        <v/>
      </c>
      <c r="ER431" s="71" t="str">
        <f t="shared" si="6132"/>
        <v/>
      </c>
      <c r="ES431" s="71" t="str">
        <f t="shared" si="6133"/>
        <v/>
      </c>
      <c r="ET431" s="71" t="str">
        <f t="shared" si="6134"/>
        <v/>
      </c>
      <c r="EU431" s="71" t="str">
        <f t="shared" si="6135"/>
        <v/>
      </c>
      <c r="EV431" s="71" t="str">
        <f t="shared" si="6136"/>
        <v/>
      </c>
      <c r="EW431" s="71" t="str">
        <f t="shared" si="6137"/>
        <v/>
      </c>
      <c r="EX431" s="71" t="str">
        <f t="shared" si="6138"/>
        <v/>
      </c>
      <c r="EY431" s="71" t="str">
        <f t="shared" si="6139"/>
        <v/>
      </c>
      <c r="EZ431" s="71" t="str">
        <f t="shared" si="6140"/>
        <v/>
      </c>
      <c r="FA431" s="71" t="str">
        <f t="shared" si="6141"/>
        <v/>
      </c>
      <c r="FB431" s="71" t="str">
        <f t="shared" si="6142"/>
        <v/>
      </c>
      <c r="FC431" s="71" t="str">
        <f t="shared" si="6143"/>
        <v/>
      </c>
      <c r="FD431" s="71" t="str">
        <f t="shared" si="6144"/>
        <v/>
      </c>
      <c r="FE431" s="71" t="str">
        <f t="shared" si="6145"/>
        <v/>
      </c>
      <c r="FF431" s="71" t="str">
        <f t="shared" si="6146"/>
        <v/>
      </c>
      <c r="FG431" s="71" t="str">
        <f t="shared" si="6147"/>
        <v/>
      </c>
      <c r="FH431" s="71" t="str">
        <f t="shared" si="6148"/>
        <v/>
      </c>
      <c r="FI431" s="71" t="str">
        <f t="shared" si="6149"/>
        <v/>
      </c>
      <c r="FJ431" s="71" t="str">
        <f t="shared" si="6150"/>
        <v/>
      </c>
      <c r="FK431" s="71" t="str">
        <f t="shared" si="6151"/>
        <v/>
      </c>
      <c r="FL431" s="71" t="str">
        <f t="shared" si="6152"/>
        <v/>
      </c>
      <c r="FM431" s="71" t="str">
        <f t="shared" si="6153"/>
        <v/>
      </c>
      <c r="FN431" s="71" t="str">
        <f t="shared" si="6154"/>
        <v/>
      </c>
      <c r="FO431" s="71" t="str">
        <f t="shared" si="6155"/>
        <v/>
      </c>
      <c r="FP431" s="71" t="str">
        <f t="shared" si="6156"/>
        <v/>
      </c>
      <c r="FQ431" s="71" t="str">
        <f t="shared" si="6157"/>
        <v/>
      </c>
      <c r="FR431" s="71" t="str">
        <f t="shared" si="6158"/>
        <v/>
      </c>
      <c r="FS431" s="71" t="str">
        <f t="shared" si="6159"/>
        <v/>
      </c>
    </row>
    <row r="432" spans="1:175" ht="16.5">
      <c r="A432" s="134"/>
      <c r="B432" s="80" t="s">
        <v>1155</v>
      </c>
      <c r="C432" s="150" t="s">
        <v>1156</v>
      </c>
      <c r="T432" s="156" t="s">
        <v>1157</v>
      </c>
      <c r="U432" s="85" t="s">
        <v>1158</v>
      </c>
      <c r="CN432" s="70" t="str">
        <f t="shared" si="6085"/>
        <v>InitUnitState('IK93',,,,,,,,,,)</v>
      </c>
      <c r="CO432" s="70" t="str">
        <f t="shared" si="6086"/>
        <v>InitUnitNormal('IK93',,,,,,,,,,)</v>
      </c>
      <c r="CP432" s="70" t="str">
        <f t="shared" si="6087"/>
        <v>InitUnitMagic('IK93',,,,,,,,,,)</v>
      </c>
      <c r="CQ432" s="70" t="str">
        <f t="shared" si="6088"/>
        <v>InitUnitAdd('IK93',,,,,,,,,,)</v>
      </c>
      <c r="CR432" s="70" t="str">
        <f t="shared" si="6769"/>
        <v>InitEquipData('IK93',,"",,,,,'','','','','','',"ReplaceableTextures\\CommandButtons\\BTNUI_Fuin_04.blp")</v>
      </c>
      <c r="CU432" s="95" t="str">
        <f t="shared" si="6089"/>
        <v>|n</v>
      </c>
      <c r="CV432" s="61" t="str">
        <f t="shared" si="6692"/>
        <v>为|Cffffc926史诗品质|r的|Cffffc926宝物|r附加一条|Cffffc926水之符印|r属性。|n|n|Cff00ff7f点击可将刻印镶嵌至指定史诗品质的宝物。|n|r|Cffff0000镶嵌后不可拆卸和替换。|r</v>
      </c>
      <c r="CW432" s="60"/>
      <c r="CX432" s="60"/>
      <c r="CY432" s="60"/>
      <c r="CZ432" s="60"/>
      <c r="DA432" s="60"/>
      <c r="DB432" s="71" t="str">
        <f t="shared" si="6090"/>
        <v/>
      </c>
      <c r="DC432" s="71" t="str">
        <f t="shared" si="6091"/>
        <v/>
      </c>
      <c r="DD432" s="71" t="str">
        <f t="shared" si="6092"/>
        <v/>
      </c>
      <c r="DE432" s="71" t="str">
        <f t="shared" si="6093"/>
        <v/>
      </c>
      <c r="DF432" s="71" t="str">
        <f t="shared" si="6094"/>
        <v/>
      </c>
      <c r="DG432" s="71" t="str">
        <f t="shared" si="6095"/>
        <v/>
      </c>
      <c r="DH432" s="71" t="str">
        <f t="shared" si="6096"/>
        <v/>
      </c>
      <c r="DI432" s="71" t="str">
        <f t="shared" si="6097"/>
        <v/>
      </c>
      <c r="DJ432" s="71" t="str">
        <f t="shared" si="6098"/>
        <v/>
      </c>
      <c r="DK432" s="71" t="str">
        <f t="shared" si="6099"/>
        <v/>
      </c>
      <c r="DL432" s="71" t="str">
        <f t="shared" si="6100"/>
        <v/>
      </c>
      <c r="DM432" s="71" t="str">
        <f t="shared" si="6101"/>
        <v/>
      </c>
      <c r="DN432" s="71" t="str">
        <f t="shared" si="6102"/>
        <v/>
      </c>
      <c r="DO432" s="71" t="str">
        <f t="shared" si="6103"/>
        <v/>
      </c>
      <c r="DP432" s="71" t="str">
        <f t="shared" si="6104"/>
        <v/>
      </c>
      <c r="DQ432" s="71" t="str">
        <f t="shared" si="6105"/>
        <v/>
      </c>
      <c r="DR432" s="71" t="str">
        <f t="shared" si="6106"/>
        <v/>
      </c>
      <c r="DS432" s="71" t="str">
        <f t="shared" si="6107"/>
        <v/>
      </c>
      <c r="DT432" s="71" t="str">
        <f t="shared" si="6108"/>
        <v/>
      </c>
      <c r="DU432" s="71" t="str">
        <f t="shared" si="6109"/>
        <v/>
      </c>
      <c r="DV432" s="71" t="str">
        <f t="shared" si="6110"/>
        <v/>
      </c>
      <c r="DW432" s="71" t="str">
        <f t="shared" si="6111"/>
        <v/>
      </c>
      <c r="DX432" s="71" t="str">
        <f t="shared" si="6112"/>
        <v/>
      </c>
      <c r="DY432" s="71" t="str">
        <f t="shared" si="6113"/>
        <v/>
      </c>
      <c r="DZ432" s="71" t="str">
        <f t="shared" si="6114"/>
        <v/>
      </c>
      <c r="EA432" s="71" t="str">
        <f t="shared" si="6115"/>
        <v/>
      </c>
      <c r="EB432" s="71" t="str">
        <f t="shared" si="6116"/>
        <v/>
      </c>
      <c r="EC432" s="71" t="str">
        <f t="shared" si="6117"/>
        <v/>
      </c>
      <c r="ED432" s="71" t="str">
        <f t="shared" si="6118"/>
        <v/>
      </c>
      <c r="EE432" s="71" t="str">
        <f t="shared" si="6119"/>
        <v/>
      </c>
      <c r="EF432" s="71" t="str">
        <f t="shared" si="6120"/>
        <v/>
      </c>
      <c r="EG432" s="71" t="str">
        <f t="shared" si="6121"/>
        <v/>
      </c>
      <c r="EH432" s="71" t="str">
        <f t="shared" si="6122"/>
        <v/>
      </c>
      <c r="EI432" s="71" t="str">
        <f t="shared" si="6123"/>
        <v/>
      </c>
      <c r="EJ432" s="71" t="str">
        <f t="shared" si="6124"/>
        <v/>
      </c>
      <c r="EK432" s="71" t="str">
        <f t="shared" si="6125"/>
        <v/>
      </c>
      <c r="EL432" s="71" t="str">
        <f t="shared" si="6126"/>
        <v/>
      </c>
      <c r="EM432" s="71" t="str">
        <f t="shared" si="6127"/>
        <v/>
      </c>
      <c r="EN432" s="71" t="str">
        <f t="shared" si="6128"/>
        <v/>
      </c>
      <c r="EO432" s="71" t="str">
        <f t="shared" si="6129"/>
        <v/>
      </c>
      <c r="EP432" s="71" t="str">
        <f t="shared" si="6130"/>
        <v/>
      </c>
      <c r="EQ432" s="71" t="str">
        <f t="shared" si="6131"/>
        <v/>
      </c>
      <c r="ER432" s="71" t="str">
        <f t="shared" si="6132"/>
        <v/>
      </c>
      <c r="ES432" s="71" t="str">
        <f t="shared" si="6133"/>
        <v/>
      </c>
      <c r="ET432" s="71" t="str">
        <f t="shared" si="6134"/>
        <v/>
      </c>
      <c r="EU432" s="71" t="str">
        <f t="shared" si="6135"/>
        <v/>
      </c>
      <c r="EV432" s="71" t="str">
        <f t="shared" si="6136"/>
        <v/>
      </c>
      <c r="EW432" s="71" t="str">
        <f t="shared" si="6137"/>
        <v/>
      </c>
      <c r="EX432" s="71" t="str">
        <f t="shared" si="6138"/>
        <v/>
      </c>
      <c r="EY432" s="71" t="str">
        <f t="shared" si="6139"/>
        <v/>
      </c>
      <c r="EZ432" s="71" t="str">
        <f t="shared" si="6140"/>
        <v/>
      </c>
      <c r="FA432" s="71" t="str">
        <f t="shared" si="6141"/>
        <v/>
      </c>
      <c r="FB432" s="71" t="str">
        <f t="shared" si="6142"/>
        <v/>
      </c>
      <c r="FC432" s="71" t="str">
        <f t="shared" si="6143"/>
        <v/>
      </c>
      <c r="FD432" s="71" t="str">
        <f t="shared" si="6144"/>
        <v/>
      </c>
      <c r="FE432" s="71" t="str">
        <f t="shared" si="6145"/>
        <v/>
      </c>
      <c r="FF432" s="71" t="str">
        <f t="shared" si="6146"/>
        <v/>
      </c>
      <c r="FG432" s="71" t="str">
        <f t="shared" si="6147"/>
        <v/>
      </c>
      <c r="FH432" s="71" t="str">
        <f t="shared" si="6148"/>
        <v/>
      </c>
      <c r="FI432" s="71" t="str">
        <f t="shared" si="6149"/>
        <v/>
      </c>
      <c r="FJ432" s="71" t="str">
        <f t="shared" si="6150"/>
        <v/>
      </c>
      <c r="FK432" s="71" t="str">
        <f t="shared" si="6151"/>
        <v/>
      </c>
      <c r="FL432" s="71" t="str">
        <f t="shared" si="6152"/>
        <v/>
      </c>
      <c r="FM432" s="71" t="str">
        <f t="shared" si="6153"/>
        <v/>
      </c>
      <c r="FN432" s="71" t="str">
        <f t="shared" si="6154"/>
        <v/>
      </c>
      <c r="FO432" s="71" t="str">
        <f t="shared" si="6155"/>
        <v/>
      </c>
      <c r="FP432" s="71" t="str">
        <f t="shared" si="6156"/>
        <v/>
      </c>
      <c r="FQ432" s="71" t="str">
        <f t="shared" si="6157"/>
        <v/>
      </c>
      <c r="FR432" s="71" t="str">
        <f t="shared" si="6158"/>
        <v/>
      </c>
      <c r="FS432" s="71" t="str">
        <f t="shared" si="6159"/>
        <v/>
      </c>
    </row>
    <row r="433" spans="1:175" ht="16.5">
      <c r="A433" s="134"/>
      <c r="B433" s="80" t="s">
        <v>1159</v>
      </c>
      <c r="C433" s="150" t="s">
        <v>1160</v>
      </c>
      <c r="T433" s="156" t="s">
        <v>1161</v>
      </c>
      <c r="U433" s="85" t="s">
        <v>1162</v>
      </c>
      <c r="CN433" s="70" t="str">
        <f t="shared" si="6085"/>
        <v>InitUnitState('IK94',,,,,,,,,,)</v>
      </c>
      <c r="CO433" s="70" t="str">
        <f t="shared" si="6086"/>
        <v>InitUnitNormal('IK94',,,,,,,,,,)</v>
      </c>
      <c r="CP433" s="70" t="str">
        <f t="shared" si="6087"/>
        <v>InitUnitMagic('IK94',,,,,,,,,,)</v>
      </c>
      <c r="CQ433" s="70" t="str">
        <f t="shared" si="6088"/>
        <v>InitUnitAdd('IK94',,,,,,,,,,)</v>
      </c>
      <c r="CR433" s="70" t="str">
        <f t="shared" si="6769"/>
        <v>InitEquipData('IK94',,"",,,,,'','','','','','',"ReplaceableTextures\\CommandButtons\\BTNUI_Fuin_05.blp")</v>
      </c>
      <c r="CU433" s="95" t="str">
        <f t="shared" si="6089"/>
        <v>|n</v>
      </c>
      <c r="CV433" s="61" t="str">
        <f t="shared" si="6692"/>
        <v>为|Cffffc926史诗品质|r的|Cffffc926宝物|r附加一条|Cffffc926火之符印|r属性。|n|n|Cff00ff7f点击可将刻印镶嵌至指定史诗品质的宝物。|n|r|Cffff0000镶嵌后不可拆卸和替换。|r</v>
      </c>
      <c r="CW433" s="60"/>
      <c r="CX433" s="60"/>
      <c r="CY433" s="60"/>
      <c r="CZ433" s="60"/>
      <c r="DA433" s="60"/>
      <c r="DB433" s="71" t="str">
        <f t="shared" si="6090"/>
        <v/>
      </c>
      <c r="DC433" s="71" t="str">
        <f t="shared" si="6091"/>
        <v/>
      </c>
      <c r="DD433" s="71" t="str">
        <f t="shared" si="6092"/>
        <v/>
      </c>
      <c r="DE433" s="71" t="str">
        <f t="shared" si="6093"/>
        <v/>
      </c>
      <c r="DF433" s="71" t="str">
        <f t="shared" si="6094"/>
        <v/>
      </c>
      <c r="DG433" s="71" t="str">
        <f t="shared" si="6095"/>
        <v/>
      </c>
      <c r="DH433" s="71" t="str">
        <f t="shared" si="6096"/>
        <v/>
      </c>
      <c r="DI433" s="71" t="str">
        <f t="shared" si="6097"/>
        <v/>
      </c>
      <c r="DJ433" s="71" t="str">
        <f t="shared" si="6098"/>
        <v/>
      </c>
      <c r="DK433" s="71" t="str">
        <f t="shared" si="6099"/>
        <v/>
      </c>
      <c r="DL433" s="71" t="str">
        <f t="shared" si="6100"/>
        <v/>
      </c>
      <c r="DM433" s="71" t="str">
        <f t="shared" si="6101"/>
        <v/>
      </c>
      <c r="DN433" s="71" t="str">
        <f t="shared" si="6102"/>
        <v/>
      </c>
      <c r="DO433" s="71" t="str">
        <f t="shared" si="6103"/>
        <v/>
      </c>
      <c r="DP433" s="71" t="str">
        <f t="shared" si="6104"/>
        <v/>
      </c>
      <c r="DQ433" s="71" t="str">
        <f t="shared" si="6105"/>
        <v/>
      </c>
      <c r="DR433" s="71" t="str">
        <f t="shared" si="6106"/>
        <v/>
      </c>
      <c r="DS433" s="71" t="str">
        <f t="shared" si="6107"/>
        <v/>
      </c>
      <c r="DT433" s="71" t="str">
        <f t="shared" si="6108"/>
        <v/>
      </c>
      <c r="DU433" s="71" t="str">
        <f t="shared" si="6109"/>
        <v/>
      </c>
      <c r="DV433" s="71" t="str">
        <f t="shared" si="6110"/>
        <v/>
      </c>
      <c r="DW433" s="71" t="str">
        <f t="shared" si="6111"/>
        <v/>
      </c>
      <c r="DX433" s="71" t="str">
        <f t="shared" si="6112"/>
        <v/>
      </c>
      <c r="DY433" s="71" t="str">
        <f t="shared" si="6113"/>
        <v/>
      </c>
      <c r="DZ433" s="71" t="str">
        <f t="shared" si="6114"/>
        <v/>
      </c>
      <c r="EA433" s="71" t="str">
        <f t="shared" si="6115"/>
        <v/>
      </c>
      <c r="EB433" s="71" t="str">
        <f t="shared" si="6116"/>
        <v/>
      </c>
      <c r="EC433" s="71" t="str">
        <f t="shared" si="6117"/>
        <v/>
      </c>
      <c r="ED433" s="71" t="str">
        <f t="shared" si="6118"/>
        <v/>
      </c>
      <c r="EE433" s="71" t="str">
        <f t="shared" si="6119"/>
        <v/>
      </c>
      <c r="EF433" s="71" t="str">
        <f t="shared" si="6120"/>
        <v/>
      </c>
      <c r="EG433" s="71" t="str">
        <f t="shared" si="6121"/>
        <v/>
      </c>
      <c r="EH433" s="71" t="str">
        <f t="shared" si="6122"/>
        <v/>
      </c>
      <c r="EI433" s="71" t="str">
        <f t="shared" si="6123"/>
        <v/>
      </c>
      <c r="EJ433" s="71" t="str">
        <f t="shared" si="6124"/>
        <v/>
      </c>
      <c r="EK433" s="71" t="str">
        <f t="shared" si="6125"/>
        <v/>
      </c>
      <c r="EL433" s="71" t="str">
        <f t="shared" si="6126"/>
        <v/>
      </c>
      <c r="EM433" s="71" t="str">
        <f t="shared" si="6127"/>
        <v/>
      </c>
      <c r="EN433" s="71" t="str">
        <f t="shared" si="6128"/>
        <v/>
      </c>
      <c r="EO433" s="71" t="str">
        <f t="shared" si="6129"/>
        <v/>
      </c>
      <c r="EP433" s="71" t="str">
        <f t="shared" si="6130"/>
        <v/>
      </c>
      <c r="EQ433" s="71" t="str">
        <f t="shared" si="6131"/>
        <v/>
      </c>
      <c r="ER433" s="71" t="str">
        <f t="shared" si="6132"/>
        <v/>
      </c>
      <c r="ES433" s="71" t="str">
        <f t="shared" si="6133"/>
        <v/>
      </c>
      <c r="ET433" s="71" t="str">
        <f t="shared" si="6134"/>
        <v/>
      </c>
      <c r="EU433" s="71" t="str">
        <f t="shared" si="6135"/>
        <v/>
      </c>
      <c r="EV433" s="71" t="str">
        <f t="shared" si="6136"/>
        <v/>
      </c>
      <c r="EW433" s="71" t="str">
        <f t="shared" si="6137"/>
        <v/>
      </c>
      <c r="EX433" s="71" t="str">
        <f t="shared" si="6138"/>
        <v/>
      </c>
      <c r="EY433" s="71" t="str">
        <f t="shared" si="6139"/>
        <v/>
      </c>
      <c r="EZ433" s="71" t="str">
        <f t="shared" si="6140"/>
        <v/>
      </c>
      <c r="FA433" s="71" t="str">
        <f t="shared" si="6141"/>
        <v/>
      </c>
      <c r="FB433" s="71" t="str">
        <f t="shared" si="6142"/>
        <v/>
      </c>
      <c r="FC433" s="71" t="str">
        <f t="shared" si="6143"/>
        <v/>
      </c>
      <c r="FD433" s="71" t="str">
        <f t="shared" si="6144"/>
        <v/>
      </c>
      <c r="FE433" s="71" t="str">
        <f t="shared" si="6145"/>
        <v/>
      </c>
      <c r="FF433" s="71" t="str">
        <f t="shared" si="6146"/>
        <v/>
      </c>
      <c r="FG433" s="71" t="str">
        <f t="shared" si="6147"/>
        <v/>
      </c>
      <c r="FH433" s="71" t="str">
        <f t="shared" si="6148"/>
        <v/>
      </c>
      <c r="FI433" s="71" t="str">
        <f t="shared" si="6149"/>
        <v/>
      </c>
      <c r="FJ433" s="71" t="str">
        <f t="shared" si="6150"/>
        <v/>
      </c>
      <c r="FK433" s="71" t="str">
        <f t="shared" si="6151"/>
        <v/>
      </c>
      <c r="FL433" s="71" t="str">
        <f t="shared" si="6152"/>
        <v/>
      </c>
      <c r="FM433" s="71" t="str">
        <f t="shared" si="6153"/>
        <v/>
      </c>
      <c r="FN433" s="71" t="str">
        <f t="shared" si="6154"/>
        <v/>
      </c>
      <c r="FO433" s="71" t="str">
        <f t="shared" si="6155"/>
        <v/>
      </c>
      <c r="FP433" s="71" t="str">
        <f t="shared" si="6156"/>
        <v/>
      </c>
      <c r="FQ433" s="71" t="str">
        <f t="shared" si="6157"/>
        <v/>
      </c>
      <c r="FR433" s="71" t="str">
        <f t="shared" si="6158"/>
        <v/>
      </c>
      <c r="FS433" s="71" t="str">
        <f t="shared" si="6159"/>
        <v/>
      </c>
    </row>
    <row r="434" spans="1:175" ht="16.5">
      <c r="A434" s="134"/>
      <c r="B434" s="80" t="s">
        <v>1163</v>
      </c>
      <c r="C434" s="150" t="s">
        <v>1164</v>
      </c>
      <c r="T434" s="156" t="s">
        <v>1165</v>
      </c>
      <c r="U434" s="85" t="s">
        <v>1166</v>
      </c>
      <c r="CN434" s="70" t="str">
        <f t="shared" si="6085"/>
        <v>InitUnitState('IK95',,,,,,,,,,)</v>
      </c>
      <c r="CO434" s="70" t="str">
        <f t="shared" si="6086"/>
        <v>InitUnitNormal('IK95',,,,,,,,,,)</v>
      </c>
      <c r="CP434" s="70" t="str">
        <f t="shared" si="6087"/>
        <v>InitUnitMagic('IK95',,,,,,,,,,)</v>
      </c>
      <c r="CQ434" s="70" t="str">
        <f t="shared" si="6088"/>
        <v>InitUnitAdd('IK95',,,,,,,,,,)</v>
      </c>
      <c r="CR434" s="70" t="str">
        <f t="shared" si="6769"/>
        <v>InitEquipData('IK95',,"",,,,,'','','','','','',"ReplaceableTextures\\CommandButtons\\BTNUI_Fuin_06.blp")</v>
      </c>
      <c r="CU434" s="95" t="str">
        <f t="shared" si="6089"/>
        <v>|n</v>
      </c>
      <c r="CV434" s="61" t="str">
        <f t="shared" si="6692"/>
        <v>为|Cffffc926史诗品质|r的|Cffffc926宝物|r附加一条|Cffffc926土之符印|r属性。|n|n|Cff00ff7f点击可将刻印镶嵌至指定史诗品质的宝物。|n|r|Cffff0000镶嵌后不可拆卸和替换。|r</v>
      </c>
      <c r="CW434" s="60"/>
      <c r="CX434" s="60"/>
      <c r="CY434" s="60"/>
      <c r="CZ434" s="60"/>
      <c r="DA434" s="60"/>
      <c r="DB434" s="71" t="str">
        <f t="shared" si="6090"/>
        <v/>
      </c>
      <c r="DC434" s="71" t="str">
        <f t="shared" si="6091"/>
        <v/>
      </c>
      <c r="DD434" s="71" t="str">
        <f t="shared" si="6092"/>
        <v/>
      </c>
      <c r="DE434" s="71" t="str">
        <f t="shared" si="6093"/>
        <v/>
      </c>
      <c r="DF434" s="71" t="str">
        <f t="shared" si="6094"/>
        <v/>
      </c>
      <c r="DG434" s="71" t="str">
        <f t="shared" si="6095"/>
        <v/>
      </c>
      <c r="DH434" s="71" t="str">
        <f t="shared" si="6096"/>
        <v/>
      </c>
      <c r="DI434" s="71" t="str">
        <f t="shared" si="6097"/>
        <v/>
      </c>
      <c r="DJ434" s="71" t="str">
        <f t="shared" si="6098"/>
        <v/>
      </c>
      <c r="DK434" s="71" t="str">
        <f t="shared" si="6099"/>
        <v/>
      </c>
      <c r="DL434" s="71" t="str">
        <f t="shared" si="6100"/>
        <v/>
      </c>
      <c r="DM434" s="71" t="str">
        <f t="shared" si="6101"/>
        <v/>
      </c>
      <c r="DN434" s="71" t="str">
        <f t="shared" si="6102"/>
        <v/>
      </c>
      <c r="DO434" s="71" t="str">
        <f t="shared" si="6103"/>
        <v/>
      </c>
      <c r="DP434" s="71" t="str">
        <f t="shared" si="6104"/>
        <v/>
      </c>
      <c r="DQ434" s="71" t="str">
        <f t="shared" si="6105"/>
        <v/>
      </c>
      <c r="DR434" s="71" t="str">
        <f t="shared" si="6106"/>
        <v/>
      </c>
      <c r="DS434" s="71" t="str">
        <f t="shared" si="6107"/>
        <v/>
      </c>
      <c r="DT434" s="71" t="str">
        <f t="shared" si="6108"/>
        <v/>
      </c>
      <c r="DU434" s="71" t="str">
        <f t="shared" si="6109"/>
        <v/>
      </c>
      <c r="DV434" s="71" t="str">
        <f t="shared" si="6110"/>
        <v/>
      </c>
      <c r="DW434" s="71" t="str">
        <f t="shared" si="6111"/>
        <v/>
      </c>
      <c r="DX434" s="71" t="str">
        <f t="shared" si="6112"/>
        <v/>
      </c>
      <c r="DY434" s="71" t="str">
        <f t="shared" si="6113"/>
        <v/>
      </c>
      <c r="DZ434" s="71" t="str">
        <f t="shared" si="6114"/>
        <v/>
      </c>
      <c r="EA434" s="71" t="str">
        <f t="shared" si="6115"/>
        <v/>
      </c>
      <c r="EB434" s="71" t="str">
        <f t="shared" si="6116"/>
        <v/>
      </c>
      <c r="EC434" s="71" t="str">
        <f t="shared" si="6117"/>
        <v/>
      </c>
      <c r="ED434" s="71" t="str">
        <f t="shared" si="6118"/>
        <v/>
      </c>
      <c r="EE434" s="71" t="str">
        <f t="shared" si="6119"/>
        <v/>
      </c>
      <c r="EF434" s="71" t="str">
        <f t="shared" si="6120"/>
        <v/>
      </c>
      <c r="EG434" s="71" t="str">
        <f t="shared" si="6121"/>
        <v/>
      </c>
      <c r="EH434" s="71" t="str">
        <f t="shared" si="6122"/>
        <v/>
      </c>
      <c r="EI434" s="71" t="str">
        <f t="shared" si="6123"/>
        <v/>
      </c>
      <c r="EJ434" s="71" t="str">
        <f t="shared" si="6124"/>
        <v/>
      </c>
      <c r="EK434" s="71" t="str">
        <f t="shared" si="6125"/>
        <v/>
      </c>
      <c r="EL434" s="71" t="str">
        <f t="shared" si="6126"/>
        <v/>
      </c>
      <c r="EM434" s="71" t="str">
        <f t="shared" si="6127"/>
        <v/>
      </c>
      <c r="EN434" s="71" t="str">
        <f t="shared" si="6128"/>
        <v/>
      </c>
      <c r="EO434" s="71" t="str">
        <f t="shared" si="6129"/>
        <v/>
      </c>
      <c r="EP434" s="71" t="str">
        <f t="shared" si="6130"/>
        <v/>
      </c>
      <c r="EQ434" s="71" t="str">
        <f t="shared" si="6131"/>
        <v/>
      </c>
      <c r="ER434" s="71" t="str">
        <f t="shared" si="6132"/>
        <v/>
      </c>
      <c r="ES434" s="71" t="str">
        <f t="shared" si="6133"/>
        <v/>
      </c>
      <c r="ET434" s="71" t="str">
        <f t="shared" si="6134"/>
        <v/>
      </c>
      <c r="EU434" s="71" t="str">
        <f t="shared" si="6135"/>
        <v/>
      </c>
      <c r="EV434" s="71" t="str">
        <f t="shared" si="6136"/>
        <v/>
      </c>
      <c r="EW434" s="71" t="str">
        <f t="shared" si="6137"/>
        <v/>
      </c>
      <c r="EX434" s="71" t="str">
        <f t="shared" si="6138"/>
        <v/>
      </c>
      <c r="EY434" s="71" t="str">
        <f t="shared" si="6139"/>
        <v/>
      </c>
      <c r="EZ434" s="71" t="str">
        <f t="shared" si="6140"/>
        <v/>
      </c>
      <c r="FA434" s="71" t="str">
        <f t="shared" si="6141"/>
        <v/>
      </c>
      <c r="FB434" s="71" t="str">
        <f t="shared" si="6142"/>
        <v/>
      </c>
      <c r="FC434" s="71" t="str">
        <f t="shared" si="6143"/>
        <v/>
      </c>
      <c r="FD434" s="71" t="str">
        <f t="shared" si="6144"/>
        <v/>
      </c>
      <c r="FE434" s="71" t="str">
        <f t="shared" si="6145"/>
        <v/>
      </c>
      <c r="FF434" s="71" t="str">
        <f t="shared" si="6146"/>
        <v/>
      </c>
      <c r="FG434" s="71" t="str">
        <f t="shared" si="6147"/>
        <v/>
      </c>
      <c r="FH434" s="71" t="str">
        <f t="shared" si="6148"/>
        <v/>
      </c>
      <c r="FI434" s="71" t="str">
        <f t="shared" si="6149"/>
        <v/>
      </c>
      <c r="FJ434" s="71" t="str">
        <f t="shared" si="6150"/>
        <v/>
      </c>
      <c r="FK434" s="71" t="str">
        <f t="shared" si="6151"/>
        <v/>
      </c>
      <c r="FL434" s="71" t="str">
        <f t="shared" si="6152"/>
        <v/>
      </c>
      <c r="FM434" s="71" t="str">
        <f t="shared" si="6153"/>
        <v/>
      </c>
      <c r="FN434" s="71" t="str">
        <f t="shared" si="6154"/>
        <v/>
      </c>
      <c r="FO434" s="71" t="str">
        <f t="shared" si="6155"/>
        <v/>
      </c>
      <c r="FP434" s="71" t="str">
        <f t="shared" si="6156"/>
        <v/>
      </c>
      <c r="FQ434" s="71" t="str">
        <f t="shared" si="6157"/>
        <v/>
      </c>
      <c r="FR434" s="71" t="str">
        <f t="shared" si="6158"/>
        <v/>
      </c>
      <c r="FS434" s="71" t="str">
        <f t="shared" si="6159"/>
        <v/>
      </c>
    </row>
    <row r="435" spans="1:175" ht="16.5">
      <c r="A435" s="134"/>
      <c r="B435" s="80" t="s">
        <v>1167</v>
      </c>
      <c r="C435" s="150" t="s">
        <v>1168</v>
      </c>
      <c r="T435" s="156" t="s">
        <v>1169</v>
      </c>
      <c r="U435" s="85" t="s">
        <v>1170</v>
      </c>
      <c r="CN435" s="70" t="str">
        <f t="shared" si="6085"/>
        <v>InitUnitState('IK96',,,,,,,,,,)</v>
      </c>
      <c r="CO435" s="70" t="str">
        <f t="shared" si="6086"/>
        <v>InitUnitNormal('IK96',,,,,,,,,,)</v>
      </c>
      <c r="CP435" s="70" t="str">
        <f t="shared" si="6087"/>
        <v>InitUnitMagic('IK96',,,,,,,,,,)</v>
      </c>
      <c r="CQ435" s="70" t="str">
        <f t="shared" si="6088"/>
        <v>InitUnitAdd('IK96',,,,,,,,,,)</v>
      </c>
      <c r="CR435" s="70" t="str">
        <f t="shared" si="6769"/>
        <v>InitEquipData('IK96',,"",,,,,'','','','','','',"ReplaceableTextures\\CommandButtons\\BTNUI_Fuin_07.blp")</v>
      </c>
      <c r="CU435" s="95" t="str">
        <f t="shared" si="6089"/>
        <v>|n</v>
      </c>
      <c r="CV435" s="61" t="str">
        <f t="shared" si="6692"/>
        <v>为|Cffffc926史诗品质|r的|Cffffc926宝物|r附加一条|Cffffc926光之符印|r属性。|n|n|Cff00ff7f点击可将刻印镶嵌至指定史诗品质的宝物。|n|r|Cffff0000镶嵌后不可拆卸和替换。|r</v>
      </c>
      <c r="CW435" s="60"/>
      <c r="CX435" s="60"/>
      <c r="CY435" s="60"/>
      <c r="CZ435" s="60"/>
      <c r="DA435" s="60"/>
      <c r="DB435" s="71" t="str">
        <f t="shared" si="6090"/>
        <v/>
      </c>
      <c r="DC435" s="71" t="str">
        <f t="shared" si="6091"/>
        <v/>
      </c>
      <c r="DD435" s="71" t="str">
        <f t="shared" si="6092"/>
        <v/>
      </c>
      <c r="DE435" s="71" t="str">
        <f t="shared" si="6093"/>
        <v/>
      </c>
      <c r="DF435" s="71" t="str">
        <f t="shared" si="6094"/>
        <v/>
      </c>
      <c r="DG435" s="71" t="str">
        <f t="shared" si="6095"/>
        <v/>
      </c>
      <c r="DH435" s="71" t="str">
        <f t="shared" si="6096"/>
        <v/>
      </c>
      <c r="DI435" s="71" t="str">
        <f t="shared" si="6097"/>
        <v/>
      </c>
      <c r="DJ435" s="71" t="str">
        <f t="shared" si="6098"/>
        <v/>
      </c>
      <c r="DK435" s="71" t="str">
        <f t="shared" si="6099"/>
        <v/>
      </c>
      <c r="DL435" s="71" t="str">
        <f t="shared" si="6100"/>
        <v/>
      </c>
      <c r="DM435" s="71" t="str">
        <f t="shared" si="6101"/>
        <v/>
      </c>
      <c r="DN435" s="71" t="str">
        <f t="shared" si="6102"/>
        <v/>
      </c>
      <c r="DO435" s="71" t="str">
        <f t="shared" si="6103"/>
        <v/>
      </c>
      <c r="DP435" s="71" t="str">
        <f t="shared" si="6104"/>
        <v/>
      </c>
      <c r="DQ435" s="71" t="str">
        <f t="shared" si="6105"/>
        <v/>
      </c>
      <c r="DR435" s="71" t="str">
        <f t="shared" si="6106"/>
        <v/>
      </c>
      <c r="DS435" s="71" t="str">
        <f t="shared" si="6107"/>
        <v/>
      </c>
      <c r="DT435" s="71" t="str">
        <f t="shared" si="6108"/>
        <v/>
      </c>
      <c r="DU435" s="71" t="str">
        <f t="shared" si="6109"/>
        <v/>
      </c>
      <c r="DV435" s="71" t="str">
        <f t="shared" si="6110"/>
        <v/>
      </c>
      <c r="DW435" s="71" t="str">
        <f t="shared" si="6111"/>
        <v/>
      </c>
      <c r="DX435" s="71" t="str">
        <f t="shared" si="6112"/>
        <v/>
      </c>
      <c r="DY435" s="71" t="str">
        <f t="shared" si="6113"/>
        <v/>
      </c>
      <c r="DZ435" s="71" t="str">
        <f t="shared" si="6114"/>
        <v/>
      </c>
      <c r="EA435" s="71" t="str">
        <f t="shared" si="6115"/>
        <v/>
      </c>
      <c r="EB435" s="71" t="str">
        <f t="shared" si="6116"/>
        <v/>
      </c>
      <c r="EC435" s="71" t="str">
        <f t="shared" si="6117"/>
        <v/>
      </c>
      <c r="ED435" s="71" t="str">
        <f t="shared" si="6118"/>
        <v/>
      </c>
      <c r="EE435" s="71" t="str">
        <f t="shared" si="6119"/>
        <v/>
      </c>
      <c r="EF435" s="71" t="str">
        <f t="shared" si="6120"/>
        <v/>
      </c>
      <c r="EG435" s="71" t="str">
        <f t="shared" si="6121"/>
        <v/>
      </c>
      <c r="EH435" s="71" t="str">
        <f t="shared" si="6122"/>
        <v/>
      </c>
      <c r="EI435" s="71" t="str">
        <f t="shared" si="6123"/>
        <v/>
      </c>
      <c r="EJ435" s="71" t="str">
        <f t="shared" si="6124"/>
        <v/>
      </c>
      <c r="EK435" s="71" t="str">
        <f t="shared" si="6125"/>
        <v/>
      </c>
      <c r="EL435" s="71" t="str">
        <f t="shared" si="6126"/>
        <v/>
      </c>
      <c r="EM435" s="71" t="str">
        <f t="shared" si="6127"/>
        <v/>
      </c>
      <c r="EN435" s="71" t="str">
        <f t="shared" si="6128"/>
        <v/>
      </c>
      <c r="EO435" s="71" t="str">
        <f t="shared" si="6129"/>
        <v/>
      </c>
      <c r="EP435" s="71" t="str">
        <f t="shared" si="6130"/>
        <v/>
      </c>
      <c r="EQ435" s="71" t="str">
        <f t="shared" si="6131"/>
        <v/>
      </c>
      <c r="ER435" s="71" t="str">
        <f t="shared" si="6132"/>
        <v/>
      </c>
      <c r="ES435" s="71" t="str">
        <f t="shared" si="6133"/>
        <v/>
      </c>
      <c r="ET435" s="71" t="str">
        <f t="shared" si="6134"/>
        <v/>
      </c>
      <c r="EU435" s="71" t="str">
        <f t="shared" si="6135"/>
        <v/>
      </c>
      <c r="EV435" s="71" t="str">
        <f t="shared" si="6136"/>
        <v/>
      </c>
      <c r="EW435" s="71" t="str">
        <f t="shared" si="6137"/>
        <v/>
      </c>
      <c r="EX435" s="71" t="str">
        <f t="shared" si="6138"/>
        <v/>
      </c>
      <c r="EY435" s="71" t="str">
        <f t="shared" si="6139"/>
        <v/>
      </c>
      <c r="EZ435" s="71" t="str">
        <f t="shared" si="6140"/>
        <v/>
      </c>
      <c r="FA435" s="71" t="str">
        <f t="shared" si="6141"/>
        <v/>
      </c>
      <c r="FB435" s="71" t="str">
        <f t="shared" si="6142"/>
        <v/>
      </c>
      <c r="FC435" s="71" t="str">
        <f t="shared" si="6143"/>
        <v/>
      </c>
      <c r="FD435" s="71" t="str">
        <f t="shared" si="6144"/>
        <v/>
      </c>
      <c r="FE435" s="71" t="str">
        <f t="shared" si="6145"/>
        <v/>
      </c>
      <c r="FF435" s="71" t="str">
        <f t="shared" si="6146"/>
        <v/>
      </c>
      <c r="FG435" s="71" t="str">
        <f t="shared" si="6147"/>
        <v/>
      </c>
      <c r="FH435" s="71" t="str">
        <f t="shared" si="6148"/>
        <v/>
      </c>
      <c r="FI435" s="71" t="str">
        <f t="shared" si="6149"/>
        <v/>
      </c>
      <c r="FJ435" s="71" t="str">
        <f t="shared" si="6150"/>
        <v/>
      </c>
      <c r="FK435" s="71" t="str">
        <f t="shared" si="6151"/>
        <v/>
      </c>
      <c r="FL435" s="71" t="str">
        <f t="shared" si="6152"/>
        <v/>
      </c>
      <c r="FM435" s="71" t="str">
        <f t="shared" si="6153"/>
        <v/>
      </c>
      <c r="FN435" s="71" t="str">
        <f t="shared" si="6154"/>
        <v/>
      </c>
      <c r="FO435" s="71" t="str">
        <f t="shared" si="6155"/>
        <v/>
      </c>
      <c r="FP435" s="71" t="str">
        <f t="shared" si="6156"/>
        <v/>
      </c>
      <c r="FQ435" s="71" t="str">
        <f t="shared" si="6157"/>
        <v/>
      </c>
      <c r="FR435" s="71" t="str">
        <f t="shared" si="6158"/>
        <v/>
      </c>
      <c r="FS435" s="71" t="str">
        <f t="shared" si="6159"/>
        <v/>
      </c>
    </row>
    <row r="436" spans="1:175" ht="16.5">
      <c r="A436" s="134"/>
      <c r="B436" s="80" t="s">
        <v>1171</v>
      </c>
      <c r="C436" s="150" t="s">
        <v>1172</v>
      </c>
      <c r="T436" s="156" t="s">
        <v>1173</v>
      </c>
      <c r="U436" s="85" t="s">
        <v>1174</v>
      </c>
      <c r="CN436" s="70" t="str">
        <f t="shared" si="6085"/>
        <v>InitUnitState('IK97',,,,,,,,,,)</v>
      </c>
      <c r="CO436" s="70" t="str">
        <f t="shared" si="6086"/>
        <v>InitUnitNormal('IK97',,,,,,,,,,)</v>
      </c>
      <c r="CP436" s="70" t="str">
        <f t="shared" si="6087"/>
        <v>InitUnitMagic('IK97',,,,,,,,,,)</v>
      </c>
      <c r="CQ436" s="70" t="str">
        <f t="shared" si="6088"/>
        <v>InitUnitAdd('IK97',,,,,,,,,,)</v>
      </c>
      <c r="CR436" s="70" t="str">
        <f t="shared" si="6769"/>
        <v>InitEquipData('IK97',,"",,,,,'','','','','','',"ReplaceableTextures\\CommandButtons\\BTNUI_Fuin_08.blp")</v>
      </c>
      <c r="CU436" s="95" t="str">
        <f t="shared" si="6089"/>
        <v>|n</v>
      </c>
      <c r="CV436" s="61" t="str">
        <f t="shared" si="6692"/>
        <v>为|Cffffc926史诗品质|r的|Cffffc926宝物|r附加一条|Cffffc926雷之符印|r属性。|n|n|Cff00ff7f点击可将刻印镶嵌至指定史诗品质的宝物。|n|r|Cffff0000镶嵌后不可拆卸和替换。|r</v>
      </c>
      <c r="CW436" s="60"/>
      <c r="CX436" s="60"/>
      <c r="CY436" s="60"/>
      <c r="CZ436" s="60"/>
      <c r="DA436" s="60"/>
      <c r="DB436" s="71" t="str">
        <f t="shared" si="6090"/>
        <v/>
      </c>
      <c r="DC436" s="71" t="str">
        <f t="shared" si="6091"/>
        <v/>
      </c>
      <c r="DD436" s="71" t="str">
        <f t="shared" si="6092"/>
        <v/>
      </c>
      <c r="DE436" s="71" t="str">
        <f t="shared" si="6093"/>
        <v/>
      </c>
      <c r="DF436" s="71" t="str">
        <f t="shared" si="6094"/>
        <v/>
      </c>
      <c r="DG436" s="71" t="str">
        <f t="shared" si="6095"/>
        <v/>
      </c>
      <c r="DH436" s="71" t="str">
        <f t="shared" si="6096"/>
        <v/>
      </c>
      <c r="DI436" s="71" t="str">
        <f t="shared" si="6097"/>
        <v/>
      </c>
      <c r="DJ436" s="71" t="str">
        <f t="shared" si="6098"/>
        <v/>
      </c>
      <c r="DK436" s="71" t="str">
        <f t="shared" si="6099"/>
        <v/>
      </c>
      <c r="DL436" s="71" t="str">
        <f t="shared" si="6100"/>
        <v/>
      </c>
      <c r="DM436" s="71" t="str">
        <f t="shared" si="6101"/>
        <v/>
      </c>
      <c r="DN436" s="71" t="str">
        <f t="shared" si="6102"/>
        <v/>
      </c>
      <c r="DO436" s="71" t="str">
        <f t="shared" si="6103"/>
        <v/>
      </c>
      <c r="DP436" s="71" t="str">
        <f t="shared" si="6104"/>
        <v/>
      </c>
      <c r="DQ436" s="71" t="str">
        <f t="shared" si="6105"/>
        <v/>
      </c>
      <c r="DR436" s="71" t="str">
        <f t="shared" si="6106"/>
        <v/>
      </c>
      <c r="DS436" s="71" t="str">
        <f t="shared" si="6107"/>
        <v/>
      </c>
      <c r="DT436" s="71" t="str">
        <f t="shared" si="6108"/>
        <v/>
      </c>
      <c r="DU436" s="71" t="str">
        <f t="shared" si="6109"/>
        <v/>
      </c>
      <c r="DV436" s="71" t="str">
        <f t="shared" si="6110"/>
        <v/>
      </c>
      <c r="DW436" s="71" t="str">
        <f t="shared" si="6111"/>
        <v/>
      </c>
      <c r="DX436" s="71" t="str">
        <f t="shared" si="6112"/>
        <v/>
      </c>
      <c r="DY436" s="71" t="str">
        <f t="shared" si="6113"/>
        <v/>
      </c>
      <c r="DZ436" s="71" t="str">
        <f t="shared" si="6114"/>
        <v/>
      </c>
      <c r="EA436" s="71" t="str">
        <f t="shared" si="6115"/>
        <v/>
      </c>
      <c r="EB436" s="71" t="str">
        <f t="shared" si="6116"/>
        <v/>
      </c>
      <c r="EC436" s="71" t="str">
        <f t="shared" si="6117"/>
        <v/>
      </c>
      <c r="ED436" s="71" t="str">
        <f t="shared" si="6118"/>
        <v/>
      </c>
      <c r="EE436" s="71" t="str">
        <f t="shared" si="6119"/>
        <v/>
      </c>
      <c r="EF436" s="71" t="str">
        <f t="shared" si="6120"/>
        <v/>
      </c>
      <c r="EG436" s="71" t="str">
        <f t="shared" si="6121"/>
        <v/>
      </c>
      <c r="EH436" s="71" t="str">
        <f t="shared" si="6122"/>
        <v/>
      </c>
      <c r="EI436" s="71" t="str">
        <f t="shared" si="6123"/>
        <v/>
      </c>
      <c r="EJ436" s="71" t="str">
        <f t="shared" si="6124"/>
        <v/>
      </c>
      <c r="EK436" s="71" t="str">
        <f t="shared" si="6125"/>
        <v/>
      </c>
      <c r="EL436" s="71" t="str">
        <f t="shared" si="6126"/>
        <v/>
      </c>
      <c r="EM436" s="71" t="str">
        <f t="shared" si="6127"/>
        <v/>
      </c>
      <c r="EN436" s="71" t="str">
        <f t="shared" si="6128"/>
        <v/>
      </c>
      <c r="EO436" s="71" t="str">
        <f t="shared" si="6129"/>
        <v/>
      </c>
      <c r="EP436" s="71" t="str">
        <f t="shared" si="6130"/>
        <v/>
      </c>
      <c r="EQ436" s="71" t="str">
        <f t="shared" si="6131"/>
        <v/>
      </c>
      <c r="ER436" s="71" t="str">
        <f t="shared" si="6132"/>
        <v/>
      </c>
      <c r="ES436" s="71" t="str">
        <f t="shared" si="6133"/>
        <v/>
      </c>
      <c r="ET436" s="71" t="str">
        <f t="shared" si="6134"/>
        <v/>
      </c>
      <c r="EU436" s="71" t="str">
        <f t="shared" si="6135"/>
        <v/>
      </c>
      <c r="EV436" s="71" t="str">
        <f t="shared" si="6136"/>
        <v/>
      </c>
      <c r="EW436" s="71" t="str">
        <f t="shared" si="6137"/>
        <v/>
      </c>
      <c r="EX436" s="71" t="str">
        <f t="shared" si="6138"/>
        <v/>
      </c>
      <c r="EY436" s="71" t="str">
        <f t="shared" si="6139"/>
        <v/>
      </c>
      <c r="EZ436" s="71" t="str">
        <f t="shared" si="6140"/>
        <v/>
      </c>
      <c r="FA436" s="71" t="str">
        <f t="shared" si="6141"/>
        <v/>
      </c>
      <c r="FB436" s="71" t="str">
        <f t="shared" si="6142"/>
        <v/>
      </c>
      <c r="FC436" s="71" t="str">
        <f t="shared" si="6143"/>
        <v/>
      </c>
      <c r="FD436" s="71" t="str">
        <f t="shared" si="6144"/>
        <v/>
      </c>
      <c r="FE436" s="71" t="str">
        <f t="shared" si="6145"/>
        <v/>
      </c>
      <c r="FF436" s="71" t="str">
        <f t="shared" si="6146"/>
        <v/>
      </c>
      <c r="FG436" s="71" t="str">
        <f t="shared" si="6147"/>
        <v/>
      </c>
      <c r="FH436" s="71" t="str">
        <f t="shared" si="6148"/>
        <v/>
      </c>
      <c r="FI436" s="71" t="str">
        <f t="shared" si="6149"/>
        <v/>
      </c>
      <c r="FJ436" s="71" t="str">
        <f t="shared" si="6150"/>
        <v/>
      </c>
      <c r="FK436" s="71" t="str">
        <f t="shared" si="6151"/>
        <v/>
      </c>
      <c r="FL436" s="71" t="str">
        <f t="shared" si="6152"/>
        <v/>
      </c>
      <c r="FM436" s="71" t="str">
        <f t="shared" si="6153"/>
        <v/>
      </c>
      <c r="FN436" s="71" t="str">
        <f t="shared" si="6154"/>
        <v/>
      </c>
      <c r="FO436" s="71" t="str">
        <f t="shared" si="6155"/>
        <v/>
      </c>
      <c r="FP436" s="71" t="str">
        <f t="shared" si="6156"/>
        <v/>
      </c>
      <c r="FQ436" s="71" t="str">
        <f t="shared" si="6157"/>
        <v/>
      </c>
      <c r="FR436" s="71" t="str">
        <f t="shared" si="6158"/>
        <v/>
      </c>
      <c r="FS436" s="71" t="str">
        <f t="shared" si="6159"/>
        <v/>
      </c>
    </row>
    <row r="437" spans="1:175" ht="16.5">
      <c r="A437" s="134"/>
      <c r="B437" s="80" t="s">
        <v>1175</v>
      </c>
      <c r="C437" s="151" t="s">
        <v>1176</v>
      </c>
      <c r="T437" s="157" t="s">
        <v>1177</v>
      </c>
      <c r="U437" s="85" t="s">
        <v>1178</v>
      </c>
      <c r="CN437" s="70" t="str">
        <f t="shared" si="6085"/>
        <v>InitUnitState('IK98',,,,,,,,,,)</v>
      </c>
      <c r="CO437" s="70" t="str">
        <f t="shared" si="6086"/>
        <v>InitUnitNormal('IK98',,,,,,,,,,)</v>
      </c>
      <c r="CP437" s="70" t="str">
        <f t="shared" si="6087"/>
        <v>InitUnitMagic('IK98',,,,,,,,,,)</v>
      </c>
      <c r="CQ437" s="70" t="str">
        <f t="shared" si="6088"/>
        <v>InitUnitAdd('IK98',,,,,,,,,,)</v>
      </c>
      <c r="CR437" s="70" t="str">
        <f t="shared" si="6769"/>
        <v>InitEquipData('IK98',,"",,,,,'','','','','','',"")</v>
      </c>
      <c r="CU437" s="95" t="str">
        <f t="shared" si="6089"/>
        <v>|n</v>
      </c>
      <c r="CV437" s="61" t="str">
        <f t="shared" si="6692"/>
        <v>为|Cffffc926史诗品质|r的|Cffffc926宝物|r附加一条|Cffffc926暗之符印|r属性。|n|n|Cff00ff7f点击可将刻印镶嵌至指定史诗品质的宝物。|n|r|Cffff0000镶嵌后不可拆卸和替换。|r</v>
      </c>
      <c r="CW437" s="60"/>
      <c r="CX437" s="60"/>
      <c r="CY437" s="60"/>
      <c r="CZ437" s="60"/>
      <c r="DA437" s="60"/>
      <c r="DB437" s="71" t="str">
        <f t="shared" si="6090"/>
        <v/>
      </c>
      <c r="DC437" s="71" t="str">
        <f t="shared" si="6091"/>
        <v/>
      </c>
      <c r="DD437" s="71" t="str">
        <f t="shared" si="6092"/>
        <v/>
      </c>
      <c r="DE437" s="71" t="str">
        <f t="shared" si="6093"/>
        <v/>
      </c>
      <c r="DF437" s="71" t="str">
        <f t="shared" si="6094"/>
        <v/>
      </c>
      <c r="DG437" s="71" t="str">
        <f t="shared" si="6095"/>
        <v/>
      </c>
      <c r="DH437" s="71" t="str">
        <f t="shared" si="6096"/>
        <v/>
      </c>
      <c r="DI437" s="71" t="str">
        <f t="shared" si="6097"/>
        <v/>
      </c>
      <c r="DJ437" s="71" t="str">
        <f t="shared" si="6098"/>
        <v/>
      </c>
      <c r="DK437" s="71" t="str">
        <f t="shared" si="6099"/>
        <v/>
      </c>
      <c r="DL437" s="71" t="str">
        <f t="shared" si="6100"/>
        <v/>
      </c>
      <c r="DM437" s="71" t="str">
        <f t="shared" si="6101"/>
        <v/>
      </c>
      <c r="DN437" s="71" t="str">
        <f t="shared" si="6102"/>
        <v/>
      </c>
      <c r="DO437" s="71" t="str">
        <f t="shared" si="6103"/>
        <v/>
      </c>
      <c r="DP437" s="71" t="str">
        <f t="shared" si="6104"/>
        <v/>
      </c>
      <c r="DQ437" s="71" t="str">
        <f t="shared" si="6105"/>
        <v/>
      </c>
      <c r="DR437" s="71" t="str">
        <f t="shared" si="6106"/>
        <v/>
      </c>
      <c r="DS437" s="71" t="str">
        <f t="shared" si="6107"/>
        <v/>
      </c>
      <c r="DT437" s="71" t="str">
        <f t="shared" si="6108"/>
        <v/>
      </c>
      <c r="DU437" s="71" t="str">
        <f t="shared" si="6109"/>
        <v/>
      </c>
      <c r="DV437" s="71" t="str">
        <f t="shared" si="6110"/>
        <v/>
      </c>
      <c r="DW437" s="71" t="str">
        <f t="shared" si="6111"/>
        <v/>
      </c>
      <c r="DX437" s="71" t="str">
        <f t="shared" si="6112"/>
        <v/>
      </c>
      <c r="DY437" s="71" t="str">
        <f t="shared" si="6113"/>
        <v/>
      </c>
      <c r="DZ437" s="71" t="str">
        <f t="shared" si="6114"/>
        <v/>
      </c>
      <c r="EA437" s="71" t="str">
        <f t="shared" si="6115"/>
        <v/>
      </c>
      <c r="EB437" s="71" t="str">
        <f t="shared" si="6116"/>
        <v/>
      </c>
      <c r="EC437" s="71" t="str">
        <f t="shared" si="6117"/>
        <v/>
      </c>
      <c r="ED437" s="71" t="str">
        <f t="shared" si="6118"/>
        <v/>
      </c>
      <c r="EE437" s="71" t="str">
        <f t="shared" si="6119"/>
        <v/>
      </c>
      <c r="EF437" s="71" t="str">
        <f t="shared" si="6120"/>
        <v/>
      </c>
      <c r="EG437" s="71" t="str">
        <f t="shared" si="6121"/>
        <v/>
      </c>
      <c r="EH437" s="71" t="str">
        <f t="shared" si="6122"/>
        <v/>
      </c>
      <c r="EI437" s="71" t="str">
        <f t="shared" si="6123"/>
        <v/>
      </c>
      <c r="EJ437" s="71" t="str">
        <f t="shared" si="6124"/>
        <v/>
      </c>
      <c r="EK437" s="71" t="str">
        <f t="shared" si="6125"/>
        <v/>
      </c>
      <c r="EL437" s="71" t="str">
        <f t="shared" si="6126"/>
        <v/>
      </c>
      <c r="EM437" s="71" t="str">
        <f t="shared" si="6127"/>
        <v/>
      </c>
      <c r="EN437" s="71" t="str">
        <f t="shared" si="6128"/>
        <v/>
      </c>
      <c r="EO437" s="71" t="str">
        <f t="shared" si="6129"/>
        <v/>
      </c>
      <c r="EP437" s="71" t="str">
        <f t="shared" si="6130"/>
        <v/>
      </c>
      <c r="EQ437" s="71" t="str">
        <f t="shared" si="6131"/>
        <v/>
      </c>
      <c r="ER437" s="71" t="str">
        <f t="shared" si="6132"/>
        <v/>
      </c>
      <c r="ES437" s="71" t="str">
        <f t="shared" si="6133"/>
        <v/>
      </c>
      <c r="ET437" s="71" t="str">
        <f t="shared" si="6134"/>
        <v/>
      </c>
      <c r="EU437" s="71" t="str">
        <f t="shared" si="6135"/>
        <v/>
      </c>
      <c r="EV437" s="71" t="str">
        <f t="shared" si="6136"/>
        <v/>
      </c>
      <c r="EW437" s="71" t="str">
        <f t="shared" si="6137"/>
        <v/>
      </c>
      <c r="EX437" s="71" t="str">
        <f t="shared" si="6138"/>
        <v/>
      </c>
      <c r="EY437" s="71" t="str">
        <f t="shared" si="6139"/>
        <v/>
      </c>
      <c r="EZ437" s="71" t="str">
        <f t="shared" si="6140"/>
        <v/>
      </c>
      <c r="FA437" s="71" t="str">
        <f t="shared" si="6141"/>
        <v/>
      </c>
      <c r="FB437" s="71" t="str">
        <f t="shared" si="6142"/>
        <v/>
      </c>
      <c r="FC437" s="71" t="str">
        <f t="shared" si="6143"/>
        <v/>
      </c>
      <c r="FD437" s="71" t="str">
        <f t="shared" si="6144"/>
        <v/>
      </c>
      <c r="FE437" s="71" t="str">
        <f t="shared" si="6145"/>
        <v/>
      </c>
      <c r="FF437" s="71" t="str">
        <f t="shared" si="6146"/>
        <v/>
      </c>
      <c r="FG437" s="71" t="str">
        <f t="shared" si="6147"/>
        <v/>
      </c>
      <c r="FH437" s="71" t="str">
        <f t="shared" si="6148"/>
        <v/>
      </c>
      <c r="FI437" s="71" t="str">
        <f t="shared" si="6149"/>
        <v/>
      </c>
      <c r="FJ437" s="71" t="str">
        <f t="shared" si="6150"/>
        <v/>
      </c>
      <c r="FK437" s="71" t="str">
        <f t="shared" si="6151"/>
        <v/>
      </c>
      <c r="FL437" s="71" t="str">
        <f t="shared" si="6152"/>
        <v/>
      </c>
      <c r="FM437" s="71" t="str">
        <f t="shared" si="6153"/>
        <v/>
      </c>
      <c r="FN437" s="71" t="str">
        <f t="shared" si="6154"/>
        <v/>
      </c>
      <c r="FO437" s="71" t="str">
        <f t="shared" si="6155"/>
        <v/>
      </c>
      <c r="FP437" s="71" t="str">
        <f t="shared" si="6156"/>
        <v/>
      </c>
      <c r="FQ437" s="71" t="str">
        <f t="shared" si="6157"/>
        <v/>
      </c>
      <c r="FR437" s="71" t="str">
        <f t="shared" si="6158"/>
        <v/>
      </c>
      <c r="FS437" s="71" t="str">
        <f t="shared" si="6159"/>
        <v/>
      </c>
    </row>
    <row r="438" spans="1:175" ht="16.5">
      <c r="A438" s="72"/>
      <c r="B438" s="154"/>
      <c r="C438" s="72"/>
      <c r="E438" s="138"/>
      <c r="T438" s="158"/>
      <c r="U438" s="85"/>
      <c r="CU438" s="95" t="str">
        <f t="shared" si="5847"/>
        <v>|n</v>
      </c>
      <c r="CW438" s="60"/>
      <c r="CX438" s="60"/>
      <c r="CY438" s="60"/>
      <c r="CZ438" s="60"/>
      <c r="DA438" s="60"/>
      <c r="DB438" s="71" t="str">
        <f t="shared" si="5848"/>
        <v/>
      </c>
      <c r="DC438" s="71" t="str">
        <f t="shared" si="5849"/>
        <v/>
      </c>
      <c r="DD438" s="71" t="str">
        <f t="shared" si="5850"/>
        <v/>
      </c>
      <c r="DE438" s="71" t="str">
        <f t="shared" si="5851"/>
        <v/>
      </c>
      <c r="DF438" s="71" t="str">
        <f t="shared" si="5852"/>
        <v/>
      </c>
      <c r="DG438" s="71" t="str">
        <f t="shared" si="5853"/>
        <v/>
      </c>
      <c r="DH438" s="71" t="str">
        <f t="shared" si="5854"/>
        <v/>
      </c>
      <c r="DI438" s="71" t="str">
        <f t="shared" si="5855"/>
        <v/>
      </c>
      <c r="DJ438" s="71" t="str">
        <f t="shared" si="5856"/>
        <v/>
      </c>
      <c r="DK438" s="71" t="str">
        <f t="shared" si="5857"/>
        <v/>
      </c>
      <c r="DL438" s="71" t="str">
        <f t="shared" si="5858"/>
        <v/>
      </c>
      <c r="DM438" s="71" t="str">
        <f t="shared" si="5859"/>
        <v/>
      </c>
      <c r="DN438" s="71" t="str">
        <f t="shared" si="5860"/>
        <v/>
      </c>
      <c r="DO438" s="71" t="str">
        <f t="shared" si="5861"/>
        <v/>
      </c>
      <c r="DP438" s="71" t="str">
        <f t="shared" si="5862"/>
        <v/>
      </c>
      <c r="DQ438" s="71" t="str">
        <f t="shared" si="5863"/>
        <v/>
      </c>
      <c r="DR438" s="71" t="str">
        <f t="shared" si="5864"/>
        <v/>
      </c>
      <c r="DS438" s="71" t="str">
        <f t="shared" si="5865"/>
        <v/>
      </c>
      <c r="DT438" s="71" t="str">
        <f t="shared" si="5866"/>
        <v/>
      </c>
      <c r="DU438" s="71" t="str">
        <f t="shared" si="5867"/>
        <v/>
      </c>
      <c r="DV438" s="71" t="str">
        <f t="shared" si="5868"/>
        <v/>
      </c>
      <c r="DW438" s="71" t="str">
        <f t="shared" si="5869"/>
        <v/>
      </c>
      <c r="DX438" s="71" t="str">
        <f t="shared" si="5870"/>
        <v/>
      </c>
      <c r="DY438" s="71" t="str">
        <f t="shared" si="5871"/>
        <v/>
      </c>
      <c r="DZ438" s="71" t="str">
        <f t="shared" si="5872"/>
        <v/>
      </c>
      <c r="EA438" s="71" t="str">
        <f t="shared" si="5873"/>
        <v/>
      </c>
      <c r="EB438" s="71" t="str">
        <f t="shared" si="5874"/>
        <v/>
      </c>
      <c r="EC438" s="71" t="str">
        <f t="shared" si="5875"/>
        <v/>
      </c>
      <c r="ED438" s="71" t="str">
        <f t="shared" si="5876"/>
        <v/>
      </c>
      <c r="EE438" s="71" t="str">
        <f t="shared" si="5877"/>
        <v/>
      </c>
      <c r="EF438" s="71" t="str">
        <f t="shared" si="5878"/>
        <v/>
      </c>
      <c r="EG438" s="71" t="str">
        <f t="shared" si="5879"/>
        <v/>
      </c>
      <c r="EH438" s="71" t="str">
        <f t="shared" si="5880"/>
        <v/>
      </c>
      <c r="EI438" s="71" t="str">
        <f t="shared" si="5881"/>
        <v/>
      </c>
      <c r="EJ438" s="71" t="str">
        <f t="shared" si="5882"/>
        <v/>
      </c>
      <c r="EK438" s="71" t="str">
        <f t="shared" si="5883"/>
        <v/>
      </c>
      <c r="EL438" s="71" t="str">
        <f t="shared" si="5884"/>
        <v/>
      </c>
      <c r="EM438" s="71" t="str">
        <f t="shared" si="5885"/>
        <v/>
      </c>
      <c r="EN438" s="71" t="str">
        <f t="shared" si="5886"/>
        <v/>
      </c>
      <c r="EO438" s="71" t="str">
        <f t="shared" si="5887"/>
        <v/>
      </c>
      <c r="EP438" s="71" t="str">
        <f t="shared" si="5888"/>
        <v/>
      </c>
      <c r="EQ438" s="71" t="str">
        <f t="shared" si="5889"/>
        <v/>
      </c>
      <c r="ER438" s="71" t="str">
        <f t="shared" si="5890"/>
        <v/>
      </c>
      <c r="ES438" s="71" t="str">
        <f t="shared" si="5891"/>
        <v/>
      </c>
      <c r="ET438" s="71" t="str">
        <f t="shared" si="5892"/>
        <v/>
      </c>
      <c r="EU438" s="71" t="str">
        <f t="shared" si="5893"/>
        <v/>
      </c>
      <c r="EV438" s="71" t="str">
        <f t="shared" si="5894"/>
        <v/>
      </c>
      <c r="EW438" s="71" t="str">
        <f t="shared" si="5895"/>
        <v/>
      </c>
      <c r="EX438" s="71" t="str">
        <f t="shared" si="5896"/>
        <v/>
      </c>
      <c r="EY438" s="71" t="str">
        <f t="shared" si="5897"/>
        <v/>
      </c>
      <c r="EZ438" s="71" t="str">
        <f t="shared" si="5898"/>
        <v/>
      </c>
      <c r="FA438" s="71" t="str">
        <f t="shared" si="5899"/>
        <v/>
      </c>
      <c r="FB438" s="71" t="str">
        <f t="shared" si="5900"/>
        <v/>
      </c>
      <c r="FC438" s="71" t="str">
        <f t="shared" si="5901"/>
        <v/>
      </c>
      <c r="FD438" s="71" t="str">
        <f t="shared" si="5902"/>
        <v/>
      </c>
      <c r="FE438" s="71" t="str">
        <f t="shared" si="5903"/>
        <v/>
      </c>
      <c r="FF438" s="71" t="str">
        <f t="shared" si="5904"/>
        <v/>
      </c>
      <c r="FG438" s="71" t="str">
        <f t="shared" si="5905"/>
        <v/>
      </c>
      <c r="FH438" s="71" t="str">
        <f t="shared" si="5906"/>
        <v/>
      </c>
      <c r="FI438" s="71" t="str">
        <f t="shared" si="5907"/>
        <v/>
      </c>
      <c r="FJ438" s="71" t="str">
        <f t="shared" si="5908"/>
        <v/>
      </c>
      <c r="FK438" s="71" t="str">
        <f t="shared" si="5909"/>
        <v/>
      </c>
      <c r="FL438" s="71" t="str">
        <f t="shared" si="5910"/>
        <v/>
      </c>
      <c r="FM438" s="71" t="str">
        <f t="shared" si="5911"/>
        <v/>
      </c>
      <c r="FN438" s="71" t="str">
        <f t="shared" si="5912"/>
        <v/>
      </c>
      <c r="FO438" s="71" t="str">
        <f t="shared" si="5913"/>
        <v/>
      </c>
      <c r="FP438" s="71" t="str">
        <f t="shared" si="5914"/>
        <v/>
      </c>
      <c r="FQ438" s="71" t="str">
        <f t="shared" si="5915"/>
        <v/>
      </c>
      <c r="FR438" s="71" t="str">
        <f t="shared" si="5916"/>
        <v/>
      </c>
      <c r="FS438" s="71" t="str">
        <f t="shared" si="5917"/>
        <v/>
      </c>
    </row>
    <row r="439" spans="1:175" ht="16.5">
      <c r="A439" s="72"/>
      <c r="B439" s="154"/>
      <c r="C439" s="72"/>
      <c r="E439" s="138"/>
      <c r="T439" s="158"/>
      <c r="U439" s="85"/>
      <c r="CU439" s="95" t="str">
        <f t="shared" si="5847"/>
        <v>|n</v>
      </c>
      <c r="CW439" s="60"/>
      <c r="CX439" s="60"/>
      <c r="CY439" s="60"/>
      <c r="CZ439" s="60"/>
      <c r="DA439" s="60"/>
      <c r="DB439" s="71" t="str">
        <f t="shared" si="5848"/>
        <v/>
      </c>
      <c r="DC439" s="71" t="str">
        <f t="shared" si="5849"/>
        <v/>
      </c>
      <c r="DD439" s="71" t="str">
        <f t="shared" si="5850"/>
        <v/>
      </c>
      <c r="DE439" s="71" t="str">
        <f t="shared" si="5851"/>
        <v/>
      </c>
      <c r="DF439" s="71" t="str">
        <f t="shared" si="5852"/>
        <v/>
      </c>
      <c r="DG439" s="71" t="str">
        <f t="shared" si="5853"/>
        <v/>
      </c>
      <c r="DH439" s="71" t="str">
        <f t="shared" si="5854"/>
        <v/>
      </c>
      <c r="DI439" s="71" t="str">
        <f t="shared" si="5855"/>
        <v/>
      </c>
      <c r="DJ439" s="71" t="str">
        <f t="shared" si="5856"/>
        <v/>
      </c>
      <c r="DK439" s="71" t="str">
        <f t="shared" si="5857"/>
        <v/>
      </c>
      <c r="DL439" s="71" t="str">
        <f t="shared" si="5858"/>
        <v/>
      </c>
      <c r="DM439" s="71" t="str">
        <f t="shared" si="5859"/>
        <v/>
      </c>
      <c r="DN439" s="71" t="str">
        <f t="shared" si="5860"/>
        <v/>
      </c>
      <c r="DO439" s="71" t="str">
        <f t="shared" si="5861"/>
        <v/>
      </c>
      <c r="DP439" s="71" t="str">
        <f t="shared" si="5862"/>
        <v/>
      </c>
      <c r="DQ439" s="71" t="str">
        <f t="shared" si="5863"/>
        <v/>
      </c>
      <c r="DR439" s="71" t="str">
        <f t="shared" si="5864"/>
        <v/>
      </c>
      <c r="DS439" s="71" t="str">
        <f t="shared" si="5865"/>
        <v/>
      </c>
      <c r="DT439" s="71" t="str">
        <f t="shared" si="5866"/>
        <v/>
      </c>
      <c r="DU439" s="71" t="str">
        <f t="shared" si="5867"/>
        <v/>
      </c>
      <c r="DV439" s="71" t="str">
        <f t="shared" si="5868"/>
        <v/>
      </c>
      <c r="DW439" s="71" t="str">
        <f t="shared" si="5869"/>
        <v/>
      </c>
      <c r="DX439" s="71" t="str">
        <f t="shared" si="5870"/>
        <v/>
      </c>
      <c r="DY439" s="71" t="str">
        <f t="shared" si="5871"/>
        <v/>
      </c>
      <c r="DZ439" s="71" t="str">
        <f t="shared" si="5872"/>
        <v/>
      </c>
      <c r="EA439" s="71" t="str">
        <f t="shared" si="5873"/>
        <v/>
      </c>
      <c r="EB439" s="71" t="str">
        <f t="shared" si="5874"/>
        <v/>
      </c>
      <c r="EC439" s="71" t="str">
        <f t="shared" si="5875"/>
        <v/>
      </c>
      <c r="ED439" s="71" t="str">
        <f t="shared" si="5876"/>
        <v/>
      </c>
      <c r="EE439" s="71" t="str">
        <f t="shared" si="5877"/>
        <v/>
      </c>
      <c r="EF439" s="71" t="str">
        <f t="shared" si="5878"/>
        <v/>
      </c>
      <c r="EG439" s="71" t="str">
        <f t="shared" si="5879"/>
        <v/>
      </c>
      <c r="EH439" s="71" t="str">
        <f t="shared" si="5880"/>
        <v/>
      </c>
      <c r="EI439" s="71" t="str">
        <f t="shared" si="5881"/>
        <v/>
      </c>
      <c r="EJ439" s="71" t="str">
        <f t="shared" si="5882"/>
        <v/>
      </c>
      <c r="EK439" s="71" t="str">
        <f t="shared" si="5883"/>
        <v/>
      </c>
      <c r="EL439" s="71" t="str">
        <f t="shared" si="5884"/>
        <v/>
      </c>
      <c r="EM439" s="71" t="str">
        <f t="shared" si="5885"/>
        <v/>
      </c>
      <c r="EN439" s="71" t="str">
        <f t="shared" si="5886"/>
        <v/>
      </c>
      <c r="EO439" s="71" t="str">
        <f t="shared" si="5887"/>
        <v/>
      </c>
      <c r="EP439" s="71" t="str">
        <f t="shared" si="5888"/>
        <v/>
      </c>
      <c r="EQ439" s="71" t="str">
        <f t="shared" si="5889"/>
        <v/>
      </c>
      <c r="ER439" s="71" t="str">
        <f t="shared" si="5890"/>
        <v/>
      </c>
      <c r="ES439" s="71" t="str">
        <f t="shared" si="5891"/>
        <v/>
      </c>
      <c r="ET439" s="71" t="str">
        <f t="shared" si="5892"/>
        <v/>
      </c>
      <c r="EU439" s="71" t="str">
        <f t="shared" si="5893"/>
        <v/>
      </c>
      <c r="EV439" s="71" t="str">
        <f t="shared" si="5894"/>
        <v/>
      </c>
      <c r="EW439" s="71" t="str">
        <f t="shared" si="5895"/>
        <v/>
      </c>
      <c r="EX439" s="71" t="str">
        <f t="shared" si="5896"/>
        <v/>
      </c>
      <c r="EY439" s="71" t="str">
        <f t="shared" si="5897"/>
        <v/>
      </c>
      <c r="EZ439" s="71" t="str">
        <f t="shared" si="5898"/>
        <v/>
      </c>
      <c r="FA439" s="71" t="str">
        <f t="shared" si="5899"/>
        <v/>
      </c>
      <c r="FB439" s="71" t="str">
        <f t="shared" si="5900"/>
        <v/>
      </c>
      <c r="FC439" s="71" t="str">
        <f t="shared" si="5901"/>
        <v/>
      </c>
      <c r="FD439" s="71" t="str">
        <f t="shared" si="5902"/>
        <v/>
      </c>
      <c r="FE439" s="71" t="str">
        <f t="shared" si="5903"/>
        <v/>
      </c>
      <c r="FF439" s="71" t="str">
        <f t="shared" si="5904"/>
        <v/>
      </c>
      <c r="FG439" s="71" t="str">
        <f t="shared" si="5905"/>
        <v/>
      </c>
      <c r="FH439" s="71" t="str">
        <f t="shared" si="5906"/>
        <v/>
      </c>
      <c r="FI439" s="71" t="str">
        <f t="shared" si="5907"/>
        <v/>
      </c>
      <c r="FJ439" s="71" t="str">
        <f t="shared" si="5908"/>
        <v/>
      </c>
      <c r="FK439" s="71" t="str">
        <f t="shared" si="5909"/>
        <v/>
      </c>
      <c r="FL439" s="71" t="str">
        <f t="shared" si="5910"/>
        <v/>
      </c>
      <c r="FM439" s="71" t="str">
        <f t="shared" si="5911"/>
        <v/>
      </c>
      <c r="FN439" s="71" t="str">
        <f t="shared" si="5912"/>
        <v/>
      </c>
      <c r="FO439" s="71" t="str">
        <f t="shared" si="5913"/>
        <v/>
      </c>
      <c r="FP439" s="71" t="str">
        <f t="shared" si="5914"/>
        <v/>
      </c>
      <c r="FQ439" s="71" t="str">
        <f t="shared" si="5915"/>
        <v/>
      </c>
      <c r="FR439" s="71" t="str">
        <f t="shared" si="5916"/>
        <v/>
      </c>
      <c r="FS439" s="71" t="str">
        <f t="shared" si="5917"/>
        <v/>
      </c>
    </row>
    <row r="440" spans="1:175" ht="16.5">
      <c r="A440" s="72"/>
      <c r="B440" s="154"/>
      <c r="C440" s="72"/>
      <c r="E440" s="138"/>
      <c r="T440" s="158"/>
      <c r="U440" s="85"/>
      <c r="CU440" s="95" t="str">
        <f t="shared" si="5847"/>
        <v>|n</v>
      </c>
      <c r="CW440" s="60"/>
      <c r="CX440" s="60"/>
      <c r="CY440" s="60"/>
      <c r="CZ440" s="60"/>
      <c r="DA440" s="60"/>
      <c r="DB440" s="71" t="str">
        <f t="shared" si="5848"/>
        <v/>
      </c>
      <c r="DC440" s="71" t="str">
        <f t="shared" si="5849"/>
        <v/>
      </c>
      <c r="DD440" s="71" t="str">
        <f t="shared" si="5850"/>
        <v/>
      </c>
      <c r="DE440" s="71" t="str">
        <f t="shared" si="5851"/>
        <v/>
      </c>
      <c r="DF440" s="71" t="str">
        <f t="shared" si="5852"/>
        <v/>
      </c>
      <c r="DG440" s="71" t="str">
        <f t="shared" si="5853"/>
        <v/>
      </c>
      <c r="DH440" s="71" t="str">
        <f t="shared" si="5854"/>
        <v/>
      </c>
      <c r="DI440" s="71" t="str">
        <f t="shared" si="5855"/>
        <v/>
      </c>
      <c r="DJ440" s="71" t="str">
        <f t="shared" si="5856"/>
        <v/>
      </c>
      <c r="DK440" s="71" t="str">
        <f t="shared" si="5857"/>
        <v/>
      </c>
      <c r="DL440" s="71" t="str">
        <f t="shared" si="5858"/>
        <v/>
      </c>
      <c r="DM440" s="71" t="str">
        <f t="shared" si="5859"/>
        <v/>
      </c>
      <c r="DN440" s="71" t="str">
        <f t="shared" si="5860"/>
        <v/>
      </c>
      <c r="DO440" s="71" t="str">
        <f t="shared" si="5861"/>
        <v/>
      </c>
      <c r="DP440" s="71" t="str">
        <f t="shared" si="5862"/>
        <v/>
      </c>
      <c r="DQ440" s="71" t="str">
        <f t="shared" si="5863"/>
        <v/>
      </c>
      <c r="DR440" s="71" t="str">
        <f t="shared" si="5864"/>
        <v/>
      </c>
      <c r="DS440" s="71" t="str">
        <f t="shared" si="5865"/>
        <v/>
      </c>
      <c r="DT440" s="71" t="str">
        <f t="shared" si="5866"/>
        <v/>
      </c>
      <c r="DU440" s="71" t="str">
        <f t="shared" si="5867"/>
        <v/>
      </c>
      <c r="DV440" s="71" t="str">
        <f t="shared" si="5868"/>
        <v/>
      </c>
      <c r="DW440" s="71" t="str">
        <f t="shared" si="5869"/>
        <v/>
      </c>
      <c r="DX440" s="71" t="str">
        <f t="shared" si="5870"/>
        <v/>
      </c>
      <c r="DY440" s="71" t="str">
        <f t="shared" si="5871"/>
        <v/>
      </c>
      <c r="DZ440" s="71" t="str">
        <f t="shared" si="5872"/>
        <v/>
      </c>
      <c r="EA440" s="71" t="str">
        <f t="shared" si="5873"/>
        <v/>
      </c>
      <c r="EB440" s="71" t="str">
        <f t="shared" si="5874"/>
        <v/>
      </c>
      <c r="EC440" s="71" t="str">
        <f t="shared" si="5875"/>
        <v/>
      </c>
      <c r="ED440" s="71" t="str">
        <f t="shared" si="5876"/>
        <v/>
      </c>
      <c r="EE440" s="71" t="str">
        <f t="shared" si="5877"/>
        <v/>
      </c>
      <c r="EF440" s="71" t="str">
        <f t="shared" si="5878"/>
        <v/>
      </c>
      <c r="EG440" s="71" t="str">
        <f t="shared" si="5879"/>
        <v/>
      </c>
      <c r="EH440" s="71" t="str">
        <f t="shared" si="5880"/>
        <v/>
      </c>
      <c r="EI440" s="71" t="str">
        <f t="shared" si="5881"/>
        <v/>
      </c>
      <c r="EJ440" s="71" t="str">
        <f t="shared" si="5882"/>
        <v/>
      </c>
      <c r="EK440" s="71" t="str">
        <f t="shared" si="5883"/>
        <v/>
      </c>
      <c r="EL440" s="71" t="str">
        <f t="shared" si="5884"/>
        <v/>
      </c>
      <c r="EM440" s="71" t="str">
        <f t="shared" si="5885"/>
        <v/>
      </c>
      <c r="EN440" s="71" t="str">
        <f t="shared" si="5886"/>
        <v/>
      </c>
      <c r="EO440" s="71" t="str">
        <f t="shared" si="5887"/>
        <v/>
      </c>
      <c r="EP440" s="71" t="str">
        <f t="shared" si="5888"/>
        <v/>
      </c>
      <c r="EQ440" s="71" t="str">
        <f t="shared" si="5889"/>
        <v/>
      </c>
      <c r="ER440" s="71" t="str">
        <f t="shared" si="5890"/>
        <v/>
      </c>
      <c r="ES440" s="71" t="str">
        <f t="shared" si="5891"/>
        <v/>
      </c>
      <c r="ET440" s="71" t="str">
        <f t="shared" si="5892"/>
        <v/>
      </c>
      <c r="EU440" s="71" t="str">
        <f t="shared" si="5893"/>
        <v/>
      </c>
      <c r="EV440" s="71" t="str">
        <f t="shared" si="5894"/>
        <v/>
      </c>
      <c r="EW440" s="71" t="str">
        <f t="shared" si="5895"/>
        <v/>
      </c>
      <c r="EX440" s="71" t="str">
        <f t="shared" si="5896"/>
        <v/>
      </c>
      <c r="EY440" s="71" t="str">
        <f t="shared" si="5897"/>
        <v/>
      </c>
      <c r="EZ440" s="71" t="str">
        <f t="shared" si="5898"/>
        <v/>
      </c>
      <c r="FA440" s="71" t="str">
        <f t="shared" si="5899"/>
        <v/>
      </c>
      <c r="FB440" s="71" t="str">
        <f t="shared" si="5900"/>
        <v/>
      </c>
      <c r="FC440" s="71" t="str">
        <f t="shared" si="5901"/>
        <v/>
      </c>
      <c r="FD440" s="71" t="str">
        <f t="shared" si="5902"/>
        <v/>
      </c>
      <c r="FE440" s="71" t="str">
        <f t="shared" si="5903"/>
        <v/>
      </c>
      <c r="FF440" s="71" t="str">
        <f t="shared" si="5904"/>
        <v/>
      </c>
      <c r="FG440" s="71" t="str">
        <f t="shared" si="5905"/>
        <v/>
      </c>
      <c r="FH440" s="71" t="str">
        <f t="shared" si="5906"/>
        <v/>
      </c>
      <c r="FI440" s="71" t="str">
        <f t="shared" si="5907"/>
        <v/>
      </c>
      <c r="FJ440" s="71" t="str">
        <f t="shared" si="5908"/>
        <v/>
      </c>
      <c r="FK440" s="71" t="str">
        <f t="shared" si="5909"/>
        <v/>
      </c>
      <c r="FL440" s="71" t="str">
        <f t="shared" si="5910"/>
        <v/>
      </c>
      <c r="FM440" s="71" t="str">
        <f t="shared" si="5911"/>
        <v/>
      </c>
      <c r="FN440" s="71" t="str">
        <f t="shared" si="5912"/>
        <v/>
      </c>
      <c r="FO440" s="71" t="str">
        <f t="shared" si="5913"/>
        <v/>
      </c>
      <c r="FP440" s="71" t="str">
        <f t="shared" si="5914"/>
        <v/>
      </c>
      <c r="FQ440" s="71" t="str">
        <f t="shared" si="5915"/>
        <v/>
      </c>
      <c r="FR440" s="71" t="str">
        <f t="shared" si="5916"/>
        <v/>
      </c>
      <c r="FS440" s="71" t="str">
        <f t="shared" si="5917"/>
        <v/>
      </c>
    </row>
    <row r="441" spans="1:175">
      <c r="CN441" s="70" t="str">
        <f t="shared" ref="CN441:CN472" si="6770">"InitUnitState('"&amp;B441&amp;"',"&amp;V441&amp;","&amp;W441&amp;","&amp;X441&amp;","&amp;Y441&amp;","&amp;Z441&amp;","&amp;AA441&amp;","&amp;AB441&amp;","&amp;AC441&amp;","&amp;AD441&amp;","&amp;AE441&amp;")"</f>
        <v>InitUnitState('',,,,,,,,,,)</v>
      </c>
      <c r="CO441" s="70" t="str">
        <f t="shared" ref="CO441:CO472" si="6771">"InitUnitNormal('"&amp;B441&amp;"',"&amp;AF441&amp;","&amp;AG441&amp;","&amp;AH441&amp;","&amp;AI441&amp;","&amp;AJ441&amp;","&amp;AK441&amp;","&amp;AL441&amp;","&amp;AM441&amp;","&amp;AN441&amp;","&amp;AO441&amp;")"</f>
        <v>InitUnitNormal('',,,,,,,,,,)</v>
      </c>
      <c r="CP441" s="70" t="str">
        <f t="shared" ref="CP441:CP472" si="6772">"InitUnitMagic('"&amp;B441&amp;"',"&amp;AP441&amp;","&amp;AQ441&amp;","&amp;AR441&amp;","&amp;AS441&amp;","&amp;AT441&amp;","&amp;AU441&amp;","&amp;AV441&amp;","&amp;AW441&amp;","&amp;BI441&amp;","&amp;BJ441&amp;")"</f>
        <v>InitUnitMagic('',,,,,,,,,,)</v>
      </c>
      <c r="CQ441" s="70" t="str">
        <f t="shared" ref="CQ441:CQ472" si="6773">"InitUnitAdd('"&amp;B441&amp;"',"&amp;BK441&amp;","&amp;BL441&amp;","&amp;BM441&amp;","&amp;BN441&amp;","&amp;BO441&amp;","&amp;BP441&amp;","&amp;BQ441&amp;","&amp;BR441&amp;","&amp;BS441&amp;","&amp;BT441&amp;")"</f>
        <v>InitUnitAdd('',,,,,,,,,,)</v>
      </c>
      <c r="CR441" s="70" t="str">
        <f t="shared" ref="CR441:CR472" si="6774">"InitEquipData('"&amp;B441&amp;"',"&amp;D441&amp;","&amp;CR$1&amp;A441&amp;CR$1&amp;","&amp;E441&amp;","&amp;I441&amp;","&amp;F441&amp;","&amp;G441&amp;",'"&amp;J441&amp;"','"&amp;K441&amp;"','"&amp;L441&amp;"','"&amp;M441&amp;"','"&amp;N441&amp;"','"&amp;O441&amp;"',"&amp;CR$1&amp;U442&amp;CR$1&amp;")"</f>
        <v>InitEquipData('',,"",,,,,'','','','','','',"")</v>
      </c>
      <c r="CU441" s="61" t="str">
        <f t="shared" ref="CU441:CU453" si="6775">CONCATENATE(DB441,DC441,DD441,DE441,DF441,DG441,DH441,DI441,DJ441,DK441,DL441,DM441,DN441,DO441,DP441,DQ441,DR441,DS441,DT441,DU441,DV441,DW441,DX441,DY441,DZ441,EA441,EB441,EC441,ED441,EE441,EF441,EG441,EH441,EI441,EJ441,EK441,EL441,EM441,EN441,EO441,EP441&amp;"|n")</f>
        <v>|n</v>
      </c>
      <c r="CW441" s="60"/>
      <c r="CX441" s="60"/>
      <c r="CY441" s="60"/>
      <c r="CZ441" s="60"/>
      <c r="DA441" s="60"/>
      <c r="DB441" s="71" t="str">
        <f t="shared" ref="DB441:DB461" si="6776">IF(V441="","","|n"&amp;DB$2&amp;"+"&amp;V441&amp;DB$1)</f>
        <v/>
      </c>
      <c r="DC441" s="71" t="str">
        <f t="shared" ref="DC441:DC461" si="6777">IF(W441="","","|n"&amp;DC$2&amp;"+"&amp;W441&amp;DC$1)</f>
        <v/>
      </c>
      <c r="DD441" s="71" t="str">
        <f t="shared" ref="DD441:DD461" si="6778">IF(X441="","","|n"&amp;DD$2&amp;"+"&amp;X441&amp;DD$1)</f>
        <v/>
      </c>
      <c r="DE441" s="71" t="str">
        <f t="shared" ref="DE441:DE461" si="6779">IF(Y441="","","|n"&amp;DE$2&amp;"+"&amp;Y441&amp;DE$1)</f>
        <v/>
      </c>
      <c r="DF441" s="71" t="str">
        <f t="shared" ref="DF441:DF461" si="6780">IF(Z441="","","|n"&amp;DF$2&amp;"+"&amp;Z441&amp;DF$1)</f>
        <v/>
      </c>
      <c r="DG441" s="71" t="str">
        <f t="shared" ref="DG441:DG461" si="6781">IF(AA441="","","|n"&amp;DG$2&amp;"+"&amp;AA441&amp;DG$1)</f>
        <v/>
      </c>
      <c r="DH441" s="71" t="str">
        <f t="shared" ref="DH441:DH461" si="6782">IF(AB441="","","|n"&amp;DH$2&amp;"+"&amp;AB441&amp;DH$1)</f>
        <v/>
      </c>
      <c r="DI441" s="71" t="str">
        <f t="shared" ref="DI441:DI461" si="6783">IF(AC441="","","|n"&amp;DI$2&amp;"+"&amp;AC441&amp;DI$1)</f>
        <v/>
      </c>
      <c r="DJ441" s="71" t="str">
        <f t="shared" ref="DJ441:DJ461" si="6784">IF(AD441="","","|n"&amp;DJ$2&amp;"+"&amp;AD441&amp;DJ$1)</f>
        <v/>
      </c>
      <c r="DK441" s="71" t="str">
        <f t="shared" ref="DK441:DK461" si="6785">IF(AE441="","","|n"&amp;DK$2&amp;"+"&amp;AE441&amp;DK$1)</f>
        <v/>
      </c>
      <c r="DL441" s="71" t="str">
        <f t="shared" ref="DL441:DL461" si="6786">IF(AF441="","","|n"&amp;DL$2&amp;"+"&amp;AF441&amp;DL$1)</f>
        <v/>
      </c>
      <c r="DM441" s="71" t="str">
        <f t="shared" ref="DM441:DM461" si="6787">IF(AG441="","","|n"&amp;DM$2&amp;"+"&amp;AG441&amp;DM$1)</f>
        <v/>
      </c>
      <c r="DN441" s="71" t="str">
        <f t="shared" ref="DN441:DN461" si="6788">IF(AH441="","","|n"&amp;DN$2&amp;"+"&amp;AH441&amp;DN$1)</f>
        <v/>
      </c>
      <c r="DO441" s="71" t="str">
        <f t="shared" ref="DO441:DO461" si="6789">IF(AI441="","","|n"&amp;DO$2&amp;"+"&amp;AI441&amp;DO$1)</f>
        <v/>
      </c>
      <c r="DP441" s="71" t="str">
        <f t="shared" ref="DP441:DP461" si="6790">IF(AJ441="","","|n"&amp;DP$2&amp;"+"&amp;AJ441&amp;DP$1)</f>
        <v/>
      </c>
      <c r="DQ441" s="71" t="str">
        <f t="shared" ref="DQ441:DQ461" si="6791">IF(AK441="","","|n"&amp;DQ$2&amp;"+"&amp;AK441&amp;DQ$1)</f>
        <v/>
      </c>
      <c r="DR441" s="71" t="str">
        <f t="shared" ref="DR441:DR461" si="6792">IF(AL441="","","|n"&amp;DR$2&amp;"+"&amp;AL441&amp;DR$1)</f>
        <v/>
      </c>
      <c r="DS441" s="71" t="str">
        <f t="shared" ref="DS441:DS461" si="6793">IF(AM441="","","|n"&amp;DS$2&amp;"+"&amp;AM441&amp;DS$1)</f>
        <v/>
      </c>
      <c r="DT441" s="71" t="str">
        <f t="shared" ref="DT441:DT461" si="6794">IF(AN441="","","|n"&amp;DT$2&amp;"+"&amp;AN441&amp;DT$1)</f>
        <v/>
      </c>
      <c r="DU441" s="71" t="str">
        <f t="shared" ref="DU441:DU461" si="6795">IF(AO441="","","|n"&amp;DU$2&amp;"+"&amp;AO441&amp;DU$1)</f>
        <v/>
      </c>
      <c r="DV441" s="71" t="str">
        <f t="shared" ref="DV441:DV461" si="6796">IF(AP441="","","|n"&amp;DV$2&amp;"+"&amp;AP441&amp;DV$1)</f>
        <v/>
      </c>
      <c r="DW441" s="71" t="str">
        <f t="shared" ref="DW441:DW461" si="6797">IF(AQ441="","","|n"&amp;DW$2&amp;"+"&amp;AQ441&amp;DW$1)</f>
        <v/>
      </c>
      <c r="DX441" s="71" t="str">
        <f t="shared" ref="DX441:DX461" si="6798">IF(AR441="","","|n"&amp;DX$2&amp;"+"&amp;AR441&amp;DX$1)</f>
        <v/>
      </c>
      <c r="DY441" s="71" t="str">
        <f t="shared" ref="DY441:DY461" si="6799">IF(AS441="","","|n"&amp;DY$2&amp;"+"&amp;AS441&amp;DY$1)</f>
        <v/>
      </c>
      <c r="DZ441" s="71" t="str">
        <f t="shared" ref="DZ441:DZ461" si="6800">IF(AT441="","","|n"&amp;DZ$2&amp;"+"&amp;AT441&amp;DZ$1)</f>
        <v/>
      </c>
      <c r="EA441" s="71" t="str">
        <f t="shared" ref="EA441:EA461" si="6801">IF(AU441="","","|n"&amp;EA$2&amp;"+"&amp;AU441&amp;EA$1)</f>
        <v/>
      </c>
      <c r="EB441" s="71" t="str">
        <f t="shared" ref="EB441:EB461" si="6802">IF(AV441="","","|n"&amp;EB$2&amp;"+"&amp;AV441&amp;EB$1)</f>
        <v/>
      </c>
      <c r="EC441" s="71" t="str">
        <f t="shared" ref="EC441:EC461" si="6803">IF(AW441="","","|n"&amp;EC$2&amp;"+"&amp;AW441&amp;EC$1)</f>
        <v/>
      </c>
      <c r="ED441" s="71" t="str">
        <f t="shared" ref="ED441:ED461" si="6804">IF(AX441="","","|n"&amp;ED$2&amp;"+"&amp;AX441&amp;ED$1)</f>
        <v/>
      </c>
      <c r="EE441" s="71" t="str">
        <f t="shared" ref="EE441:EE461" si="6805">IF(AY441="","","|n"&amp;EE$2&amp;"+"&amp;AY441&amp;EE$1)</f>
        <v/>
      </c>
      <c r="EF441" s="71" t="str">
        <f t="shared" ref="EF441:EF461" si="6806">IF(AZ441="","","|n"&amp;EF$2&amp;"+"&amp;AZ441&amp;EF$1)</f>
        <v/>
      </c>
      <c r="EG441" s="71" t="str">
        <f t="shared" ref="EG441:EG461" si="6807">IF(BA441="","","|n"&amp;EG$2&amp;"+"&amp;BA441&amp;EG$1)</f>
        <v/>
      </c>
      <c r="EH441" s="71" t="str">
        <f t="shared" ref="EH441:EH461" si="6808">IF(BB441="","","|n"&amp;EH$2&amp;"+"&amp;BB441&amp;EH$1)</f>
        <v/>
      </c>
      <c r="EI441" s="71" t="str">
        <f t="shared" ref="EI441:EI461" si="6809">IF(BC441="","","|n"&amp;EI$2&amp;"+"&amp;BC441&amp;EI$1)</f>
        <v/>
      </c>
      <c r="EJ441" s="71" t="str">
        <f t="shared" ref="EJ441:EJ461" si="6810">IF(BD441="","","|n"&amp;EJ$2&amp;"+"&amp;BD441&amp;EJ$1)</f>
        <v/>
      </c>
      <c r="EK441" s="71" t="str">
        <f t="shared" ref="EK441:EK461" si="6811">IF(BE441="","","|n"&amp;EK$2&amp;"+"&amp;BE441&amp;EK$1)</f>
        <v/>
      </c>
      <c r="EL441" s="71" t="str">
        <f t="shared" ref="EL441:EL461" si="6812">IF(BF441="","","|n"&amp;EL$2&amp;"+"&amp;BF441&amp;EL$1)</f>
        <v/>
      </c>
      <c r="EM441" s="71" t="str">
        <f t="shared" ref="EM441:EM461" si="6813">IF(BG441="","","|n"&amp;EM$2&amp;"+"&amp;BG441&amp;EM$1)</f>
        <v/>
      </c>
      <c r="EN441" s="71" t="str">
        <f t="shared" ref="EN441:EN461" si="6814">IF(BH441="","","|n"&amp;EN$2&amp;"+"&amp;BH441&amp;EN$1)</f>
        <v/>
      </c>
      <c r="EO441" s="71" t="str">
        <f t="shared" ref="EO441:EO461" si="6815">IF(BI441="","","|n"&amp;EO$2&amp;"+"&amp;BI441&amp;EO$1)</f>
        <v/>
      </c>
      <c r="EP441" s="71" t="str">
        <f t="shared" ref="EP441:EP461" si="6816">IF(BJ441="","","|n"&amp;EP$2&amp;"+"&amp;BJ441&amp;EP$1)</f>
        <v/>
      </c>
      <c r="EQ441" s="71" t="str">
        <f t="shared" ref="EQ441:EQ461" si="6817">IF(BK441="","","|n"&amp;EQ$2&amp;"+"&amp;BK441&amp;EQ$1)</f>
        <v/>
      </c>
      <c r="ER441" s="71" t="str">
        <f t="shared" ref="ER441:ER461" si="6818">IF(BL441="","","|n"&amp;ER$2&amp;"+"&amp;BL441&amp;ER$1)</f>
        <v/>
      </c>
      <c r="ES441" s="71" t="str">
        <f t="shared" ref="ES441:ES461" si="6819">IF(BM441="","","|n"&amp;ES$2&amp;"+"&amp;BM441&amp;ES$1)</f>
        <v/>
      </c>
      <c r="ET441" s="71" t="str">
        <f t="shared" ref="ET441:ET461" si="6820">IF(BN441="","","|n"&amp;ET$2&amp;"+"&amp;BN441&amp;ET$1)</f>
        <v/>
      </c>
      <c r="EU441" s="71" t="str">
        <f t="shared" ref="EU441:EU461" si="6821">IF(BO441="","","|n"&amp;EU$2&amp;"+"&amp;BO441&amp;EU$1)</f>
        <v/>
      </c>
      <c r="EV441" s="71" t="str">
        <f t="shared" ref="EV441:EV461" si="6822">IF(BP441="","","|n"&amp;EV$2&amp;"+"&amp;BP441&amp;EV$1)</f>
        <v/>
      </c>
      <c r="EW441" s="71" t="str">
        <f t="shared" ref="EW441:EW461" si="6823">IF(BQ441="","","|n"&amp;EW$2&amp;"+"&amp;BQ441&amp;EW$1)</f>
        <v/>
      </c>
      <c r="EX441" s="71" t="str">
        <f t="shared" ref="EX441:EX461" si="6824">IF(BR441="","","|n"&amp;EX$2&amp;"+"&amp;BR441&amp;EX$1)</f>
        <v/>
      </c>
      <c r="EY441" s="71" t="str">
        <f t="shared" ref="EY441:EY461" si="6825">IF(BS441="","","|n"&amp;EY$2&amp;"+"&amp;BS441&amp;EY$1)</f>
        <v/>
      </c>
      <c r="EZ441" s="71" t="str">
        <f t="shared" ref="EZ441:EZ461" si="6826">IF(BT441="","","|n"&amp;EZ$2&amp;"+"&amp;BT441&amp;EZ$1)</f>
        <v/>
      </c>
      <c r="FA441" s="71" t="str">
        <f t="shared" ref="FA441:FA461" si="6827">IF(BU441="","","|n"&amp;FA$2&amp;"+"&amp;BU441&amp;FA$1)</f>
        <v/>
      </c>
      <c r="FB441" s="71" t="str">
        <f t="shared" ref="FB441:FB461" si="6828">IF(BV441="","","|n"&amp;FB$2&amp;"+"&amp;BV441&amp;FB$1)</f>
        <v/>
      </c>
      <c r="FC441" s="71" t="str">
        <f t="shared" ref="FC441:FC461" si="6829">IF(BW441="","","|n"&amp;FC$2&amp;"+"&amp;BW441&amp;FC$1)</f>
        <v/>
      </c>
      <c r="FD441" s="71" t="str">
        <f t="shared" ref="FD441:FD461" si="6830">IF(BX441="","","|n"&amp;FD$2&amp;"+"&amp;BX441&amp;FD$1)</f>
        <v/>
      </c>
      <c r="FE441" s="71" t="str">
        <f t="shared" ref="FE441:FE461" si="6831">IF(BY441="","","|n"&amp;FE$2&amp;"+"&amp;BY441&amp;FE$1)</f>
        <v/>
      </c>
      <c r="FF441" s="71" t="str">
        <f t="shared" ref="FF441:FF461" si="6832">IF(BZ441="","","|n"&amp;FF$2&amp;"+"&amp;BZ441&amp;FF$1)</f>
        <v/>
      </c>
      <c r="FG441" s="71" t="str">
        <f t="shared" ref="FG441:FG461" si="6833">IF(CA441="","","|n"&amp;FG$2&amp;"+"&amp;CA441&amp;FG$1)</f>
        <v/>
      </c>
      <c r="FH441" s="71" t="str">
        <f t="shared" ref="FH441:FH461" si="6834">IF(CB441="","","|n"&amp;FH$2&amp;"+"&amp;CB441&amp;FH$1)</f>
        <v/>
      </c>
      <c r="FI441" s="71" t="str">
        <f t="shared" ref="FI441:FI461" si="6835">IF(CC441="","","|n"&amp;FI$2&amp;"+"&amp;CC441&amp;FI$1)</f>
        <v/>
      </c>
      <c r="FJ441" s="71" t="str">
        <f t="shared" ref="FJ441:FJ461" si="6836">IF(CD441="","","|n"&amp;FJ$2&amp;"+"&amp;CD441&amp;FJ$1)</f>
        <v/>
      </c>
      <c r="FK441" s="71" t="str">
        <f t="shared" ref="FK441:FK461" si="6837">IF(CE441="","","|n"&amp;FK$2&amp;"+"&amp;CE441&amp;FK$1)</f>
        <v/>
      </c>
      <c r="FL441" s="71" t="str">
        <f t="shared" ref="FL441:FL461" si="6838">IF(CF441="","","|n"&amp;FL$2&amp;"+"&amp;CF441&amp;FL$1)</f>
        <v/>
      </c>
      <c r="FM441" s="71" t="str">
        <f t="shared" ref="FM441:FM461" si="6839">IF(CG441="","","|n"&amp;FM$2&amp;"+"&amp;CG441&amp;FM$1)</f>
        <v/>
      </c>
      <c r="FN441" s="71" t="str">
        <f t="shared" ref="FN441:FN461" si="6840">IF(CH441="","","|n"&amp;FN$2&amp;"+"&amp;CH441&amp;FN$1)</f>
        <v/>
      </c>
      <c r="FO441" s="71" t="str">
        <f t="shared" ref="FO441:FO461" si="6841">IF(CI441="","","|n"&amp;FO$2&amp;"+"&amp;CI441&amp;FO$1)</f>
        <v/>
      </c>
      <c r="FP441" s="71" t="str">
        <f t="shared" ref="FP441:FP461" si="6842">IF(CJ441="","","|n"&amp;FP$2&amp;"+"&amp;CJ441&amp;FP$1)</f>
        <v/>
      </c>
      <c r="FQ441" s="71" t="str">
        <f t="shared" ref="FQ441:FQ461" si="6843">IF(CK441="","","|n"&amp;FQ$2&amp;"+"&amp;CK441&amp;FQ$1)</f>
        <v/>
      </c>
      <c r="FR441" s="71" t="str">
        <f t="shared" ref="FR441:FR461" si="6844">IF(CL441="","","|n"&amp;FR$2&amp;"+"&amp;CL441&amp;FR$1)</f>
        <v/>
      </c>
      <c r="FS441" s="71" t="str">
        <f t="shared" ref="FS441:FS461" si="6845">IF(CM441="","","|n"&amp;FS$2&amp;"+"&amp;CM441&amp;FS$1)</f>
        <v/>
      </c>
    </row>
    <row r="442" spans="1:175">
      <c r="CN442" s="70" t="str">
        <f t="shared" si="6770"/>
        <v>InitUnitState('',,,,,,,,,,)</v>
      </c>
      <c r="CO442" s="70" t="str">
        <f t="shared" si="6771"/>
        <v>InitUnitNormal('',,,,,,,,,,)</v>
      </c>
      <c r="CP442" s="70" t="str">
        <f t="shared" si="6772"/>
        <v>InitUnitMagic('',,,,,,,,,,)</v>
      </c>
      <c r="CQ442" s="70" t="str">
        <f t="shared" si="6773"/>
        <v>InitUnitAdd('',,,,,,,,,,)</v>
      </c>
      <c r="CR442" s="70" t="str">
        <f t="shared" si="6774"/>
        <v>InitEquipData('',,"",,,,,'','','','','','',"")</v>
      </c>
      <c r="CU442" s="61" t="str">
        <f t="shared" si="6775"/>
        <v>|n</v>
      </c>
      <c r="CW442" s="60"/>
      <c r="CX442" s="60"/>
      <c r="CY442" s="60"/>
      <c r="CZ442" s="60"/>
      <c r="DA442" s="60"/>
      <c r="DB442" s="71" t="str">
        <f t="shared" si="6776"/>
        <v/>
      </c>
      <c r="DC442" s="71" t="str">
        <f t="shared" si="6777"/>
        <v/>
      </c>
      <c r="DD442" s="71" t="str">
        <f t="shared" si="6778"/>
        <v/>
      </c>
      <c r="DE442" s="71" t="str">
        <f t="shared" si="6779"/>
        <v/>
      </c>
      <c r="DF442" s="71" t="str">
        <f t="shared" si="6780"/>
        <v/>
      </c>
      <c r="DG442" s="71" t="str">
        <f t="shared" si="6781"/>
        <v/>
      </c>
      <c r="DH442" s="71" t="str">
        <f t="shared" si="6782"/>
        <v/>
      </c>
      <c r="DI442" s="71" t="str">
        <f t="shared" si="6783"/>
        <v/>
      </c>
      <c r="DJ442" s="71" t="str">
        <f t="shared" si="6784"/>
        <v/>
      </c>
      <c r="DK442" s="71" t="str">
        <f t="shared" si="6785"/>
        <v/>
      </c>
      <c r="DL442" s="71" t="str">
        <f t="shared" si="6786"/>
        <v/>
      </c>
      <c r="DM442" s="71" t="str">
        <f t="shared" si="6787"/>
        <v/>
      </c>
      <c r="DN442" s="71" t="str">
        <f t="shared" si="6788"/>
        <v/>
      </c>
      <c r="DO442" s="71" t="str">
        <f t="shared" si="6789"/>
        <v/>
      </c>
      <c r="DP442" s="71" t="str">
        <f t="shared" si="6790"/>
        <v/>
      </c>
      <c r="DQ442" s="71" t="str">
        <f t="shared" si="6791"/>
        <v/>
      </c>
      <c r="DR442" s="71" t="str">
        <f t="shared" si="6792"/>
        <v/>
      </c>
      <c r="DS442" s="71" t="str">
        <f t="shared" si="6793"/>
        <v/>
      </c>
      <c r="DT442" s="71" t="str">
        <f t="shared" si="6794"/>
        <v/>
      </c>
      <c r="DU442" s="71" t="str">
        <f t="shared" si="6795"/>
        <v/>
      </c>
      <c r="DV442" s="71" t="str">
        <f t="shared" si="6796"/>
        <v/>
      </c>
      <c r="DW442" s="71" t="str">
        <f t="shared" si="6797"/>
        <v/>
      </c>
      <c r="DX442" s="71" t="str">
        <f t="shared" si="6798"/>
        <v/>
      </c>
      <c r="DY442" s="71" t="str">
        <f t="shared" si="6799"/>
        <v/>
      </c>
      <c r="DZ442" s="71" t="str">
        <f t="shared" si="6800"/>
        <v/>
      </c>
      <c r="EA442" s="71" t="str">
        <f t="shared" si="6801"/>
        <v/>
      </c>
      <c r="EB442" s="71" t="str">
        <f t="shared" si="6802"/>
        <v/>
      </c>
      <c r="EC442" s="71" t="str">
        <f t="shared" si="6803"/>
        <v/>
      </c>
      <c r="ED442" s="71" t="str">
        <f t="shared" si="6804"/>
        <v/>
      </c>
      <c r="EE442" s="71" t="str">
        <f t="shared" si="6805"/>
        <v/>
      </c>
      <c r="EF442" s="71" t="str">
        <f t="shared" si="6806"/>
        <v/>
      </c>
      <c r="EG442" s="71" t="str">
        <f t="shared" si="6807"/>
        <v/>
      </c>
      <c r="EH442" s="71" t="str">
        <f t="shared" si="6808"/>
        <v/>
      </c>
      <c r="EI442" s="71" t="str">
        <f t="shared" si="6809"/>
        <v/>
      </c>
      <c r="EJ442" s="71" t="str">
        <f t="shared" si="6810"/>
        <v/>
      </c>
      <c r="EK442" s="71" t="str">
        <f t="shared" si="6811"/>
        <v/>
      </c>
      <c r="EL442" s="71" t="str">
        <f t="shared" si="6812"/>
        <v/>
      </c>
      <c r="EM442" s="71" t="str">
        <f t="shared" si="6813"/>
        <v/>
      </c>
      <c r="EN442" s="71" t="str">
        <f t="shared" si="6814"/>
        <v/>
      </c>
      <c r="EO442" s="71" t="str">
        <f t="shared" si="6815"/>
        <v/>
      </c>
      <c r="EP442" s="71" t="str">
        <f t="shared" si="6816"/>
        <v/>
      </c>
      <c r="EQ442" s="71" t="str">
        <f t="shared" si="6817"/>
        <v/>
      </c>
      <c r="ER442" s="71" t="str">
        <f t="shared" si="6818"/>
        <v/>
      </c>
      <c r="ES442" s="71" t="str">
        <f t="shared" si="6819"/>
        <v/>
      </c>
      <c r="ET442" s="71" t="str">
        <f t="shared" si="6820"/>
        <v/>
      </c>
      <c r="EU442" s="71" t="str">
        <f t="shared" si="6821"/>
        <v/>
      </c>
      <c r="EV442" s="71" t="str">
        <f t="shared" si="6822"/>
        <v/>
      </c>
      <c r="EW442" s="71" t="str">
        <f t="shared" si="6823"/>
        <v/>
      </c>
      <c r="EX442" s="71" t="str">
        <f t="shared" si="6824"/>
        <v/>
      </c>
      <c r="EY442" s="71" t="str">
        <f t="shared" si="6825"/>
        <v/>
      </c>
      <c r="EZ442" s="71" t="str">
        <f t="shared" si="6826"/>
        <v/>
      </c>
      <c r="FA442" s="71" t="str">
        <f t="shared" si="6827"/>
        <v/>
      </c>
      <c r="FB442" s="71" t="str">
        <f t="shared" si="6828"/>
        <v/>
      </c>
      <c r="FC442" s="71" t="str">
        <f t="shared" si="6829"/>
        <v/>
      </c>
      <c r="FD442" s="71" t="str">
        <f t="shared" si="6830"/>
        <v/>
      </c>
      <c r="FE442" s="71" t="str">
        <f t="shared" si="6831"/>
        <v/>
      </c>
      <c r="FF442" s="71" t="str">
        <f t="shared" si="6832"/>
        <v/>
      </c>
      <c r="FG442" s="71" t="str">
        <f t="shared" si="6833"/>
        <v/>
      </c>
      <c r="FH442" s="71" t="str">
        <f t="shared" si="6834"/>
        <v/>
      </c>
      <c r="FI442" s="71" t="str">
        <f t="shared" si="6835"/>
        <v/>
      </c>
      <c r="FJ442" s="71" t="str">
        <f t="shared" si="6836"/>
        <v/>
      </c>
      <c r="FK442" s="71" t="str">
        <f t="shared" si="6837"/>
        <v/>
      </c>
      <c r="FL442" s="71" t="str">
        <f t="shared" si="6838"/>
        <v/>
      </c>
      <c r="FM442" s="71" t="str">
        <f t="shared" si="6839"/>
        <v/>
      </c>
      <c r="FN442" s="71" t="str">
        <f t="shared" si="6840"/>
        <v/>
      </c>
      <c r="FO442" s="71" t="str">
        <f t="shared" si="6841"/>
        <v/>
      </c>
      <c r="FP442" s="71" t="str">
        <f t="shared" si="6842"/>
        <v/>
      </c>
      <c r="FQ442" s="71" t="str">
        <f t="shared" si="6843"/>
        <v/>
      </c>
      <c r="FR442" s="71" t="str">
        <f t="shared" si="6844"/>
        <v/>
      </c>
      <c r="FS442" s="71" t="str">
        <f t="shared" si="6845"/>
        <v/>
      </c>
    </row>
    <row r="443" spans="1:175">
      <c r="CN443" s="70" t="str">
        <f t="shared" si="6770"/>
        <v>InitUnitState('',,,,,,,,,,)</v>
      </c>
      <c r="CO443" s="70" t="str">
        <f t="shared" si="6771"/>
        <v>InitUnitNormal('',,,,,,,,,,)</v>
      </c>
      <c r="CP443" s="70" t="str">
        <f t="shared" si="6772"/>
        <v>InitUnitMagic('',,,,,,,,,,)</v>
      </c>
      <c r="CQ443" s="70" t="str">
        <f t="shared" si="6773"/>
        <v>InitUnitAdd('',,,,,,,,,,)</v>
      </c>
      <c r="CR443" s="70" t="str">
        <f t="shared" si="6774"/>
        <v>InitEquipData('',,"",,,,,'','','','','','',"")</v>
      </c>
      <c r="CU443" s="61" t="str">
        <f t="shared" si="6775"/>
        <v>|n</v>
      </c>
      <c r="CW443" s="60"/>
      <c r="CX443" s="60"/>
      <c r="CY443" s="60"/>
      <c r="CZ443" s="60"/>
      <c r="DA443" s="60"/>
      <c r="DB443" s="71" t="str">
        <f t="shared" si="6776"/>
        <v/>
      </c>
      <c r="DC443" s="71" t="str">
        <f t="shared" si="6777"/>
        <v/>
      </c>
      <c r="DD443" s="71" t="str">
        <f t="shared" si="6778"/>
        <v/>
      </c>
      <c r="DE443" s="71" t="str">
        <f t="shared" si="6779"/>
        <v/>
      </c>
      <c r="DF443" s="71" t="str">
        <f t="shared" si="6780"/>
        <v/>
      </c>
      <c r="DG443" s="71" t="str">
        <f t="shared" si="6781"/>
        <v/>
      </c>
      <c r="DH443" s="71" t="str">
        <f t="shared" si="6782"/>
        <v/>
      </c>
      <c r="DI443" s="71" t="str">
        <f t="shared" si="6783"/>
        <v/>
      </c>
      <c r="DJ443" s="71" t="str">
        <f t="shared" si="6784"/>
        <v/>
      </c>
      <c r="DK443" s="71" t="str">
        <f t="shared" si="6785"/>
        <v/>
      </c>
      <c r="DL443" s="71" t="str">
        <f t="shared" si="6786"/>
        <v/>
      </c>
      <c r="DM443" s="71" t="str">
        <f t="shared" si="6787"/>
        <v/>
      </c>
      <c r="DN443" s="71" t="str">
        <f t="shared" si="6788"/>
        <v/>
      </c>
      <c r="DO443" s="71" t="str">
        <f t="shared" si="6789"/>
        <v/>
      </c>
      <c r="DP443" s="71" t="str">
        <f t="shared" si="6790"/>
        <v/>
      </c>
      <c r="DQ443" s="71" t="str">
        <f t="shared" si="6791"/>
        <v/>
      </c>
      <c r="DR443" s="71" t="str">
        <f t="shared" si="6792"/>
        <v/>
      </c>
      <c r="DS443" s="71" t="str">
        <f t="shared" si="6793"/>
        <v/>
      </c>
      <c r="DT443" s="71" t="str">
        <f t="shared" si="6794"/>
        <v/>
      </c>
      <c r="DU443" s="71" t="str">
        <f t="shared" si="6795"/>
        <v/>
      </c>
      <c r="DV443" s="71" t="str">
        <f t="shared" si="6796"/>
        <v/>
      </c>
      <c r="DW443" s="71" t="str">
        <f t="shared" si="6797"/>
        <v/>
      </c>
      <c r="DX443" s="71" t="str">
        <f t="shared" si="6798"/>
        <v/>
      </c>
      <c r="DY443" s="71" t="str">
        <f t="shared" si="6799"/>
        <v/>
      </c>
      <c r="DZ443" s="71" t="str">
        <f t="shared" si="6800"/>
        <v/>
      </c>
      <c r="EA443" s="71" t="str">
        <f t="shared" si="6801"/>
        <v/>
      </c>
      <c r="EB443" s="71" t="str">
        <f t="shared" si="6802"/>
        <v/>
      </c>
      <c r="EC443" s="71" t="str">
        <f t="shared" si="6803"/>
        <v/>
      </c>
      <c r="ED443" s="71" t="str">
        <f t="shared" si="6804"/>
        <v/>
      </c>
      <c r="EE443" s="71" t="str">
        <f t="shared" si="6805"/>
        <v/>
      </c>
      <c r="EF443" s="71" t="str">
        <f t="shared" si="6806"/>
        <v/>
      </c>
      <c r="EG443" s="71" t="str">
        <f t="shared" si="6807"/>
        <v/>
      </c>
      <c r="EH443" s="71" t="str">
        <f t="shared" si="6808"/>
        <v/>
      </c>
      <c r="EI443" s="71" t="str">
        <f t="shared" si="6809"/>
        <v/>
      </c>
      <c r="EJ443" s="71" t="str">
        <f t="shared" si="6810"/>
        <v/>
      </c>
      <c r="EK443" s="71" t="str">
        <f t="shared" si="6811"/>
        <v/>
      </c>
      <c r="EL443" s="71" t="str">
        <f t="shared" si="6812"/>
        <v/>
      </c>
      <c r="EM443" s="71" t="str">
        <f t="shared" si="6813"/>
        <v/>
      </c>
      <c r="EN443" s="71" t="str">
        <f t="shared" si="6814"/>
        <v/>
      </c>
      <c r="EO443" s="71" t="str">
        <f t="shared" si="6815"/>
        <v/>
      </c>
      <c r="EP443" s="71" t="str">
        <f t="shared" si="6816"/>
        <v/>
      </c>
      <c r="EQ443" s="71" t="str">
        <f t="shared" si="6817"/>
        <v/>
      </c>
      <c r="ER443" s="71" t="str">
        <f t="shared" si="6818"/>
        <v/>
      </c>
      <c r="ES443" s="71" t="str">
        <f t="shared" si="6819"/>
        <v/>
      </c>
      <c r="ET443" s="71" t="str">
        <f t="shared" si="6820"/>
        <v/>
      </c>
      <c r="EU443" s="71" t="str">
        <f t="shared" si="6821"/>
        <v/>
      </c>
      <c r="EV443" s="71" t="str">
        <f t="shared" si="6822"/>
        <v/>
      </c>
      <c r="EW443" s="71" t="str">
        <f t="shared" si="6823"/>
        <v/>
      </c>
      <c r="EX443" s="71" t="str">
        <f t="shared" si="6824"/>
        <v/>
      </c>
      <c r="EY443" s="71" t="str">
        <f t="shared" si="6825"/>
        <v/>
      </c>
      <c r="EZ443" s="71" t="str">
        <f t="shared" si="6826"/>
        <v/>
      </c>
      <c r="FA443" s="71" t="str">
        <f t="shared" si="6827"/>
        <v/>
      </c>
      <c r="FB443" s="71" t="str">
        <f t="shared" si="6828"/>
        <v/>
      </c>
      <c r="FC443" s="71" t="str">
        <f t="shared" si="6829"/>
        <v/>
      </c>
      <c r="FD443" s="71" t="str">
        <f t="shared" si="6830"/>
        <v/>
      </c>
      <c r="FE443" s="71" t="str">
        <f t="shared" si="6831"/>
        <v/>
      </c>
      <c r="FF443" s="71" t="str">
        <f t="shared" si="6832"/>
        <v/>
      </c>
      <c r="FG443" s="71" t="str">
        <f t="shared" si="6833"/>
        <v/>
      </c>
      <c r="FH443" s="71" t="str">
        <f t="shared" si="6834"/>
        <v/>
      </c>
      <c r="FI443" s="71" t="str">
        <f t="shared" si="6835"/>
        <v/>
      </c>
      <c r="FJ443" s="71" t="str">
        <f t="shared" si="6836"/>
        <v/>
      </c>
      <c r="FK443" s="71" t="str">
        <f t="shared" si="6837"/>
        <v/>
      </c>
      <c r="FL443" s="71" t="str">
        <f t="shared" si="6838"/>
        <v/>
      </c>
      <c r="FM443" s="71" t="str">
        <f t="shared" si="6839"/>
        <v/>
      </c>
      <c r="FN443" s="71" t="str">
        <f t="shared" si="6840"/>
        <v/>
      </c>
      <c r="FO443" s="71" t="str">
        <f t="shared" si="6841"/>
        <v/>
      </c>
      <c r="FP443" s="71" t="str">
        <f t="shared" si="6842"/>
        <v/>
      </c>
      <c r="FQ443" s="71" t="str">
        <f t="shared" si="6843"/>
        <v/>
      </c>
      <c r="FR443" s="71" t="str">
        <f t="shared" si="6844"/>
        <v/>
      </c>
      <c r="FS443" s="71" t="str">
        <f t="shared" si="6845"/>
        <v/>
      </c>
    </row>
    <row r="444" spans="1:175">
      <c r="CN444" s="70" t="str">
        <f t="shared" si="6770"/>
        <v>InitUnitState('',,,,,,,,,,)</v>
      </c>
      <c r="CO444" s="70" t="str">
        <f t="shared" si="6771"/>
        <v>InitUnitNormal('',,,,,,,,,,)</v>
      </c>
      <c r="CP444" s="70" t="str">
        <f t="shared" si="6772"/>
        <v>InitUnitMagic('',,,,,,,,,,)</v>
      </c>
      <c r="CQ444" s="70" t="str">
        <f t="shared" si="6773"/>
        <v>InitUnitAdd('',,,,,,,,,,)</v>
      </c>
      <c r="CR444" s="70" t="str">
        <f t="shared" si="6774"/>
        <v>InitEquipData('',,"",,,,,'','','','','','',"")</v>
      </c>
      <c r="CU444" s="61" t="str">
        <f t="shared" si="6775"/>
        <v>|n</v>
      </c>
      <c r="CW444" s="60"/>
      <c r="CX444" s="60"/>
      <c r="CY444" s="60"/>
      <c r="CZ444" s="60"/>
      <c r="DA444" s="60"/>
      <c r="DB444" s="71" t="str">
        <f t="shared" si="6776"/>
        <v/>
      </c>
      <c r="DC444" s="71" t="str">
        <f t="shared" si="6777"/>
        <v/>
      </c>
      <c r="DD444" s="71" t="str">
        <f t="shared" si="6778"/>
        <v/>
      </c>
      <c r="DE444" s="71" t="str">
        <f t="shared" si="6779"/>
        <v/>
      </c>
      <c r="DF444" s="71" t="str">
        <f t="shared" si="6780"/>
        <v/>
      </c>
      <c r="DG444" s="71" t="str">
        <f t="shared" si="6781"/>
        <v/>
      </c>
      <c r="DH444" s="71" t="str">
        <f t="shared" si="6782"/>
        <v/>
      </c>
      <c r="DI444" s="71" t="str">
        <f t="shared" si="6783"/>
        <v/>
      </c>
      <c r="DJ444" s="71" t="str">
        <f t="shared" si="6784"/>
        <v/>
      </c>
      <c r="DK444" s="71" t="str">
        <f t="shared" si="6785"/>
        <v/>
      </c>
      <c r="DL444" s="71" t="str">
        <f t="shared" si="6786"/>
        <v/>
      </c>
      <c r="DM444" s="71" t="str">
        <f t="shared" si="6787"/>
        <v/>
      </c>
      <c r="DN444" s="71" t="str">
        <f t="shared" si="6788"/>
        <v/>
      </c>
      <c r="DO444" s="71" t="str">
        <f t="shared" si="6789"/>
        <v/>
      </c>
      <c r="DP444" s="71" t="str">
        <f t="shared" si="6790"/>
        <v/>
      </c>
      <c r="DQ444" s="71" t="str">
        <f t="shared" si="6791"/>
        <v/>
      </c>
      <c r="DR444" s="71" t="str">
        <f t="shared" si="6792"/>
        <v/>
      </c>
      <c r="DS444" s="71" t="str">
        <f t="shared" si="6793"/>
        <v/>
      </c>
      <c r="DT444" s="71" t="str">
        <f t="shared" si="6794"/>
        <v/>
      </c>
      <c r="DU444" s="71" t="str">
        <f t="shared" si="6795"/>
        <v/>
      </c>
      <c r="DV444" s="71" t="str">
        <f t="shared" si="6796"/>
        <v/>
      </c>
      <c r="DW444" s="71" t="str">
        <f t="shared" si="6797"/>
        <v/>
      </c>
      <c r="DX444" s="71" t="str">
        <f t="shared" si="6798"/>
        <v/>
      </c>
      <c r="DY444" s="71" t="str">
        <f t="shared" si="6799"/>
        <v/>
      </c>
      <c r="DZ444" s="71" t="str">
        <f t="shared" si="6800"/>
        <v/>
      </c>
      <c r="EA444" s="71" t="str">
        <f t="shared" si="6801"/>
        <v/>
      </c>
      <c r="EB444" s="71" t="str">
        <f t="shared" si="6802"/>
        <v/>
      </c>
      <c r="EC444" s="71" t="str">
        <f t="shared" si="6803"/>
        <v/>
      </c>
      <c r="ED444" s="71" t="str">
        <f t="shared" si="6804"/>
        <v/>
      </c>
      <c r="EE444" s="71" t="str">
        <f t="shared" si="6805"/>
        <v/>
      </c>
      <c r="EF444" s="71" t="str">
        <f t="shared" si="6806"/>
        <v/>
      </c>
      <c r="EG444" s="71" t="str">
        <f t="shared" si="6807"/>
        <v/>
      </c>
      <c r="EH444" s="71" t="str">
        <f t="shared" si="6808"/>
        <v/>
      </c>
      <c r="EI444" s="71" t="str">
        <f t="shared" si="6809"/>
        <v/>
      </c>
      <c r="EJ444" s="71" t="str">
        <f t="shared" si="6810"/>
        <v/>
      </c>
      <c r="EK444" s="71" t="str">
        <f t="shared" si="6811"/>
        <v/>
      </c>
      <c r="EL444" s="71" t="str">
        <f t="shared" si="6812"/>
        <v/>
      </c>
      <c r="EM444" s="71" t="str">
        <f t="shared" si="6813"/>
        <v/>
      </c>
      <c r="EN444" s="71" t="str">
        <f t="shared" si="6814"/>
        <v/>
      </c>
      <c r="EO444" s="71" t="str">
        <f t="shared" si="6815"/>
        <v/>
      </c>
      <c r="EP444" s="71" t="str">
        <f t="shared" si="6816"/>
        <v/>
      </c>
      <c r="EQ444" s="71" t="str">
        <f t="shared" si="6817"/>
        <v/>
      </c>
      <c r="ER444" s="71" t="str">
        <f t="shared" si="6818"/>
        <v/>
      </c>
      <c r="ES444" s="71" t="str">
        <f t="shared" si="6819"/>
        <v/>
      </c>
      <c r="ET444" s="71" t="str">
        <f t="shared" si="6820"/>
        <v/>
      </c>
      <c r="EU444" s="71" t="str">
        <f t="shared" si="6821"/>
        <v/>
      </c>
      <c r="EV444" s="71" t="str">
        <f t="shared" si="6822"/>
        <v/>
      </c>
      <c r="EW444" s="71" t="str">
        <f t="shared" si="6823"/>
        <v/>
      </c>
      <c r="EX444" s="71" t="str">
        <f t="shared" si="6824"/>
        <v/>
      </c>
      <c r="EY444" s="71" t="str">
        <f t="shared" si="6825"/>
        <v/>
      </c>
      <c r="EZ444" s="71" t="str">
        <f t="shared" si="6826"/>
        <v/>
      </c>
      <c r="FA444" s="71" t="str">
        <f t="shared" si="6827"/>
        <v/>
      </c>
      <c r="FB444" s="71" t="str">
        <f t="shared" si="6828"/>
        <v/>
      </c>
      <c r="FC444" s="71" t="str">
        <f t="shared" si="6829"/>
        <v/>
      </c>
      <c r="FD444" s="71" t="str">
        <f t="shared" si="6830"/>
        <v/>
      </c>
      <c r="FE444" s="71" t="str">
        <f t="shared" si="6831"/>
        <v/>
      </c>
      <c r="FF444" s="71" t="str">
        <f t="shared" si="6832"/>
        <v/>
      </c>
      <c r="FG444" s="71" t="str">
        <f t="shared" si="6833"/>
        <v/>
      </c>
      <c r="FH444" s="71" t="str">
        <f t="shared" si="6834"/>
        <v/>
      </c>
      <c r="FI444" s="71" t="str">
        <f t="shared" si="6835"/>
        <v/>
      </c>
      <c r="FJ444" s="71" t="str">
        <f t="shared" si="6836"/>
        <v/>
      </c>
      <c r="FK444" s="71" t="str">
        <f t="shared" si="6837"/>
        <v/>
      </c>
      <c r="FL444" s="71" t="str">
        <f t="shared" si="6838"/>
        <v/>
      </c>
      <c r="FM444" s="71" t="str">
        <f t="shared" si="6839"/>
        <v/>
      </c>
      <c r="FN444" s="71" t="str">
        <f t="shared" si="6840"/>
        <v/>
      </c>
      <c r="FO444" s="71" t="str">
        <f t="shared" si="6841"/>
        <v/>
      </c>
      <c r="FP444" s="71" t="str">
        <f t="shared" si="6842"/>
        <v/>
      </c>
      <c r="FQ444" s="71" t="str">
        <f t="shared" si="6843"/>
        <v/>
      </c>
      <c r="FR444" s="71" t="str">
        <f t="shared" si="6844"/>
        <v/>
      </c>
      <c r="FS444" s="71" t="str">
        <f t="shared" si="6845"/>
        <v/>
      </c>
    </row>
    <row r="445" spans="1:175">
      <c r="CN445" s="70" t="str">
        <f t="shared" si="6770"/>
        <v>InitUnitState('',,,,,,,,,,)</v>
      </c>
      <c r="CO445" s="70" t="str">
        <f t="shared" si="6771"/>
        <v>InitUnitNormal('',,,,,,,,,,)</v>
      </c>
      <c r="CP445" s="70" t="str">
        <f t="shared" si="6772"/>
        <v>InitUnitMagic('',,,,,,,,,,)</v>
      </c>
      <c r="CQ445" s="70" t="str">
        <f t="shared" si="6773"/>
        <v>InitUnitAdd('',,,,,,,,,,)</v>
      </c>
      <c r="CR445" s="70" t="str">
        <f t="shared" si="6774"/>
        <v>InitEquipData('',,"",,,,,'','','','','','',"")</v>
      </c>
      <c r="CU445" s="61" t="str">
        <f t="shared" si="6775"/>
        <v>|n</v>
      </c>
      <c r="CW445" s="60"/>
      <c r="CX445" s="60"/>
      <c r="CY445" s="60"/>
      <c r="CZ445" s="60"/>
      <c r="DA445" s="60"/>
      <c r="DB445" s="71" t="str">
        <f t="shared" si="6776"/>
        <v/>
      </c>
      <c r="DC445" s="71" t="str">
        <f t="shared" si="6777"/>
        <v/>
      </c>
      <c r="DD445" s="71" t="str">
        <f t="shared" si="6778"/>
        <v/>
      </c>
      <c r="DE445" s="71" t="str">
        <f t="shared" si="6779"/>
        <v/>
      </c>
      <c r="DF445" s="71" t="str">
        <f t="shared" si="6780"/>
        <v/>
      </c>
      <c r="DG445" s="71" t="str">
        <f t="shared" si="6781"/>
        <v/>
      </c>
      <c r="DH445" s="71" t="str">
        <f t="shared" si="6782"/>
        <v/>
      </c>
      <c r="DI445" s="71" t="str">
        <f t="shared" si="6783"/>
        <v/>
      </c>
      <c r="DJ445" s="71" t="str">
        <f t="shared" si="6784"/>
        <v/>
      </c>
      <c r="DK445" s="71" t="str">
        <f t="shared" si="6785"/>
        <v/>
      </c>
      <c r="DL445" s="71" t="str">
        <f t="shared" si="6786"/>
        <v/>
      </c>
      <c r="DM445" s="71" t="str">
        <f t="shared" si="6787"/>
        <v/>
      </c>
      <c r="DN445" s="71" t="str">
        <f t="shared" si="6788"/>
        <v/>
      </c>
      <c r="DO445" s="71" t="str">
        <f t="shared" si="6789"/>
        <v/>
      </c>
      <c r="DP445" s="71" t="str">
        <f t="shared" si="6790"/>
        <v/>
      </c>
      <c r="DQ445" s="71" t="str">
        <f t="shared" si="6791"/>
        <v/>
      </c>
      <c r="DR445" s="71" t="str">
        <f t="shared" si="6792"/>
        <v/>
      </c>
      <c r="DS445" s="71" t="str">
        <f t="shared" si="6793"/>
        <v/>
      </c>
      <c r="DT445" s="71" t="str">
        <f t="shared" si="6794"/>
        <v/>
      </c>
      <c r="DU445" s="71" t="str">
        <f t="shared" si="6795"/>
        <v/>
      </c>
      <c r="DV445" s="71" t="str">
        <f t="shared" si="6796"/>
        <v/>
      </c>
      <c r="DW445" s="71" t="str">
        <f t="shared" si="6797"/>
        <v/>
      </c>
      <c r="DX445" s="71" t="str">
        <f t="shared" si="6798"/>
        <v/>
      </c>
      <c r="DY445" s="71" t="str">
        <f t="shared" si="6799"/>
        <v/>
      </c>
      <c r="DZ445" s="71" t="str">
        <f t="shared" si="6800"/>
        <v/>
      </c>
      <c r="EA445" s="71" t="str">
        <f t="shared" si="6801"/>
        <v/>
      </c>
      <c r="EB445" s="71" t="str">
        <f t="shared" si="6802"/>
        <v/>
      </c>
      <c r="EC445" s="71" t="str">
        <f t="shared" si="6803"/>
        <v/>
      </c>
      <c r="ED445" s="71" t="str">
        <f t="shared" si="6804"/>
        <v/>
      </c>
      <c r="EE445" s="71" t="str">
        <f t="shared" si="6805"/>
        <v/>
      </c>
      <c r="EF445" s="71" t="str">
        <f t="shared" si="6806"/>
        <v/>
      </c>
      <c r="EG445" s="71" t="str">
        <f t="shared" si="6807"/>
        <v/>
      </c>
      <c r="EH445" s="71" t="str">
        <f t="shared" si="6808"/>
        <v/>
      </c>
      <c r="EI445" s="71" t="str">
        <f t="shared" si="6809"/>
        <v/>
      </c>
      <c r="EJ445" s="71" t="str">
        <f t="shared" si="6810"/>
        <v/>
      </c>
      <c r="EK445" s="71" t="str">
        <f t="shared" si="6811"/>
        <v/>
      </c>
      <c r="EL445" s="71" t="str">
        <f t="shared" si="6812"/>
        <v/>
      </c>
      <c r="EM445" s="71" t="str">
        <f t="shared" si="6813"/>
        <v/>
      </c>
      <c r="EN445" s="71" t="str">
        <f t="shared" si="6814"/>
        <v/>
      </c>
      <c r="EO445" s="71" t="str">
        <f t="shared" si="6815"/>
        <v/>
      </c>
      <c r="EP445" s="71" t="str">
        <f t="shared" si="6816"/>
        <v/>
      </c>
      <c r="EQ445" s="71" t="str">
        <f t="shared" si="6817"/>
        <v/>
      </c>
      <c r="ER445" s="71" t="str">
        <f t="shared" si="6818"/>
        <v/>
      </c>
      <c r="ES445" s="71" t="str">
        <f t="shared" si="6819"/>
        <v/>
      </c>
      <c r="ET445" s="71" t="str">
        <f t="shared" si="6820"/>
        <v/>
      </c>
      <c r="EU445" s="71" t="str">
        <f t="shared" si="6821"/>
        <v/>
      </c>
      <c r="EV445" s="71" t="str">
        <f t="shared" si="6822"/>
        <v/>
      </c>
      <c r="EW445" s="71" t="str">
        <f t="shared" si="6823"/>
        <v/>
      </c>
      <c r="EX445" s="71" t="str">
        <f t="shared" si="6824"/>
        <v/>
      </c>
      <c r="EY445" s="71" t="str">
        <f t="shared" si="6825"/>
        <v/>
      </c>
      <c r="EZ445" s="71" t="str">
        <f t="shared" si="6826"/>
        <v/>
      </c>
      <c r="FA445" s="71" t="str">
        <f t="shared" si="6827"/>
        <v/>
      </c>
      <c r="FB445" s="71" t="str">
        <f t="shared" si="6828"/>
        <v/>
      </c>
      <c r="FC445" s="71" t="str">
        <f t="shared" si="6829"/>
        <v/>
      </c>
      <c r="FD445" s="71" t="str">
        <f t="shared" si="6830"/>
        <v/>
      </c>
      <c r="FE445" s="71" t="str">
        <f t="shared" si="6831"/>
        <v/>
      </c>
      <c r="FF445" s="71" t="str">
        <f t="shared" si="6832"/>
        <v/>
      </c>
      <c r="FG445" s="71" t="str">
        <f t="shared" si="6833"/>
        <v/>
      </c>
      <c r="FH445" s="71" t="str">
        <f t="shared" si="6834"/>
        <v/>
      </c>
      <c r="FI445" s="71" t="str">
        <f t="shared" si="6835"/>
        <v/>
      </c>
      <c r="FJ445" s="71" t="str">
        <f t="shared" si="6836"/>
        <v/>
      </c>
      <c r="FK445" s="71" t="str">
        <f t="shared" si="6837"/>
        <v/>
      </c>
      <c r="FL445" s="71" t="str">
        <f t="shared" si="6838"/>
        <v/>
      </c>
      <c r="FM445" s="71" t="str">
        <f t="shared" si="6839"/>
        <v/>
      </c>
      <c r="FN445" s="71" t="str">
        <f t="shared" si="6840"/>
        <v/>
      </c>
      <c r="FO445" s="71" t="str">
        <f t="shared" si="6841"/>
        <v/>
      </c>
      <c r="FP445" s="71" t="str">
        <f t="shared" si="6842"/>
        <v/>
      </c>
      <c r="FQ445" s="71" t="str">
        <f t="shared" si="6843"/>
        <v/>
      </c>
      <c r="FR445" s="71" t="str">
        <f t="shared" si="6844"/>
        <v/>
      </c>
      <c r="FS445" s="71" t="str">
        <f t="shared" si="6845"/>
        <v/>
      </c>
    </row>
    <row r="446" spans="1:175">
      <c r="CN446" s="70" t="str">
        <f t="shared" si="6770"/>
        <v>InitUnitState('',,,,,,,,,,)</v>
      </c>
      <c r="CO446" s="70" t="str">
        <f t="shared" si="6771"/>
        <v>InitUnitNormal('',,,,,,,,,,)</v>
      </c>
      <c r="CP446" s="70" t="str">
        <f t="shared" si="6772"/>
        <v>InitUnitMagic('',,,,,,,,,,)</v>
      </c>
      <c r="CQ446" s="70" t="str">
        <f t="shared" si="6773"/>
        <v>InitUnitAdd('',,,,,,,,,,)</v>
      </c>
      <c r="CR446" s="70" t="str">
        <f t="shared" si="6774"/>
        <v>InitEquipData('',,"",,,,,'','','','','','',"")</v>
      </c>
      <c r="CU446" s="61" t="str">
        <f t="shared" si="6775"/>
        <v>|n</v>
      </c>
      <c r="CW446" s="60"/>
      <c r="CX446" s="60"/>
      <c r="CY446" s="60"/>
      <c r="CZ446" s="60"/>
      <c r="DA446" s="60"/>
      <c r="DB446" s="71" t="str">
        <f t="shared" si="6776"/>
        <v/>
      </c>
      <c r="DC446" s="71" t="str">
        <f t="shared" si="6777"/>
        <v/>
      </c>
      <c r="DD446" s="71" t="str">
        <f t="shared" si="6778"/>
        <v/>
      </c>
      <c r="DE446" s="71" t="str">
        <f t="shared" si="6779"/>
        <v/>
      </c>
      <c r="DF446" s="71" t="str">
        <f t="shared" si="6780"/>
        <v/>
      </c>
      <c r="DG446" s="71" t="str">
        <f t="shared" si="6781"/>
        <v/>
      </c>
      <c r="DH446" s="71" t="str">
        <f t="shared" si="6782"/>
        <v/>
      </c>
      <c r="DI446" s="71" t="str">
        <f t="shared" si="6783"/>
        <v/>
      </c>
      <c r="DJ446" s="71" t="str">
        <f t="shared" si="6784"/>
        <v/>
      </c>
      <c r="DK446" s="71" t="str">
        <f t="shared" si="6785"/>
        <v/>
      </c>
      <c r="DL446" s="71" t="str">
        <f t="shared" si="6786"/>
        <v/>
      </c>
      <c r="DM446" s="71" t="str">
        <f t="shared" si="6787"/>
        <v/>
      </c>
      <c r="DN446" s="71" t="str">
        <f t="shared" si="6788"/>
        <v/>
      </c>
      <c r="DO446" s="71" t="str">
        <f t="shared" si="6789"/>
        <v/>
      </c>
      <c r="DP446" s="71" t="str">
        <f t="shared" si="6790"/>
        <v/>
      </c>
      <c r="DQ446" s="71" t="str">
        <f t="shared" si="6791"/>
        <v/>
      </c>
      <c r="DR446" s="71" t="str">
        <f t="shared" si="6792"/>
        <v/>
      </c>
      <c r="DS446" s="71" t="str">
        <f t="shared" si="6793"/>
        <v/>
      </c>
      <c r="DT446" s="71" t="str">
        <f t="shared" si="6794"/>
        <v/>
      </c>
      <c r="DU446" s="71" t="str">
        <f t="shared" si="6795"/>
        <v/>
      </c>
      <c r="DV446" s="71" t="str">
        <f t="shared" si="6796"/>
        <v/>
      </c>
      <c r="DW446" s="71" t="str">
        <f t="shared" si="6797"/>
        <v/>
      </c>
      <c r="DX446" s="71" t="str">
        <f t="shared" si="6798"/>
        <v/>
      </c>
      <c r="DY446" s="71" t="str">
        <f t="shared" si="6799"/>
        <v/>
      </c>
      <c r="DZ446" s="71" t="str">
        <f t="shared" si="6800"/>
        <v/>
      </c>
      <c r="EA446" s="71" t="str">
        <f t="shared" si="6801"/>
        <v/>
      </c>
      <c r="EB446" s="71" t="str">
        <f t="shared" si="6802"/>
        <v/>
      </c>
      <c r="EC446" s="71" t="str">
        <f t="shared" si="6803"/>
        <v/>
      </c>
      <c r="ED446" s="71" t="str">
        <f t="shared" si="6804"/>
        <v/>
      </c>
      <c r="EE446" s="71" t="str">
        <f t="shared" si="6805"/>
        <v/>
      </c>
      <c r="EF446" s="71" t="str">
        <f t="shared" si="6806"/>
        <v/>
      </c>
      <c r="EG446" s="71" t="str">
        <f t="shared" si="6807"/>
        <v/>
      </c>
      <c r="EH446" s="71" t="str">
        <f t="shared" si="6808"/>
        <v/>
      </c>
      <c r="EI446" s="71" t="str">
        <f t="shared" si="6809"/>
        <v/>
      </c>
      <c r="EJ446" s="71" t="str">
        <f t="shared" si="6810"/>
        <v/>
      </c>
      <c r="EK446" s="71" t="str">
        <f t="shared" si="6811"/>
        <v/>
      </c>
      <c r="EL446" s="71" t="str">
        <f t="shared" si="6812"/>
        <v/>
      </c>
      <c r="EM446" s="71" t="str">
        <f t="shared" si="6813"/>
        <v/>
      </c>
      <c r="EN446" s="71" t="str">
        <f t="shared" si="6814"/>
        <v/>
      </c>
      <c r="EO446" s="71" t="str">
        <f t="shared" si="6815"/>
        <v/>
      </c>
      <c r="EP446" s="71" t="str">
        <f t="shared" si="6816"/>
        <v/>
      </c>
      <c r="EQ446" s="71" t="str">
        <f t="shared" si="6817"/>
        <v/>
      </c>
      <c r="ER446" s="71" t="str">
        <f t="shared" si="6818"/>
        <v/>
      </c>
      <c r="ES446" s="71" t="str">
        <f t="shared" si="6819"/>
        <v/>
      </c>
      <c r="ET446" s="71" t="str">
        <f t="shared" si="6820"/>
        <v/>
      </c>
      <c r="EU446" s="71" t="str">
        <f t="shared" si="6821"/>
        <v/>
      </c>
      <c r="EV446" s="71" t="str">
        <f t="shared" si="6822"/>
        <v/>
      </c>
      <c r="EW446" s="71" t="str">
        <f t="shared" si="6823"/>
        <v/>
      </c>
      <c r="EX446" s="71" t="str">
        <f t="shared" si="6824"/>
        <v/>
      </c>
      <c r="EY446" s="71" t="str">
        <f t="shared" si="6825"/>
        <v/>
      </c>
      <c r="EZ446" s="71" t="str">
        <f t="shared" si="6826"/>
        <v/>
      </c>
      <c r="FA446" s="71" t="str">
        <f t="shared" si="6827"/>
        <v/>
      </c>
      <c r="FB446" s="71" t="str">
        <f t="shared" si="6828"/>
        <v/>
      </c>
      <c r="FC446" s="71" t="str">
        <f t="shared" si="6829"/>
        <v/>
      </c>
      <c r="FD446" s="71" t="str">
        <f t="shared" si="6830"/>
        <v/>
      </c>
      <c r="FE446" s="71" t="str">
        <f t="shared" si="6831"/>
        <v/>
      </c>
      <c r="FF446" s="71" t="str">
        <f t="shared" si="6832"/>
        <v/>
      </c>
      <c r="FG446" s="71" t="str">
        <f t="shared" si="6833"/>
        <v/>
      </c>
      <c r="FH446" s="71" t="str">
        <f t="shared" si="6834"/>
        <v/>
      </c>
      <c r="FI446" s="71" t="str">
        <f t="shared" si="6835"/>
        <v/>
      </c>
      <c r="FJ446" s="71" t="str">
        <f t="shared" si="6836"/>
        <v/>
      </c>
      <c r="FK446" s="71" t="str">
        <f t="shared" si="6837"/>
        <v/>
      </c>
      <c r="FL446" s="71" t="str">
        <f t="shared" si="6838"/>
        <v/>
      </c>
      <c r="FM446" s="71" t="str">
        <f t="shared" si="6839"/>
        <v/>
      </c>
      <c r="FN446" s="71" t="str">
        <f t="shared" si="6840"/>
        <v/>
      </c>
      <c r="FO446" s="71" t="str">
        <f t="shared" si="6841"/>
        <v/>
      </c>
      <c r="FP446" s="71" t="str">
        <f t="shared" si="6842"/>
        <v/>
      </c>
      <c r="FQ446" s="71" t="str">
        <f t="shared" si="6843"/>
        <v/>
      </c>
      <c r="FR446" s="71" t="str">
        <f t="shared" si="6844"/>
        <v/>
      </c>
      <c r="FS446" s="71" t="str">
        <f t="shared" si="6845"/>
        <v/>
      </c>
    </row>
    <row r="447" spans="1:175">
      <c r="CN447" s="70" t="str">
        <f t="shared" si="6770"/>
        <v>InitUnitState('',,,,,,,,,,)</v>
      </c>
      <c r="CO447" s="70" t="str">
        <f t="shared" si="6771"/>
        <v>InitUnitNormal('',,,,,,,,,,)</v>
      </c>
      <c r="CP447" s="70" t="str">
        <f t="shared" si="6772"/>
        <v>InitUnitMagic('',,,,,,,,,,)</v>
      </c>
      <c r="CQ447" s="70" t="str">
        <f t="shared" si="6773"/>
        <v>InitUnitAdd('',,,,,,,,,,)</v>
      </c>
      <c r="CR447" s="70" t="str">
        <f t="shared" si="6774"/>
        <v>InitEquipData('',,"",,,,,'','','','','','',"")</v>
      </c>
      <c r="CU447" s="61" t="str">
        <f t="shared" si="6775"/>
        <v>|n</v>
      </c>
      <c r="CW447" s="60"/>
      <c r="CX447" s="60"/>
      <c r="CY447" s="60"/>
      <c r="CZ447" s="60"/>
      <c r="DA447" s="60"/>
      <c r="DB447" s="71" t="str">
        <f t="shared" si="6776"/>
        <v/>
      </c>
      <c r="DC447" s="71" t="str">
        <f t="shared" si="6777"/>
        <v/>
      </c>
      <c r="DD447" s="71" t="str">
        <f t="shared" si="6778"/>
        <v/>
      </c>
      <c r="DE447" s="71" t="str">
        <f t="shared" si="6779"/>
        <v/>
      </c>
      <c r="DF447" s="71" t="str">
        <f t="shared" si="6780"/>
        <v/>
      </c>
      <c r="DG447" s="71" t="str">
        <f t="shared" si="6781"/>
        <v/>
      </c>
      <c r="DH447" s="71" t="str">
        <f t="shared" si="6782"/>
        <v/>
      </c>
      <c r="DI447" s="71" t="str">
        <f t="shared" si="6783"/>
        <v/>
      </c>
      <c r="DJ447" s="71" t="str">
        <f t="shared" si="6784"/>
        <v/>
      </c>
      <c r="DK447" s="71" t="str">
        <f t="shared" si="6785"/>
        <v/>
      </c>
      <c r="DL447" s="71" t="str">
        <f t="shared" si="6786"/>
        <v/>
      </c>
      <c r="DM447" s="71" t="str">
        <f t="shared" si="6787"/>
        <v/>
      </c>
      <c r="DN447" s="71" t="str">
        <f t="shared" si="6788"/>
        <v/>
      </c>
      <c r="DO447" s="71" t="str">
        <f t="shared" si="6789"/>
        <v/>
      </c>
      <c r="DP447" s="71" t="str">
        <f t="shared" si="6790"/>
        <v/>
      </c>
      <c r="DQ447" s="71" t="str">
        <f t="shared" si="6791"/>
        <v/>
      </c>
      <c r="DR447" s="71" t="str">
        <f t="shared" si="6792"/>
        <v/>
      </c>
      <c r="DS447" s="71" t="str">
        <f t="shared" si="6793"/>
        <v/>
      </c>
      <c r="DT447" s="71" t="str">
        <f t="shared" si="6794"/>
        <v/>
      </c>
      <c r="DU447" s="71" t="str">
        <f t="shared" si="6795"/>
        <v/>
      </c>
      <c r="DV447" s="71" t="str">
        <f t="shared" si="6796"/>
        <v/>
      </c>
      <c r="DW447" s="71" t="str">
        <f t="shared" si="6797"/>
        <v/>
      </c>
      <c r="DX447" s="71" t="str">
        <f t="shared" si="6798"/>
        <v/>
      </c>
      <c r="DY447" s="71" t="str">
        <f t="shared" si="6799"/>
        <v/>
      </c>
      <c r="DZ447" s="71" t="str">
        <f t="shared" si="6800"/>
        <v/>
      </c>
      <c r="EA447" s="71" t="str">
        <f t="shared" si="6801"/>
        <v/>
      </c>
      <c r="EB447" s="71" t="str">
        <f t="shared" si="6802"/>
        <v/>
      </c>
      <c r="EC447" s="71" t="str">
        <f t="shared" si="6803"/>
        <v/>
      </c>
      <c r="ED447" s="71" t="str">
        <f t="shared" si="6804"/>
        <v/>
      </c>
      <c r="EE447" s="71" t="str">
        <f t="shared" si="6805"/>
        <v/>
      </c>
      <c r="EF447" s="71" t="str">
        <f t="shared" si="6806"/>
        <v/>
      </c>
      <c r="EG447" s="71" t="str">
        <f t="shared" si="6807"/>
        <v/>
      </c>
      <c r="EH447" s="71" t="str">
        <f t="shared" si="6808"/>
        <v/>
      </c>
      <c r="EI447" s="71" t="str">
        <f t="shared" si="6809"/>
        <v/>
      </c>
      <c r="EJ447" s="71" t="str">
        <f t="shared" si="6810"/>
        <v/>
      </c>
      <c r="EK447" s="71" t="str">
        <f t="shared" si="6811"/>
        <v/>
      </c>
      <c r="EL447" s="71" t="str">
        <f t="shared" si="6812"/>
        <v/>
      </c>
      <c r="EM447" s="71" t="str">
        <f t="shared" si="6813"/>
        <v/>
      </c>
      <c r="EN447" s="71" t="str">
        <f t="shared" si="6814"/>
        <v/>
      </c>
      <c r="EO447" s="71" t="str">
        <f t="shared" si="6815"/>
        <v/>
      </c>
      <c r="EP447" s="71" t="str">
        <f t="shared" si="6816"/>
        <v/>
      </c>
      <c r="EQ447" s="71" t="str">
        <f t="shared" si="6817"/>
        <v/>
      </c>
      <c r="ER447" s="71" t="str">
        <f t="shared" si="6818"/>
        <v/>
      </c>
      <c r="ES447" s="71" t="str">
        <f t="shared" si="6819"/>
        <v/>
      </c>
      <c r="ET447" s="71" t="str">
        <f t="shared" si="6820"/>
        <v/>
      </c>
      <c r="EU447" s="71" t="str">
        <f t="shared" si="6821"/>
        <v/>
      </c>
      <c r="EV447" s="71" t="str">
        <f t="shared" si="6822"/>
        <v/>
      </c>
      <c r="EW447" s="71" t="str">
        <f t="shared" si="6823"/>
        <v/>
      </c>
      <c r="EX447" s="71" t="str">
        <f t="shared" si="6824"/>
        <v/>
      </c>
      <c r="EY447" s="71" t="str">
        <f t="shared" si="6825"/>
        <v/>
      </c>
      <c r="EZ447" s="71" t="str">
        <f t="shared" si="6826"/>
        <v/>
      </c>
      <c r="FA447" s="71" t="str">
        <f t="shared" si="6827"/>
        <v/>
      </c>
      <c r="FB447" s="71" t="str">
        <f t="shared" si="6828"/>
        <v/>
      </c>
      <c r="FC447" s="71" t="str">
        <f t="shared" si="6829"/>
        <v/>
      </c>
      <c r="FD447" s="71" t="str">
        <f t="shared" si="6830"/>
        <v/>
      </c>
      <c r="FE447" s="71" t="str">
        <f t="shared" si="6831"/>
        <v/>
      </c>
      <c r="FF447" s="71" t="str">
        <f t="shared" si="6832"/>
        <v/>
      </c>
      <c r="FG447" s="71" t="str">
        <f t="shared" si="6833"/>
        <v/>
      </c>
      <c r="FH447" s="71" t="str">
        <f t="shared" si="6834"/>
        <v/>
      </c>
      <c r="FI447" s="71" t="str">
        <f t="shared" si="6835"/>
        <v/>
      </c>
      <c r="FJ447" s="71" t="str">
        <f t="shared" si="6836"/>
        <v/>
      </c>
      <c r="FK447" s="71" t="str">
        <f t="shared" si="6837"/>
        <v/>
      </c>
      <c r="FL447" s="71" t="str">
        <f t="shared" si="6838"/>
        <v/>
      </c>
      <c r="FM447" s="71" t="str">
        <f t="shared" si="6839"/>
        <v/>
      </c>
      <c r="FN447" s="71" t="str">
        <f t="shared" si="6840"/>
        <v/>
      </c>
      <c r="FO447" s="71" t="str">
        <f t="shared" si="6841"/>
        <v/>
      </c>
      <c r="FP447" s="71" t="str">
        <f t="shared" si="6842"/>
        <v/>
      </c>
      <c r="FQ447" s="71" t="str">
        <f t="shared" si="6843"/>
        <v/>
      </c>
      <c r="FR447" s="71" t="str">
        <f t="shared" si="6844"/>
        <v/>
      </c>
      <c r="FS447" s="71" t="str">
        <f t="shared" si="6845"/>
        <v/>
      </c>
    </row>
    <row r="448" spans="1:175">
      <c r="CN448" s="70" t="str">
        <f t="shared" si="6770"/>
        <v>InitUnitState('',,,,,,,,,,)</v>
      </c>
      <c r="CO448" s="70" t="str">
        <f t="shared" si="6771"/>
        <v>InitUnitNormal('',,,,,,,,,,)</v>
      </c>
      <c r="CP448" s="70" t="str">
        <f t="shared" si="6772"/>
        <v>InitUnitMagic('',,,,,,,,,,)</v>
      </c>
      <c r="CQ448" s="70" t="str">
        <f t="shared" si="6773"/>
        <v>InitUnitAdd('',,,,,,,,,,)</v>
      </c>
      <c r="CR448" s="70" t="str">
        <f t="shared" si="6774"/>
        <v>InitEquipData('',,"",,,,,'','','','','','',"")</v>
      </c>
      <c r="CU448" s="61" t="str">
        <f t="shared" si="6775"/>
        <v>|n</v>
      </c>
      <c r="CW448" s="60"/>
      <c r="CX448" s="60"/>
      <c r="CY448" s="60"/>
      <c r="CZ448" s="60"/>
      <c r="DA448" s="60"/>
      <c r="DB448" s="71" t="str">
        <f t="shared" si="6776"/>
        <v/>
      </c>
      <c r="DC448" s="71" t="str">
        <f t="shared" si="6777"/>
        <v/>
      </c>
      <c r="DD448" s="71" t="str">
        <f t="shared" si="6778"/>
        <v/>
      </c>
      <c r="DE448" s="71" t="str">
        <f t="shared" si="6779"/>
        <v/>
      </c>
      <c r="DF448" s="71" t="str">
        <f t="shared" si="6780"/>
        <v/>
      </c>
      <c r="DG448" s="71" t="str">
        <f t="shared" si="6781"/>
        <v/>
      </c>
      <c r="DH448" s="71" t="str">
        <f t="shared" si="6782"/>
        <v/>
      </c>
      <c r="DI448" s="71" t="str">
        <f t="shared" si="6783"/>
        <v/>
      </c>
      <c r="DJ448" s="71" t="str">
        <f t="shared" si="6784"/>
        <v/>
      </c>
      <c r="DK448" s="71" t="str">
        <f t="shared" si="6785"/>
        <v/>
      </c>
      <c r="DL448" s="71" t="str">
        <f t="shared" si="6786"/>
        <v/>
      </c>
      <c r="DM448" s="71" t="str">
        <f t="shared" si="6787"/>
        <v/>
      </c>
      <c r="DN448" s="71" t="str">
        <f t="shared" si="6788"/>
        <v/>
      </c>
      <c r="DO448" s="71" t="str">
        <f t="shared" si="6789"/>
        <v/>
      </c>
      <c r="DP448" s="71" t="str">
        <f t="shared" si="6790"/>
        <v/>
      </c>
      <c r="DQ448" s="71" t="str">
        <f t="shared" si="6791"/>
        <v/>
      </c>
      <c r="DR448" s="71" t="str">
        <f t="shared" si="6792"/>
        <v/>
      </c>
      <c r="DS448" s="71" t="str">
        <f t="shared" si="6793"/>
        <v/>
      </c>
      <c r="DT448" s="71" t="str">
        <f t="shared" si="6794"/>
        <v/>
      </c>
      <c r="DU448" s="71" t="str">
        <f t="shared" si="6795"/>
        <v/>
      </c>
      <c r="DV448" s="71" t="str">
        <f t="shared" si="6796"/>
        <v/>
      </c>
      <c r="DW448" s="71" t="str">
        <f t="shared" si="6797"/>
        <v/>
      </c>
      <c r="DX448" s="71" t="str">
        <f t="shared" si="6798"/>
        <v/>
      </c>
      <c r="DY448" s="71" t="str">
        <f t="shared" si="6799"/>
        <v/>
      </c>
      <c r="DZ448" s="71" t="str">
        <f t="shared" si="6800"/>
        <v/>
      </c>
      <c r="EA448" s="71" t="str">
        <f t="shared" si="6801"/>
        <v/>
      </c>
      <c r="EB448" s="71" t="str">
        <f t="shared" si="6802"/>
        <v/>
      </c>
      <c r="EC448" s="71" t="str">
        <f t="shared" si="6803"/>
        <v/>
      </c>
      <c r="ED448" s="71" t="str">
        <f t="shared" si="6804"/>
        <v/>
      </c>
      <c r="EE448" s="71" t="str">
        <f t="shared" si="6805"/>
        <v/>
      </c>
      <c r="EF448" s="71" t="str">
        <f t="shared" si="6806"/>
        <v/>
      </c>
      <c r="EG448" s="71" t="str">
        <f t="shared" si="6807"/>
        <v/>
      </c>
      <c r="EH448" s="71" t="str">
        <f t="shared" si="6808"/>
        <v/>
      </c>
      <c r="EI448" s="71" t="str">
        <f t="shared" si="6809"/>
        <v/>
      </c>
      <c r="EJ448" s="71" t="str">
        <f t="shared" si="6810"/>
        <v/>
      </c>
      <c r="EK448" s="71" t="str">
        <f t="shared" si="6811"/>
        <v/>
      </c>
      <c r="EL448" s="71" t="str">
        <f t="shared" si="6812"/>
        <v/>
      </c>
      <c r="EM448" s="71" t="str">
        <f t="shared" si="6813"/>
        <v/>
      </c>
      <c r="EN448" s="71" t="str">
        <f t="shared" si="6814"/>
        <v/>
      </c>
      <c r="EO448" s="71" t="str">
        <f t="shared" si="6815"/>
        <v/>
      </c>
      <c r="EP448" s="71" t="str">
        <f t="shared" si="6816"/>
        <v/>
      </c>
      <c r="EQ448" s="71" t="str">
        <f t="shared" si="6817"/>
        <v/>
      </c>
      <c r="ER448" s="71" t="str">
        <f t="shared" si="6818"/>
        <v/>
      </c>
      <c r="ES448" s="71" t="str">
        <f t="shared" si="6819"/>
        <v/>
      </c>
      <c r="ET448" s="71" t="str">
        <f t="shared" si="6820"/>
        <v/>
      </c>
      <c r="EU448" s="71" t="str">
        <f t="shared" si="6821"/>
        <v/>
      </c>
      <c r="EV448" s="71" t="str">
        <f t="shared" si="6822"/>
        <v/>
      </c>
      <c r="EW448" s="71" t="str">
        <f t="shared" si="6823"/>
        <v/>
      </c>
      <c r="EX448" s="71" t="str">
        <f t="shared" si="6824"/>
        <v/>
      </c>
      <c r="EY448" s="71" t="str">
        <f t="shared" si="6825"/>
        <v/>
      </c>
      <c r="EZ448" s="71" t="str">
        <f t="shared" si="6826"/>
        <v/>
      </c>
      <c r="FA448" s="71" t="str">
        <f t="shared" si="6827"/>
        <v/>
      </c>
      <c r="FB448" s="71" t="str">
        <f t="shared" si="6828"/>
        <v/>
      </c>
      <c r="FC448" s="71" t="str">
        <f t="shared" si="6829"/>
        <v/>
      </c>
      <c r="FD448" s="71" t="str">
        <f t="shared" si="6830"/>
        <v/>
      </c>
      <c r="FE448" s="71" t="str">
        <f t="shared" si="6831"/>
        <v/>
      </c>
      <c r="FF448" s="71" t="str">
        <f t="shared" si="6832"/>
        <v/>
      </c>
      <c r="FG448" s="71" t="str">
        <f t="shared" si="6833"/>
        <v/>
      </c>
      <c r="FH448" s="71" t="str">
        <f t="shared" si="6834"/>
        <v/>
      </c>
      <c r="FI448" s="71" t="str">
        <f t="shared" si="6835"/>
        <v/>
      </c>
      <c r="FJ448" s="71" t="str">
        <f t="shared" si="6836"/>
        <v/>
      </c>
      <c r="FK448" s="71" t="str">
        <f t="shared" si="6837"/>
        <v/>
      </c>
      <c r="FL448" s="71" t="str">
        <f t="shared" si="6838"/>
        <v/>
      </c>
      <c r="FM448" s="71" t="str">
        <f t="shared" si="6839"/>
        <v/>
      </c>
      <c r="FN448" s="71" t="str">
        <f t="shared" si="6840"/>
        <v/>
      </c>
      <c r="FO448" s="71" t="str">
        <f t="shared" si="6841"/>
        <v/>
      </c>
      <c r="FP448" s="71" t="str">
        <f t="shared" si="6842"/>
        <v/>
      </c>
      <c r="FQ448" s="71" t="str">
        <f t="shared" si="6843"/>
        <v/>
      </c>
      <c r="FR448" s="71" t="str">
        <f t="shared" si="6844"/>
        <v/>
      </c>
      <c r="FS448" s="71" t="str">
        <f t="shared" si="6845"/>
        <v/>
      </c>
    </row>
    <row r="449" spans="92:175">
      <c r="CN449" s="70" t="str">
        <f t="shared" si="6770"/>
        <v>InitUnitState('',,,,,,,,,,)</v>
      </c>
      <c r="CO449" s="70" t="str">
        <f t="shared" si="6771"/>
        <v>InitUnitNormal('',,,,,,,,,,)</v>
      </c>
      <c r="CP449" s="70" t="str">
        <f t="shared" si="6772"/>
        <v>InitUnitMagic('',,,,,,,,,,)</v>
      </c>
      <c r="CQ449" s="70" t="str">
        <f t="shared" si="6773"/>
        <v>InitUnitAdd('',,,,,,,,,,)</v>
      </c>
      <c r="CR449" s="70" t="str">
        <f t="shared" si="6774"/>
        <v>InitEquipData('',,"",,,,,'','','','','','',"")</v>
      </c>
      <c r="CU449" s="61" t="str">
        <f t="shared" si="6775"/>
        <v>|n</v>
      </c>
      <c r="CW449" s="60"/>
      <c r="CX449" s="60"/>
      <c r="CY449" s="60"/>
      <c r="CZ449" s="60"/>
      <c r="DA449" s="60"/>
      <c r="DB449" s="71" t="str">
        <f t="shared" si="6776"/>
        <v/>
      </c>
      <c r="DC449" s="71" t="str">
        <f t="shared" si="6777"/>
        <v/>
      </c>
      <c r="DD449" s="71" t="str">
        <f t="shared" si="6778"/>
        <v/>
      </c>
      <c r="DE449" s="71" t="str">
        <f t="shared" si="6779"/>
        <v/>
      </c>
      <c r="DF449" s="71" t="str">
        <f t="shared" si="6780"/>
        <v/>
      </c>
      <c r="DG449" s="71" t="str">
        <f t="shared" si="6781"/>
        <v/>
      </c>
      <c r="DH449" s="71" t="str">
        <f t="shared" si="6782"/>
        <v/>
      </c>
      <c r="DI449" s="71" t="str">
        <f t="shared" si="6783"/>
        <v/>
      </c>
      <c r="DJ449" s="71" t="str">
        <f t="shared" si="6784"/>
        <v/>
      </c>
      <c r="DK449" s="71" t="str">
        <f t="shared" si="6785"/>
        <v/>
      </c>
      <c r="DL449" s="71" t="str">
        <f t="shared" si="6786"/>
        <v/>
      </c>
      <c r="DM449" s="71" t="str">
        <f t="shared" si="6787"/>
        <v/>
      </c>
      <c r="DN449" s="71" t="str">
        <f t="shared" si="6788"/>
        <v/>
      </c>
      <c r="DO449" s="71" t="str">
        <f t="shared" si="6789"/>
        <v/>
      </c>
      <c r="DP449" s="71" t="str">
        <f t="shared" si="6790"/>
        <v/>
      </c>
      <c r="DQ449" s="71" t="str">
        <f t="shared" si="6791"/>
        <v/>
      </c>
      <c r="DR449" s="71" t="str">
        <f t="shared" si="6792"/>
        <v/>
      </c>
      <c r="DS449" s="71" t="str">
        <f t="shared" si="6793"/>
        <v/>
      </c>
      <c r="DT449" s="71" t="str">
        <f t="shared" si="6794"/>
        <v/>
      </c>
      <c r="DU449" s="71" t="str">
        <f t="shared" si="6795"/>
        <v/>
      </c>
      <c r="DV449" s="71" t="str">
        <f t="shared" si="6796"/>
        <v/>
      </c>
      <c r="DW449" s="71" t="str">
        <f t="shared" si="6797"/>
        <v/>
      </c>
      <c r="DX449" s="71" t="str">
        <f t="shared" si="6798"/>
        <v/>
      </c>
      <c r="DY449" s="71" t="str">
        <f t="shared" si="6799"/>
        <v/>
      </c>
      <c r="DZ449" s="71" t="str">
        <f t="shared" si="6800"/>
        <v/>
      </c>
      <c r="EA449" s="71" t="str">
        <f t="shared" si="6801"/>
        <v/>
      </c>
      <c r="EB449" s="71" t="str">
        <f t="shared" si="6802"/>
        <v/>
      </c>
      <c r="EC449" s="71" t="str">
        <f t="shared" si="6803"/>
        <v/>
      </c>
      <c r="ED449" s="71" t="str">
        <f t="shared" si="6804"/>
        <v/>
      </c>
      <c r="EE449" s="71" t="str">
        <f t="shared" si="6805"/>
        <v/>
      </c>
      <c r="EF449" s="71" t="str">
        <f t="shared" si="6806"/>
        <v/>
      </c>
      <c r="EG449" s="71" t="str">
        <f t="shared" si="6807"/>
        <v/>
      </c>
      <c r="EH449" s="71" t="str">
        <f t="shared" si="6808"/>
        <v/>
      </c>
      <c r="EI449" s="71" t="str">
        <f t="shared" si="6809"/>
        <v/>
      </c>
      <c r="EJ449" s="71" t="str">
        <f t="shared" si="6810"/>
        <v/>
      </c>
      <c r="EK449" s="71" t="str">
        <f t="shared" si="6811"/>
        <v/>
      </c>
      <c r="EL449" s="71" t="str">
        <f t="shared" si="6812"/>
        <v/>
      </c>
      <c r="EM449" s="71" t="str">
        <f t="shared" si="6813"/>
        <v/>
      </c>
      <c r="EN449" s="71" t="str">
        <f t="shared" si="6814"/>
        <v/>
      </c>
      <c r="EO449" s="71" t="str">
        <f t="shared" si="6815"/>
        <v/>
      </c>
      <c r="EP449" s="71" t="str">
        <f t="shared" si="6816"/>
        <v/>
      </c>
      <c r="EQ449" s="71" t="str">
        <f t="shared" si="6817"/>
        <v/>
      </c>
      <c r="ER449" s="71" t="str">
        <f t="shared" si="6818"/>
        <v/>
      </c>
      <c r="ES449" s="71" t="str">
        <f t="shared" si="6819"/>
        <v/>
      </c>
      <c r="ET449" s="71" t="str">
        <f t="shared" si="6820"/>
        <v/>
      </c>
      <c r="EU449" s="71" t="str">
        <f t="shared" si="6821"/>
        <v/>
      </c>
      <c r="EV449" s="71" t="str">
        <f t="shared" si="6822"/>
        <v/>
      </c>
      <c r="EW449" s="71" t="str">
        <f t="shared" si="6823"/>
        <v/>
      </c>
      <c r="EX449" s="71" t="str">
        <f t="shared" si="6824"/>
        <v/>
      </c>
      <c r="EY449" s="71" t="str">
        <f t="shared" si="6825"/>
        <v/>
      </c>
      <c r="EZ449" s="71" t="str">
        <f t="shared" si="6826"/>
        <v/>
      </c>
      <c r="FA449" s="71" t="str">
        <f t="shared" si="6827"/>
        <v/>
      </c>
      <c r="FB449" s="71" t="str">
        <f t="shared" si="6828"/>
        <v/>
      </c>
      <c r="FC449" s="71" t="str">
        <f t="shared" si="6829"/>
        <v/>
      </c>
      <c r="FD449" s="71" t="str">
        <f t="shared" si="6830"/>
        <v/>
      </c>
      <c r="FE449" s="71" t="str">
        <f t="shared" si="6831"/>
        <v/>
      </c>
      <c r="FF449" s="71" t="str">
        <f t="shared" si="6832"/>
        <v/>
      </c>
      <c r="FG449" s="71" t="str">
        <f t="shared" si="6833"/>
        <v/>
      </c>
      <c r="FH449" s="71" t="str">
        <f t="shared" si="6834"/>
        <v/>
      </c>
      <c r="FI449" s="71" t="str">
        <f t="shared" si="6835"/>
        <v/>
      </c>
      <c r="FJ449" s="71" t="str">
        <f t="shared" si="6836"/>
        <v/>
      </c>
      <c r="FK449" s="71" t="str">
        <f t="shared" si="6837"/>
        <v/>
      </c>
      <c r="FL449" s="71" t="str">
        <f t="shared" si="6838"/>
        <v/>
      </c>
      <c r="FM449" s="71" t="str">
        <f t="shared" si="6839"/>
        <v/>
      </c>
      <c r="FN449" s="71" t="str">
        <f t="shared" si="6840"/>
        <v/>
      </c>
      <c r="FO449" s="71" t="str">
        <f t="shared" si="6841"/>
        <v/>
      </c>
      <c r="FP449" s="71" t="str">
        <f t="shared" si="6842"/>
        <v/>
      </c>
      <c r="FQ449" s="71" t="str">
        <f t="shared" si="6843"/>
        <v/>
      </c>
      <c r="FR449" s="71" t="str">
        <f t="shared" si="6844"/>
        <v/>
      </c>
      <c r="FS449" s="71" t="str">
        <f t="shared" si="6845"/>
        <v/>
      </c>
    </row>
    <row r="450" spans="92:175">
      <c r="CN450" s="70" t="str">
        <f t="shared" si="6770"/>
        <v>InitUnitState('',,,,,,,,,,)</v>
      </c>
      <c r="CO450" s="70" t="str">
        <f t="shared" si="6771"/>
        <v>InitUnitNormal('',,,,,,,,,,)</v>
      </c>
      <c r="CP450" s="70" t="str">
        <f t="shared" si="6772"/>
        <v>InitUnitMagic('',,,,,,,,,,)</v>
      </c>
      <c r="CQ450" s="70" t="str">
        <f t="shared" si="6773"/>
        <v>InitUnitAdd('',,,,,,,,,,)</v>
      </c>
      <c r="CR450" s="70" t="str">
        <f t="shared" si="6774"/>
        <v>InitEquipData('',,"",,,,,'','','','','','',"")</v>
      </c>
      <c r="CU450" s="61" t="str">
        <f t="shared" si="6775"/>
        <v>|n</v>
      </c>
      <c r="CW450" s="60"/>
      <c r="CX450" s="60"/>
      <c r="CY450" s="60"/>
      <c r="CZ450" s="60"/>
      <c r="DA450" s="60"/>
      <c r="DB450" s="71" t="str">
        <f t="shared" si="6776"/>
        <v/>
      </c>
      <c r="DC450" s="71" t="str">
        <f t="shared" si="6777"/>
        <v/>
      </c>
      <c r="DD450" s="71" t="str">
        <f t="shared" si="6778"/>
        <v/>
      </c>
      <c r="DE450" s="71" t="str">
        <f t="shared" si="6779"/>
        <v/>
      </c>
      <c r="DF450" s="71" t="str">
        <f t="shared" si="6780"/>
        <v/>
      </c>
      <c r="DG450" s="71" t="str">
        <f t="shared" si="6781"/>
        <v/>
      </c>
      <c r="DH450" s="71" t="str">
        <f t="shared" si="6782"/>
        <v/>
      </c>
      <c r="DI450" s="71" t="str">
        <f t="shared" si="6783"/>
        <v/>
      </c>
      <c r="DJ450" s="71" t="str">
        <f t="shared" si="6784"/>
        <v/>
      </c>
      <c r="DK450" s="71" t="str">
        <f t="shared" si="6785"/>
        <v/>
      </c>
      <c r="DL450" s="71" t="str">
        <f t="shared" si="6786"/>
        <v/>
      </c>
      <c r="DM450" s="71" t="str">
        <f t="shared" si="6787"/>
        <v/>
      </c>
      <c r="DN450" s="71" t="str">
        <f t="shared" si="6788"/>
        <v/>
      </c>
      <c r="DO450" s="71" t="str">
        <f t="shared" si="6789"/>
        <v/>
      </c>
      <c r="DP450" s="71" t="str">
        <f t="shared" si="6790"/>
        <v/>
      </c>
      <c r="DQ450" s="71" t="str">
        <f t="shared" si="6791"/>
        <v/>
      </c>
      <c r="DR450" s="71" t="str">
        <f t="shared" si="6792"/>
        <v/>
      </c>
      <c r="DS450" s="71" t="str">
        <f t="shared" si="6793"/>
        <v/>
      </c>
      <c r="DT450" s="71" t="str">
        <f t="shared" si="6794"/>
        <v/>
      </c>
      <c r="DU450" s="71" t="str">
        <f t="shared" si="6795"/>
        <v/>
      </c>
      <c r="DV450" s="71" t="str">
        <f t="shared" si="6796"/>
        <v/>
      </c>
      <c r="DW450" s="71" t="str">
        <f t="shared" si="6797"/>
        <v/>
      </c>
      <c r="DX450" s="71" t="str">
        <f t="shared" si="6798"/>
        <v/>
      </c>
      <c r="DY450" s="71" t="str">
        <f t="shared" si="6799"/>
        <v/>
      </c>
      <c r="DZ450" s="71" t="str">
        <f t="shared" si="6800"/>
        <v/>
      </c>
      <c r="EA450" s="71" t="str">
        <f t="shared" si="6801"/>
        <v/>
      </c>
      <c r="EB450" s="71" t="str">
        <f t="shared" si="6802"/>
        <v/>
      </c>
      <c r="EC450" s="71" t="str">
        <f t="shared" si="6803"/>
        <v/>
      </c>
      <c r="ED450" s="71" t="str">
        <f t="shared" si="6804"/>
        <v/>
      </c>
      <c r="EE450" s="71" t="str">
        <f t="shared" si="6805"/>
        <v/>
      </c>
      <c r="EF450" s="71" t="str">
        <f t="shared" si="6806"/>
        <v/>
      </c>
      <c r="EG450" s="71" t="str">
        <f t="shared" si="6807"/>
        <v/>
      </c>
      <c r="EH450" s="71" t="str">
        <f t="shared" si="6808"/>
        <v/>
      </c>
      <c r="EI450" s="71" t="str">
        <f t="shared" si="6809"/>
        <v/>
      </c>
      <c r="EJ450" s="71" t="str">
        <f t="shared" si="6810"/>
        <v/>
      </c>
      <c r="EK450" s="71" t="str">
        <f t="shared" si="6811"/>
        <v/>
      </c>
      <c r="EL450" s="71" t="str">
        <f t="shared" si="6812"/>
        <v/>
      </c>
      <c r="EM450" s="71" t="str">
        <f t="shared" si="6813"/>
        <v/>
      </c>
      <c r="EN450" s="71" t="str">
        <f t="shared" si="6814"/>
        <v/>
      </c>
      <c r="EO450" s="71" t="str">
        <f t="shared" si="6815"/>
        <v/>
      </c>
      <c r="EP450" s="71" t="str">
        <f t="shared" si="6816"/>
        <v/>
      </c>
      <c r="EQ450" s="71" t="str">
        <f t="shared" si="6817"/>
        <v/>
      </c>
      <c r="ER450" s="71" t="str">
        <f t="shared" si="6818"/>
        <v/>
      </c>
      <c r="ES450" s="71" t="str">
        <f t="shared" si="6819"/>
        <v/>
      </c>
      <c r="ET450" s="71" t="str">
        <f t="shared" si="6820"/>
        <v/>
      </c>
      <c r="EU450" s="71" t="str">
        <f t="shared" si="6821"/>
        <v/>
      </c>
      <c r="EV450" s="71" t="str">
        <f t="shared" si="6822"/>
        <v/>
      </c>
      <c r="EW450" s="71" t="str">
        <f t="shared" si="6823"/>
        <v/>
      </c>
      <c r="EX450" s="71" t="str">
        <f t="shared" si="6824"/>
        <v/>
      </c>
      <c r="EY450" s="71" t="str">
        <f t="shared" si="6825"/>
        <v/>
      </c>
      <c r="EZ450" s="71" t="str">
        <f t="shared" si="6826"/>
        <v/>
      </c>
      <c r="FA450" s="71" t="str">
        <f t="shared" si="6827"/>
        <v/>
      </c>
      <c r="FB450" s="71" t="str">
        <f t="shared" si="6828"/>
        <v/>
      </c>
      <c r="FC450" s="71" t="str">
        <f t="shared" si="6829"/>
        <v/>
      </c>
      <c r="FD450" s="71" t="str">
        <f t="shared" si="6830"/>
        <v/>
      </c>
      <c r="FE450" s="71" t="str">
        <f t="shared" si="6831"/>
        <v/>
      </c>
      <c r="FF450" s="71" t="str">
        <f t="shared" si="6832"/>
        <v/>
      </c>
      <c r="FG450" s="71" t="str">
        <f t="shared" si="6833"/>
        <v/>
      </c>
      <c r="FH450" s="71" t="str">
        <f t="shared" si="6834"/>
        <v/>
      </c>
      <c r="FI450" s="71" t="str">
        <f t="shared" si="6835"/>
        <v/>
      </c>
      <c r="FJ450" s="71" t="str">
        <f t="shared" si="6836"/>
        <v/>
      </c>
      <c r="FK450" s="71" t="str">
        <f t="shared" si="6837"/>
        <v/>
      </c>
      <c r="FL450" s="71" t="str">
        <f t="shared" si="6838"/>
        <v/>
      </c>
      <c r="FM450" s="71" t="str">
        <f t="shared" si="6839"/>
        <v/>
      </c>
      <c r="FN450" s="71" t="str">
        <f t="shared" si="6840"/>
        <v/>
      </c>
      <c r="FO450" s="71" t="str">
        <f t="shared" si="6841"/>
        <v/>
      </c>
      <c r="FP450" s="71" t="str">
        <f t="shared" si="6842"/>
        <v/>
      </c>
      <c r="FQ450" s="71" t="str">
        <f t="shared" si="6843"/>
        <v/>
      </c>
      <c r="FR450" s="71" t="str">
        <f t="shared" si="6844"/>
        <v/>
      </c>
      <c r="FS450" s="71" t="str">
        <f t="shared" si="6845"/>
        <v/>
      </c>
    </row>
    <row r="451" spans="92:175">
      <c r="CN451" s="70" t="str">
        <f t="shared" si="6770"/>
        <v>InitUnitState('',,,,,,,,,,)</v>
      </c>
      <c r="CO451" s="70" t="str">
        <f t="shared" si="6771"/>
        <v>InitUnitNormal('',,,,,,,,,,)</v>
      </c>
      <c r="CP451" s="70" t="str">
        <f t="shared" si="6772"/>
        <v>InitUnitMagic('',,,,,,,,,,)</v>
      </c>
      <c r="CQ451" s="70" t="str">
        <f t="shared" si="6773"/>
        <v>InitUnitAdd('',,,,,,,,,,)</v>
      </c>
      <c r="CR451" s="70" t="str">
        <f t="shared" si="6774"/>
        <v>InitEquipData('',,"",,,,,'','','','','','',"")</v>
      </c>
      <c r="CU451" s="61" t="str">
        <f t="shared" si="6775"/>
        <v>|n</v>
      </c>
      <c r="CW451" s="60"/>
      <c r="CX451" s="60"/>
      <c r="CY451" s="60"/>
      <c r="CZ451" s="60"/>
      <c r="DA451" s="60"/>
      <c r="DB451" s="71" t="str">
        <f t="shared" si="6776"/>
        <v/>
      </c>
      <c r="DC451" s="71" t="str">
        <f t="shared" si="6777"/>
        <v/>
      </c>
      <c r="DD451" s="71" t="str">
        <f t="shared" si="6778"/>
        <v/>
      </c>
      <c r="DE451" s="71" t="str">
        <f t="shared" si="6779"/>
        <v/>
      </c>
      <c r="DF451" s="71" t="str">
        <f t="shared" si="6780"/>
        <v/>
      </c>
      <c r="DG451" s="71" t="str">
        <f t="shared" si="6781"/>
        <v/>
      </c>
      <c r="DH451" s="71" t="str">
        <f t="shared" si="6782"/>
        <v/>
      </c>
      <c r="DI451" s="71" t="str">
        <f t="shared" si="6783"/>
        <v/>
      </c>
      <c r="DJ451" s="71" t="str">
        <f t="shared" si="6784"/>
        <v/>
      </c>
      <c r="DK451" s="71" t="str">
        <f t="shared" si="6785"/>
        <v/>
      </c>
      <c r="DL451" s="71" t="str">
        <f t="shared" si="6786"/>
        <v/>
      </c>
      <c r="DM451" s="71" t="str">
        <f t="shared" si="6787"/>
        <v/>
      </c>
      <c r="DN451" s="71" t="str">
        <f t="shared" si="6788"/>
        <v/>
      </c>
      <c r="DO451" s="71" t="str">
        <f t="shared" si="6789"/>
        <v/>
      </c>
      <c r="DP451" s="71" t="str">
        <f t="shared" si="6790"/>
        <v/>
      </c>
      <c r="DQ451" s="71" t="str">
        <f t="shared" si="6791"/>
        <v/>
      </c>
      <c r="DR451" s="71" t="str">
        <f t="shared" si="6792"/>
        <v/>
      </c>
      <c r="DS451" s="71" t="str">
        <f t="shared" si="6793"/>
        <v/>
      </c>
      <c r="DT451" s="71" t="str">
        <f t="shared" si="6794"/>
        <v/>
      </c>
      <c r="DU451" s="71" t="str">
        <f t="shared" si="6795"/>
        <v/>
      </c>
      <c r="DV451" s="71" t="str">
        <f t="shared" si="6796"/>
        <v/>
      </c>
      <c r="DW451" s="71" t="str">
        <f t="shared" si="6797"/>
        <v/>
      </c>
      <c r="DX451" s="71" t="str">
        <f t="shared" si="6798"/>
        <v/>
      </c>
      <c r="DY451" s="71" t="str">
        <f t="shared" si="6799"/>
        <v/>
      </c>
      <c r="DZ451" s="71" t="str">
        <f t="shared" si="6800"/>
        <v/>
      </c>
      <c r="EA451" s="71" t="str">
        <f t="shared" si="6801"/>
        <v/>
      </c>
      <c r="EB451" s="71" t="str">
        <f t="shared" si="6802"/>
        <v/>
      </c>
      <c r="EC451" s="71" t="str">
        <f t="shared" si="6803"/>
        <v/>
      </c>
      <c r="ED451" s="71" t="str">
        <f t="shared" si="6804"/>
        <v/>
      </c>
      <c r="EE451" s="71" t="str">
        <f t="shared" si="6805"/>
        <v/>
      </c>
      <c r="EF451" s="71" t="str">
        <f t="shared" si="6806"/>
        <v/>
      </c>
      <c r="EG451" s="71" t="str">
        <f t="shared" si="6807"/>
        <v/>
      </c>
      <c r="EH451" s="71" t="str">
        <f t="shared" si="6808"/>
        <v/>
      </c>
      <c r="EI451" s="71" t="str">
        <f t="shared" si="6809"/>
        <v/>
      </c>
      <c r="EJ451" s="71" t="str">
        <f t="shared" si="6810"/>
        <v/>
      </c>
      <c r="EK451" s="71" t="str">
        <f t="shared" si="6811"/>
        <v/>
      </c>
      <c r="EL451" s="71" t="str">
        <f t="shared" si="6812"/>
        <v/>
      </c>
      <c r="EM451" s="71" t="str">
        <f t="shared" si="6813"/>
        <v/>
      </c>
      <c r="EN451" s="71" t="str">
        <f t="shared" si="6814"/>
        <v/>
      </c>
      <c r="EO451" s="71" t="str">
        <f t="shared" si="6815"/>
        <v/>
      </c>
      <c r="EP451" s="71" t="str">
        <f t="shared" si="6816"/>
        <v/>
      </c>
      <c r="EQ451" s="71" t="str">
        <f t="shared" si="6817"/>
        <v/>
      </c>
      <c r="ER451" s="71" t="str">
        <f t="shared" si="6818"/>
        <v/>
      </c>
      <c r="ES451" s="71" t="str">
        <f t="shared" si="6819"/>
        <v/>
      </c>
      <c r="ET451" s="71" t="str">
        <f t="shared" si="6820"/>
        <v/>
      </c>
      <c r="EU451" s="71" t="str">
        <f t="shared" si="6821"/>
        <v/>
      </c>
      <c r="EV451" s="71" t="str">
        <f t="shared" si="6822"/>
        <v/>
      </c>
      <c r="EW451" s="71" t="str">
        <f t="shared" si="6823"/>
        <v/>
      </c>
      <c r="EX451" s="71" t="str">
        <f t="shared" si="6824"/>
        <v/>
      </c>
      <c r="EY451" s="71" t="str">
        <f t="shared" si="6825"/>
        <v/>
      </c>
      <c r="EZ451" s="71" t="str">
        <f t="shared" si="6826"/>
        <v/>
      </c>
      <c r="FA451" s="71" t="str">
        <f t="shared" si="6827"/>
        <v/>
      </c>
      <c r="FB451" s="71" t="str">
        <f t="shared" si="6828"/>
        <v/>
      </c>
      <c r="FC451" s="71" t="str">
        <f t="shared" si="6829"/>
        <v/>
      </c>
      <c r="FD451" s="71" t="str">
        <f t="shared" si="6830"/>
        <v/>
      </c>
      <c r="FE451" s="71" t="str">
        <f t="shared" si="6831"/>
        <v/>
      </c>
      <c r="FF451" s="71" t="str">
        <f t="shared" si="6832"/>
        <v/>
      </c>
      <c r="FG451" s="71" t="str">
        <f t="shared" si="6833"/>
        <v/>
      </c>
      <c r="FH451" s="71" t="str">
        <f t="shared" si="6834"/>
        <v/>
      </c>
      <c r="FI451" s="71" t="str">
        <f t="shared" si="6835"/>
        <v/>
      </c>
      <c r="FJ451" s="71" t="str">
        <f t="shared" si="6836"/>
        <v/>
      </c>
      <c r="FK451" s="71" t="str">
        <f t="shared" si="6837"/>
        <v/>
      </c>
      <c r="FL451" s="71" t="str">
        <f t="shared" si="6838"/>
        <v/>
      </c>
      <c r="FM451" s="71" t="str">
        <f t="shared" si="6839"/>
        <v/>
      </c>
      <c r="FN451" s="71" t="str">
        <f t="shared" si="6840"/>
        <v/>
      </c>
      <c r="FO451" s="71" t="str">
        <f t="shared" si="6841"/>
        <v/>
      </c>
      <c r="FP451" s="71" t="str">
        <f t="shared" si="6842"/>
        <v/>
      </c>
      <c r="FQ451" s="71" t="str">
        <f t="shared" si="6843"/>
        <v/>
      </c>
      <c r="FR451" s="71" t="str">
        <f t="shared" si="6844"/>
        <v/>
      </c>
      <c r="FS451" s="71" t="str">
        <f t="shared" si="6845"/>
        <v/>
      </c>
    </row>
    <row r="452" spans="92:175">
      <c r="CN452" s="70" t="str">
        <f t="shared" si="6770"/>
        <v>InitUnitState('',,,,,,,,,,)</v>
      </c>
      <c r="CO452" s="70" t="str">
        <f t="shared" si="6771"/>
        <v>InitUnitNormal('',,,,,,,,,,)</v>
      </c>
      <c r="CP452" s="70" t="str">
        <f t="shared" si="6772"/>
        <v>InitUnitMagic('',,,,,,,,,,)</v>
      </c>
      <c r="CQ452" s="70" t="str">
        <f t="shared" si="6773"/>
        <v>InitUnitAdd('',,,,,,,,,,)</v>
      </c>
      <c r="CR452" s="70" t="str">
        <f t="shared" si="6774"/>
        <v>InitEquipData('',,"",,,,,'','','','','','',"")</v>
      </c>
      <c r="CU452" s="61" t="str">
        <f t="shared" si="6775"/>
        <v>|n</v>
      </c>
      <c r="CW452" s="60"/>
      <c r="CX452" s="60"/>
      <c r="CY452" s="60"/>
      <c r="CZ452" s="60"/>
      <c r="DA452" s="60"/>
      <c r="DB452" s="71" t="str">
        <f t="shared" si="6776"/>
        <v/>
      </c>
      <c r="DC452" s="71" t="str">
        <f t="shared" si="6777"/>
        <v/>
      </c>
      <c r="DD452" s="71" t="str">
        <f t="shared" si="6778"/>
        <v/>
      </c>
      <c r="DE452" s="71" t="str">
        <f t="shared" si="6779"/>
        <v/>
      </c>
      <c r="DF452" s="71" t="str">
        <f t="shared" si="6780"/>
        <v/>
      </c>
      <c r="DG452" s="71" t="str">
        <f t="shared" si="6781"/>
        <v/>
      </c>
      <c r="DH452" s="71" t="str">
        <f t="shared" si="6782"/>
        <v/>
      </c>
      <c r="DI452" s="71" t="str">
        <f t="shared" si="6783"/>
        <v/>
      </c>
      <c r="DJ452" s="71" t="str">
        <f t="shared" si="6784"/>
        <v/>
      </c>
      <c r="DK452" s="71" t="str">
        <f t="shared" si="6785"/>
        <v/>
      </c>
      <c r="DL452" s="71" t="str">
        <f t="shared" si="6786"/>
        <v/>
      </c>
      <c r="DM452" s="71" t="str">
        <f t="shared" si="6787"/>
        <v/>
      </c>
      <c r="DN452" s="71" t="str">
        <f t="shared" si="6788"/>
        <v/>
      </c>
      <c r="DO452" s="71" t="str">
        <f t="shared" si="6789"/>
        <v/>
      </c>
      <c r="DP452" s="71" t="str">
        <f t="shared" si="6790"/>
        <v/>
      </c>
      <c r="DQ452" s="71" t="str">
        <f t="shared" si="6791"/>
        <v/>
      </c>
      <c r="DR452" s="71" t="str">
        <f t="shared" si="6792"/>
        <v/>
      </c>
      <c r="DS452" s="71" t="str">
        <f t="shared" si="6793"/>
        <v/>
      </c>
      <c r="DT452" s="71" t="str">
        <f t="shared" si="6794"/>
        <v/>
      </c>
      <c r="DU452" s="71" t="str">
        <f t="shared" si="6795"/>
        <v/>
      </c>
      <c r="DV452" s="71" t="str">
        <f t="shared" si="6796"/>
        <v/>
      </c>
      <c r="DW452" s="71" t="str">
        <f t="shared" si="6797"/>
        <v/>
      </c>
      <c r="DX452" s="71" t="str">
        <f t="shared" si="6798"/>
        <v/>
      </c>
      <c r="DY452" s="71" t="str">
        <f t="shared" si="6799"/>
        <v/>
      </c>
      <c r="DZ452" s="71" t="str">
        <f t="shared" si="6800"/>
        <v/>
      </c>
      <c r="EA452" s="71" t="str">
        <f t="shared" si="6801"/>
        <v/>
      </c>
      <c r="EB452" s="71" t="str">
        <f t="shared" si="6802"/>
        <v/>
      </c>
      <c r="EC452" s="71" t="str">
        <f t="shared" si="6803"/>
        <v/>
      </c>
      <c r="ED452" s="71" t="str">
        <f t="shared" si="6804"/>
        <v/>
      </c>
      <c r="EE452" s="71" t="str">
        <f t="shared" si="6805"/>
        <v/>
      </c>
      <c r="EF452" s="71" t="str">
        <f t="shared" si="6806"/>
        <v/>
      </c>
      <c r="EG452" s="71" t="str">
        <f t="shared" si="6807"/>
        <v/>
      </c>
      <c r="EH452" s="71" t="str">
        <f t="shared" si="6808"/>
        <v/>
      </c>
      <c r="EI452" s="71" t="str">
        <f t="shared" si="6809"/>
        <v/>
      </c>
      <c r="EJ452" s="71" t="str">
        <f t="shared" si="6810"/>
        <v/>
      </c>
      <c r="EK452" s="71" t="str">
        <f t="shared" si="6811"/>
        <v/>
      </c>
      <c r="EL452" s="71" t="str">
        <f t="shared" si="6812"/>
        <v/>
      </c>
      <c r="EM452" s="71" t="str">
        <f t="shared" si="6813"/>
        <v/>
      </c>
      <c r="EN452" s="71" t="str">
        <f t="shared" si="6814"/>
        <v/>
      </c>
      <c r="EO452" s="71" t="str">
        <f t="shared" si="6815"/>
        <v/>
      </c>
      <c r="EP452" s="71" t="str">
        <f t="shared" si="6816"/>
        <v/>
      </c>
      <c r="EQ452" s="71" t="str">
        <f t="shared" si="6817"/>
        <v/>
      </c>
      <c r="ER452" s="71" t="str">
        <f t="shared" si="6818"/>
        <v/>
      </c>
      <c r="ES452" s="71" t="str">
        <f t="shared" si="6819"/>
        <v/>
      </c>
      <c r="ET452" s="71" t="str">
        <f t="shared" si="6820"/>
        <v/>
      </c>
      <c r="EU452" s="71" t="str">
        <f t="shared" si="6821"/>
        <v/>
      </c>
      <c r="EV452" s="71" t="str">
        <f t="shared" si="6822"/>
        <v/>
      </c>
      <c r="EW452" s="71" t="str">
        <f t="shared" si="6823"/>
        <v/>
      </c>
      <c r="EX452" s="71" t="str">
        <f t="shared" si="6824"/>
        <v/>
      </c>
      <c r="EY452" s="71" t="str">
        <f t="shared" si="6825"/>
        <v/>
      </c>
      <c r="EZ452" s="71" t="str">
        <f t="shared" si="6826"/>
        <v/>
      </c>
      <c r="FA452" s="71" t="str">
        <f t="shared" si="6827"/>
        <v/>
      </c>
      <c r="FB452" s="71" t="str">
        <f t="shared" si="6828"/>
        <v/>
      </c>
      <c r="FC452" s="71" t="str">
        <f t="shared" si="6829"/>
        <v/>
      </c>
      <c r="FD452" s="71" t="str">
        <f t="shared" si="6830"/>
        <v/>
      </c>
      <c r="FE452" s="71" t="str">
        <f t="shared" si="6831"/>
        <v/>
      </c>
      <c r="FF452" s="71" t="str">
        <f t="shared" si="6832"/>
        <v/>
      </c>
      <c r="FG452" s="71" t="str">
        <f t="shared" si="6833"/>
        <v/>
      </c>
      <c r="FH452" s="71" t="str">
        <f t="shared" si="6834"/>
        <v/>
      </c>
      <c r="FI452" s="71" t="str">
        <f t="shared" si="6835"/>
        <v/>
      </c>
      <c r="FJ452" s="71" t="str">
        <f t="shared" si="6836"/>
        <v/>
      </c>
      <c r="FK452" s="71" t="str">
        <f t="shared" si="6837"/>
        <v/>
      </c>
      <c r="FL452" s="71" t="str">
        <f t="shared" si="6838"/>
        <v/>
      </c>
      <c r="FM452" s="71" t="str">
        <f t="shared" si="6839"/>
        <v/>
      </c>
      <c r="FN452" s="71" t="str">
        <f t="shared" si="6840"/>
        <v/>
      </c>
      <c r="FO452" s="71" t="str">
        <f t="shared" si="6841"/>
        <v/>
      </c>
      <c r="FP452" s="71" t="str">
        <f t="shared" si="6842"/>
        <v/>
      </c>
      <c r="FQ452" s="71" t="str">
        <f t="shared" si="6843"/>
        <v/>
      </c>
      <c r="FR452" s="71" t="str">
        <f t="shared" si="6844"/>
        <v/>
      </c>
      <c r="FS452" s="71" t="str">
        <f t="shared" si="6845"/>
        <v/>
      </c>
    </row>
    <row r="453" spans="92:175">
      <c r="CN453" s="70" t="str">
        <f t="shared" si="6770"/>
        <v>InitUnitState('',,,,,,,,,,)</v>
      </c>
      <c r="CO453" s="70" t="str">
        <f t="shared" si="6771"/>
        <v>InitUnitNormal('',,,,,,,,,,)</v>
      </c>
      <c r="CP453" s="70" t="str">
        <f t="shared" si="6772"/>
        <v>InitUnitMagic('',,,,,,,,,,)</v>
      </c>
      <c r="CQ453" s="70" t="str">
        <f t="shared" si="6773"/>
        <v>InitUnitAdd('',,,,,,,,,,)</v>
      </c>
      <c r="CR453" s="70" t="str">
        <f t="shared" si="6774"/>
        <v>InitEquipData('',,"",,,,,'','','','','','',"")</v>
      </c>
      <c r="CU453" s="61" t="str">
        <f t="shared" si="6775"/>
        <v>|n</v>
      </c>
      <c r="CW453" s="60"/>
      <c r="CX453" s="60"/>
      <c r="CY453" s="60"/>
      <c r="CZ453" s="60"/>
      <c r="DA453" s="60"/>
      <c r="DB453" s="71" t="str">
        <f t="shared" si="6776"/>
        <v/>
      </c>
      <c r="DC453" s="71" t="str">
        <f t="shared" si="6777"/>
        <v/>
      </c>
      <c r="DD453" s="71" t="str">
        <f t="shared" si="6778"/>
        <v/>
      </c>
      <c r="DE453" s="71" t="str">
        <f t="shared" si="6779"/>
        <v/>
      </c>
      <c r="DF453" s="71" t="str">
        <f t="shared" si="6780"/>
        <v/>
      </c>
      <c r="DG453" s="71" t="str">
        <f t="shared" si="6781"/>
        <v/>
      </c>
      <c r="DH453" s="71" t="str">
        <f t="shared" si="6782"/>
        <v/>
      </c>
      <c r="DI453" s="71" t="str">
        <f t="shared" si="6783"/>
        <v/>
      </c>
      <c r="DJ453" s="71" t="str">
        <f t="shared" si="6784"/>
        <v/>
      </c>
      <c r="DK453" s="71" t="str">
        <f t="shared" si="6785"/>
        <v/>
      </c>
      <c r="DL453" s="71" t="str">
        <f t="shared" si="6786"/>
        <v/>
      </c>
      <c r="DM453" s="71" t="str">
        <f t="shared" si="6787"/>
        <v/>
      </c>
      <c r="DN453" s="71" t="str">
        <f t="shared" si="6788"/>
        <v/>
      </c>
      <c r="DO453" s="71" t="str">
        <f t="shared" si="6789"/>
        <v/>
      </c>
      <c r="DP453" s="71" t="str">
        <f t="shared" si="6790"/>
        <v/>
      </c>
      <c r="DQ453" s="71" t="str">
        <f t="shared" si="6791"/>
        <v/>
      </c>
      <c r="DR453" s="71" t="str">
        <f t="shared" si="6792"/>
        <v/>
      </c>
      <c r="DS453" s="71" t="str">
        <f t="shared" si="6793"/>
        <v/>
      </c>
      <c r="DT453" s="71" t="str">
        <f t="shared" si="6794"/>
        <v/>
      </c>
      <c r="DU453" s="71" t="str">
        <f t="shared" si="6795"/>
        <v/>
      </c>
      <c r="DV453" s="71" t="str">
        <f t="shared" si="6796"/>
        <v/>
      </c>
      <c r="DW453" s="71" t="str">
        <f t="shared" si="6797"/>
        <v/>
      </c>
      <c r="DX453" s="71" t="str">
        <f t="shared" si="6798"/>
        <v/>
      </c>
      <c r="DY453" s="71" t="str">
        <f t="shared" si="6799"/>
        <v/>
      </c>
      <c r="DZ453" s="71" t="str">
        <f t="shared" si="6800"/>
        <v/>
      </c>
      <c r="EA453" s="71" t="str">
        <f t="shared" si="6801"/>
        <v/>
      </c>
      <c r="EB453" s="71" t="str">
        <f t="shared" si="6802"/>
        <v/>
      </c>
      <c r="EC453" s="71" t="str">
        <f t="shared" si="6803"/>
        <v/>
      </c>
      <c r="ED453" s="71" t="str">
        <f t="shared" si="6804"/>
        <v/>
      </c>
      <c r="EE453" s="71" t="str">
        <f t="shared" si="6805"/>
        <v/>
      </c>
      <c r="EF453" s="71" t="str">
        <f t="shared" si="6806"/>
        <v/>
      </c>
      <c r="EG453" s="71" t="str">
        <f t="shared" si="6807"/>
        <v/>
      </c>
      <c r="EH453" s="71" t="str">
        <f t="shared" si="6808"/>
        <v/>
      </c>
      <c r="EI453" s="71" t="str">
        <f t="shared" si="6809"/>
        <v/>
      </c>
      <c r="EJ453" s="71" t="str">
        <f t="shared" si="6810"/>
        <v/>
      </c>
      <c r="EK453" s="71" t="str">
        <f t="shared" si="6811"/>
        <v/>
      </c>
      <c r="EL453" s="71" t="str">
        <f t="shared" si="6812"/>
        <v/>
      </c>
      <c r="EM453" s="71" t="str">
        <f t="shared" si="6813"/>
        <v/>
      </c>
      <c r="EN453" s="71" t="str">
        <f t="shared" si="6814"/>
        <v/>
      </c>
      <c r="EO453" s="71" t="str">
        <f t="shared" si="6815"/>
        <v/>
      </c>
      <c r="EP453" s="71" t="str">
        <f t="shared" si="6816"/>
        <v/>
      </c>
      <c r="EQ453" s="71" t="str">
        <f t="shared" si="6817"/>
        <v/>
      </c>
      <c r="ER453" s="71" t="str">
        <f t="shared" si="6818"/>
        <v/>
      </c>
      <c r="ES453" s="71" t="str">
        <f t="shared" si="6819"/>
        <v/>
      </c>
      <c r="ET453" s="71" t="str">
        <f t="shared" si="6820"/>
        <v/>
      </c>
      <c r="EU453" s="71" t="str">
        <f t="shared" si="6821"/>
        <v/>
      </c>
      <c r="EV453" s="71" t="str">
        <f t="shared" si="6822"/>
        <v/>
      </c>
      <c r="EW453" s="71" t="str">
        <f t="shared" si="6823"/>
        <v/>
      </c>
      <c r="EX453" s="71" t="str">
        <f t="shared" si="6824"/>
        <v/>
      </c>
      <c r="EY453" s="71" t="str">
        <f t="shared" si="6825"/>
        <v/>
      </c>
      <c r="EZ453" s="71" t="str">
        <f t="shared" si="6826"/>
        <v/>
      </c>
      <c r="FA453" s="71" t="str">
        <f t="shared" si="6827"/>
        <v/>
      </c>
      <c r="FB453" s="71" t="str">
        <f t="shared" si="6828"/>
        <v/>
      </c>
      <c r="FC453" s="71" t="str">
        <f t="shared" si="6829"/>
        <v/>
      </c>
      <c r="FD453" s="71" t="str">
        <f t="shared" si="6830"/>
        <v/>
      </c>
      <c r="FE453" s="71" t="str">
        <f t="shared" si="6831"/>
        <v/>
      </c>
      <c r="FF453" s="71" t="str">
        <f t="shared" si="6832"/>
        <v/>
      </c>
      <c r="FG453" s="71" t="str">
        <f t="shared" si="6833"/>
        <v/>
      </c>
      <c r="FH453" s="71" t="str">
        <f t="shared" si="6834"/>
        <v/>
      </c>
      <c r="FI453" s="71" t="str">
        <f t="shared" si="6835"/>
        <v/>
      </c>
      <c r="FJ453" s="71" t="str">
        <f t="shared" si="6836"/>
        <v/>
      </c>
      <c r="FK453" s="71" t="str">
        <f t="shared" si="6837"/>
        <v/>
      </c>
      <c r="FL453" s="71" t="str">
        <f t="shared" si="6838"/>
        <v/>
      </c>
      <c r="FM453" s="71" t="str">
        <f t="shared" si="6839"/>
        <v/>
      </c>
      <c r="FN453" s="71" t="str">
        <f t="shared" si="6840"/>
        <v/>
      </c>
      <c r="FO453" s="71" t="str">
        <f t="shared" si="6841"/>
        <v/>
      </c>
      <c r="FP453" s="71" t="str">
        <f t="shared" si="6842"/>
        <v/>
      </c>
      <c r="FQ453" s="71" t="str">
        <f t="shared" si="6843"/>
        <v/>
      </c>
      <c r="FR453" s="71" t="str">
        <f t="shared" si="6844"/>
        <v/>
      </c>
      <c r="FS453" s="71" t="str">
        <f t="shared" si="6845"/>
        <v/>
      </c>
    </row>
    <row r="454" spans="92:175">
      <c r="CN454" s="70" t="str">
        <f t="shared" si="6770"/>
        <v>InitUnitState('',,,,,,,,,,)</v>
      </c>
      <c r="CO454" s="70" t="str">
        <f t="shared" si="6771"/>
        <v>InitUnitNormal('',,,,,,,,,,)</v>
      </c>
      <c r="CP454" s="70" t="str">
        <f t="shared" si="6772"/>
        <v>InitUnitMagic('',,,,,,,,,,)</v>
      </c>
      <c r="CQ454" s="70" t="str">
        <f t="shared" si="6773"/>
        <v>InitUnitAdd('',,,,,,,,,,)</v>
      </c>
      <c r="CR454" s="70" t="str">
        <f t="shared" si="6774"/>
        <v>InitEquipData('',,"",,,,,'','','','','','',"")</v>
      </c>
      <c r="CU454" s="61" t="str">
        <f t="shared" ref="CU454:CU492" si="6846">CONCATENATE(DB454,DC454,DD454,DE454,DF454,DG454,DH454,DI454,DJ454,DK454,DL454,DM454,DN454,DO454,DP454,DQ454,DR454,DS454,DT454,DU454,DV454,DW454,DX454,DY454,DZ454,EA454,EB454,EC454,ED454,EE454,EF454,EG454,EH454,EI454,EJ454,EK454,EL454,EM454,EN454,EO454,EP454&amp;"|n")</f>
        <v>|n</v>
      </c>
      <c r="CW454" s="60"/>
      <c r="CX454" s="60"/>
      <c r="CY454" s="60"/>
      <c r="CZ454" s="60"/>
      <c r="DA454" s="60"/>
      <c r="DB454" s="71" t="str">
        <f t="shared" si="6776"/>
        <v/>
      </c>
      <c r="DC454" s="71" t="str">
        <f t="shared" si="6777"/>
        <v/>
      </c>
      <c r="DD454" s="71" t="str">
        <f t="shared" si="6778"/>
        <v/>
      </c>
      <c r="DE454" s="71" t="str">
        <f t="shared" si="6779"/>
        <v/>
      </c>
      <c r="DF454" s="71" t="str">
        <f t="shared" si="6780"/>
        <v/>
      </c>
      <c r="DG454" s="71" t="str">
        <f t="shared" si="6781"/>
        <v/>
      </c>
      <c r="DH454" s="71" t="str">
        <f t="shared" si="6782"/>
        <v/>
      </c>
      <c r="DI454" s="71" t="str">
        <f t="shared" si="6783"/>
        <v/>
      </c>
      <c r="DJ454" s="71" t="str">
        <f t="shared" si="6784"/>
        <v/>
      </c>
      <c r="DK454" s="71" t="str">
        <f t="shared" si="6785"/>
        <v/>
      </c>
      <c r="DL454" s="71" t="str">
        <f t="shared" si="6786"/>
        <v/>
      </c>
      <c r="DM454" s="71" t="str">
        <f t="shared" si="6787"/>
        <v/>
      </c>
      <c r="DN454" s="71" t="str">
        <f t="shared" si="6788"/>
        <v/>
      </c>
      <c r="DO454" s="71" t="str">
        <f t="shared" si="6789"/>
        <v/>
      </c>
      <c r="DP454" s="71" t="str">
        <f t="shared" si="6790"/>
        <v/>
      </c>
      <c r="DQ454" s="71" t="str">
        <f t="shared" si="6791"/>
        <v/>
      </c>
      <c r="DR454" s="71" t="str">
        <f t="shared" si="6792"/>
        <v/>
      </c>
      <c r="DS454" s="71" t="str">
        <f t="shared" si="6793"/>
        <v/>
      </c>
      <c r="DT454" s="71" t="str">
        <f t="shared" si="6794"/>
        <v/>
      </c>
      <c r="DU454" s="71" t="str">
        <f t="shared" si="6795"/>
        <v/>
      </c>
      <c r="DV454" s="71" t="str">
        <f t="shared" si="6796"/>
        <v/>
      </c>
      <c r="DW454" s="71" t="str">
        <f t="shared" si="6797"/>
        <v/>
      </c>
      <c r="DX454" s="71" t="str">
        <f t="shared" si="6798"/>
        <v/>
      </c>
      <c r="DY454" s="71" t="str">
        <f t="shared" si="6799"/>
        <v/>
      </c>
      <c r="DZ454" s="71" t="str">
        <f t="shared" si="6800"/>
        <v/>
      </c>
      <c r="EA454" s="71" t="str">
        <f t="shared" si="6801"/>
        <v/>
      </c>
      <c r="EB454" s="71" t="str">
        <f t="shared" si="6802"/>
        <v/>
      </c>
      <c r="EC454" s="71" t="str">
        <f t="shared" si="6803"/>
        <v/>
      </c>
      <c r="ED454" s="71" t="str">
        <f t="shared" si="6804"/>
        <v/>
      </c>
      <c r="EE454" s="71" t="str">
        <f t="shared" si="6805"/>
        <v/>
      </c>
      <c r="EF454" s="71" t="str">
        <f t="shared" si="6806"/>
        <v/>
      </c>
      <c r="EG454" s="71" t="str">
        <f t="shared" si="6807"/>
        <v/>
      </c>
      <c r="EH454" s="71" t="str">
        <f t="shared" si="6808"/>
        <v/>
      </c>
      <c r="EI454" s="71" t="str">
        <f t="shared" si="6809"/>
        <v/>
      </c>
      <c r="EJ454" s="71" t="str">
        <f t="shared" si="6810"/>
        <v/>
      </c>
      <c r="EK454" s="71" t="str">
        <f t="shared" si="6811"/>
        <v/>
      </c>
      <c r="EL454" s="71" t="str">
        <f t="shared" si="6812"/>
        <v/>
      </c>
      <c r="EM454" s="71" t="str">
        <f t="shared" si="6813"/>
        <v/>
      </c>
      <c r="EN454" s="71" t="str">
        <f t="shared" si="6814"/>
        <v/>
      </c>
      <c r="EO454" s="71" t="str">
        <f t="shared" si="6815"/>
        <v/>
      </c>
      <c r="EP454" s="71" t="str">
        <f t="shared" si="6816"/>
        <v/>
      </c>
      <c r="EQ454" s="71" t="str">
        <f t="shared" si="6817"/>
        <v/>
      </c>
      <c r="ER454" s="71" t="str">
        <f t="shared" si="6818"/>
        <v/>
      </c>
      <c r="ES454" s="71" t="str">
        <f t="shared" si="6819"/>
        <v/>
      </c>
      <c r="ET454" s="71" t="str">
        <f t="shared" si="6820"/>
        <v/>
      </c>
      <c r="EU454" s="71" t="str">
        <f t="shared" si="6821"/>
        <v/>
      </c>
      <c r="EV454" s="71" t="str">
        <f t="shared" si="6822"/>
        <v/>
      </c>
      <c r="EW454" s="71" t="str">
        <f t="shared" si="6823"/>
        <v/>
      </c>
      <c r="EX454" s="71" t="str">
        <f t="shared" si="6824"/>
        <v/>
      </c>
      <c r="EY454" s="71" t="str">
        <f t="shared" si="6825"/>
        <v/>
      </c>
      <c r="EZ454" s="71" t="str">
        <f t="shared" si="6826"/>
        <v/>
      </c>
      <c r="FA454" s="71" t="str">
        <f t="shared" si="6827"/>
        <v/>
      </c>
      <c r="FB454" s="71" t="str">
        <f t="shared" si="6828"/>
        <v/>
      </c>
      <c r="FC454" s="71" t="str">
        <f t="shared" si="6829"/>
        <v/>
      </c>
      <c r="FD454" s="71" t="str">
        <f t="shared" si="6830"/>
        <v/>
      </c>
      <c r="FE454" s="71" t="str">
        <f t="shared" si="6831"/>
        <v/>
      </c>
      <c r="FF454" s="71" t="str">
        <f t="shared" si="6832"/>
        <v/>
      </c>
      <c r="FG454" s="71" t="str">
        <f t="shared" si="6833"/>
        <v/>
      </c>
      <c r="FH454" s="71" t="str">
        <f t="shared" si="6834"/>
        <v/>
      </c>
      <c r="FI454" s="71" t="str">
        <f t="shared" si="6835"/>
        <v/>
      </c>
      <c r="FJ454" s="71" t="str">
        <f t="shared" si="6836"/>
        <v/>
      </c>
      <c r="FK454" s="71" t="str">
        <f t="shared" si="6837"/>
        <v/>
      </c>
      <c r="FL454" s="71" t="str">
        <f t="shared" si="6838"/>
        <v/>
      </c>
      <c r="FM454" s="71" t="str">
        <f t="shared" si="6839"/>
        <v/>
      </c>
      <c r="FN454" s="71" t="str">
        <f t="shared" si="6840"/>
        <v/>
      </c>
      <c r="FO454" s="71" t="str">
        <f t="shared" si="6841"/>
        <v/>
      </c>
      <c r="FP454" s="71" t="str">
        <f t="shared" si="6842"/>
        <v/>
      </c>
      <c r="FQ454" s="71" t="str">
        <f t="shared" si="6843"/>
        <v/>
      </c>
      <c r="FR454" s="71" t="str">
        <f t="shared" si="6844"/>
        <v/>
      </c>
      <c r="FS454" s="71" t="str">
        <f t="shared" si="6845"/>
        <v/>
      </c>
    </row>
    <row r="455" spans="92:175">
      <c r="CN455" s="70" t="str">
        <f t="shared" si="6770"/>
        <v>InitUnitState('',,,,,,,,,,)</v>
      </c>
      <c r="CO455" s="70" t="str">
        <f t="shared" si="6771"/>
        <v>InitUnitNormal('',,,,,,,,,,)</v>
      </c>
      <c r="CP455" s="70" t="str">
        <f t="shared" si="6772"/>
        <v>InitUnitMagic('',,,,,,,,,,)</v>
      </c>
      <c r="CQ455" s="70" t="str">
        <f t="shared" si="6773"/>
        <v>InitUnitAdd('',,,,,,,,,,)</v>
      </c>
      <c r="CR455" s="70" t="str">
        <f t="shared" si="6774"/>
        <v>InitEquipData('',,"",,,,,'','','','','','',"")</v>
      </c>
      <c r="CU455" s="61" t="str">
        <f t="shared" si="6846"/>
        <v>|n</v>
      </c>
      <c r="CW455" s="60"/>
      <c r="CX455" s="60"/>
      <c r="CY455" s="60"/>
      <c r="CZ455" s="60"/>
      <c r="DA455" s="60"/>
      <c r="DB455" s="71" t="str">
        <f t="shared" si="6776"/>
        <v/>
      </c>
      <c r="DC455" s="71" t="str">
        <f t="shared" si="6777"/>
        <v/>
      </c>
      <c r="DD455" s="71" t="str">
        <f t="shared" si="6778"/>
        <v/>
      </c>
      <c r="DE455" s="71" t="str">
        <f t="shared" si="6779"/>
        <v/>
      </c>
      <c r="DF455" s="71" t="str">
        <f t="shared" si="6780"/>
        <v/>
      </c>
      <c r="DG455" s="71" t="str">
        <f t="shared" si="6781"/>
        <v/>
      </c>
      <c r="DH455" s="71" t="str">
        <f t="shared" si="6782"/>
        <v/>
      </c>
      <c r="DI455" s="71" t="str">
        <f t="shared" si="6783"/>
        <v/>
      </c>
      <c r="DJ455" s="71" t="str">
        <f t="shared" si="6784"/>
        <v/>
      </c>
      <c r="DK455" s="71" t="str">
        <f t="shared" si="6785"/>
        <v/>
      </c>
      <c r="DL455" s="71" t="str">
        <f t="shared" si="6786"/>
        <v/>
      </c>
      <c r="DM455" s="71" t="str">
        <f t="shared" si="6787"/>
        <v/>
      </c>
      <c r="DN455" s="71" t="str">
        <f t="shared" si="6788"/>
        <v/>
      </c>
      <c r="DO455" s="71" t="str">
        <f t="shared" si="6789"/>
        <v/>
      </c>
      <c r="DP455" s="71" t="str">
        <f t="shared" si="6790"/>
        <v/>
      </c>
      <c r="DQ455" s="71" t="str">
        <f t="shared" si="6791"/>
        <v/>
      </c>
      <c r="DR455" s="71" t="str">
        <f t="shared" si="6792"/>
        <v/>
      </c>
      <c r="DS455" s="71" t="str">
        <f t="shared" si="6793"/>
        <v/>
      </c>
      <c r="DT455" s="71" t="str">
        <f t="shared" si="6794"/>
        <v/>
      </c>
      <c r="DU455" s="71" t="str">
        <f t="shared" si="6795"/>
        <v/>
      </c>
      <c r="DV455" s="71" t="str">
        <f t="shared" si="6796"/>
        <v/>
      </c>
      <c r="DW455" s="71" t="str">
        <f t="shared" si="6797"/>
        <v/>
      </c>
      <c r="DX455" s="71" t="str">
        <f t="shared" si="6798"/>
        <v/>
      </c>
      <c r="DY455" s="71" t="str">
        <f t="shared" si="6799"/>
        <v/>
      </c>
      <c r="DZ455" s="71" t="str">
        <f t="shared" si="6800"/>
        <v/>
      </c>
      <c r="EA455" s="71" t="str">
        <f t="shared" si="6801"/>
        <v/>
      </c>
      <c r="EB455" s="71" t="str">
        <f t="shared" si="6802"/>
        <v/>
      </c>
      <c r="EC455" s="71" t="str">
        <f t="shared" si="6803"/>
        <v/>
      </c>
      <c r="ED455" s="71" t="str">
        <f t="shared" si="6804"/>
        <v/>
      </c>
      <c r="EE455" s="71" t="str">
        <f t="shared" si="6805"/>
        <v/>
      </c>
      <c r="EF455" s="71" t="str">
        <f t="shared" si="6806"/>
        <v/>
      </c>
      <c r="EG455" s="71" t="str">
        <f t="shared" si="6807"/>
        <v/>
      </c>
      <c r="EH455" s="71" t="str">
        <f t="shared" si="6808"/>
        <v/>
      </c>
      <c r="EI455" s="71" t="str">
        <f t="shared" si="6809"/>
        <v/>
      </c>
      <c r="EJ455" s="71" t="str">
        <f t="shared" si="6810"/>
        <v/>
      </c>
      <c r="EK455" s="71" t="str">
        <f t="shared" si="6811"/>
        <v/>
      </c>
      <c r="EL455" s="71" t="str">
        <f t="shared" si="6812"/>
        <v/>
      </c>
      <c r="EM455" s="71" t="str">
        <f t="shared" si="6813"/>
        <v/>
      </c>
      <c r="EN455" s="71" t="str">
        <f t="shared" si="6814"/>
        <v/>
      </c>
      <c r="EO455" s="71" t="str">
        <f t="shared" si="6815"/>
        <v/>
      </c>
      <c r="EP455" s="71" t="str">
        <f t="shared" si="6816"/>
        <v/>
      </c>
      <c r="EQ455" s="71" t="str">
        <f t="shared" si="6817"/>
        <v/>
      </c>
      <c r="ER455" s="71" t="str">
        <f t="shared" si="6818"/>
        <v/>
      </c>
      <c r="ES455" s="71" t="str">
        <f t="shared" si="6819"/>
        <v/>
      </c>
      <c r="ET455" s="71" t="str">
        <f t="shared" si="6820"/>
        <v/>
      </c>
      <c r="EU455" s="71" t="str">
        <f t="shared" si="6821"/>
        <v/>
      </c>
      <c r="EV455" s="71" t="str">
        <f t="shared" si="6822"/>
        <v/>
      </c>
      <c r="EW455" s="71" t="str">
        <f t="shared" si="6823"/>
        <v/>
      </c>
      <c r="EX455" s="71" t="str">
        <f t="shared" si="6824"/>
        <v/>
      </c>
      <c r="EY455" s="71" t="str">
        <f t="shared" si="6825"/>
        <v/>
      </c>
      <c r="EZ455" s="71" t="str">
        <f t="shared" si="6826"/>
        <v/>
      </c>
      <c r="FA455" s="71" t="str">
        <f t="shared" si="6827"/>
        <v/>
      </c>
      <c r="FB455" s="71" t="str">
        <f t="shared" si="6828"/>
        <v/>
      </c>
      <c r="FC455" s="71" t="str">
        <f t="shared" si="6829"/>
        <v/>
      </c>
      <c r="FD455" s="71" t="str">
        <f t="shared" si="6830"/>
        <v/>
      </c>
      <c r="FE455" s="71" t="str">
        <f t="shared" si="6831"/>
        <v/>
      </c>
      <c r="FF455" s="71" t="str">
        <f t="shared" si="6832"/>
        <v/>
      </c>
      <c r="FG455" s="71" t="str">
        <f t="shared" si="6833"/>
        <v/>
      </c>
      <c r="FH455" s="71" t="str">
        <f t="shared" si="6834"/>
        <v/>
      </c>
      <c r="FI455" s="71" t="str">
        <f t="shared" si="6835"/>
        <v/>
      </c>
      <c r="FJ455" s="71" t="str">
        <f t="shared" si="6836"/>
        <v/>
      </c>
      <c r="FK455" s="71" t="str">
        <f t="shared" si="6837"/>
        <v/>
      </c>
      <c r="FL455" s="71" t="str">
        <f t="shared" si="6838"/>
        <v/>
      </c>
      <c r="FM455" s="71" t="str">
        <f t="shared" si="6839"/>
        <v/>
      </c>
      <c r="FN455" s="71" t="str">
        <f t="shared" si="6840"/>
        <v/>
      </c>
      <c r="FO455" s="71" t="str">
        <f t="shared" si="6841"/>
        <v/>
      </c>
      <c r="FP455" s="71" t="str">
        <f t="shared" si="6842"/>
        <v/>
      </c>
      <c r="FQ455" s="71" t="str">
        <f t="shared" si="6843"/>
        <v/>
      </c>
      <c r="FR455" s="71" t="str">
        <f t="shared" si="6844"/>
        <v/>
      </c>
      <c r="FS455" s="71" t="str">
        <f t="shared" si="6845"/>
        <v/>
      </c>
    </row>
    <row r="456" spans="92:175">
      <c r="CN456" s="70" t="str">
        <f t="shared" si="6770"/>
        <v>InitUnitState('',,,,,,,,,,)</v>
      </c>
      <c r="CO456" s="70" t="str">
        <f t="shared" si="6771"/>
        <v>InitUnitNormal('',,,,,,,,,,)</v>
      </c>
      <c r="CP456" s="70" t="str">
        <f t="shared" si="6772"/>
        <v>InitUnitMagic('',,,,,,,,,,)</v>
      </c>
      <c r="CQ456" s="70" t="str">
        <f t="shared" si="6773"/>
        <v>InitUnitAdd('',,,,,,,,,,)</v>
      </c>
      <c r="CR456" s="70" t="str">
        <f t="shared" si="6774"/>
        <v>InitEquipData('',,"",,,,,'','','','','','',"")</v>
      </c>
      <c r="CU456" s="61" t="str">
        <f t="shared" si="6846"/>
        <v>|n</v>
      </c>
      <c r="CW456" s="60"/>
      <c r="CX456" s="60"/>
      <c r="CY456" s="60"/>
      <c r="CZ456" s="60"/>
      <c r="DA456" s="60"/>
      <c r="DB456" s="71" t="str">
        <f t="shared" si="6776"/>
        <v/>
      </c>
      <c r="DC456" s="71" t="str">
        <f t="shared" si="6777"/>
        <v/>
      </c>
      <c r="DD456" s="71" t="str">
        <f t="shared" si="6778"/>
        <v/>
      </c>
      <c r="DE456" s="71" t="str">
        <f t="shared" si="6779"/>
        <v/>
      </c>
      <c r="DF456" s="71" t="str">
        <f t="shared" si="6780"/>
        <v/>
      </c>
      <c r="DG456" s="71" t="str">
        <f t="shared" si="6781"/>
        <v/>
      </c>
      <c r="DH456" s="71" t="str">
        <f t="shared" si="6782"/>
        <v/>
      </c>
      <c r="DI456" s="71" t="str">
        <f t="shared" si="6783"/>
        <v/>
      </c>
      <c r="DJ456" s="71" t="str">
        <f t="shared" si="6784"/>
        <v/>
      </c>
      <c r="DK456" s="71" t="str">
        <f t="shared" si="6785"/>
        <v/>
      </c>
      <c r="DL456" s="71" t="str">
        <f t="shared" si="6786"/>
        <v/>
      </c>
      <c r="DM456" s="71" t="str">
        <f t="shared" si="6787"/>
        <v/>
      </c>
      <c r="DN456" s="71" t="str">
        <f t="shared" si="6788"/>
        <v/>
      </c>
      <c r="DO456" s="71" t="str">
        <f t="shared" si="6789"/>
        <v/>
      </c>
      <c r="DP456" s="71" t="str">
        <f t="shared" si="6790"/>
        <v/>
      </c>
      <c r="DQ456" s="71" t="str">
        <f t="shared" si="6791"/>
        <v/>
      </c>
      <c r="DR456" s="71" t="str">
        <f t="shared" si="6792"/>
        <v/>
      </c>
      <c r="DS456" s="71" t="str">
        <f t="shared" si="6793"/>
        <v/>
      </c>
      <c r="DT456" s="71" t="str">
        <f t="shared" si="6794"/>
        <v/>
      </c>
      <c r="DU456" s="71" t="str">
        <f t="shared" si="6795"/>
        <v/>
      </c>
      <c r="DV456" s="71" t="str">
        <f t="shared" si="6796"/>
        <v/>
      </c>
      <c r="DW456" s="71" t="str">
        <f t="shared" si="6797"/>
        <v/>
      </c>
      <c r="DX456" s="71" t="str">
        <f t="shared" si="6798"/>
        <v/>
      </c>
      <c r="DY456" s="71" t="str">
        <f t="shared" si="6799"/>
        <v/>
      </c>
      <c r="DZ456" s="71" t="str">
        <f t="shared" si="6800"/>
        <v/>
      </c>
      <c r="EA456" s="71" t="str">
        <f t="shared" si="6801"/>
        <v/>
      </c>
      <c r="EB456" s="71" t="str">
        <f t="shared" si="6802"/>
        <v/>
      </c>
      <c r="EC456" s="71" t="str">
        <f t="shared" si="6803"/>
        <v/>
      </c>
      <c r="ED456" s="71" t="str">
        <f t="shared" si="6804"/>
        <v/>
      </c>
      <c r="EE456" s="71" t="str">
        <f t="shared" si="6805"/>
        <v/>
      </c>
      <c r="EF456" s="71" t="str">
        <f t="shared" si="6806"/>
        <v/>
      </c>
      <c r="EG456" s="71" t="str">
        <f t="shared" si="6807"/>
        <v/>
      </c>
      <c r="EH456" s="71" t="str">
        <f t="shared" si="6808"/>
        <v/>
      </c>
      <c r="EI456" s="71" t="str">
        <f t="shared" si="6809"/>
        <v/>
      </c>
      <c r="EJ456" s="71" t="str">
        <f t="shared" si="6810"/>
        <v/>
      </c>
      <c r="EK456" s="71" t="str">
        <f t="shared" si="6811"/>
        <v/>
      </c>
      <c r="EL456" s="71" t="str">
        <f t="shared" si="6812"/>
        <v/>
      </c>
      <c r="EM456" s="71" t="str">
        <f t="shared" si="6813"/>
        <v/>
      </c>
      <c r="EN456" s="71" t="str">
        <f t="shared" si="6814"/>
        <v/>
      </c>
      <c r="EO456" s="71" t="str">
        <f t="shared" si="6815"/>
        <v/>
      </c>
      <c r="EP456" s="71" t="str">
        <f t="shared" si="6816"/>
        <v/>
      </c>
      <c r="EQ456" s="71" t="str">
        <f t="shared" si="6817"/>
        <v/>
      </c>
      <c r="ER456" s="71" t="str">
        <f t="shared" si="6818"/>
        <v/>
      </c>
      <c r="ES456" s="71" t="str">
        <f t="shared" si="6819"/>
        <v/>
      </c>
      <c r="ET456" s="71" t="str">
        <f t="shared" si="6820"/>
        <v/>
      </c>
      <c r="EU456" s="71" t="str">
        <f t="shared" si="6821"/>
        <v/>
      </c>
      <c r="EV456" s="71" t="str">
        <f t="shared" si="6822"/>
        <v/>
      </c>
      <c r="EW456" s="71" t="str">
        <f t="shared" si="6823"/>
        <v/>
      </c>
      <c r="EX456" s="71" t="str">
        <f t="shared" si="6824"/>
        <v/>
      </c>
      <c r="EY456" s="71" t="str">
        <f t="shared" si="6825"/>
        <v/>
      </c>
      <c r="EZ456" s="71" t="str">
        <f t="shared" si="6826"/>
        <v/>
      </c>
      <c r="FA456" s="71" t="str">
        <f t="shared" si="6827"/>
        <v/>
      </c>
      <c r="FB456" s="71" t="str">
        <f t="shared" si="6828"/>
        <v/>
      </c>
      <c r="FC456" s="71" t="str">
        <f t="shared" si="6829"/>
        <v/>
      </c>
      <c r="FD456" s="71" t="str">
        <f t="shared" si="6830"/>
        <v/>
      </c>
      <c r="FE456" s="71" t="str">
        <f t="shared" si="6831"/>
        <v/>
      </c>
      <c r="FF456" s="71" t="str">
        <f t="shared" si="6832"/>
        <v/>
      </c>
      <c r="FG456" s="71" t="str">
        <f t="shared" si="6833"/>
        <v/>
      </c>
      <c r="FH456" s="71" t="str">
        <f t="shared" si="6834"/>
        <v/>
      </c>
      <c r="FI456" s="71" t="str">
        <f t="shared" si="6835"/>
        <v/>
      </c>
      <c r="FJ456" s="71" t="str">
        <f t="shared" si="6836"/>
        <v/>
      </c>
      <c r="FK456" s="71" t="str">
        <f t="shared" si="6837"/>
        <v/>
      </c>
      <c r="FL456" s="71" t="str">
        <f t="shared" si="6838"/>
        <v/>
      </c>
      <c r="FM456" s="71" t="str">
        <f t="shared" si="6839"/>
        <v/>
      </c>
      <c r="FN456" s="71" t="str">
        <f t="shared" si="6840"/>
        <v/>
      </c>
      <c r="FO456" s="71" t="str">
        <f t="shared" si="6841"/>
        <v/>
      </c>
      <c r="FP456" s="71" t="str">
        <f t="shared" si="6842"/>
        <v/>
      </c>
      <c r="FQ456" s="71" t="str">
        <f t="shared" si="6843"/>
        <v/>
      </c>
      <c r="FR456" s="71" t="str">
        <f t="shared" si="6844"/>
        <v/>
      </c>
      <c r="FS456" s="71" t="str">
        <f t="shared" si="6845"/>
        <v/>
      </c>
    </row>
    <row r="457" spans="92:175">
      <c r="CN457" s="70" t="str">
        <f t="shared" si="6770"/>
        <v>InitUnitState('',,,,,,,,,,)</v>
      </c>
      <c r="CO457" s="70" t="str">
        <f t="shared" si="6771"/>
        <v>InitUnitNormal('',,,,,,,,,,)</v>
      </c>
      <c r="CP457" s="70" t="str">
        <f t="shared" si="6772"/>
        <v>InitUnitMagic('',,,,,,,,,,)</v>
      </c>
      <c r="CQ457" s="70" t="str">
        <f t="shared" si="6773"/>
        <v>InitUnitAdd('',,,,,,,,,,)</v>
      </c>
      <c r="CR457" s="70" t="str">
        <f t="shared" si="6774"/>
        <v>InitEquipData('',,"",,,,,'','','','','','',"")</v>
      </c>
      <c r="CU457" s="61" t="str">
        <f t="shared" si="6846"/>
        <v>|n</v>
      </c>
      <c r="CW457" s="60"/>
      <c r="CX457" s="60"/>
      <c r="CY457" s="60"/>
      <c r="CZ457" s="60"/>
      <c r="DA457" s="60"/>
      <c r="DB457" s="71" t="str">
        <f t="shared" si="6776"/>
        <v/>
      </c>
      <c r="DC457" s="71" t="str">
        <f t="shared" si="6777"/>
        <v/>
      </c>
      <c r="DD457" s="71" t="str">
        <f t="shared" si="6778"/>
        <v/>
      </c>
      <c r="DE457" s="71" t="str">
        <f t="shared" si="6779"/>
        <v/>
      </c>
      <c r="DF457" s="71" t="str">
        <f t="shared" si="6780"/>
        <v/>
      </c>
      <c r="DG457" s="71" t="str">
        <f t="shared" si="6781"/>
        <v/>
      </c>
      <c r="DH457" s="71" t="str">
        <f t="shared" si="6782"/>
        <v/>
      </c>
      <c r="DI457" s="71" t="str">
        <f t="shared" si="6783"/>
        <v/>
      </c>
      <c r="DJ457" s="71" t="str">
        <f t="shared" si="6784"/>
        <v/>
      </c>
      <c r="DK457" s="71" t="str">
        <f t="shared" si="6785"/>
        <v/>
      </c>
      <c r="DL457" s="71" t="str">
        <f t="shared" si="6786"/>
        <v/>
      </c>
      <c r="DM457" s="71" t="str">
        <f t="shared" si="6787"/>
        <v/>
      </c>
      <c r="DN457" s="71" t="str">
        <f t="shared" si="6788"/>
        <v/>
      </c>
      <c r="DO457" s="71" t="str">
        <f t="shared" si="6789"/>
        <v/>
      </c>
      <c r="DP457" s="71" t="str">
        <f t="shared" si="6790"/>
        <v/>
      </c>
      <c r="DQ457" s="71" t="str">
        <f t="shared" si="6791"/>
        <v/>
      </c>
      <c r="DR457" s="71" t="str">
        <f t="shared" si="6792"/>
        <v/>
      </c>
      <c r="DS457" s="71" t="str">
        <f t="shared" si="6793"/>
        <v/>
      </c>
      <c r="DT457" s="71" t="str">
        <f t="shared" si="6794"/>
        <v/>
      </c>
      <c r="DU457" s="71" t="str">
        <f t="shared" si="6795"/>
        <v/>
      </c>
      <c r="DV457" s="71" t="str">
        <f t="shared" si="6796"/>
        <v/>
      </c>
      <c r="DW457" s="71" t="str">
        <f t="shared" si="6797"/>
        <v/>
      </c>
      <c r="DX457" s="71" t="str">
        <f t="shared" si="6798"/>
        <v/>
      </c>
      <c r="DY457" s="71" t="str">
        <f t="shared" si="6799"/>
        <v/>
      </c>
      <c r="DZ457" s="71" t="str">
        <f t="shared" si="6800"/>
        <v/>
      </c>
      <c r="EA457" s="71" t="str">
        <f t="shared" si="6801"/>
        <v/>
      </c>
      <c r="EB457" s="71" t="str">
        <f t="shared" si="6802"/>
        <v/>
      </c>
      <c r="EC457" s="71" t="str">
        <f t="shared" si="6803"/>
        <v/>
      </c>
      <c r="ED457" s="71" t="str">
        <f t="shared" si="6804"/>
        <v/>
      </c>
      <c r="EE457" s="71" t="str">
        <f t="shared" si="6805"/>
        <v/>
      </c>
      <c r="EF457" s="71" t="str">
        <f t="shared" si="6806"/>
        <v/>
      </c>
      <c r="EG457" s="71" t="str">
        <f t="shared" si="6807"/>
        <v/>
      </c>
      <c r="EH457" s="71" t="str">
        <f t="shared" si="6808"/>
        <v/>
      </c>
      <c r="EI457" s="71" t="str">
        <f t="shared" si="6809"/>
        <v/>
      </c>
      <c r="EJ457" s="71" t="str">
        <f t="shared" si="6810"/>
        <v/>
      </c>
      <c r="EK457" s="71" t="str">
        <f t="shared" si="6811"/>
        <v/>
      </c>
      <c r="EL457" s="71" t="str">
        <f t="shared" si="6812"/>
        <v/>
      </c>
      <c r="EM457" s="71" t="str">
        <f t="shared" si="6813"/>
        <v/>
      </c>
      <c r="EN457" s="71" t="str">
        <f t="shared" si="6814"/>
        <v/>
      </c>
      <c r="EO457" s="71" t="str">
        <f t="shared" si="6815"/>
        <v/>
      </c>
      <c r="EP457" s="71" t="str">
        <f t="shared" si="6816"/>
        <v/>
      </c>
      <c r="EQ457" s="71" t="str">
        <f t="shared" si="6817"/>
        <v/>
      </c>
      <c r="ER457" s="71" t="str">
        <f t="shared" si="6818"/>
        <v/>
      </c>
      <c r="ES457" s="71" t="str">
        <f t="shared" si="6819"/>
        <v/>
      </c>
      <c r="ET457" s="71" t="str">
        <f t="shared" si="6820"/>
        <v/>
      </c>
      <c r="EU457" s="71" t="str">
        <f t="shared" si="6821"/>
        <v/>
      </c>
      <c r="EV457" s="71" t="str">
        <f t="shared" si="6822"/>
        <v/>
      </c>
      <c r="EW457" s="71" t="str">
        <f t="shared" si="6823"/>
        <v/>
      </c>
      <c r="EX457" s="71" t="str">
        <f t="shared" si="6824"/>
        <v/>
      </c>
      <c r="EY457" s="71" t="str">
        <f t="shared" si="6825"/>
        <v/>
      </c>
      <c r="EZ457" s="71" t="str">
        <f t="shared" si="6826"/>
        <v/>
      </c>
      <c r="FA457" s="71" t="str">
        <f t="shared" si="6827"/>
        <v/>
      </c>
      <c r="FB457" s="71" t="str">
        <f t="shared" si="6828"/>
        <v/>
      </c>
      <c r="FC457" s="71" t="str">
        <f t="shared" si="6829"/>
        <v/>
      </c>
      <c r="FD457" s="71" t="str">
        <f t="shared" si="6830"/>
        <v/>
      </c>
      <c r="FE457" s="71" t="str">
        <f t="shared" si="6831"/>
        <v/>
      </c>
      <c r="FF457" s="71" t="str">
        <f t="shared" si="6832"/>
        <v/>
      </c>
      <c r="FG457" s="71" t="str">
        <f t="shared" si="6833"/>
        <v/>
      </c>
      <c r="FH457" s="71" t="str">
        <f t="shared" si="6834"/>
        <v/>
      </c>
      <c r="FI457" s="71" t="str">
        <f t="shared" si="6835"/>
        <v/>
      </c>
      <c r="FJ457" s="71" t="str">
        <f t="shared" si="6836"/>
        <v/>
      </c>
      <c r="FK457" s="71" t="str">
        <f t="shared" si="6837"/>
        <v/>
      </c>
      <c r="FL457" s="71" t="str">
        <f t="shared" si="6838"/>
        <v/>
      </c>
      <c r="FM457" s="71" t="str">
        <f t="shared" si="6839"/>
        <v/>
      </c>
      <c r="FN457" s="71" t="str">
        <f t="shared" si="6840"/>
        <v/>
      </c>
      <c r="FO457" s="71" t="str">
        <f t="shared" si="6841"/>
        <v/>
      </c>
      <c r="FP457" s="71" t="str">
        <f t="shared" si="6842"/>
        <v/>
      </c>
      <c r="FQ457" s="71" t="str">
        <f t="shared" si="6843"/>
        <v/>
      </c>
      <c r="FR457" s="71" t="str">
        <f t="shared" si="6844"/>
        <v/>
      </c>
      <c r="FS457" s="71" t="str">
        <f t="shared" si="6845"/>
        <v/>
      </c>
    </row>
    <row r="458" spans="92:175">
      <c r="CN458" s="70" t="str">
        <f t="shared" si="6770"/>
        <v>InitUnitState('',,,,,,,,,,)</v>
      </c>
      <c r="CO458" s="70" t="str">
        <f t="shared" si="6771"/>
        <v>InitUnitNormal('',,,,,,,,,,)</v>
      </c>
      <c r="CP458" s="70" t="str">
        <f t="shared" si="6772"/>
        <v>InitUnitMagic('',,,,,,,,,,)</v>
      </c>
      <c r="CQ458" s="70" t="str">
        <f t="shared" si="6773"/>
        <v>InitUnitAdd('',,,,,,,,,,)</v>
      </c>
      <c r="CR458" s="70" t="str">
        <f t="shared" si="6774"/>
        <v>InitEquipData('',,"",,,,,'','','','','','',"")</v>
      </c>
      <c r="CU458" s="61" t="str">
        <f t="shared" si="6846"/>
        <v>|n</v>
      </c>
      <c r="CW458" s="60"/>
      <c r="CX458" s="60"/>
      <c r="CY458" s="60"/>
      <c r="CZ458" s="60"/>
      <c r="DA458" s="60"/>
      <c r="DB458" s="71" t="str">
        <f t="shared" si="6776"/>
        <v/>
      </c>
      <c r="DC458" s="71" t="str">
        <f t="shared" si="6777"/>
        <v/>
      </c>
      <c r="DD458" s="71" t="str">
        <f t="shared" si="6778"/>
        <v/>
      </c>
      <c r="DE458" s="71" t="str">
        <f t="shared" si="6779"/>
        <v/>
      </c>
      <c r="DF458" s="71" t="str">
        <f t="shared" si="6780"/>
        <v/>
      </c>
      <c r="DG458" s="71" t="str">
        <f t="shared" si="6781"/>
        <v/>
      </c>
      <c r="DH458" s="71" t="str">
        <f t="shared" si="6782"/>
        <v/>
      </c>
      <c r="DI458" s="71" t="str">
        <f t="shared" si="6783"/>
        <v/>
      </c>
      <c r="DJ458" s="71" t="str">
        <f t="shared" si="6784"/>
        <v/>
      </c>
      <c r="DK458" s="71" t="str">
        <f t="shared" si="6785"/>
        <v/>
      </c>
      <c r="DL458" s="71" t="str">
        <f t="shared" si="6786"/>
        <v/>
      </c>
      <c r="DM458" s="71" t="str">
        <f t="shared" si="6787"/>
        <v/>
      </c>
      <c r="DN458" s="71" t="str">
        <f t="shared" si="6788"/>
        <v/>
      </c>
      <c r="DO458" s="71" t="str">
        <f t="shared" si="6789"/>
        <v/>
      </c>
      <c r="DP458" s="71" t="str">
        <f t="shared" si="6790"/>
        <v/>
      </c>
      <c r="DQ458" s="71" t="str">
        <f t="shared" si="6791"/>
        <v/>
      </c>
      <c r="DR458" s="71" t="str">
        <f t="shared" si="6792"/>
        <v/>
      </c>
      <c r="DS458" s="71" t="str">
        <f t="shared" si="6793"/>
        <v/>
      </c>
      <c r="DT458" s="71" t="str">
        <f t="shared" si="6794"/>
        <v/>
      </c>
      <c r="DU458" s="71" t="str">
        <f t="shared" si="6795"/>
        <v/>
      </c>
      <c r="DV458" s="71" t="str">
        <f t="shared" si="6796"/>
        <v/>
      </c>
      <c r="DW458" s="71" t="str">
        <f t="shared" si="6797"/>
        <v/>
      </c>
      <c r="DX458" s="71" t="str">
        <f t="shared" si="6798"/>
        <v/>
      </c>
      <c r="DY458" s="71" t="str">
        <f t="shared" si="6799"/>
        <v/>
      </c>
      <c r="DZ458" s="71" t="str">
        <f t="shared" si="6800"/>
        <v/>
      </c>
      <c r="EA458" s="71" t="str">
        <f t="shared" si="6801"/>
        <v/>
      </c>
      <c r="EB458" s="71" t="str">
        <f t="shared" si="6802"/>
        <v/>
      </c>
      <c r="EC458" s="71" t="str">
        <f t="shared" si="6803"/>
        <v/>
      </c>
      <c r="ED458" s="71" t="str">
        <f t="shared" si="6804"/>
        <v/>
      </c>
      <c r="EE458" s="71" t="str">
        <f t="shared" si="6805"/>
        <v/>
      </c>
      <c r="EF458" s="71" t="str">
        <f t="shared" si="6806"/>
        <v/>
      </c>
      <c r="EG458" s="71" t="str">
        <f t="shared" si="6807"/>
        <v/>
      </c>
      <c r="EH458" s="71" t="str">
        <f t="shared" si="6808"/>
        <v/>
      </c>
      <c r="EI458" s="71" t="str">
        <f t="shared" si="6809"/>
        <v/>
      </c>
      <c r="EJ458" s="71" t="str">
        <f t="shared" si="6810"/>
        <v/>
      </c>
      <c r="EK458" s="71" t="str">
        <f t="shared" si="6811"/>
        <v/>
      </c>
      <c r="EL458" s="71" t="str">
        <f t="shared" si="6812"/>
        <v/>
      </c>
      <c r="EM458" s="71" t="str">
        <f t="shared" si="6813"/>
        <v/>
      </c>
      <c r="EN458" s="71" t="str">
        <f t="shared" si="6814"/>
        <v/>
      </c>
      <c r="EO458" s="71" t="str">
        <f t="shared" si="6815"/>
        <v/>
      </c>
      <c r="EP458" s="71" t="str">
        <f t="shared" si="6816"/>
        <v/>
      </c>
      <c r="EQ458" s="71" t="str">
        <f t="shared" si="6817"/>
        <v/>
      </c>
      <c r="ER458" s="71" t="str">
        <f t="shared" si="6818"/>
        <v/>
      </c>
      <c r="ES458" s="71" t="str">
        <f t="shared" si="6819"/>
        <v/>
      </c>
      <c r="ET458" s="71" t="str">
        <f t="shared" si="6820"/>
        <v/>
      </c>
      <c r="EU458" s="71" t="str">
        <f t="shared" si="6821"/>
        <v/>
      </c>
      <c r="EV458" s="71" t="str">
        <f t="shared" si="6822"/>
        <v/>
      </c>
      <c r="EW458" s="71" t="str">
        <f t="shared" si="6823"/>
        <v/>
      </c>
      <c r="EX458" s="71" t="str">
        <f t="shared" si="6824"/>
        <v/>
      </c>
      <c r="EY458" s="71" t="str">
        <f t="shared" si="6825"/>
        <v/>
      </c>
      <c r="EZ458" s="71" t="str">
        <f t="shared" si="6826"/>
        <v/>
      </c>
      <c r="FA458" s="71" t="str">
        <f t="shared" si="6827"/>
        <v/>
      </c>
      <c r="FB458" s="71" t="str">
        <f t="shared" si="6828"/>
        <v/>
      </c>
      <c r="FC458" s="71" t="str">
        <f t="shared" si="6829"/>
        <v/>
      </c>
      <c r="FD458" s="71" t="str">
        <f t="shared" si="6830"/>
        <v/>
      </c>
      <c r="FE458" s="71" t="str">
        <f t="shared" si="6831"/>
        <v/>
      </c>
      <c r="FF458" s="71" t="str">
        <f t="shared" si="6832"/>
        <v/>
      </c>
      <c r="FG458" s="71" t="str">
        <f t="shared" si="6833"/>
        <v/>
      </c>
      <c r="FH458" s="71" t="str">
        <f t="shared" si="6834"/>
        <v/>
      </c>
      <c r="FI458" s="71" t="str">
        <f t="shared" si="6835"/>
        <v/>
      </c>
      <c r="FJ458" s="71" t="str">
        <f t="shared" si="6836"/>
        <v/>
      </c>
      <c r="FK458" s="71" t="str">
        <f t="shared" si="6837"/>
        <v/>
      </c>
      <c r="FL458" s="71" t="str">
        <f t="shared" si="6838"/>
        <v/>
      </c>
      <c r="FM458" s="71" t="str">
        <f t="shared" si="6839"/>
        <v/>
      </c>
      <c r="FN458" s="71" t="str">
        <f t="shared" si="6840"/>
        <v/>
      </c>
      <c r="FO458" s="71" t="str">
        <f t="shared" si="6841"/>
        <v/>
      </c>
      <c r="FP458" s="71" t="str">
        <f t="shared" si="6842"/>
        <v/>
      </c>
      <c r="FQ458" s="71" t="str">
        <f t="shared" si="6843"/>
        <v/>
      </c>
      <c r="FR458" s="71" t="str">
        <f t="shared" si="6844"/>
        <v/>
      </c>
      <c r="FS458" s="71" t="str">
        <f t="shared" si="6845"/>
        <v/>
      </c>
    </row>
    <row r="459" spans="92:175">
      <c r="CN459" s="70" t="str">
        <f t="shared" si="6770"/>
        <v>InitUnitState('',,,,,,,,,,)</v>
      </c>
      <c r="CO459" s="70" t="str">
        <f t="shared" si="6771"/>
        <v>InitUnitNormal('',,,,,,,,,,)</v>
      </c>
      <c r="CP459" s="70" t="str">
        <f t="shared" si="6772"/>
        <v>InitUnitMagic('',,,,,,,,,,)</v>
      </c>
      <c r="CQ459" s="70" t="str">
        <f t="shared" si="6773"/>
        <v>InitUnitAdd('',,,,,,,,,,)</v>
      </c>
      <c r="CR459" s="70" t="str">
        <f t="shared" si="6774"/>
        <v>InitEquipData('',,"",,,,,'','','','','','',"")</v>
      </c>
      <c r="CU459" s="61" t="str">
        <f t="shared" si="6846"/>
        <v>|n</v>
      </c>
      <c r="CW459" s="60"/>
      <c r="CX459" s="60"/>
      <c r="CY459" s="60"/>
      <c r="CZ459" s="60"/>
      <c r="DA459" s="60"/>
      <c r="DB459" s="71" t="str">
        <f t="shared" si="6776"/>
        <v/>
      </c>
      <c r="DC459" s="71" t="str">
        <f t="shared" si="6777"/>
        <v/>
      </c>
      <c r="DD459" s="71" t="str">
        <f t="shared" si="6778"/>
        <v/>
      </c>
      <c r="DE459" s="71" t="str">
        <f t="shared" si="6779"/>
        <v/>
      </c>
      <c r="DF459" s="71" t="str">
        <f t="shared" si="6780"/>
        <v/>
      </c>
      <c r="DG459" s="71" t="str">
        <f t="shared" si="6781"/>
        <v/>
      </c>
      <c r="DH459" s="71" t="str">
        <f t="shared" si="6782"/>
        <v/>
      </c>
      <c r="DI459" s="71" t="str">
        <f t="shared" si="6783"/>
        <v/>
      </c>
      <c r="DJ459" s="71" t="str">
        <f t="shared" si="6784"/>
        <v/>
      </c>
      <c r="DK459" s="71" t="str">
        <f t="shared" si="6785"/>
        <v/>
      </c>
      <c r="DL459" s="71" t="str">
        <f t="shared" si="6786"/>
        <v/>
      </c>
      <c r="DM459" s="71" t="str">
        <f t="shared" si="6787"/>
        <v/>
      </c>
      <c r="DN459" s="71" t="str">
        <f t="shared" si="6788"/>
        <v/>
      </c>
      <c r="DO459" s="71" t="str">
        <f t="shared" si="6789"/>
        <v/>
      </c>
      <c r="DP459" s="71" t="str">
        <f t="shared" si="6790"/>
        <v/>
      </c>
      <c r="DQ459" s="71" t="str">
        <f t="shared" si="6791"/>
        <v/>
      </c>
      <c r="DR459" s="71" t="str">
        <f t="shared" si="6792"/>
        <v/>
      </c>
      <c r="DS459" s="71" t="str">
        <f t="shared" si="6793"/>
        <v/>
      </c>
      <c r="DT459" s="71" t="str">
        <f t="shared" si="6794"/>
        <v/>
      </c>
      <c r="DU459" s="71" t="str">
        <f t="shared" si="6795"/>
        <v/>
      </c>
      <c r="DV459" s="71" t="str">
        <f t="shared" si="6796"/>
        <v/>
      </c>
      <c r="DW459" s="71" t="str">
        <f t="shared" si="6797"/>
        <v/>
      </c>
      <c r="DX459" s="71" t="str">
        <f t="shared" si="6798"/>
        <v/>
      </c>
      <c r="DY459" s="71" t="str">
        <f t="shared" si="6799"/>
        <v/>
      </c>
      <c r="DZ459" s="71" t="str">
        <f t="shared" si="6800"/>
        <v/>
      </c>
      <c r="EA459" s="71" t="str">
        <f t="shared" si="6801"/>
        <v/>
      </c>
      <c r="EB459" s="71" t="str">
        <f t="shared" si="6802"/>
        <v/>
      </c>
      <c r="EC459" s="71" t="str">
        <f t="shared" si="6803"/>
        <v/>
      </c>
      <c r="ED459" s="71" t="str">
        <f t="shared" si="6804"/>
        <v/>
      </c>
      <c r="EE459" s="71" t="str">
        <f t="shared" si="6805"/>
        <v/>
      </c>
      <c r="EF459" s="71" t="str">
        <f t="shared" si="6806"/>
        <v/>
      </c>
      <c r="EG459" s="71" t="str">
        <f t="shared" si="6807"/>
        <v/>
      </c>
      <c r="EH459" s="71" t="str">
        <f t="shared" si="6808"/>
        <v/>
      </c>
      <c r="EI459" s="71" t="str">
        <f t="shared" si="6809"/>
        <v/>
      </c>
      <c r="EJ459" s="71" t="str">
        <f t="shared" si="6810"/>
        <v/>
      </c>
      <c r="EK459" s="71" t="str">
        <f t="shared" si="6811"/>
        <v/>
      </c>
      <c r="EL459" s="71" t="str">
        <f t="shared" si="6812"/>
        <v/>
      </c>
      <c r="EM459" s="71" t="str">
        <f t="shared" si="6813"/>
        <v/>
      </c>
      <c r="EN459" s="71" t="str">
        <f t="shared" si="6814"/>
        <v/>
      </c>
      <c r="EO459" s="71" t="str">
        <f t="shared" si="6815"/>
        <v/>
      </c>
      <c r="EP459" s="71" t="str">
        <f t="shared" si="6816"/>
        <v/>
      </c>
      <c r="EQ459" s="71" t="str">
        <f t="shared" si="6817"/>
        <v/>
      </c>
      <c r="ER459" s="71" t="str">
        <f t="shared" si="6818"/>
        <v/>
      </c>
      <c r="ES459" s="71" t="str">
        <f t="shared" si="6819"/>
        <v/>
      </c>
      <c r="ET459" s="71" t="str">
        <f t="shared" si="6820"/>
        <v/>
      </c>
      <c r="EU459" s="71" t="str">
        <f t="shared" si="6821"/>
        <v/>
      </c>
      <c r="EV459" s="71" t="str">
        <f t="shared" si="6822"/>
        <v/>
      </c>
      <c r="EW459" s="71" t="str">
        <f t="shared" si="6823"/>
        <v/>
      </c>
      <c r="EX459" s="71" t="str">
        <f t="shared" si="6824"/>
        <v/>
      </c>
      <c r="EY459" s="71" t="str">
        <f t="shared" si="6825"/>
        <v/>
      </c>
      <c r="EZ459" s="71" t="str">
        <f t="shared" si="6826"/>
        <v/>
      </c>
      <c r="FA459" s="71" t="str">
        <f t="shared" si="6827"/>
        <v/>
      </c>
      <c r="FB459" s="71" t="str">
        <f t="shared" si="6828"/>
        <v/>
      </c>
      <c r="FC459" s="71" t="str">
        <f t="shared" si="6829"/>
        <v/>
      </c>
      <c r="FD459" s="71" t="str">
        <f t="shared" si="6830"/>
        <v/>
      </c>
      <c r="FE459" s="71" t="str">
        <f t="shared" si="6831"/>
        <v/>
      </c>
      <c r="FF459" s="71" t="str">
        <f t="shared" si="6832"/>
        <v/>
      </c>
      <c r="FG459" s="71" t="str">
        <f t="shared" si="6833"/>
        <v/>
      </c>
      <c r="FH459" s="71" t="str">
        <f t="shared" si="6834"/>
        <v/>
      </c>
      <c r="FI459" s="71" t="str">
        <f t="shared" si="6835"/>
        <v/>
      </c>
      <c r="FJ459" s="71" t="str">
        <f t="shared" si="6836"/>
        <v/>
      </c>
      <c r="FK459" s="71" t="str">
        <f t="shared" si="6837"/>
        <v/>
      </c>
      <c r="FL459" s="71" t="str">
        <f t="shared" si="6838"/>
        <v/>
      </c>
      <c r="FM459" s="71" t="str">
        <f t="shared" si="6839"/>
        <v/>
      </c>
      <c r="FN459" s="71" t="str">
        <f t="shared" si="6840"/>
        <v/>
      </c>
      <c r="FO459" s="71" t="str">
        <f t="shared" si="6841"/>
        <v/>
      </c>
      <c r="FP459" s="71" t="str">
        <f t="shared" si="6842"/>
        <v/>
      </c>
      <c r="FQ459" s="71" t="str">
        <f t="shared" si="6843"/>
        <v/>
      </c>
      <c r="FR459" s="71" t="str">
        <f t="shared" si="6844"/>
        <v/>
      </c>
      <c r="FS459" s="71" t="str">
        <f t="shared" si="6845"/>
        <v/>
      </c>
    </row>
    <row r="460" spans="92:175">
      <c r="CN460" s="70" t="str">
        <f t="shared" si="6770"/>
        <v>InitUnitState('',,,,,,,,,,)</v>
      </c>
      <c r="CO460" s="70" t="str">
        <f t="shared" si="6771"/>
        <v>InitUnitNormal('',,,,,,,,,,)</v>
      </c>
      <c r="CP460" s="70" t="str">
        <f t="shared" si="6772"/>
        <v>InitUnitMagic('',,,,,,,,,,)</v>
      </c>
      <c r="CQ460" s="70" t="str">
        <f t="shared" si="6773"/>
        <v>InitUnitAdd('',,,,,,,,,,)</v>
      </c>
      <c r="CR460" s="70" t="str">
        <f t="shared" si="6774"/>
        <v>InitEquipData('',,"",,,,,'','','','','','',"")</v>
      </c>
      <c r="CU460" s="61" t="str">
        <f t="shared" si="6846"/>
        <v>|n</v>
      </c>
      <c r="CW460" s="60"/>
      <c r="CX460" s="60"/>
      <c r="CY460" s="60"/>
      <c r="CZ460" s="60"/>
      <c r="DA460" s="60"/>
      <c r="DB460" s="71" t="str">
        <f t="shared" si="6776"/>
        <v/>
      </c>
      <c r="DC460" s="71" t="str">
        <f t="shared" si="6777"/>
        <v/>
      </c>
      <c r="DD460" s="71" t="str">
        <f t="shared" si="6778"/>
        <v/>
      </c>
      <c r="DE460" s="71" t="str">
        <f t="shared" si="6779"/>
        <v/>
      </c>
      <c r="DF460" s="71" t="str">
        <f t="shared" si="6780"/>
        <v/>
      </c>
      <c r="DG460" s="71" t="str">
        <f t="shared" si="6781"/>
        <v/>
      </c>
      <c r="DH460" s="71" t="str">
        <f t="shared" si="6782"/>
        <v/>
      </c>
      <c r="DI460" s="71" t="str">
        <f t="shared" si="6783"/>
        <v/>
      </c>
      <c r="DJ460" s="71" t="str">
        <f t="shared" si="6784"/>
        <v/>
      </c>
      <c r="DK460" s="71" t="str">
        <f t="shared" si="6785"/>
        <v/>
      </c>
      <c r="DL460" s="71" t="str">
        <f t="shared" si="6786"/>
        <v/>
      </c>
      <c r="DM460" s="71" t="str">
        <f t="shared" si="6787"/>
        <v/>
      </c>
      <c r="DN460" s="71" t="str">
        <f t="shared" si="6788"/>
        <v/>
      </c>
      <c r="DO460" s="71" t="str">
        <f t="shared" si="6789"/>
        <v/>
      </c>
      <c r="DP460" s="71" t="str">
        <f t="shared" si="6790"/>
        <v/>
      </c>
      <c r="DQ460" s="71" t="str">
        <f t="shared" si="6791"/>
        <v/>
      </c>
      <c r="DR460" s="71" t="str">
        <f t="shared" si="6792"/>
        <v/>
      </c>
      <c r="DS460" s="71" t="str">
        <f t="shared" si="6793"/>
        <v/>
      </c>
      <c r="DT460" s="71" t="str">
        <f t="shared" si="6794"/>
        <v/>
      </c>
      <c r="DU460" s="71" t="str">
        <f t="shared" si="6795"/>
        <v/>
      </c>
      <c r="DV460" s="71" t="str">
        <f t="shared" si="6796"/>
        <v/>
      </c>
      <c r="DW460" s="71" t="str">
        <f t="shared" si="6797"/>
        <v/>
      </c>
      <c r="DX460" s="71" t="str">
        <f t="shared" si="6798"/>
        <v/>
      </c>
      <c r="DY460" s="71" t="str">
        <f t="shared" si="6799"/>
        <v/>
      </c>
      <c r="DZ460" s="71" t="str">
        <f t="shared" si="6800"/>
        <v/>
      </c>
      <c r="EA460" s="71" t="str">
        <f t="shared" si="6801"/>
        <v/>
      </c>
      <c r="EB460" s="71" t="str">
        <f t="shared" si="6802"/>
        <v/>
      </c>
      <c r="EC460" s="71" t="str">
        <f t="shared" si="6803"/>
        <v/>
      </c>
      <c r="ED460" s="71" t="str">
        <f t="shared" si="6804"/>
        <v/>
      </c>
      <c r="EE460" s="71" t="str">
        <f t="shared" si="6805"/>
        <v/>
      </c>
      <c r="EF460" s="71" t="str">
        <f t="shared" si="6806"/>
        <v/>
      </c>
      <c r="EG460" s="71" t="str">
        <f t="shared" si="6807"/>
        <v/>
      </c>
      <c r="EH460" s="71" t="str">
        <f t="shared" si="6808"/>
        <v/>
      </c>
      <c r="EI460" s="71" t="str">
        <f t="shared" si="6809"/>
        <v/>
      </c>
      <c r="EJ460" s="71" t="str">
        <f t="shared" si="6810"/>
        <v/>
      </c>
      <c r="EK460" s="71" t="str">
        <f t="shared" si="6811"/>
        <v/>
      </c>
      <c r="EL460" s="71" t="str">
        <f t="shared" si="6812"/>
        <v/>
      </c>
      <c r="EM460" s="71" t="str">
        <f t="shared" si="6813"/>
        <v/>
      </c>
      <c r="EN460" s="71" t="str">
        <f t="shared" si="6814"/>
        <v/>
      </c>
      <c r="EO460" s="71" t="str">
        <f t="shared" si="6815"/>
        <v/>
      </c>
      <c r="EP460" s="71" t="str">
        <f t="shared" si="6816"/>
        <v/>
      </c>
      <c r="EQ460" s="71" t="str">
        <f t="shared" si="6817"/>
        <v/>
      </c>
      <c r="ER460" s="71" t="str">
        <f t="shared" si="6818"/>
        <v/>
      </c>
      <c r="ES460" s="71" t="str">
        <f t="shared" si="6819"/>
        <v/>
      </c>
      <c r="ET460" s="71" t="str">
        <f t="shared" si="6820"/>
        <v/>
      </c>
      <c r="EU460" s="71" t="str">
        <f t="shared" si="6821"/>
        <v/>
      </c>
      <c r="EV460" s="71" t="str">
        <f t="shared" si="6822"/>
        <v/>
      </c>
      <c r="EW460" s="71" t="str">
        <f t="shared" si="6823"/>
        <v/>
      </c>
      <c r="EX460" s="71" t="str">
        <f t="shared" si="6824"/>
        <v/>
      </c>
      <c r="EY460" s="71" t="str">
        <f t="shared" si="6825"/>
        <v/>
      </c>
      <c r="EZ460" s="71" t="str">
        <f t="shared" si="6826"/>
        <v/>
      </c>
      <c r="FA460" s="71" t="str">
        <f t="shared" si="6827"/>
        <v/>
      </c>
      <c r="FB460" s="71" t="str">
        <f t="shared" si="6828"/>
        <v/>
      </c>
      <c r="FC460" s="71" t="str">
        <f t="shared" si="6829"/>
        <v/>
      </c>
      <c r="FD460" s="71" t="str">
        <f t="shared" si="6830"/>
        <v/>
      </c>
      <c r="FE460" s="71" t="str">
        <f t="shared" si="6831"/>
        <v/>
      </c>
      <c r="FF460" s="71" t="str">
        <f t="shared" si="6832"/>
        <v/>
      </c>
      <c r="FG460" s="71" t="str">
        <f t="shared" si="6833"/>
        <v/>
      </c>
      <c r="FH460" s="71" t="str">
        <f t="shared" si="6834"/>
        <v/>
      </c>
      <c r="FI460" s="71" t="str">
        <f t="shared" si="6835"/>
        <v/>
      </c>
      <c r="FJ460" s="71" t="str">
        <f t="shared" si="6836"/>
        <v/>
      </c>
      <c r="FK460" s="71" t="str">
        <f t="shared" si="6837"/>
        <v/>
      </c>
      <c r="FL460" s="71" t="str">
        <f t="shared" si="6838"/>
        <v/>
      </c>
      <c r="FM460" s="71" t="str">
        <f t="shared" si="6839"/>
        <v/>
      </c>
      <c r="FN460" s="71" t="str">
        <f t="shared" si="6840"/>
        <v/>
      </c>
      <c r="FO460" s="71" t="str">
        <f t="shared" si="6841"/>
        <v/>
      </c>
      <c r="FP460" s="71" t="str">
        <f t="shared" si="6842"/>
        <v/>
      </c>
      <c r="FQ460" s="71" t="str">
        <f t="shared" si="6843"/>
        <v/>
      </c>
      <c r="FR460" s="71" t="str">
        <f t="shared" si="6844"/>
        <v/>
      </c>
      <c r="FS460" s="71" t="str">
        <f t="shared" si="6845"/>
        <v/>
      </c>
    </row>
    <row r="461" spans="92:175">
      <c r="CN461" s="70" t="str">
        <f t="shared" si="6770"/>
        <v>InitUnitState('',,,,,,,,,,)</v>
      </c>
      <c r="CO461" s="70" t="str">
        <f t="shared" si="6771"/>
        <v>InitUnitNormal('',,,,,,,,,,)</v>
      </c>
      <c r="CP461" s="70" t="str">
        <f t="shared" si="6772"/>
        <v>InitUnitMagic('',,,,,,,,,,)</v>
      </c>
      <c r="CQ461" s="70" t="str">
        <f t="shared" si="6773"/>
        <v>InitUnitAdd('',,,,,,,,,,)</v>
      </c>
      <c r="CR461" s="70" t="str">
        <f t="shared" si="6774"/>
        <v>InitEquipData('',,"",,,,,'','','','','','',"")</v>
      </c>
      <c r="CU461" s="61" t="str">
        <f t="shared" si="6846"/>
        <v>|n</v>
      </c>
      <c r="CW461" s="60"/>
      <c r="CX461" s="60"/>
      <c r="CY461" s="60"/>
      <c r="CZ461" s="60"/>
      <c r="DA461" s="60"/>
      <c r="DB461" s="71" t="str">
        <f t="shared" si="6776"/>
        <v/>
      </c>
      <c r="DC461" s="71" t="str">
        <f t="shared" si="6777"/>
        <v/>
      </c>
      <c r="DD461" s="71" t="str">
        <f t="shared" si="6778"/>
        <v/>
      </c>
      <c r="DE461" s="71" t="str">
        <f t="shared" si="6779"/>
        <v/>
      </c>
      <c r="DF461" s="71" t="str">
        <f t="shared" si="6780"/>
        <v/>
      </c>
      <c r="DG461" s="71" t="str">
        <f t="shared" si="6781"/>
        <v/>
      </c>
      <c r="DH461" s="71" t="str">
        <f t="shared" si="6782"/>
        <v/>
      </c>
      <c r="DI461" s="71" t="str">
        <f t="shared" si="6783"/>
        <v/>
      </c>
      <c r="DJ461" s="71" t="str">
        <f t="shared" si="6784"/>
        <v/>
      </c>
      <c r="DK461" s="71" t="str">
        <f t="shared" si="6785"/>
        <v/>
      </c>
      <c r="DL461" s="71" t="str">
        <f t="shared" si="6786"/>
        <v/>
      </c>
      <c r="DM461" s="71" t="str">
        <f t="shared" si="6787"/>
        <v/>
      </c>
      <c r="DN461" s="71" t="str">
        <f t="shared" si="6788"/>
        <v/>
      </c>
      <c r="DO461" s="71" t="str">
        <f t="shared" si="6789"/>
        <v/>
      </c>
      <c r="DP461" s="71" t="str">
        <f t="shared" si="6790"/>
        <v/>
      </c>
      <c r="DQ461" s="71" t="str">
        <f t="shared" si="6791"/>
        <v/>
      </c>
      <c r="DR461" s="71" t="str">
        <f t="shared" si="6792"/>
        <v/>
      </c>
      <c r="DS461" s="71" t="str">
        <f t="shared" si="6793"/>
        <v/>
      </c>
      <c r="DT461" s="71" t="str">
        <f t="shared" si="6794"/>
        <v/>
      </c>
      <c r="DU461" s="71" t="str">
        <f t="shared" si="6795"/>
        <v/>
      </c>
      <c r="DV461" s="71" t="str">
        <f t="shared" si="6796"/>
        <v/>
      </c>
      <c r="DW461" s="71" t="str">
        <f t="shared" si="6797"/>
        <v/>
      </c>
      <c r="DX461" s="71" t="str">
        <f t="shared" si="6798"/>
        <v/>
      </c>
      <c r="DY461" s="71" t="str">
        <f t="shared" si="6799"/>
        <v/>
      </c>
      <c r="DZ461" s="71" t="str">
        <f t="shared" si="6800"/>
        <v/>
      </c>
      <c r="EA461" s="71" t="str">
        <f t="shared" si="6801"/>
        <v/>
      </c>
      <c r="EB461" s="71" t="str">
        <f t="shared" si="6802"/>
        <v/>
      </c>
      <c r="EC461" s="71" t="str">
        <f t="shared" si="6803"/>
        <v/>
      </c>
      <c r="ED461" s="71" t="str">
        <f t="shared" si="6804"/>
        <v/>
      </c>
      <c r="EE461" s="71" t="str">
        <f t="shared" si="6805"/>
        <v/>
      </c>
      <c r="EF461" s="71" t="str">
        <f t="shared" si="6806"/>
        <v/>
      </c>
      <c r="EG461" s="71" t="str">
        <f t="shared" si="6807"/>
        <v/>
      </c>
      <c r="EH461" s="71" t="str">
        <f t="shared" si="6808"/>
        <v/>
      </c>
      <c r="EI461" s="71" t="str">
        <f t="shared" si="6809"/>
        <v/>
      </c>
      <c r="EJ461" s="71" t="str">
        <f t="shared" si="6810"/>
        <v/>
      </c>
      <c r="EK461" s="71" t="str">
        <f t="shared" si="6811"/>
        <v/>
      </c>
      <c r="EL461" s="71" t="str">
        <f t="shared" si="6812"/>
        <v/>
      </c>
      <c r="EM461" s="71" t="str">
        <f t="shared" si="6813"/>
        <v/>
      </c>
      <c r="EN461" s="71" t="str">
        <f t="shared" si="6814"/>
        <v/>
      </c>
      <c r="EO461" s="71" t="str">
        <f t="shared" si="6815"/>
        <v/>
      </c>
      <c r="EP461" s="71" t="str">
        <f t="shared" si="6816"/>
        <v/>
      </c>
      <c r="EQ461" s="71" t="str">
        <f t="shared" si="6817"/>
        <v/>
      </c>
      <c r="ER461" s="71" t="str">
        <f t="shared" si="6818"/>
        <v/>
      </c>
      <c r="ES461" s="71" t="str">
        <f t="shared" si="6819"/>
        <v/>
      </c>
      <c r="ET461" s="71" t="str">
        <f t="shared" si="6820"/>
        <v/>
      </c>
      <c r="EU461" s="71" t="str">
        <f t="shared" si="6821"/>
        <v/>
      </c>
      <c r="EV461" s="71" t="str">
        <f t="shared" si="6822"/>
        <v/>
      </c>
      <c r="EW461" s="71" t="str">
        <f t="shared" si="6823"/>
        <v/>
      </c>
      <c r="EX461" s="71" t="str">
        <f t="shared" si="6824"/>
        <v/>
      </c>
      <c r="EY461" s="71" t="str">
        <f t="shared" si="6825"/>
        <v/>
      </c>
      <c r="EZ461" s="71" t="str">
        <f t="shared" si="6826"/>
        <v/>
      </c>
      <c r="FA461" s="71" t="str">
        <f t="shared" si="6827"/>
        <v/>
      </c>
      <c r="FB461" s="71" t="str">
        <f t="shared" si="6828"/>
        <v/>
      </c>
      <c r="FC461" s="71" t="str">
        <f t="shared" si="6829"/>
        <v/>
      </c>
      <c r="FD461" s="71" t="str">
        <f t="shared" si="6830"/>
        <v/>
      </c>
      <c r="FE461" s="71" t="str">
        <f t="shared" si="6831"/>
        <v/>
      </c>
      <c r="FF461" s="71" t="str">
        <f t="shared" si="6832"/>
        <v/>
      </c>
      <c r="FG461" s="71" t="str">
        <f t="shared" si="6833"/>
        <v/>
      </c>
      <c r="FH461" s="71" t="str">
        <f t="shared" si="6834"/>
        <v/>
      </c>
      <c r="FI461" s="71" t="str">
        <f t="shared" si="6835"/>
        <v/>
      </c>
      <c r="FJ461" s="71" t="str">
        <f t="shared" si="6836"/>
        <v/>
      </c>
      <c r="FK461" s="71" t="str">
        <f t="shared" si="6837"/>
        <v/>
      </c>
      <c r="FL461" s="71" t="str">
        <f t="shared" si="6838"/>
        <v/>
      </c>
      <c r="FM461" s="71" t="str">
        <f t="shared" si="6839"/>
        <v/>
      </c>
      <c r="FN461" s="71" t="str">
        <f t="shared" si="6840"/>
        <v/>
      </c>
      <c r="FO461" s="71" t="str">
        <f t="shared" si="6841"/>
        <v/>
      </c>
      <c r="FP461" s="71" t="str">
        <f t="shared" si="6842"/>
        <v/>
      </c>
      <c r="FQ461" s="71" t="str">
        <f t="shared" si="6843"/>
        <v/>
      </c>
      <c r="FR461" s="71" t="str">
        <f t="shared" si="6844"/>
        <v/>
      </c>
      <c r="FS461" s="71" t="str">
        <f t="shared" si="6845"/>
        <v/>
      </c>
    </row>
    <row r="462" spans="92:175">
      <c r="CN462" s="70" t="str">
        <f t="shared" si="6770"/>
        <v>InitUnitState('',,,,,,,,,,)</v>
      </c>
      <c r="CO462" s="70" t="str">
        <f t="shared" si="6771"/>
        <v>InitUnitNormal('',,,,,,,,,,)</v>
      </c>
      <c r="CP462" s="70" t="str">
        <f t="shared" si="6772"/>
        <v>InitUnitMagic('',,,,,,,,,,)</v>
      </c>
      <c r="CQ462" s="70" t="str">
        <f t="shared" si="6773"/>
        <v>InitUnitAdd('',,,,,,,,,,)</v>
      </c>
      <c r="CR462" s="70" t="str">
        <f t="shared" si="6774"/>
        <v>InitEquipData('',,"",,,,,'','','','','','',"")</v>
      </c>
      <c r="CU462" s="61" t="str">
        <f t="shared" si="6846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75">
      <c r="CN463" s="70" t="str">
        <f t="shared" si="6770"/>
        <v>InitUnitState('',,,,,,,,,,)</v>
      </c>
      <c r="CO463" s="70" t="str">
        <f t="shared" si="6771"/>
        <v>InitUnitNormal('',,,,,,,,,,)</v>
      </c>
      <c r="CP463" s="70" t="str">
        <f t="shared" si="6772"/>
        <v>InitUnitMagic('',,,,,,,,,,)</v>
      </c>
      <c r="CQ463" s="70" t="str">
        <f t="shared" si="6773"/>
        <v>InitUnitAdd('',,,,,,,,,,)</v>
      </c>
      <c r="CR463" s="70" t="str">
        <f t="shared" si="6774"/>
        <v>InitEquipData('',,"",,,,,'','','','','','',"")</v>
      </c>
      <c r="CU463" s="61" t="str">
        <f t="shared" si="6846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75">
      <c r="CN464" s="70" t="str">
        <f t="shared" si="6770"/>
        <v>InitUnitState('',,,,,,,,,,)</v>
      </c>
      <c r="CO464" s="70" t="str">
        <f t="shared" si="6771"/>
        <v>InitUnitNormal('',,,,,,,,,,)</v>
      </c>
      <c r="CP464" s="70" t="str">
        <f t="shared" si="6772"/>
        <v>InitUnitMagic('',,,,,,,,,,)</v>
      </c>
      <c r="CQ464" s="70" t="str">
        <f t="shared" si="6773"/>
        <v>InitUnitAdd('',,,,,,,,,,)</v>
      </c>
      <c r="CR464" s="70" t="str">
        <f t="shared" si="6774"/>
        <v>InitEquipData('',,"",,,,,'','','','','','',"")</v>
      </c>
      <c r="CU464" s="61" t="str">
        <f t="shared" si="6846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770"/>
        <v>InitUnitState('',,,,,,,,,,)</v>
      </c>
      <c r="CO465" s="70" t="str">
        <f t="shared" si="6771"/>
        <v>InitUnitNormal('',,,,,,,,,,)</v>
      </c>
      <c r="CP465" s="70" t="str">
        <f t="shared" si="6772"/>
        <v>InitUnitMagic('',,,,,,,,,,)</v>
      </c>
      <c r="CQ465" s="70" t="str">
        <f t="shared" si="6773"/>
        <v>InitUnitAdd('',,,,,,,,,,)</v>
      </c>
      <c r="CR465" s="70" t="str">
        <f t="shared" si="6774"/>
        <v>InitEquipData('',,"",,,,,'','','','','','',"")</v>
      </c>
      <c r="CU465" s="61" t="str">
        <f t="shared" si="6846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770"/>
        <v>InitUnitState('',,,,,,,,,,)</v>
      </c>
      <c r="CO466" s="70" t="str">
        <f t="shared" si="6771"/>
        <v>InitUnitNormal('',,,,,,,,,,)</v>
      </c>
      <c r="CP466" s="70" t="str">
        <f t="shared" si="6772"/>
        <v>InitUnitMagic('',,,,,,,,,,)</v>
      </c>
      <c r="CQ466" s="70" t="str">
        <f t="shared" si="6773"/>
        <v>InitUnitAdd('',,,,,,,,,,)</v>
      </c>
      <c r="CR466" s="70" t="str">
        <f t="shared" si="6774"/>
        <v>InitEquipData('',,"",,,,,'','','','','','',"")</v>
      </c>
      <c r="CU466" s="61" t="str">
        <f t="shared" si="6846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770"/>
        <v>InitUnitState('',,,,,,,,,,)</v>
      </c>
      <c r="CO467" s="70" t="str">
        <f t="shared" si="6771"/>
        <v>InitUnitNormal('',,,,,,,,,,)</v>
      </c>
      <c r="CP467" s="70" t="str">
        <f t="shared" si="6772"/>
        <v>InitUnitMagic('',,,,,,,,,,)</v>
      </c>
      <c r="CQ467" s="70" t="str">
        <f t="shared" si="6773"/>
        <v>InitUnitAdd('',,,,,,,,,,)</v>
      </c>
      <c r="CR467" s="70" t="str">
        <f t="shared" si="6774"/>
        <v>InitEquipData('',,"",,,,,'','','','','','',"")</v>
      </c>
      <c r="CU467" s="61" t="str">
        <f t="shared" si="6846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770"/>
        <v>InitUnitState('',,,,,,,,,,)</v>
      </c>
      <c r="CO468" s="70" t="str">
        <f t="shared" si="6771"/>
        <v>InitUnitNormal('',,,,,,,,,,)</v>
      </c>
      <c r="CP468" s="70" t="str">
        <f t="shared" si="6772"/>
        <v>InitUnitMagic('',,,,,,,,,,)</v>
      </c>
      <c r="CQ468" s="70" t="str">
        <f t="shared" si="6773"/>
        <v>InitUnitAdd('',,,,,,,,,,)</v>
      </c>
      <c r="CR468" s="70" t="str">
        <f t="shared" si="6774"/>
        <v>InitEquipData('',,"",,,,,'','','','','','',"")</v>
      </c>
      <c r="CU468" s="61" t="str">
        <f t="shared" si="6846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770"/>
        <v>InitUnitState('',,,,,,,,,,)</v>
      </c>
      <c r="CO469" s="70" t="str">
        <f t="shared" si="6771"/>
        <v>InitUnitNormal('',,,,,,,,,,)</v>
      </c>
      <c r="CP469" s="70" t="str">
        <f t="shared" si="6772"/>
        <v>InitUnitMagic('',,,,,,,,,,)</v>
      </c>
      <c r="CQ469" s="70" t="str">
        <f t="shared" si="6773"/>
        <v>InitUnitAdd('',,,,,,,,,,)</v>
      </c>
      <c r="CR469" s="70" t="str">
        <f t="shared" si="6774"/>
        <v>InitEquipData('',,"",,,,,'','','','','','',"")</v>
      </c>
      <c r="CU469" s="61" t="str">
        <f t="shared" si="6846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770"/>
        <v>InitUnitState('',,,,,,,,,,)</v>
      </c>
      <c r="CO470" s="70" t="str">
        <f t="shared" si="6771"/>
        <v>InitUnitNormal('',,,,,,,,,,)</v>
      </c>
      <c r="CP470" s="70" t="str">
        <f t="shared" si="6772"/>
        <v>InitUnitMagic('',,,,,,,,,,)</v>
      </c>
      <c r="CQ470" s="70" t="str">
        <f t="shared" si="6773"/>
        <v>InitUnitAdd('',,,,,,,,,,)</v>
      </c>
      <c r="CR470" s="70" t="str">
        <f t="shared" si="6774"/>
        <v>InitEquipData('',,"",,,,,'','','','','','',"")</v>
      </c>
      <c r="CU470" s="61" t="str">
        <f t="shared" si="6846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770"/>
        <v>InitUnitState('',,,,,,,,,,)</v>
      </c>
      <c r="CO471" s="70" t="str">
        <f t="shared" si="6771"/>
        <v>InitUnitNormal('',,,,,,,,,,)</v>
      </c>
      <c r="CP471" s="70" t="str">
        <f t="shared" si="6772"/>
        <v>InitUnitMagic('',,,,,,,,,,)</v>
      </c>
      <c r="CQ471" s="70" t="str">
        <f t="shared" si="6773"/>
        <v>InitUnitAdd('',,,,,,,,,,)</v>
      </c>
      <c r="CR471" s="70" t="str">
        <f t="shared" si="6774"/>
        <v>InitEquipData('',,"",,,,,'','','','','','',"")</v>
      </c>
      <c r="CU471" s="61" t="str">
        <f t="shared" si="6846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770"/>
        <v>InitUnitState('',,,,,,,,,,)</v>
      </c>
      <c r="CO472" s="70" t="str">
        <f t="shared" si="6771"/>
        <v>InitUnitNormal('',,,,,,,,,,)</v>
      </c>
      <c r="CP472" s="70" t="str">
        <f t="shared" si="6772"/>
        <v>InitUnitMagic('',,,,,,,,,,)</v>
      </c>
      <c r="CQ472" s="70" t="str">
        <f t="shared" si="6773"/>
        <v>InitUnitAdd('',,,,,,,,,,)</v>
      </c>
      <c r="CR472" s="70" t="str">
        <f t="shared" si="6774"/>
        <v>InitEquipData('',,"",,,,,'','','','','','',"")</v>
      </c>
      <c r="CU472" s="61" t="str">
        <f t="shared" si="6846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ref="CN473:CN492" si="6847">"InitUnitState('"&amp;B473&amp;"',"&amp;V473&amp;","&amp;W473&amp;","&amp;X473&amp;","&amp;Y473&amp;","&amp;Z473&amp;","&amp;AA473&amp;","&amp;AB473&amp;","&amp;AC473&amp;","&amp;AD473&amp;","&amp;AE473&amp;")"</f>
        <v>InitUnitState('',,,,,,,,,,)</v>
      </c>
      <c r="CO473" s="70" t="str">
        <f t="shared" ref="CO473:CO492" si="6848">"InitUnitNormal('"&amp;B473&amp;"',"&amp;AF473&amp;","&amp;AG473&amp;","&amp;AH473&amp;","&amp;AI473&amp;","&amp;AJ473&amp;","&amp;AK473&amp;","&amp;AL473&amp;","&amp;AM473&amp;","&amp;AN473&amp;","&amp;AO473&amp;")"</f>
        <v>InitUnitNormal('',,,,,,,,,,)</v>
      </c>
      <c r="CP473" s="70" t="str">
        <f t="shared" ref="CP473:CP492" si="6849">"InitUnitMagic('"&amp;B473&amp;"',"&amp;AP473&amp;","&amp;AQ473&amp;","&amp;AR473&amp;","&amp;AS473&amp;","&amp;AT473&amp;","&amp;AU473&amp;","&amp;AV473&amp;","&amp;AW473&amp;","&amp;BI473&amp;","&amp;BJ473&amp;")"</f>
        <v>InitUnitMagic('',,,,,,,,,,)</v>
      </c>
      <c r="CQ473" s="70" t="str">
        <f t="shared" ref="CQ473:CQ492" si="6850">"InitUnitAdd('"&amp;B473&amp;"',"&amp;BK473&amp;","&amp;BL473&amp;","&amp;BM473&amp;","&amp;BN473&amp;","&amp;BO473&amp;","&amp;BP473&amp;","&amp;BQ473&amp;","&amp;BR473&amp;","&amp;BS473&amp;","&amp;BT473&amp;")"</f>
        <v>InitUnitAdd('',,,,,,,,,,)</v>
      </c>
      <c r="CR473" s="70" t="str">
        <f t="shared" ref="CR473:CR492" si="6851">"InitEquipData('"&amp;B473&amp;"',"&amp;D473&amp;","&amp;CR$1&amp;A473&amp;CR$1&amp;","&amp;E473&amp;","&amp;I473&amp;","&amp;F473&amp;","&amp;G473&amp;",'"&amp;J473&amp;"','"&amp;K473&amp;"','"&amp;L473&amp;"','"&amp;M473&amp;"','"&amp;N473&amp;"','"&amp;O473&amp;"',"&amp;CR$1&amp;U474&amp;CR$1&amp;")"</f>
        <v>InitEquipData('',,"",,,,,'','','','','','',"")</v>
      </c>
      <c r="CU473" s="61" t="str">
        <f t="shared" si="6846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847"/>
        <v>InitUnitState('',,,,,,,,,,)</v>
      </c>
      <c r="CO474" s="70" t="str">
        <f t="shared" si="6848"/>
        <v>InitUnitNormal('',,,,,,,,,,)</v>
      </c>
      <c r="CP474" s="70" t="str">
        <f t="shared" si="6849"/>
        <v>InitUnitMagic('',,,,,,,,,,)</v>
      </c>
      <c r="CQ474" s="70" t="str">
        <f t="shared" si="6850"/>
        <v>InitUnitAdd('',,,,,,,,,,)</v>
      </c>
      <c r="CR474" s="70" t="str">
        <f t="shared" si="6851"/>
        <v>InitEquipData('',,"",,,,,'','','','','','',"")</v>
      </c>
      <c r="CU474" s="61" t="str">
        <f t="shared" si="6846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847"/>
        <v>InitUnitState('',,,,,,,,,,)</v>
      </c>
      <c r="CO475" s="70" t="str">
        <f t="shared" si="6848"/>
        <v>InitUnitNormal('',,,,,,,,,,)</v>
      </c>
      <c r="CP475" s="70" t="str">
        <f t="shared" si="6849"/>
        <v>InitUnitMagic('',,,,,,,,,,)</v>
      </c>
      <c r="CQ475" s="70" t="str">
        <f t="shared" si="6850"/>
        <v>InitUnitAdd('',,,,,,,,,,)</v>
      </c>
      <c r="CR475" s="70" t="str">
        <f t="shared" si="6851"/>
        <v>InitEquipData('',,"",,,,,'','','','','','',"")</v>
      </c>
      <c r="CU475" s="61" t="str">
        <f t="shared" si="6846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847"/>
        <v>InitUnitState('',,,,,,,,,,)</v>
      </c>
      <c r="CO476" s="70" t="str">
        <f t="shared" si="6848"/>
        <v>InitUnitNormal('',,,,,,,,,,)</v>
      </c>
      <c r="CP476" s="70" t="str">
        <f t="shared" si="6849"/>
        <v>InitUnitMagic('',,,,,,,,,,)</v>
      </c>
      <c r="CQ476" s="70" t="str">
        <f t="shared" si="6850"/>
        <v>InitUnitAdd('',,,,,,,,,,)</v>
      </c>
      <c r="CR476" s="70" t="str">
        <f t="shared" si="6851"/>
        <v>InitEquipData('',,"",,,,,'','','','','','',"")</v>
      </c>
      <c r="CU476" s="61" t="str">
        <f t="shared" si="6846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847"/>
        <v>InitUnitState('',,,,,,,,,,)</v>
      </c>
      <c r="CO477" s="70" t="str">
        <f t="shared" si="6848"/>
        <v>InitUnitNormal('',,,,,,,,,,)</v>
      </c>
      <c r="CP477" s="70" t="str">
        <f t="shared" si="6849"/>
        <v>InitUnitMagic('',,,,,,,,,,)</v>
      </c>
      <c r="CQ477" s="70" t="str">
        <f t="shared" si="6850"/>
        <v>InitUnitAdd('',,,,,,,,,,)</v>
      </c>
      <c r="CR477" s="70" t="str">
        <f t="shared" si="6851"/>
        <v>InitEquipData('',,"",,,,,'','','','','','',"")</v>
      </c>
      <c r="CU477" s="61" t="str">
        <f t="shared" si="6846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847"/>
        <v>InitUnitState('',,,,,,,,,,)</v>
      </c>
      <c r="CO478" s="70" t="str">
        <f t="shared" si="6848"/>
        <v>InitUnitNormal('',,,,,,,,,,)</v>
      </c>
      <c r="CP478" s="70" t="str">
        <f t="shared" si="6849"/>
        <v>InitUnitMagic('',,,,,,,,,,)</v>
      </c>
      <c r="CQ478" s="70" t="str">
        <f t="shared" si="6850"/>
        <v>InitUnitAdd('',,,,,,,,,,)</v>
      </c>
      <c r="CR478" s="70" t="str">
        <f t="shared" si="6851"/>
        <v>InitEquipData('',,"",,,,,'','','','','','',"")</v>
      </c>
      <c r="CU478" s="61" t="str">
        <f t="shared" si="6846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847"/>
        <v>InitUnitState('',,,,,,,,,,)</v>
      </c>
      <c r="CO479" s="70" t="str">
        <f t="shared" si="6848"/>
        <v>InitUnitNormal('',,,,,,,,,,)</v>
      </c>
      <c r="CP479" s="70" t="str">
        <f t="shared" si="6849"/>
        <v>InitUnitMagic('',,,,,,,,,,)</v>
      </c>
      <c r="CQ479" s="70" t="str">
        <f t="shared" si="6850"/>
        <v>InitUnitAdd('',,,,,,,,,,)</v>
      </c>
      <c r="CR479" s="70" t="str">
        <f t="shared" si="6851"/>
        <v>InitEquipData('',,"",,,,,'','','','','','',"")</v>
      </c>
      <c r="CU479" s="61" t="str">
        <f t="shared" si="6846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20">
      <c r="CN480" s="70" t="str">
        <f t="shared" si="6847"/>
        <v>InitUnitState('',,,,,,,,,,)</v>
      </c>
      <c r="CO480" s="70" t="str">
        <f t="shared" si="6848"/>
        <v>InitUnitNormal('',,,,,,,,,,)</v>
      </c>
      <c r="CP480" s="70" t="str">
        <f t="shared" si="6849"/>
        <v>InitUnitMagic('',,,,,,,,,,)</v>
      </c>
      <c r="CQ480" s="70" t="str">
        <f t="shared" si="6850"/>
        <v>InitUnitAdd('',,,,,,,,,,)</v>
      </c>
      <c r="CR480" s="70" t="str">
        <f t="shared" si="6851"/>
        <v>InitEquipData('',,"",,,,,'','','','','','',"")</v>
      </c>
      <c r="CU480" s="61" t="str">
        <f t="shared" si="6846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6847"/>
        <v>InitUnitState('',,,,,,,,,,)</v>
      </c>
      <c r="CO481" s="70" t="str">
        <f t="shared" si="6848"/>
        <v>InitUnitNormal('',,,,,,,,,,)</v>
      </c>
      <c r="CP481" s="70" t="str">
        <f t="shared" si="6849"/>
        <v>InitUnitMagic('',,,,,,,,,,)</v>
      </c>
      <c r="CQ481" s="70" t="str">
        <f t="shared" si="6850"/>
        <v>InitUnitAdd('',,,,,,,,,,)</v>
      </c>
      <c r="CR481" s="70" t="str">
        <f t="shared" si="6851"/>
        <v>InitEquipData('',,"",,,,,'','','','','','',"")</v>
      </c>
      <c r="CU481" s="61" t="str">
        <f t="shared" si="6846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6847"/>
        <v>InitUnitState('',,,,,,,,,,)</v>
      </c>
      <c r="CO482" s="70" t="str">
        <f t="shared" si="6848"/>
        <v>InitUnitNormal('',,,,,,,,,,)</v>
      </c>
      <c r="CP482" s="70" t="str">
        <f t="shared" si="6849"/>
        <v>InitUnitMagic('',,,,,,,,,,)</v>
      </c>
      <c r="CQ482" s="70" t="str">
        <f t="shared" si="6850"/>
        <v>InitUnitAdd('',,,,,,,,,,)</v>
      </c>
      <c r="CR482" s="70" t="str">
        <f t="shared" si="6851"/>
        <v>InitEquipData('',,"",,,,,'','','','','','',"")</v>
      </c>
      <c r="CU482" s="61" t="str">
        <f t="shared" si="6846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6847"/>
        <v>InitUnitState('',,,,,,,,,,)</v>
      </c>
      <c r="CO483" s="70" t="str">
        <f t="shared" si="6848"/>
        <v>InitUnitNormal('',,,,,,,,,,)</v>
      </c>
      <c r="CP483" s="70" t="str">
        <f t="shared" si="6849"/>
        <v>InitUnitMagic('',,,,,,,,,,)</v>
      </c>
      <c r="CQ483" s="70" t="str">
        <f t="shared" si="6850"/>
        <v>InitUnitAdd('',,,,,,,,,,)</v>
      </c>
      <c r="CR483" s="70" t="str">
        <f t="shared" si="6851"/>
        <v>InitEquipData('',,"",,,,,'','','','','','',"")</v>
      </c>
      <c r="CU483" s="61" t="str">
        <f t="shared" si="6846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  <row r="484" spans="92:120">
      <c r="CN484" s="70" t="str">
        <f t="shared" si="6847"/>
        <v>InitUnitState('',,,,,,,,,,)</v>
      </c>
      <c r="CO484" s="70" t="str">
        <f t="shared" si="6848"/>
        <v>InitUnitNormal('',,,,,,,,,,)</v>
      </c>
      <c r="CP484" s="70" t="str">
        <f t="shared" si="6849"/>
        <v>InitUnitMagic('',,,,,,,,,,)</v>
      </c>
      <c r="CQ484" s="70" t="str">
        <f t="shared" si="6850"/>
        <v>InitUnitAdd('',,,,,,,,,,)</v>
      </c>
      <c r="CR484" s="70" t="str">
        <f t="shared" si="6851"/>
        <v>InitEquipData('',,"",,,,,'','','','','','',"")</v>
      </c>
      <c r="CU484" s="61" t="str">
        <f t="shared" si="6846"/>
        <v>|n</v>
      </c>
      <c r="DB484" s="71" t="str">
        <f>IF(V484="","","|n"&amp;#REF!&amp;"+"&amp;V484)</f>
        <v/>
      </c>
      <c r="DC484" s="71" t="str">
        <f>IF(W484="","","|n"&amp;#REF!&amp;"+"&amp;W484)</f>
        <v/>
      </c>
      <c r="DD484" s="71" t="str">
        <f>IF(X484="","","|n"&amp;#REF!&amp;"+"&amp;X484)</f>
        <v/>
      </c>
      <c r="DE484" s="71" t="str">
        <f>IF(Y484="","","|n"&amp;#REF!&amp;"+"&amp;Y484)</f>
        <v/>
      </c>
      <c r="DF484" s="71" t="str">
        <f>IF(Z484="","","|n"&amp;#REF!&amp;"+"&amp;Z484)</f>
        <v/>
      </c>
      <c r="DG484" s="71" t="str">
        <f>IF(AA484="","","|n"&amp;#REF!&amp;"+"&amp;AA484)</f>
        <v/>
      </c>
      <c r="DH484" s="71" t="str">
        <f>IF(AB484="","","|n"&amp;#REF!&amp;"+"&amp;AB484)</f>
        <v/>
      </c>
      <c r="DI484" s="71" t="str">
        <f>IF(AC484="","","|n"&amp;#REF!&amp;"+"&amp;AC484&amp;"%")</f>
        <v/>
      </c>
      <c r="DJ484" s="71" t="str">
        <f>IF(AD484="","","|n"&amp;#REF!&amp;"+"&amp;AD484)</f>
        <v/>
      </c>
      <c r="DK484" s="71" t="str">
        <f>IF(AE484="","","|n"&amp;#REF!&amp;"+"&amp;AE484)</f>
        <v/>
      </c>
      <c r="DL484" s="71" t="str">
        <f>IF(AF484="","","|n"&amp;#REF!&amp;"+"&amp;AF484)</f>
        <v/>
      </c>
      <c r="DM484" s="71" t="str">
        <f>IF(AG484="","","|n"&amp;#REF!&amp;"+"&amp;AG484&amp;"%")</f>
        <v/>
      </c>
      <c r="DN484" s="71" t="str">
        <f>IF(AH484="","","|n"&amp;#REF!&amp;"+"&amp;AH484)</f>
        <v/>
      </c>
      <c r="DO484" s="71" t="str">
        <f>IF(AI484="","","|n"&amp;#REF!&amp;"+"&amp;AI484)</f>
        <v/>
      </c>
      <c r="DP484" s="71" t="str">
        <f>IF(AJ484="","","|n"&amp;#REF!&amp;"+"&amp;AJ484)</f>
        <v/>
      </c>
    </row>
    <row r="485" spans="92:120">
      <c r="CN485" s="70" t="str">
        <f t="shared" si="6847"/>
        <v>InitUnitState('',,,,,,,,,,)</v>
      </c>
      <c r="CO485" s="70" t="str">
        <f t="shared" si="6848"/>
        <v>InitUnitNormal('',,,,,,,,,,)</v>
      </c>
      <c r="CP485" s="70" t="str">
        <f t="shared" si="6849"/>
        <v>InitUnitMagic('',,,,,,,,,,)</v>
      </c>
      <c r="CQ485" s="70" t="str">
        <f t="shared" si="6850"/>
        <v>InitUnitAdd('',,,,,,,,,,)</v>
      </c>
      <c r="CR485" s="70" t="str">
        <f t="shared" si="6851"/>
        <v>InitEquipData('',,"",,,,,'','','','','','',"")</v>
      </c>
      <c r="CU485" s="61" t="str">
        <f t="shared" si="6846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20">
      <c r="CN486" s="70" t="str">
        <f t="shared" si="6847"/>
        <v>InitUnitState('',,,,,,,,,,)</v>
      </c>
      <c r="CO486" s="70" t="str">
        <f t="shared" si="6848"/>
        <v>InitUnitNormal('',,,,,,,,,,)</v>
      </c>
      <c r="CP486" s="70" t="str">
        <f t="shared" si="6849"/>
        <v>InitUnitMagic('',,,,,,,,,,)</v>
      </c>
      <c r="CQ486" s="70" t="str">
        <f t="shared" si="6850"/>
        <v>InitUnitAdd('',,,,,,,,,,)</v>
      </c>
      <c r="CR486" s="70" t="str">
        <f t="shared" si="6851"/>
        <v>InitEquipData('',,"",,,,,'','','','','','',"")</v>
      </c>
      <c r="CU486" s="61" t="str">
        <f t="shared" si="6846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20">
      <c r="CN487" s="70" t="str">
        <f t="shared" si="6847"/>
        <v>InitUnitState('',,,,,,,,,,)</v>
      </c>
      <c r="CO487" s="70" t="str">
        <f t="shared" si="6848"/>
        <v>InitUnitNormal('',,,,,,,,,,)</v>
      </c>
      <c r="CP487" s="70" t="str">
        <f t="shared" si="6849"/>
        <v>InitUnitMagic('',,,,,,,,,,)</v>
      </c>
      <c r="CQ487" s="70" t="str">
        <f t="shared" si="6850"/>
        <v>InitUnitAdd('',,,,,,,,,,)</v>
      </c>
      <c r="CR487" s="70" t="str">
        <f t="shared" si="6851"/>
        <v>InitEquipData('',,"",,,,,'','','','','','',"")</v>
      </c>
      <c r="CU487" s="61" t="str">
        <f t="shared" si="6846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20">
      <c r="CN488" s="70" t="str">
        <f t="shared" si="6847"/>
        <v>InitUnitState('',,,,,,,,,,)</v>
      </c>
      <c r="CO488" s="70" t="str">
        <f t="shared" si="6848"/>
        <v>InitUnitNormal('',,,,,,,,,,)</v>
      </c>
      <c r="CP488" s="70" t="str">
        <f t="shared" si="6849"/>
        <v>InitUnitMagic('',,,,,,,,,,)</v>
      </c>
      <c r="CQ488" s="70" t="str">
        <f t="shared" si="6850"/>
        <v>InitUnitAdd('',,,,,,,,,,)</v>
      </c>
      <c r="CR488" s="70" t="str">
        <f t="shared" si="6851"/>
        <v>InitEquipData('',,"",,,,,'','','','','','',"")</v>
      </c>
      <c r="CU488" s="61" t="str">
        <f t="shared" si="6846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20">
      <c r="CN489" s="70" t="str">
        <f t="shared" si="6847"/>
        <v>InitUnitState('',,,,,,,,,,)</v>
      </c>
      <c r="CO489" s="70" t="str">
        <f t="shared" si="6848"/>
        <v>InitUnitNormal('',,,,,,,,,,)</v>
      </c>
      <c r="CP489" s="70" t="str">
        <f t="shared" si="6849"/>
        <v>InitUnitMagic('',,,,,,,,,,)</v>
      </c>
      <c r="CQ489" s="70" t="str">
        <f t="shared" si="6850"/>
        <v>InitUnitAdd('',,,,,,,,,,)</v>
      </c>
      <c r="CR489" s="70" t="str">
        <f t="shared" si="6851"/>
        <v>InitEquipData('',,"",,,,,'','','','','','',"")</v>
      </c>
      <c r="CU489" s="61" t="str">
        <f t="shared" si="6846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92:120">
      <c r="CN490" s="70" t="str">
        <f t="shared" si="6847"/>
        <v>InitUnitState('',,,,,,,,,,)</v>
      </c>
      <c r="CO490" s="70" t="str">
        <f t="shared" si="6848"/>
        <v>InitUnitNormal('',,,,,,,,,,)</v>
      </c>
      <c r="CP490" s="70" t="str">
        <f t="shared" si="6849"/>
        <v>InitUnitMagic('',,,,,,,,,,)</v>
      </c>
      <c r="CQ490" s="70" t="str">
        <f t="shared" si="6850"/>
        <v>InitUnitAdd('',,,,,,,,,,)</v>
      </c>
      <c r="CR490" s="70" t="str">
        <f t="shared" si="6851"/>
        <v>InitEquipData('',,"",,,,,'','','','','','',"")</v>
      </c>
      <c r="CU490" s="61" t="str">
        <f t="shared" si="6846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  <row r="491" spans="92:120">
      <c r="CN491" s="70" t="str">
        <f t="shared" si="6847"/>
        <v>InitUnitState('',,,,,,,,,,)</v>
      </c>
      <c r="CO491" s="70" t="str">
        <f t="shared" si="6848"/>
        <v>InitUnitNormal('',,,,,,,,,,)</v>
      </c>
      <c r="CP491" s="70" t="str">
        <f t="shared" si="6849"/>
        <v>InitUnitMagic('',,,,,,,,,,)</v>
      </c>
      <c r="CQ491" s="70" t="str">
        <f t="shared" si="6850"/>
        <v>InitUnitAdd('',,,,,,,,,,)</v>
      </c>
      <c r="CR491" s="70" t="str">
        <f t="shared" si="6851"/>
        <v>InitEquipData('',,"",,,,,'','','','','','',"")</v>
      </c>
      <c r="CU491" s="61" t="str">
        <f t="shared" si="6846"/>
        <v>|n</v>
      </c>
      <c r="DB491" s="71" t="str">
        <f>IF(V491="","","|n"&amp;#REF!&amp;"+"&amp;V491)</f>
        <v/>
      </c>
      <c r="DC491" s="71" t="str">
        <f>IF(W491="","","|n"&amp;#REF!&amp;"+"&amp;W491)</f>
        <v/>
      </c>
      <c r="DD491" s="71" t="str">
        <f>IF(X491="","","|n"&amp;#REF!&amp;"+"&amp;X491)</f>
        <v/>
      </c>
      <c r="DE491" s="71" t="str">
        <f>IF(Y491="","","|n"&amp;#REF!&amp;"+"&amp;Y491)</f>
        <v/>
      </c>
      <c r="DF491" s="71" t="str">
        <f>IF(Z491="","","|n"&amp;#REF!&amp;"+"&amp;Z491)</f>
        <v/>
      </c>
      <c r="DG491" s="71" t="str">
        <f>IF(AA491="","","|n"&amp;#REF!&amp;"+"&amp;AA491)</f>
        <v/>
      </c>
      <c r="DH491" s="71" t="str">
        <f>IF(AB491="","","|n"&amp;#REF!&amp;"+"&amp;AB491)</f>
        <v/>
      </c>
      <c r="DI491" s="71" t="str">
        <f>IF(AC491="","","|n"&amp;#REF!&amp;"+"&amp;AC491&amp;"%")</f>
        <v/>
      </c>
      <c r="DJ491" s="71" t="str">
        <f>IF(AD491="","","|n"&amp;#REF!&amp;"+"&amp;AD491)</f>
        <v/>
      </c>
      <c r="DK491" s="71" t="str">
        <f>IF(AE491="","","|n"&amp;#REF!&amp;"+"&amp;AE491)</f>
        <v/>
      </c>
      <c r="DL491" s="71" t="str">
        <f>IF(AF491="","","|n"&amp;#REF!&amp;"+"&amp;AF491)</f>
        <v/>
      </c>
      <c r="DM491" s="71" t="str">
        <f>IF(AG491="","","|n"&amp;#REF!&amp;"+"&amp;AG491&amp;"%")</f>
        <v/>
      </c>
      <c r="DN491" s="71" t="str">
        <f>IF(AH491="","","|n"&amp;#REF!&amp;"+"&amp;AH491)</f>
        <v/>
      </c>
      <c r="DO491" s="71" t="str">
        <f>IF(AI491="","","|n"&amp;#REF!&amp;"+"&amp;AI491)</f>
        <v/>
      </c>
      <c r="DP491" s="71" t="str">
        <f>IF(AJ491="","","|n"&amp;#REF!&amp;"+"&amp;AJ491)</f>
        <v/>
      </c>
    </row>
    <row r="492" spans="92:120">
      <c r="CN492" s="70" t="str">
        <f t="shared" si="6847"/>
        <v>InitUnitState('',,,,,,,,,,)</v>
      </c>
      <c r="CO492" s="70" t="str">
        <f t="shared" si="6848"/>
        <v>InitUnitNormal('',,,,,,,,,,)</v>
      </c>
      <c r="CP492" s="70" t="str">
        <f t="shared" si="6849"/>
        <v>InitUnitMagic('',,,,,,,,,,)</v>
      </c>
      <c r="CQ492" s="70" t="str">
        <f t="shared" si="6850"/>
        <v>InitUnitAdd('',,,,,,,,,,)</v>
      </c>
      <c r="CR492" s="70" t="str">
        <f t="shared" si="6851"/>
        <v>InitEquipData('',,"",,,,,'','','','','','',"")</v>
      </c>
      <c r="CU492" s="61" t="str">
        <f t="shared" si="6846"/>
        <v>|n</v>
      </c>
      <c r="DB492" s="71" t="str">
        <f>IF(V492="","","|n"&amp;#REF!&amp;"+"&amp;V492)</f>
        <v/>
      </c>
      <c r="DC492" s="71" t="str">
        <f>IF(W492="","","|n"&amp;#REF!&amp;"+"&amp;W492)</f>
        <v/>
      </c>
      <c r="DD492" s="71" t="str">
        <f>IF(X492="","","|n"&amp;#REF!&amp;"+"&amp;X492)</f>
        <v/>
      </c>
      <c r="DE492" s="71" t="str">
        <f>IF(Y492="","","|n"&amp;#REF!&amp;"+"&amp;Y492)</f>
        <v/>
      </c>
      <c r="DF492" s="71" t="str">
        <f>IF(Z492="","","|n"&amp;#REF!&amp;"+"&amp;Z492)</f>
        <v/>
      </c>
      <c r="DG492" s="71" t="str">
        <f>IF(AA492="","","|n"&amp;#REF!&amp;"+"&amp;AA492)</f>
        <v/>
      </c>
      <c r="DH492" s="71" t="str">
        <f>IF(AB492="","","|n"&amp;#REF!&amp;"+"&amp;AB492)</f>
        <v/>
      </c>
      <c r="DI492" s="71" t="str">
        <f>IF(AC492="","","|n"&amp;#REF!&amp;"+"&amp;AC492&amp;"%")</f>
        <v/>
      </c>
      <c r="DJ492" s="71" t="str">
        <f>IF(AD492="","","|n"&amp;#REF!&amp;"+"&amp;AD492)</f>
        <v/>
      </c>
      <c r="DK492" s="71" t="str">
        <f>IF(AE492="","","|n"&amp;#REF!&amp;"+"&amp;AE492)</f>
        <v/>
      </c>
      <c r="DL492" s="71" t="str">
        <f>IF(AF492="","","|n"&amp;#REF!&amp;"+"&amp;AF492)</f>
        <v/>
      </c>
      <c r="DM492" s="71" t="str">
        <f>IF(AG492="","","|n"&amp;#REF!&amp;"+"&amp;AG492&amp;"%")</f>
        <v/>
      </c>
      <c r="DN492" s="71" t="str">
        <f>IF(AH492="","","|n"&amp;#REF!&amp;"+"&amp;AH492)</f>
        <v/>
      </c>
      <c r="DO492" s="71" t="str">
        <f>IF(AI492="","","|n"&amp;#REF!&amp;"+"&amp;AI492)</f>
        <v/>
      </c>
      <c r="DP492" s="71" t="str">
        <f>IF(AJ492="","","|n"&amp;#REF!&amp;"+"&amp;AJ492)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1179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1180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物品!A221</f>
        <v>0</v>
      </c>
      <c r="B176" s="55" t="str">
        <f>"'"&amp;物品!B221&amp;"'"</f>
        <v>'IT01'</v>
      </c>
      <c r="C176" s="55">
        <f>物品!J221</f>
        <v>0</v>
      </c>
      <c r="D176" s="55">
        <f>物品!K221</f>
        <v>0</v>
      </c>
      <c r="E176" s="55">
        <f>物品!L221</f>
        <v>0</v>
      </c>
      <c r="F176" s="55">
        <f>物品!M221</f>
        <v>0</v>
      </c>
      <c r="G176" s="55">
        <f>物品!N221</f>
        <v>0</v>
      </c>
      <c r="H176" s="55">
        <f>物品!O221</f>
        <v>0</v>
      </c>
      <c r="I176" s="55">
        <f>IF(物品!J221=0,0,"'"&amp;物品!J221&amp;"'")</f>
        <v>0</v>
      </c>
      <c r="J176" s="55">
        <f>IF(物品!K221=0,0,"'"&amp;物品!K221&amp;"'")</f>
        <v>0</v>
      </c>
      <c r="K176" s="55">
        <f>IF(物品!L221=0,0,"'"&amp;物品!L221&amp;"'")</f>
        <v>0</v>
      </c>
      <c r="L176" s="55">
        <f>IF(物品!M221=0,0,"'"&amp;物品!M221&amp;"'")</f>
        <v>0</v>
      </c>
      <c r="M176" s="55">
        <f>IF(物品!N221=0,0,"'"&amp;物品!N221&amp;"'")</f>
        <v>0</v>
      </c>
      <c r="N176" s="55">
        <f>IF(物品!O221=0,0,"'"&amp;物品!O221&amp;"'")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物品!A222</f>
        <v>0</v>
      </c>
      <c r="B177" s="55" t="str">
        <f>"'"&amp;物品!B222&amp;"'"</f>
        <v>'IT02'</v>
      </c>
      <c r="C177" s="55">
        <f>物品!J222</f>
        <v>0</v>
      </c>
      <c r="D177" s="55">
        <f>物品!K222</f>
        <v>0</v>
      </c>
      <c r="E177" s="55">
        <f>物品!L222</f>
        <v>0</v>
      </c>
      <c r="F177" s="55">
        <f>物品!M222</f>
        <v>0</v>
      </c>
      <c r="G177" s="55">
        <f>物品!N222</f>
        <v>0</v>
      </c>
      <c r="H177" s="55">
        <f>物品!O222</f>
        <v>0</v>
      </c>
      <c r="I177" s="55">
        <f>IF(物品!J222=0,0,"'"&amp;物品!J222&amp;"'")</f>
        <v>0</v>
      </c>
      <c r="J177" s="55">
        <f>IF(物品!K222=0,0,"'"&amp;物品!K222&amp;"'")</f>
        <v>0</v>
      </c>
      <c r="K177" s="55">
        <f>IF(物品!L222=0,0,"'"&amp;物品!L222&amp;"'")</f>
        <v>0</v>
      </c>
      <c r="L177" s="55">
        <f>IF(物品!M222=0,0,"'"&amp;物品!M222&amp;"'")</f>
        <v>0</v>
      </c>
      <c r="M177" s="55">
        <f>IF(物品!N222=0,0,"'"&amp;物品!N222&amp;"'")</f>
        <v>0</v>
      </c>
      <c r="N177" s="55">
        <f>IF(物品!O222=0,0,"'"&amp;物品!O222&amp;"'")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物品!A223</f>
        <v>0</v>
      </c>
      <c r="B178" s="55" t="str">
        <f>"'"&amp;物品!B223&amp;"'"</f>
        <v>'IT03'</v>
      </c>
      <c r="C178" s="55">
        <f>物品!J223</f>
        <v>0</v>
      </c>
      <c r="D178" s="55">
        <f>物品!K223</f>
        <v>0</v>
      </c>
      <c r="E178" s="55">
        <f>物品!L223</f>
        <v>0</v>
      </c>
      <c r="F178" s="55">
        <f>物品!M223</f>
        <v>0</v>
      </c>
      <c r="G178" s="55">
        <f>物品!N223</f>
        <v>0</v>
      </c>
      <c r="H178" s="55">
        <f>物品!O223</f>
        <v>0</v>
      </c>
      <c r="I178" s="55">
        <f>IF(物品!J223=0,0,"'"&amp;物品!J223&amp;"'")</f>
        <v>0</v>
      </c>
      <c r="J178" s="55">
        <f>IF(物品!K223=0,0,"'"&amp;物品!K223&amp;"'")</f>
        <v>0</v>
      </c>
      <c r="K178" s="55">
        <f>IF(物品!L223=0,0,"'"&amp;物品!L223&amp;"'")</f>
        <v>0</v>
      </c>
      <c r="L178" s="55">
        <f>IF(物品!M223=0,0,"'"&amp;物品!M223&amp;"'")</f>
        <v>0</v>
      </c>
      <c r="M178" s="55">
        <f>IF(物品!N223=0,0,"'"&amp;物品!N223&amp;"'")</f>
        <v>0</v>
      </c>
      <c r="N178" s="55">
        <f>IF(物品!O223=0,0,"'"&amp;物品!O223&amp;"'")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物品!A224</f>
        <v>0</v>
      </c>
      <c r="B179" s="55" t="str">
        <f>"'"&amp;物品!B224&amp;"'"</f>
        <v>'IT04'</v>
      </c>
      <c r="C179" s="55">
        <f>物品!J224</f>
        <v>0</v>
      </c>
      <c r="D179" s="55">
        <f>物品!K224</f>
        <v>0</v>
      </c>
      <c r="E179" s="55">
        <f>物品!L224</f>
        <v>0</v>
      </c>
      <c r="F179" s="55">
        <f>物品!M224</f>
        <v>0</v>
      </c>
      <c r="G179" s="55">
        <f>物品!N224</f>
        <v>0</v>
      </c>
      <c r="H179" s="55">
        <f>物品!O224</f>
        <v>0</v>
      </c>
      <c r="I179" s="55">
        <f>IF(物品!J224=0,0,"'"&amp;物品!J224&amp;"'")</f>
        <v>0</v>
      </c>
      <c r="J179" s="55">
        <f>IF(物品!K224=0,0,"'"&amp;物品!K224&amp;"'")</f>
        <v>0</v>
      </c>
      <c r="K179" s="55">
        <f>IF(物品!L224=0,0,"'"&amp;物品!L224&amp;"'")</f>
        <v>0</v>
      </c>
      <c r="L179" s="55">
        <f>IF(物品!M224=0,0,"'"&amp;物品!M224&amp;"'")</f>
        <v>0</v>
      </c>
      <c r="M179" s="55">
        <f>IF(物品!N224=0,0,"'"&amp;物品!N224&amp;"'")</f>
        <v>0</v>
      </c>
      <c r="N179" s="55">
        <f>IF(物品!O224=0,0,"'"&amp;物品!O224&amp;"'")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物品!A225</f>
        <v>0</v>
      </c>
      <c r="B180" s="55" t="str">
        <f>"'"&amp;物品!B225&amp;"'"</f>
        <v>'IT05'</v>
      </c>
      <c r="C180" s="55">
        <f>物品!J225</f>
        <v>0</v>
      </c>
      <c r="D180" s="55">
        <f>物品!K225</f>
        <v>0</v>
      </c>
      <c r="E180" s="55">
        <f>物品!L225</f>
        <v>0</v>
      </c>
      <c r="F180" s="55">
        <f>物品!M225</f>
        <v>0</v>
      </c>
      <c r="G180" s="55">
        <f>物品!N225</f>
        <v>0</v>
      </c>
      <c r="H180" s="55">
        <f>物品!O225</f>
        <v>0</v>
      </c>
      <c r="I180" s="55">
        <f>IF(物品!J225=0,0,"'"&amp;物品!J225&amp;"'")</f>
        <v>0</v>
      </c>
      <c r="J180" s="55">
        <f>IF(物品!K225=0,0,"'"&amp;物品!K225&amp;"'")</f>
        <v>0</v>
      </c>
      <c r="K180" s="55">
        <f>IF(物品!L225=0,0,"'"&amp;物品!L225&amp;"'")</f>
        <v>0</v>
      </c>
      <c r="L180" s="55">
        <f>IF(物品!M225=0,0,"'"&amp;物品!M225&amp;"'")</f>
        <v>0</v>
      </c>
      <c r="M180" s="55">
        <f>IF(物品!N225=0,0,"'"&amp;物品!N225&amp;"'")</f>
        <v>0</v>
      </c>
      <c r="N180" s="55">
        <f>IF(物品!O225=0,0,"'"&amp;物品!O225&amp;"'")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物品!A226</f>
        <v>0</v>
      </c>
      <c r="B181" s="55" t="str">
        <f>"'"&amp;物品!B226&amp;"'"</f>
        <v>'IT06'</v>
      </c>
      <c r="C181" s="55">
        <f>物品!J226</f>
        <v>0</v>
      </c>
      <c r="D181" s="55">
        <f>物品!K226</f>
        <v>0</v>
      </c>
      <c r="E181" s="55">
        <f>物品!L226</f>
        <v>0</v>
      </c>
      <c r="F181" s="55">
        <f>物品!M226</f>
        <v>0</v>
      </c>
      <c r="G181" s="55">
        <f>物品!N226</f>
        <v>0</v>
      </c>
      <c r="H181" s="55">
        <f>物品!O226</f>
        <v>0</v>
      </c>
      <c r="I181" s="55">
        <f>IF(物品!J226=0,0,"'"&amp;物品!J226&amp;"'")</f>
        <v>0</v>
      </c>
      <c r="J181" s="55">
        <f>IF(物品!K226=0,0,"'"&amp;物品!K226&amp;"'")</f>
        <v>0</v>
      </c>
      <c r="K181" s="55">
        <f>IF(物品!L226=0,0,"'"&amp;物品!L226&amp;"'")</f>
        <v>0</v>
      </c>
      <c r="L181" s="55">
        <f>IF(物品!M226=0,0,"'"&amp;物品!M226&amp;"'")</f>
        <v>0</v>
      </c>
      <c r="M181" s="55">
        <f>IF(物品!N226=0,0,"'"&amp;物品!N226&amp;"'")</f>
        <v>0</v>
      </c>
      <c r="N181" s="55">
        <f>IF(物品!O226=0,0,"'"&amp;物品!O226&amp;"'")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物品!A227</f>
        <v>0</v>
      </c>
      <c r="B182" s="55" t="str">
        <f>"'"&amp;物品!B227&amp;"'"</f>
        <v>'IT07'</v>
      </c>
      <c r="C182" s="55">
        <f>物品!J227</f>
        <v>0</v>
      </c>
      <c r="D182" s="55">
        <f>物品!K227</f>
        <v>0</v>
      </c>
      <c r="E182" s="55">
        <f>物品!L227</f>
        <v>0</v>
      </c>
      <c r="F182" s="55">
        <f>物品!M227</f>
        <v>0</v>
      </c>
      <c r="G182" s="55">
        <f>物品!N227</f>
        <v>0</v>
      </c>
      <c r="H182" s="55">
        <f>物品!O227</f>
        <v>0</v>
      </c>
      <c r="I182" s="55">
        <f>IF(物品!J227=0,0,"'"&amp;物品!J227&amp;"'")</f>
        <v>0</v>
      </c>
      <c r="J182" s="55">
        <f>IF(物品!K227=0,0,"'"&amp;物品!K227&amp;"'")</f>
        <v>0</v>
      </c>
      <c r="K182" s="55">
        <f>IF(物品!L227=0,0,"'"&amp;物品!L227&amp;"'")</f>
        <v>0</v>
      </c>
      <c r="L182" s="55">
        <f>IF(物品!M227=0,0,"'"&amp;物品!M227&amp;"'")</f>
        <v>0</v>
      </c>
      <c r="M182" s="55">
        <f>IF(物品!N227=0,0,"'"&amp;物品!N227&amp;"'")</f>
        <v>0</v>
      </c>
      <c r="N182" s="55">
        <f>IF(物品!O227=0,0,"'"&amp;物品!O227&amp;"'")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物品!A228</f>
        <v>.</v>
      </c>
      <c r="B183" s="55" t="str">
        <f>"'"&amp;物品!B228&amp;"'"</f>
        <v>'IT08'</v>
      </c>
      <c r="C183" s="55">
        <f>物品!J228</f>
        <v>0</v>
      </c>
      <c r="D183" s="55">
        <f>物品!K228</f>
        <v>0</v>
      </c>
      <c r="E183" s="55">
        <f>物品!L228</f>
        <v>0</v>
      </c>
      <c r="F183" s="55">
        <f>物品!M228</f>
        <v>0</v>
      </c>
      <c r="G183" s="55">
        <f>物品!N228</f>
        <v>0</v>
      </c>
      <c r="H183" s="55">
        <f>物品!O228</f>
        <v>0</v>
      </c>
      <c r="I183" s="55">
        <f>IF(物品!J228=0,0,"'"&amp;物品!J228&amp;"'")</f>
        <v>0</v>
      </c>
      <c r="J183" s="55">
        <f>IF(物品!K228=0,0,"'"&amp;物品!K228&amp;"'")</f>
        <v>0</v>
      </c>
      <c r="K183" s="55">
        <f>IF(物品!L228=0,0,"'"&amp;物品!L228&amp;"'")</f>
        <v>0</v>
      </c>
      <c r="L183" s="55">
        <f>IF(物品!M228=0,0,"'"&amp;物品!M228&amp;"'")</f>
        <v>0</v>
      </c>
      <c r="M183" s="55">
        <f>IF(物品!N228=0,0,"'"&amp;物品!N228&amp;"'")</f>
        <v>0</v>
      </c>
      <c r="N183" s="55">
        <f>IF(物品!O228=0,0,"'"&amp;物品!O228&amp;"'")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物品!A229</f>
        <v>0</v>
      </c>
      <c r="B184" s="55" t="str">
        <f>"'"&amp;物品!B229&amp;"'"</f>
        <v>'IT09'</v>
      </c>
      <c r="C184" s="55">
        <f>物品!J229</f>
        <v>0</v>
      </c>
      <c r="D184" s="55">
        <f>物品!K229</f>
        <v>0</v>
      </c>
      <c r="E184" s="55">
        <f>物品!L229</f>
        <v>0</v>
      </c>
      <c r="F184" s="55">
        <f>物品!M229</f>
        <v>0</v>
      </c>
      <c r="G184" s="55">
        <f>物品!N229</f>
        <v>0</v>
      </c>
      <c r="H184" s="55">
        <f>物品!O229</f>
        <v>0</v>
      </c>
      <c r="I184" s="55">
        <f>IF(物品!J229=0,0,"'"&amp;物品!J229&amp;"'")</f>
        <v>0</v>
      </c>
      <c r="J184" s="55">
        <f>IF(物品!K229=0,0,"'"&amp;物品!K229&amp;"'")</f>
        <v>0</v>
      </c>
      <c r="K184" s="55">
        <f>IF(物品!L229=0,0,"'"&amp;物品!L229&amp;"'")</f>
        <v>0</v>
      </c>
      <c r="L184" s="55">
        <f>IF(物品!M229=0,0,"'"&amp;物品!M229&amp;"'")</f>
        <v>0</v>
      </c>
      <c r="M184" s="55">
        <f>IF(物品!N229=0,0,"'"&amp;物品!N229&amp;"'")</f>
        <v>0</v>
      </c>
      <c r="N184" s="55">
        <f>IF(物品!O229=0,0,"'"&amp;物品!O229&amp;"'")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物品!A230</f>
        <v>0</v>
      </c>
      <c r="B185" s="55" t="str">
        <f>"'"&amp;物品!B230&amp;"'"</f>
        <v>'IT10'</v>
      </c>
      <c r="C185" s="55">
        <f>物品!J230</f>
        <v>0</v>
      </c>
      <c r="D185" s="55">
        <f>物品!K230</f>
        <v>0</v>
      </c>
      <c r="E185" s="55">
        <f>物品!L230</f>
        <v>0</v>
      </c>
      <c r="F185" s="55">
        <f>物品!M230</f>
        <v>0</v>
      </c>
      <c r="G185" s="55">
        <f>物品!N230</f>
        <v>0</v>
      </c>
      <c r="H185" s="55">
        <f>物品!O230</f>
        <v>0</v>
      </c>
      <c r="I185" s="55">
        <f>IF(物品!J230=0,0,"'"&amp;物品!J230&amp;"'")</f>
        <v>0</v>
      </c>
      <c r="J185" s="55">
        <f>IF(物品!K230=0,0,"'"&amp;物品!K230&amp;"'")</f>
        <v>0</v>
      </c>
      <c r="K185" s="55">
        <f>IF(物品!L230=0,0,"'"&amp;物品!L230&amp;"'")</f>
        <v>0</v>
      </c>
      <c r="L185" s="55">
        <f>IF(物品!M230=0,0,"'"&amp;物品!M230&amp;"'")</f>
        <v>0</v>
      </c>
      <c r="M185" s="55">
        <f>IF(物品!N230=0,0,"'"&amp;物品!N230&amp;"'")</f>
        <v>0</v>
      </c>
      <c r="N185" s="55">
        <f>IF(物品!O230=0,0,"'"&amp;物品!O230&amp;"'")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物品!A251</f>
        <v>0</v>
      </c>
      <c r="B186" s="55" t="str">
        <f>"'"&amp;物品!B251&amp;"'"</f>
        <v>'IS02'</v>
      </c>
      <c r="C186" s="55">
        <f>物品!J251</f>
        <v>0</v>
      </c>
      <c r="D186" s="55">
        <f>物品!K251</f>
        <v>0</v>
      </c>
      <c r="E186" s="55">
        <f>物品!L251</f>
        <v>0</v>
      </c>
      <c r="F186" s="55">
        <f>物品!M251</f>
        <v>0</v>
      </c>
      <c r="G186" s="55">
        <f>物品!N251</f>
        <v>0</v>
      </c>
      <c r="H186" s="55">
        <f>物品!O251</f>
        <v>0</v>
      </c>
      <c r="I186" s="55">
        <f>IF(物品!J251=0,0,"'"&amp;物品!J251&amp;"'")</f>
        <v>0</v>
      </c>
      <c r="J186" s="55">
        <f>IF(物品!K251=0,0,"'"&amp;物品!K251&amp;"'")</f>
        <v>0</v>
      </c>
      <c r="K186" s="55">
        <f>IF(物品!L251=0,0,"'"&amp;物品!L251&amp;"'")</f>
        <v>0</v>
      </c>
      <c r="L186" s="55">
        <f>IF(物品!M251=0,0,"'"&amp;物品!M251&amp;"'")</f>
        <v>0</v>
      </c>
      <c r="M186" s="55">
        <f>IF(物品!N251=0,0,"'"&amp;物品!N251&amp;"'")</f>
        <v>0</v>
      </c>
      <c r="N186" s="55">
        <f>IF(物品!O251=0,0,"'"&amp;物品!O251&amp;"'")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物品!A252</f>
        <v>0</v>
      </c>
      <c r="B187" s="55" t="str">
        <f>"'"&amp;物品!B252&amp;"'"</f>
        <v>'IS03'</v>
      </c>
      <c r="C187" s="55">
        <f>物品!J252</f>
        <v>0</v>
      </c>
      <c r="D187" s="55">
        <f>物品!K252</f>
        <v>0</v>
      </c>
      <c r="E187" s="55">
        <f>物品!L252</f>
        <v>0</v>
      </c>
      <c r="F187" s="55">
        <f>物品!M252</f>
        <v>0</v>
      </c>
      <c r="G187" s="55">
        <f>物品!N252</f>
        <v>0</v>
      </c>
      <c r="H187" s="55">
        <f>物品!O252</f>
        <v>0</v>
      </c>
      <c r="I187" s="55">
        <f>IF(物品!J252=0,0,"'"&amp;物品!J252&amp;"'")</f>
        <v>0</v>
      </c>
      <c r="J187" s="55">
        <f>IF(物品!K252=0,0,"'"&amp;物品!K252&amp;"'")</f>
        <v>0</v>
      </c>
      <c r="K187" s="55">
        <f>IF(物品!L252=0,0,"'"&amp;物品!L252&amp;"'")</f>
        <v>0</v>
      </c>
      <c r="L187" s="55">
        <f>IF(物品!M252=0,0,"'"&amp;物品!M252&amp;"'")</f>
        <v>0</v>
      </c>
      <c r="M187" s="55">
        <f>IF(物品!N252=0,0,"'"&amp;物品!N252&amp;"'")</f>
        <v>0</v>
      </c>
      <c r="N187" s="55">
        <f>IF(物品!O252=0,0,"'"&amp;物品!O252&amp;"'")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物品!A263</f>
        <v>0</v>
      </c>
      <c r="B190" s="55" t="str">
        <f>"'"&amp;物品!B263&amp;"'"</f>
        <v>'IS12'</v>
      </c>
      <c r="C190" s="55">
        <f>物品!J263</f>
        <v>0</v>
      </c>
      <c r="D190" s="55">
        <f>物品!K263</f>
        <v>0</v>
      </c>
      <c r="E190" s="55">
        <f>物品!L263</f>
        <v>0</v>
      </c>
      <c r="F190" s="55">
        <f>物品!M263</f>
        <v>0</v>
      </c>
      <c r="G190" s="55">
        <f>物品!N263</f>
        <v>0</v>
      </c>
      <c r="H190" s="55">
        <f>物品!O263</f>
        <v>0</v>
      </c>
      <c r="I190" s="55">
        <f>IF(物品!J263=0,0,"'"&amp;物品!J263&amp;"'")</f>
        <v>0</v>
      </c>
      <c r="J190" s="55">
        <f>IF(物品!K263=0,0,"'"&amp;物品!K263&amp;"'")</f>
        <v>0</v>
      </c>
      <c r="K190" s="55">
        <f>IF(物品!L263=0,0,"'"&amp;物品!L263&amp;"'")</f>
        <v>0</v>
      </c>
      <c r="L190" s="55">
        <f>IF(物品!M263=0,0,"'"&amp;物品!M263&amp;"'")</f>
        <v>0</v>
      </c>
      <c r="M190" s="55">
        <f>IF(物品!N263=0,0,"'"&amp;物品!N263&amp;"'")</f>
        <v>0</v>
      </c>
      <c r="N190" s="55">
        <f>IF(物品!O263=0,0,"'"&amp;物品!O263&amp;"'")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物品!A306</f>
        <v>0</v>
      </c>
      <c r="B199" s="55" t="str">
        <f>"'"&amp;物品!B306&amp;"'"</f>
        <v>'IF01'</v>
      </c>
      <c r="C199" s="55">
        <f>物品!J306</f>
        <v>0</v>
      </c>
      <c r="D199" s="55">
        <f>物品!K306</f>
        <v>0</v>
      </c>
      <c r="E199" s="55">
        <f>物品!L306</f>
        <v>0</v>
      </c>
      <c r="F199" s="55">
        <f>物品!M306</f>
        <v>0</v>
      </c>
      <c r="G199" s="55">
        <f>物品!N306</f>
        <v>0</v>
      </c>
      <c r="H199" s="55">
        <f>物品!O306</f>
        <v>0</v>
      </c>
      <c r="I199" s="55">
        <f>IF(物品!J306=0,0,"'"&amp;物品!J306&amp;"'")</f>
        <v>0</v>
      </c>
      <c r="J199" s="55">
        <f>IF(物品!K306=0,0,"'"&amp;物品!K306&amp;"'")</f>
        <v>0</v>
      </c>
      <c r="K199" s="55">
        <f>IF(物品!L306=0,0,"'"&amp;物品!L306&amp;"'")</f>
        <v>0</v>
      </c>
      <c r="L199" s="55">
        <f>IF(物品!M306=0,0,"'"&amp;物品!M306&amp;"'")</f>
        <v>0</v>
      </c>
      <c r="M199" s="55">
        <f>IF(物品!N306=0,0,"'"&amp;物品!N306&amp;"'")</f>
        <v>0</v>
      </c>
      <c r="N199" s="55">
        <f>IF(物品!O306=0,0,"'"&amp;物品!O306&amp;"'")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物品!A307</f>
        <v>0</v>
      </c>
      <c r="B200" s="55" t="str">
        <f>"'"&amp;物品!B307&amp;"'"</f>
        <v>'IF02'</v>
      </c>
      <c r="C200" s="55">
        <f>物品!J307</f>
        <v>0</v>
      </c>
      <c r="D200" s="55">
        <f>物品!K307</f>
        <v>0</v>
      </c>
      <c r="E200" s="55">
        <f>物品!L307</f>
        <v>0</v>
      </c>
      <c r="F200" s="55">
        <f>物品!M307</f>
        <v>0</v>
      </c>
      <c r="G200" s="55">
        <f>物品!N307</f>
        <v>0</v>
      </c>
      <c r="H200" s="55">
        <f>物品!O307</f>
        <v>0</v>
      </c>
      <c r="I200" s="55">
        <f>IF(物品!J307=0,0,"'"&amp;物品!J307&amp;"'")</f>
        <v>0</v>
      </c>
      <c r="J200" s="55">
        <f>IF(物品!K307=0,0,"'"&amp;物品!K307&amp;"'")</f>
        <v>0</v>
      </c>
      <c r="K200" s="55">
        <f>IF(物品!L307=0,0,"'"&amp;物品!L307&amp;"'")</f>
        <v>0</v>
      </c>
      <c r="L200" s="55">
        <f>IF(物品!M307=0,0,"'"&amp;物品!M307&amp;"'")</f>
        <v>0</v>
      </c>
      <c r="M200" s="55">
        <f>IF(物品!N307=0,0,"'"&amp;物品!N307&amp;"'")</f>
        <v>0</v>
      </c>
      <c r="N200" s="55">
        <f>IF(物品!O307=0,0,"'"&amp;物品!O307&amp;"'")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物品!A308</f>
        <v>0</v>
      </c>
      <c r="B201" s="55" t="str">
        <f>"'"&amp;物品!B308&amp;"'"</f>
        <v>'IF03'</v>
      </c>
      <c r="C201" s="55">
        <f>物品!J308</f>
        <v>0</v>
      </c>
      <c r="D201" s="55">
        <f>物品!K308</f>
        <v>0</v>
      </c>
      <c r="E201" s="55">
        <f>物品!L308</f>
        <v>0</v>
      </c>
      <c r="F201" s="55">
        <f>物品!M308</f>
        <v>0</v>
      </c>
      <c r="G201" s="55">
        <f>物品!N308</f>
        <v>0</v>
      </c>
      <c r="H201" s="55">
        <f>物品!O308</f>
        <v>0</v>
      </c>
      <c r="I201" s="55">
        <f>IF(物品!J308=0,0,"'"&amp;物品!J308&amp;"'")</f>
        <v>0</v>
      </c>
      <c r="J201" s="55">
        <f>IF(物品!K308=0,0,"'"&amp;物品!K308&amp;"'")</f>
        <v>0</v>
      </c>
      <c r="K201" s="55">
        <f>IF(物品!L308=0,0,"'"&amp;物品!L308&amp;"'")</f>
        <v>0</v>
      </c>
      <c r="L201" s="55">
        <f>IF(物品!M308=0,0,"'"&amp;物品!M308&amp;"'")</f>
        <v>0</v>
      </c>
      <c r="M201" s="55">
        <f>IF(物品!N308=0,0,"'"&amp;物品!N308&amp;"'")</f>
        <v>0</v>
      </c>
      <c r="N201" s="55">
        <f>IF(物品!O308=0,0,"'"&amp;物品!O308&amp;"'")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物品!A309</f>
        <v>0</v>
      </c>
      <c r="B202" s="55" t="str">
        <f>"'"&amp;物品!B309&amp;"'"</f>
        <v>'IF04'</v>
      </c>
      <c r="C202" s="55">
        <f>物品!J309</f>
        <v>0</v>
      </c>
      <c r="D202" s="55">
        <f>物品!K309</f>
        <v>0</v>
      </c>
      <c r="E202" s="55">
        <f>物品!L309</f>
        <v>0</v>
      </c>
      <c r="F202" s="55">
        <f>物品!M309</f>
        <v>0</v>
      </c>
      <c r="G202" s="55">
        <f>物品!N309</f>
        <v>0</v>
      </c>
      <c r="H202" s="55">
        <f>物品!O309</f>
        <v>0</v>
      </c>
      <c r="I202" s="55">
        <f>IF(物品!J309=0,0,"'"&amp;物品!J309&amp;"'")</f>
        <v>0</v>
      </c>
      <c r="J202" s="55">
        <f>IF(物品!K309=0,0,"'"&amp;物品!K309&amp;"'")</f>
        <v>0</v>
      </c>
      <c r="K202" s="55">
        <f>IF(物品!L309=0,0,"'"&amp;物品!L309&amp;"'")</f>
        <v>0</v>
      </c>
      <c r="L202" s="55">
        <f>IF(物品!M309=0,0,"'"&amp;物品!M309&amp;"'")</f>
        <v>0</v>
      </c>
      <c r="M202" s="55">
        <f>IF(物品!N309=0,0,"'"&amp;物品!N309&amp;"'")</f>
        <v>0</v>
      </c>
      <c r="N202" s="55">
        <f>IF(物品!O309=0,0,"'"&amp;物品!O309&amp;"'")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物品!A310</f>
        <v>0</v>
      </c>
      <c r="B203" s="55" t="str">
        <f>"'"&amp;物品!B310&amp;"'"</f>
        <v>'IF05'</v>
      </c>
      <c r="C203" s="55">
        <f>物品!J310</f>
        <v>0</v>
      </c>
      <c r="D203" s="55">
        <f>物品!K310</f>
        <v>0</v>
      </c>
      <c r="E203" s="55">
        <f>物品!L310</f>
        <v>0</v>
      </c>
      <c r="F203" s="55">
        <f>物品!M310</f>
        <v>0</v>
      </c>
      <c r="G203" s="55">
        <f>物品!N310</f>
        <v>0</v>
      </c>
      <c r="H203" s="55">
        <f>物品!O310</f>
        <v>0</v>
      </c>
      <c r="I203" s="55">
        <f>IF(物品!J310=0,0,"'"&amp;物品!J310&amp;"'")</f>
        <v>0</v>
      </c>
      <c r="J203" s="55">
        <f>IF(物品!K310=0,0,"'"&amp;物品!K310&amp;"'")</f>
        <v>0</v>
      </c>
      <c r="K203" s="55">
        <f>IF(物品!L310=0,0,"'"&amp;物品!L310&amp;"'")</f>
        <v>0</v>
      </c>
      <c r="L203" s="55">
        <f>IF(物品!M310=0,0,"'"&amp;物品!M310&amp;"'")</f>
        <v>0</v>
      </c>
      <c r="M203" s="55">
        <f>IF(物品!N310=0,0,"'"&amp;物品!N310&amp;"'")</f>
        <v>0</v>
      </c>
      <c r="N203" s="55">
        <f>IF(物品!O310=0,0,"'"&amp;物品!O310&amp;"'")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物品!A311</f>
        <v>0</v>
      </c>
      <c r="B204" s="55" t="str">
        <f>"'"&amp;物品!B311&amp;"'"</f>
        <v>'IF06'</v>
      </c>
      <c r="C204" s="55">
        <f>物品!J311</f>
        <v>0</v>
      </c>
      <c r="D204" s="55">
        <f>物品!K311</f>
        <v>0</v>
      </c>
      <c r="E204" s="55">
        <f>物品!L311</f>
        <v>0</v>
      </c>
      <c r="F204" s="55">
        <f>物品!M311</f>
        <v>0</v>
      </c>
      <c r="G204" s="55">
        <f>物品!N311</f>
        <v>0</v>
      </c>
      <c r="H204" s="55">
        <f>物品!O311</f>
        <v>0</v>
      </c>
      <c r="I204" s="55">
        <f>IF(物品!J311=0,0,"'"&amp;物品!J311&amp;"'")</f>
        <v>0</v>
      </c>
      <c r="J204" s="55">
        <f>IF(物品!K311=0,0,"'"&amp;物品!K311&amp;"'")</f>
        <v>0</v>
      </c>
      <c r="K204" s="55">
        <f>IF(物品!L311=0,0,"'"&amp;物品!L311&amp;"'")</f>
        <v>0</v>
      </c>
      <c r="L204" s="55">
        <f>IF(物品!M311=0,0,"'"&amp;物品!M311&amp;"'")</f>
        <v>0</v>
      </c>
      <c r="M204" s="55">
        <f>IF(物品!N311=0,0,"'"&amp;物品!N311&amp;"'")</f>
        <v>0</v>
      </c>
      <c r="N204" s="55">
        <f>IF(物品!O311=0,0,"'"&amp;物品!O311&amp;"'")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物品!A312</f>
        <v>0</v>
      </c>
      <c r="B205" s="55" t="str">
        <f>"'"&amp;物品!B312&amp;"'"</f>
        <v>'IF07'</v>
      </c>
      <c r="C205" s="55">
        <f>物品!J312</f>
        <v>0</v>
      </c>
      <c r="D205" s="55">
        <f>物品!K312</f>
        <v>0</v>
      </c>
      <c r="E205" s="55">
        <f>物品!L312</f>
        <v>0</v>
      </c>
      <c r="F205" s="55">
        <f>物品!M312</f>
        <v>0</v>
      </c>
      <c r="G205" s="55">
        <f>物品!N312</f>
        <v>0</v>
      </c>
      <c r="H205" s="55">
        <f>物品!O312</f>
        <v>0</v>
      </c>
      <c r="I205" s="55">
        <f>IF(物品!J312=0,0,"'"&amp;物品!J312&amp;"'")</f>
        <v>0</v>
      </c>
      <c r="J205" s="55">
        <f>IF(物品!K312=0,0,"'"&amp;物品!K312&amp;"'")</f>
        <v>0</v>
      </c>
      <c r="K205" s="55">
        <f>IF(物品!L312=0,0,"'"&amp;物品!L312&amp;"'")</f>
        <v>0</v>
      </c>
      <c r="L205" s="55">
        <f>IF(物品!M312=0,0,"'"&amp;物品!M312&amp;"'")</f>
        <v>0</v>
      </c>
      <c r="M205" s="55">
        <f>IF(物品!N312=0,0,"'"&amp;物品!N312&amp;"'")</f>
        <v>0</v>
      </c>
      <c r="N205" s="55">
        <f>IF(物品!O312=0,0,"'"&amp;物品!O312&amp;"'")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物品!A313</f>
        <v>0</v>
      </c>
      <c r="B206" s="55" t="str">
        <f>"'"&amp;物品!B313&amp;"'"</f>
        <v>'IF08'</v>
      </c>
      <c r="C206" s="55">
        <f>物品!J313</f>
        <v>0</v>
      </c>
      <c r="D206" s="55">
        <f>物品!K313</f>
        <v>0</v>
      </c>
      <c r="E206" s="55">
        <f>物品!L313</f>
        <v>0</v>
      </c>
      <c r="F206" s="55">
        <f>物品!M313</f>
        <v>0</v>
      </c>
      <c r="G206" s="55">
        <f>物品!N313</f>
        <v>0</v>
      </c>
      <c r="H206" s="55">
        <f>物品!O313</f>
        <v>0</v>
      </c>
      <c r="I206" s="55">
        <f>IF(物品!J313=0,0,"'"&amp;物品!J313&amp;"'")</f>
        <v>0</v>
      </c>
      <c r="J206" s="55">
        <f>IF(物品!K313=0,0,"'"&amp;物品!K313&amp;"'")</f>
        <v>0</v>
      </c>
      <c r="K206" s="55">
        <f>IF(物品!L313=0,0,"'"&amp;物品!L313&amp;"'")</f>
        <v>0</v>
      </c>
      <c r="L206" s="55">
        <f>IF(物品!M313=0,0,"'"&amp;物品!M313&amp;"'")</f>
        <v>0</v>
      </c>
      <c r="M206" s="55">
        <f>IF(物品!N313=0,0,"'"&amp;物品!N313&amp;"'")</f>
        <v>0</v>
      </c>
      <c r="N206" s="55">
        <f>IF(物品!O313=0,0,"'"&amp;物品!O313&amp;"'")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物品!A314</f>
        <v>0</v>
      </c>
      <c r="B207" s="55" t="str">
        <f>"'"&amp;物品!B314&amp;"'"</f>
        <v>'IF09'</v>
      </c>
      <c r="C207" s="55">
        <f>物品!J314</f>
        <v>0</v>
      </c>
      <c r="D207" s="55">
        <f>物品!K314</f>
        <v>0</v>
      </c>
      <c r="E207" s="55">
        <f>物品!L314</f>
        <v>0</v>
      </c>
      <c r="F207" s="55">
        <f>物品!M314</f>
        <v>0</v>
      </c>
      <c r="G207" s="55">
        <f>物品!N314</f>
        <v>0</v>
      </c>
      <c r="H207" s="55">
        <f>物品!O314</f>
        <v>0</v>
      </c>
      <c r="I207" s="55">
        <f>IF(物品!J314=0,0,"'"&amp;物品!J314&amp;"'")</f>
        <v>0</v>
      </c>
      <c r="J207" s="55">
        <f>IF(物品!K314=0,0,"'"&amp;物品!K314&amp;"'")</f>
        <v>0</v>
      </c>
      <c r="K207" s="55">
        <f>IF(物品!L314=0,0,"'"&amp;物品!L314&amp;"'")</f>
        <v>0</v>
      </c>
      <c r="L207" s="55">
        <f>IF(物品!M314=0,0,"'"&amp;物品!M314&amp;"'")</f>
        <v>0</v>
      </c>
      <c r="M207" s="55">
        <f>IF(物品!N314=0,0,"'"&amp;物品!N314&amp;"'")</f>
        <v>0</v>
      </c>
      <c r="N207" s="55">
        <f>IF(物品!O314=0,0,"'"&amp;物品!O314&amp;"'")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物品!A315</f>
        <v>0</v>
      </c>
      <c r="B208" s="55" t="str">
        <f>"'"&amp;物品!B315&amp;"'"</f>
        <v>'IF10'</v>
      </c>
      <c r="C208" s="55">
        <f>物品!J315</f>
        <v>0</v>
      </c>
      <c r="D208" s="55">
        <f>物品!K315</f>
        <v>0</v>
      </c>
      <c r="E208" s="55">
        <f>物品!L315</f>
        <v>0</v>
      </c>
      <c r="F208" s="55">
        <f>物品!M315</f>
        <v>0</v>
      </c>
      <c r="G208" s="55">
        <f>物品!N315</f>
        <v>0</v>
      </c>
      <c r="H208" s="55">
        <f>物品!O315</f>
        <v>0</v>
      </c>
      <c r="I208" s="55">
        <f>IF(物品!J315=0,0,"'"&amp;物品!J315&amp;"'")</f>
        <v>0</v>
      </c>
      <c r="J208" s="55">
        <f>IF(物品!K315=0,0,"'"&amp;物品!K315&amp;"'")</f>
        <v>0</v>
      </c>
      <c r="K208" s="55">
        <f>IF(物品!L315=0,0,"'"&amp;物品!L315&amp;"'")</f>
        <v>0</v>
      </c>
      <c r="L208" s="55">
        <f>IF(物品!M315=0,0,"'"&amp;物品!M315&amp;"'")</f>
        <v>0</v>
      </c>
      <c r="M208" s="55">
        <f>IF(物品!N315=0,0,"'"&amp;物品!N315&amp;"'")</f>
        <v>0</v>
      </c>
      <c r="N208" s="55">
        <f>IF(物品!O315=0,0,"'"&amp;物品!O315&amp;"'")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物品!A316</f>
        <v>0</v>
      </c>
      <c r="B209" s="55" t="str">
        <f>"'"&amp;物品!B316&amp;"'"</f>
        <v>'IF11'</v>
      </c>
      <c r="C209" s="55">
        <f>物品!J316</f>
        <v>0</v>
      </c>
      <c r="D209" s="55">
        <f>物品!K316</f>
        <v>0</v>
      </c>
      <c r="E209" s="55">
        <f>物品!L316</f>
        <v>0</v>
      </c>
      <c r="F209" s="55">
        <f>物品!M316</f>
        <v>0</v>
      </c>
      <c r="G209" s="55">
        <f>物品!N316</f>
        <v>0</v>
      </c>
      <c r="H209" s="55">
        <f>物品!O316</f>
        <v>0</v>
      </c>
      <c r="I209" s="55">
        <f>IF(物品!J316=0,0,"'"&amp;物品!J316&amp;"'")</f>
        <v>0</v>
      </c>
      <c r="J209" s="55">
        <f>IF(物品!K316=0,0,"'"&amp;物品!K316&amp;"'")</f>
        <v>0</v>
      </c>
      <c r="K209" s="55">
        <f>IF(物品!L316=0,0,"'"&amp;物品!L316&amp;"'")</f>
        <v>0</v>
      </c>
      <c r="L209" s="55">
        <f>IF(物品!M316=0,0,"'"&amp;物品!M316&amp;"'")</f>
        <v>0</v>
      </c>
      <c r="M209" s="55">
        <f>IF(物品!N316=0,0,"'"&amp;物品!N316&amp;"'")</f>
        <v>0</v>
      </c>
      <c r="N209" s="55">
        <f>IF(物品!O316=0,0,"'"&amp;物品!O316&amp;"'")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物品!A317</f>
        <v>0</v>
      </c>
      <c r="B210" s="55" t="str">
        <f>"'"&amp;物品!B317&amp;"'"</f>
        <v>'IF12'</v>
      </c>
      <c r="C210" s="55">
        <f>物品!J317</f>
        <v>0</v>
      </c>
      <c r="D210" s="55">
        <f>物品!K317</f>
        <v>0</v>
      </c>
      <c r="E210" s="55">
        <f>物品!L317</f>
        <v>0</v>
      </c>
      <c r="F210" s="55">
        <f>物品!M317</f>
        <v>0</v>
      </c>
      <c r="G210" s="55">
        <f>物品!N317</f>
        <v>0</v>
      </c>
      <c r="H210" s="55">
        <f>物品!O317</f>
        <v>0</v>
      </c>
      <c r="I210" s="55">
        <f>IF(物品!J317=0,0,"'"&amp;物品!J317&amp;"'")</f>
        <v>0</v>
      </c>
      <c r="J210" s="55">
        <f>IF(物品!K317=0,0,"'"&amp;物品!K317&amp;"'")</f>
        <v>0</v>
      </c>
      <c r="K210" s="55">
        <f>IF(物品!L317=0,0,"'"&amp;物品!L317&amp;"'")</f>
        <v>0</v>
      </c>
      <c r="L210" s="55">
        <f>IF(物品!M317=0,0,"'"&amp;物品!M317&amp;"'")</f>
        <v>0</v>
      </c>
      <c r="M210" s="55">
        <f>IF(物品!N317=0,0,"'"&amp;物品!N317&amp;"'")</f>
        <v>0</v>
      </c>
      <c r="N210" s="55">
        <f>IF(物品!O317=0,0,"'"&amp;物品!O317&amp;"'")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物品!A318</f>
        <v>0</v>
      </c>
      <c r="B211" s="55" t="str">
        <f>"'"&amp;物品!B318&amp;"'"</f>
        <v>'IF13'</v>
      </c>
      <c r="C211" s="55">
        <f>物品!J318</f>
        <v>0</v>
      </c>
      <c r="D211" s="55">
        <f>物品!K318</f>
        <v>0</v>
      </c>
      <c r="E211" s="55">
        <f>物品!L318</f>
        <v>0</v>
      </c>
      <c r="F211" s="55">
        <f>物品!M318</f>
        <v>0</v>
      </c>
      <c r="G211" s="55">
        <f>物品!N318</f>
        <v>0</v>
      </c>
      <c r="H211" s="55">
        <f>物品!O318</f>
        <v>0</v>
      </c>
      <c r="I211" s="55">
        <f>IF(物品!J318=0,0,"'"&amp;物品!J318&amp;"'")</f>
        <v>0</v>
      </c>
      <c r="J211" s="55">
        <f>IF(物品!K318=0,0,"'"&amp;物品!K318&amp;"'")</f>
        <v>0</v>
      </c>
      <c r="K211" s="55">
        <f>IF(物品!L318=0,0,"'"&amp;物品!L318&amp;"'")</f>
        <v>0</v>
      </c>
      <c r="L211" s="55">
        <f>IF(物品!M318=0,0,"'"&amp;物品!M318&amp;"'")</f>
        <v>0</v>
      </c>
      <c r="M211" s="55">
        <f>IF(物品!N318=0,0,"'"&amp;物品!N318&amp;"'")</f>
        <v>0</v>
      </c>
      <c r="N211" s="55">
        <f>IF(物品!O318=0,0,"'"&amp;物品!O318&amp;"'")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物品!A319</f>
        <v>0</v>
      </c>
      <c r="B212" s="55" t="str">
        <f>"'"&amp;物品!B319&amp;"'"</f>
        <v>'IF14'</v>
      </c>
      <c r="C212" s="55">
        <f>物品!J319</f>
        <v>0</v>
      </c>
      <c r="D212" s="55">
        <f>物品!K319</f>
        <v>0</v>
      </c>
      <c r="E212" s="55">
        <f>物品!L319</f>
        <v>0</v>
      </c>
      <c r="F212" s="55">
        <f>物品!M319</f>
        <v>0</v>
      </c>
      <c r="G212" s="55">
        <f>物品!N319</f>
        <v>0</v>
      </c>
      <c r="H212" s="55">
        <f>物品!O319</f>
        <v>0</v>
      </c>
      <c r="I212" s="55">
        <f>IF(物品!J319=0,0,"'"&amp;物品!J319&amp;"'")</f>
        <v>0</v>
      </c>
      <c r="J212" s="55">
        <f>IF(物品!K319=0,0,"'"&amp;物品!K319&amp;"'")</f>
        <v>0</v>
      </c>
      <c r="K212" s="55">
        <f>IF(物品!L319=0,0,"'"&amp;物品!L319&amp;"'")</f>
        <v>0</v>
      </c>
      <c r="L212" s="55">
        <f>IF(物品!M319=0,0,"'"&amp;物品!M319&amp;"'")</f>
        <v>0</v>
      </c>
      <c r="M212" s="55">
        <f>IF(物品!N319=0,0,"'"&amp;物品!N319&amp;"'")</f>
        <v>0</v>
      </c>
      <c r="N212" s="55">
        <f>IF(物品!O319=0,0,"'"&amp;物品!O319&amp;"'")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物品!A320</f>
        <v>0</v>
      </c>
      <c r="B213" s="55" t="str">
        <f>"'"&amp;物品!B320&amp;"'"</f>
        <v>'IF15'</v>
      </c>
      <c r="C213" s="55">
        <f>物品!J320</f>
        <v>0</v>
      </c>
      <c r="D213" s="55">
        <f>物品!K320</f>
        <v>0</v>
      </c>
      <c r="E213" s="55">
        <f>物品!L320</f>
        <v>0</v>
      </c>
      <c r="F213" s="55">
        <f>物品!M320</f>
        <v>0</v>
      </c>
      <c r="G213" s="55">
        <f>物品!N320</f>
        <v>0</v>
      </c>
      <c r="H213" s="55">
        <f>物品!O320</f>
        <v>0</v>
      </c>
      <c r="I213" s="55">
        <f>IF(物品!J320=0,0,"'"&amp;物品!J320&amp;"'")</f>
        <v>0</v>
      </c>
      <c r="J213" s="55">
        <f>IF(物品!K320=0,0,"'"&amp;物品!K320&amp;"'")</f>
        <v>0</v>
      </c>
      <c r="K213" s="55">
        <f>IF(物品!L320=0,0,"'"&amp;物品!L320&amp;"'")</f>
        <v>0</v>
      </c>
      <c r="L213" s="55">
        <f>IF(物品!M320=0,0,"'"&amp;物品!M320&amp;"'")</f>
        <v>0</v>
      </c>
      <c r="M213" s="55">
        <f>IF(物品!N320=0,0,"'"&amp;物品!N320&amp;"'")</f>
        <v>0</v>
      </c>
      <c r="N213" s="55">
        <f>IF(物品!O320=0,0,"'"&amp;物品!O320&amp;"'")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物品!A321</f>
        <v>0</v>
      </c>
      <c r="B214" s="55" t="str">
        <f>"'"&amp;物品!B321&amp;"'"</f>
        <v>'IF16'</v>
      </c>
      <c r="C214" s="55">
        <f>物品!J321</f>
        <v>0</v>
      </c>
      <c r="D214" s="55">
        <f>物品!K321</f>
        <v>0</v>
      </c>
      <c r="E214" s="55">
        <f>物品!L321</f>
        <v>0</v>
      </c>
      <c r="F214" s="55">
        <f>物品!M321</f>
        <v>0</v>
      </c>
      <c r="G214" s="55">
        <f>物品!N321</f>
        <v>0</v>
      </c>
      <c r="H214" s="55">
        <f>物品!O321</f>
        <v>0</v>
      </c>
      <c r="I214" s="55">
        <f>IF(物品!J321=0,0,"'"&amp;物品!J321&amp;"'")</f>
        <v>0</v>
      </c>
      <c r="J214" s="55">
        <f>IF(物品!K321=0,0,"'"&amp;物品!K321&amp;"'")</f>
        <v>0</v>
      </c>
      <c r="K214" s="55">
        <f>IF(物品!L321=0,0,"'"&amp;物品!L321&amp;"'")</f>
        <v>0</v>
      </c>
      <c r="L214" s="55">
        <f>IF(物品!M321=0,0,"'"&amp;物品!M321&amp;"'")</f>
        <v>0</v>
      </c>
      <c r="M214" s="55">
        <f>IF(物品!N321=0,0,"'"&amp;物品!N321&amp;"'")</f>
        <v>0</v>
      </c>
      <c r="N214" s="55">
        <f>IF(物品!O321=0,0,"'"&amp;物品!O321&amp;"'")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物品!A322</f>
        <v>0</v>
      </c>
      <c r="B215" s="55" t="str">
        <f>"'"&amp;物品!B322&amp;"'"</f>
        <v>'IF17'</v>
      </c>
      <c r="C215" s="55">
        <f>物品!J322</f>
        <v>0</v>
      </c>
      <c r="D215" s="55">
        <f>物品!K322</f>
        <v>0</v>
      </c>
      <c r="E215" s="55">
        <f>物品!L322</f>
        <v>0</v>
      </c>
      <c r="F215" s="55">
        <f>物品!M322</f>
        <v>0</v>
      </c>
      <c r="G215" s="55">
        <f>物品!N322</f>
        <v>0</v>
      </c>
      <c r="H215" s="55">
        <f>物品!O322</f>
        <v>0</v>
      </c>
      <c r="I215" s="55">
        <f>IF(物品!J322=0,0,"'"&amp;物品!J322&amp;"'")</f>
        <v>0</v>
      </c>
      <c r="J215" s="55">
        <f>IF(物品!K322=0,0,"'"&amp;物品!K322&amp;"'")</f>
        <v>0</v>
      </c>
      <c r="K215" s="55">
        <f>IF(物品!L322=0,0,"'"&amp;物品!L322&amp;"'")</f>
        <v>0</v>
      </c>
      <c r="L215" s="55">
        <f>IF(物品!M322=0,0,"'"&amp;物品!M322&amp;"'")</f>
        <v>0</v>
      </c>
      <c r="M215" s="55">
        <f>IF(物品!N322=0,0,"'"&amp;物品!N322&amp;"'")</f>
        <v>0</v>
      </c>
      <c r="N215" s="55">
        <f>IF(物品!O322=0,0,"'"&amp;物品!O322&amp;"'")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物品!A323</f>
        <v>0</v>
      </c>
      <c r="B216" s="55" t="str">
        <f>"'"&amp;物品!B323&amp;"'"</f>
        <v>'IF18'</v>
      </c>
      <c r="C216" s="55">
        <f>物品!J323</f>
        <v>0</v>
      </c>
      <c r="D216" s="55">
        <f>物品!K323</f>
        <v>0</v>
      </c>
      <c r="E216" s="55">
        <f>物品!L323</f>
        <v>0</v>
      </c>
      <c r="F216" s="55">
        <f>物品!M323</f>
        <v>0</v>
      </c>
      <c r="G216" s="55">
        <f>物品!N323</f>
        <v>0</v>
      </c>
      <c r="H216" s="55">
        <f>物品!O323</f>
        <v>0</v>
      </c>
      <c r="I216" s="55">
        <f>IF(物品!J323=0,0,"'"&amp;物品!J323&amp;"'")</f>
        <v>0</v>
      </c>
      <c r="J216" s="55">
        <f>IF(物品!K323=0,0,"'"&amp;物品!K323&amp;"'")</f>
        <v>0</v>
      </c>
      <c r="K216" s="55">
        <f>IF(物品!L323=0,0,"'"&amp;物品!L323&amp;"'")</f>
        <v>0</v>
      </c>
      <c r="L216" s="55">
        <f>IF(物品!M323=0,0,"'"&amp;物品!M323&amp;"'")</f>
        <v>0</v>
      </c>
      <c r="M216" s="55">
        <f>IF(物品!N323=0,0,"'"&amp;物品!N323&amp;"'")</f>
        <v>0</v>
      </c>
      <c r="N216" s="55">
        <f>IF(物品!O323=0,0,"'"&amp;物品!O323&amp;"'")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物品!A324</f>
        <v>0</v>
      </c>
      <c r="B217" s="55" t="str">
        <f>"'"&amp;物品!B324&amp;"'"</f>
        <v>'IF19'</v>
      </c>
      <c r="C217" s="55">
        <f>物品!J324</f>
        <v>0</v>
      </c>
      <c r="D217" s="55">
        <f>物品!K324</f>
        <v>0</v>
      </c>
      <c r="E217" s="55">
        <f>物品!L324</f>
        <v>0</v>
      </c>
      <c r="F217" s="55">
        <f>物品!M324</f>
        <v>0</v>
      </c>
      <c r="G217" s="55">
        <f>物品!N324</f>
        <v>0</v>
      </c>
      <c r="H217" s="55">
        <f>物品!O324</f>
        <v>0</v>
      </c>
      <c r="I217" s="55">
        <f>IF(物品!J324=0,0,"'"&amp;物品!J324&amp;"'")</f>
        <v>0</v>
      </c>
      <c r="J217" s="55">
        <f>IF(物品!K324=0,0,"'"&amp;物品!K324&amp;"'")</f>
        <v>0</v>
      </c>
      <c r="K217" s="55">
        <f>IF(物品!L324=0,0,"'"&amp;物品!L324&amp;"'")</f>
        <v>0</v>
      </c>
      <c r="L217" s="55">
        <f>IF(物品!M324=0,0,"'"&amp;物品!M324&amp;"'")</f>
        <v>0</v>
      </c>
      <c r="M217" s="55">
        <f>IF(物品!N324=0,0,"'"&amp;物品!N324&amp;"'")</f>
        <v>0</v>
      </c>
      <c r="N217" s="55">
        <f>IF(物品!O324=0,0,"'"&amp;物品!O324&amp;"'")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物品!A325</f>
        <v>0</v>
      </c>
      <c r="B218" s="55" t="str">
        <f>"'"&amp;物品!B325&amp;"'"</f>
        <v>'IF20'</v>
      </c>
      <c r="C218" s="55">
        <f>物品!J325</f>
        <v>0</v>
      </c>
      <c r="D218" s="55">
        <f>物品!K325</f>
        <v>0</v>
      </c>
      <c r="E218" s="55">
        <f>物品!L325</f>
        <v>0</v>
      </c>
      <c r="F218" s="55">
        <f>物品!M325</f>
        <v>0</v>
      </c>
      <c r="G218" s="55">
        <f>物品!N325</f>
        <v>0</v>
      </c>
      <c r="H218" s="55">
        <f>物品!O325</f>
        <v>0</v>
      </c>
      <c r="I218" s="55">
        <f>IF(物品!J325=0,0,"'"&amp;物品!J325&amp;"'")</f>
        <v>0</v>
      </c>
      <c r="J218" s="55">
        <f>IF(物品!K325=0,0,"'"&amp;物品!K325&amp;"'")</f>
        <v>0</v>
      </c>
      <c r="K218" s="55">
        <f>IF(物品!L325=0,0,"'"&amp;物品!L325&amp;"'")</f>
        <v>0</v>
      </c>
      <c r="L218" s="55">
        <f>IF(物品!M325=0,0,"'"&amp;物品!M325&amp;"'")</f>
        <v>0</v>
      </c>
      <c r="M218" s="55">
        <f>IF(物品!N325=0,0,"'"&amp;物品!N325&amp;"'")</f>
        <v>0</v>
      </c>
      <c r="N218" s="55">
        <f>IF(物品!O325=0,0,"'"&amp;物品!O325&amp;"'")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物品!A326</f>
        <v>0</v>
      </c>
      <c r="B219" s="55" t="str">
        <f>"'"&amp;物品!B326&amp;"'"</f>
        <v>'IF21'</v>
      </c>
      <c r="C219" s="55">
        <f>物品!J326</f>
        <v>0</v>
      </c>
      <c r="D219" s="55">
        <f>物品!K326</f>
        <v>0</v>
      </c>
      <c r="E219" s="55">
        <f>物品!L326</f>
        <v>0</v>
      </c>
      <c r="F219" s="55">
        <f>物品!M326</f>
        <v>0</v>
      </c>
      <c r="G219" s="55">
        <f>物品!N326</f>
        <v>0</v>
      </c>
      <c r="H219" s="55">
        <f>物品!O326</f>
        <v>0</v>
      </c>
      <c r="I219" s="55">
        <f>IF(物品!J326=0,0,"'"&amp;物品!J326&amp;"'")</f>
        <v>0</v>
      </c>
      <c r="J219" s="55">
        <f>IF(物品!K326=0,0,"'"&amp;物品!K326&amp;"'")</f>
        <v>0</v>
      </c>
      <c r="K219" s="55">
        <f>IF(物品!L326=0,0,"'"&amp;物品!L326&amp;"'")</f>
        <v>0</v>
      </c>
      <c r="L219" s="55">
        <f>IF(物品!M326=0,0,"'"&amp;物品!M326&amp;"'")</f>
        <v>0</v>
      </c>
      <c r="M219" s="55">
        <f>IF(物品!N326=0,0,"'"&amp;物品!N326&amp;"'")</f>
        <v>0</v>
      </c>
      <c r="N219" s="55">
        <f>IF(物品!O326=0,0,"'"&amp;物品!O326&amp;"'")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物品!A327</f>
        <v>0</v>
      </c>
      <c r="B220" s="55" t="str">
        <f>"'"&amp;物品!B327&amp;"'"</f>
        <v>'IF22'</v>
      </c>
      <c r="C220" s="55">
        <f>物品!J327</f>
        <v>0</v>
      </c>
      <c r="D220" s="55">
        <f>物品!K327</f>
        <v>0</v>
      </c>
      <c r="E220" s="55">
        <f>物品!L327</f>
        <v>0</v>
      </c>
      <c r="F220" s="55">
        <f>物品!M327</f>
        <v>0</v>
      </c>
      <c r="G220" s="55">
        <f>物品!N327</f>
        <v>0</v>
      </c>
      <c r="H220" s="55">
        <f>物品!O327</f>
        <v>0</v>
      </c>
      <c r="I220" s="55">
        <f>IF(物品!J327=0,0,"'"&amp;物品!J327&amp;"'")</f>
        <v>0</v>
      </c>
      <c r="J220" s="55">
        <f>IF(物品!K327=0,0,"'"&amp;物品!K327&amp;"'")</f>
        <v>0</v>
      </c>
      <c r="K220" s="55">
        <f>IF(物品!L327=0,0,"'"&amp;物品!L327&amp;"'")</f>
        <v>0</v>
      </c>
      <c r="L220" s="55">
        <f>IF(物品!M327=0,0,"'"&amp;物品!M327&amp;"'")</f>
        <v>0</v>
      </c>
      <c r="M220" s="55">
        <f>IF(物品!N327=0,0,"'"&amp;物品!N327&amp;"'")</f>
        <v>0</v>
      </c>
      <c r="N220" s="55">
        <f>IF(物品!O327=0,0,"'"&amp;物品!O327&amp;"'")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物品!A328</f>
        <v>0</v>
      </c>
      <c r="B221" s="55" t="str">
        <f>"'"&amp;物品!B328&amp;"'"</f>
        <v>'IF23'</v>
      </c>
      <c r="C221" s="55">
        <f>物品!J328</f>
        <v>0</v>
      </c>
      <c r="D221" s="55">
        <f>物品!K328</f>
        <v>0</v>
      </c>
      <c r="E221" s="55">
        <f>物品!L328</f>
        <v>0</v>
      </c>
      <c r="F221" s="55">
        <f>物品!M328</f>
        <v>0</v>
      </c>
      <c r="G221" s="55">
        <f>物品!N328</f>
        <v>0</v>
      </c>
      <c r="H221" s="55">
        <f>物品!O328</f>
        <v>0</v>
      </c>
      <c r="I221" s="55">
        <f>IF(物品!J328=0,0,"'"&amp;物品!J328&amp;"'")</f>
        <v>0</v>
      </c>
      <c r="J221" s="55">
        <f>IF(物品!K328=0,0,"'"&amp;物品!K328&amp;"'")</f>
        <v>0</v>
      </c>
      <c r="K221" s="55">
        <f>IF(物品!L328=0,0,"'"&amp;物品!L328&amp;"'")</f>
        <v>0</v>
      </c>
      <c r="L221" s="55">
        <f>IF(物品!M328=0,0,"'"&amp;物品!M328&amp;"'")</f>
        <v>0</v>
      </c>
      <c r="M221" s="55">
        <f>IF(物品!N328=0,0,"'"&amp;物品!N328&amp;"'")</f>
        <v>0</v>
      </c>
      <c r="N221" s="55">
        <f>IF(物品!O328=0,0,"'"&amp;物品!O328&amp;"'")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物品!A329</f>
        <v>0</v>
      </c>
      <c r="B222" s="55" t="str">
        <f>"'"&amp;物品!B329&amp;"'"</f>
        <v>'IF24'</v>
      </c>
      <c r="C222" s="55">
        <f>物品!J329</f>
        <v>0</v>
      </c>
      <c r="D222" s="55">
        <f>物品!K329</f>
        <v>0</v>
      </c>
      <c r="E222" s="55">
        <f>物品!L329</f>
        <v>0</v>
      </c>
      <c r="F222" s="55">
        <f>物品!M329</f>
        <v>0</v>
      </c>
      <c r="G222" s="55">
        <f>物品!N329</f>
        <v>0</v>
      </c>
      <c r="H222" s="55">
        <f>物品!O329</f>
        <v>0</v>
      </c>
      <c r="I222" s="55">
        <f>IF(物品!J329=0,0,"'"&amp;物品!J329&amp;"'")</f>
        <v>0</v>
      </c>
      <c r="J222" s="55">
        <f>IF(物品!K329=0,0,"'"&amp;物品!K329&amp;"'")</f>
        <v>0</v>
      </c>
      <c r="K222" s="55">
        <f>IF(物品!L329=0,0,"'"&amp;物品!L329&amp;"'")</f>
        <v>0</v>
      </c>
      <c r="L222" s="55">
        <f>IF(物品!M329=0,0,"'"&amp;物品!M329&amp;"'")</f>
        <v>0</v>
      </c>
      <c r="M222" s="55">
        <f>IF(物品!N329=0,0,"'"&amp;物品!N329&amp;"'")</f>
        <v>0</v>
      </c>
      <c r="N222" s="55">
        <f>IF(物品!O329=0,0,"'"&amp;物品!O329&amp;"'")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物品!A330</f>
        <v>0</v>
      </c>
      <c r="B223" s="55" t="str">
        <f>"'"&amp;物品!B330&amp;"'"</f>
        <v>'IF25'</v>
      </c>
      <c r="C223" s="55">
        <f>物品!J330</f>
        <v>0</v>
      </c>
      <c r="D223" s="55">
        <f>物品!K330</f>
        <v>0</v>
      </c>
      <c r="E223" s="55">
        <f>物品!L330</f>
        <v>0</v>
      </c>
      <c r="F223" s="55">
        <f>物品!M330</f>
        <v>0</v>
      </c>
      <c r="G223" s="55">
        <f>物品!N330</f>
        <v>0</v>
      </c>
      <c r="H223" s="55">
        <f>物品!O330</f>
        <v>0</v>
      </c>
      <c r="I223" s="55">
        <f>IF(物品!J330=0,0,"'"&amp;物品!J330&amp;"'")</f>
        <v>0</v>
      </c>
      <c r="J223" s="55">
        <f>IF(物品!K330=0,0,"'"&amp;物品!K330&amp;"'")</f>
        <v>0</v>
      </c>
      <c r="K223" s="55">
        <f>IF(物品!L330=0,0,"'"&amp;物品!L330&amp;"'")</f>
        <v>0</v>
      </c>
      <c r="L223" s="55">
        <f>IF(物品!M330=0,0,"'"&amp;物品!M330&amp;"'")</f>
        <v>0</v>
      </c>
      <c r="M223" s="55">
        <f>IF(物品!N330=0,0,"'"&amp;物品!N330&amp;"'")</f>
        <v>0</v>
      </c>
      <c r="N223" s="55">
        <f>IF(物品!O330=0,0,"'"&amp;物品!O330&amp;"'")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物品!A331</f>
        <v>0</v>
      </c>
      <c r="B224" s="55" t="str">
        <f>"'"&amp;物品!B331&amp;"'"</f>
        <v>'IF26'</v>
      </c>
      <c r="C224" s="55">
        <f>物品!J331</f>
        <v>0</v>
      </c>
      <c r="D224" s="55">
        <f>物品!K331</f>
        <v>0</v>
      </c>
      <c r="E224" s="55">
        <f>物品!L331</f>
        <v>0</v>
      </c>
      <c r="F224" s="55">
        <f>物品!M331</f>
        <v>0</v>
      </c>
      <c r="G224" s="55">
        <f>物品!N331</f>
        <v>0</v>
      </c>
      <c r="H224" s="55">
        <f>物品!O331</f>
        <v>0</v>
      </c>
      <c r="I224" s="55">
        <f>IF(物品!J331=0,0,"'"&amp;物品!J331&amp;"'")</f>
        <v>0</v>
      </c>
      <c r="J224" s="55">
        <f>IF(物品!K331=0,0,"'"&amp;物品!K331&amp;"'")</f>
        <v>0</v>
      </c>
      <c r="K224" s="55">
        <f>IF(物品!L331=0,0,"'"&amp;物品!L331&amp;"'")</f>
        <v>0</v>
      </c>
      <c r="L224" s="55">
        <f>IF(物品!M331=0,0,"'"&amp;物品!M331&amp;"'")</f>
        <v>0</v>
      </c>
      <c r="M224" s="55">
        <f>IF(物品!N331=0,0,"'"&amp;物品!N331&amp;"'")</f>
        <v>0</v>
      </c>
      <c r="N224" s="55">
        <f>IF(物品!O331=0,0,"'"&amp;物品!O331&amp;"'")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物品!A332</f>
        <v>0</v>
      </c>
      <c r="B225" s="55" t="str">
        <f>"'"&amp;物品!B332&amp;"'"</f>
        <v>'IF27'</v>
      </c>
      <c r="C225" s="55">
        <f>物品!J332</f>
        <v>0</v>
      </c>
      <c r="D225" s="55">
        <f>物品!K332</f>
        <v>0</v>
      </c>
      <c r="E225" s="55">
        <f>物品!L332</f>
        <v>0</v>
      </c>
      <c r="F225" s="55">
        <f>物品!M332</f>
        <v>0</v>
      </c>
      <c r="G225" s="55">
        <f>物品!N332</f>
        <v>0</v>
      </c>
      <c r="H225" s="55">
        <f>物品!O332</f>
        <v>0</v>
      </c>
      <c r="I225" s="55">
        <f>IF(物品!J332=0,0,"'"&amp;物品!J332&amp;"'")</f>
        <v>0</v>
      </c>
      <c r="J225" s="55">
        <f>IF(物品!K332=0,0,"'"&amp;物品!K332&amp;"'")</f>
        <v>0</v>
      </c>
      <c r="K225" s="55">
        <f>IF(物品!L332=0,0,"'"&amp;物品!L332&amp;"'")</f>
        <v>0</v>
      </c>
      <c r="L225" s="55">
        <f>IF(物品!M332=0,0,"'"&amp;物品!M332&amp;"'")</f>
        <v>0</v>
      </c>
      <c r="M225" s="55">
        <f>IF(物品!N332=0,0,"'"&amp;物品!N332&amp;"'")</f>
        <v>0</v>
      </c>
      <c r="N225" s="55">
        <f>IF(物品!O332=0,0,"'"&amp;物品!O332&amp;"'")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物品!A339</f>
        <v>0</v>
      </c>
      <c r="B226" s="55" t="str">
        <f>"'"&amp;物品!B339&amp;"'"</f>
        <v>'IC01'</v>
      </c>
      <c r="C226" s="55">
        <f>物品!J339</f>
        <v>0</v>
      </c>
      <c r="D226" s="55">
        <f>物品!K339</f>
        <v>0</v>
      </c>
      <c r="E226" s="55">
        <f>物品!L339</f>
        <v>0</v>
      </c>
      <c r="F226" s="55">
        <f>物品!M339</f>
        <v>0</v>
      </c>
      <c r="G226" s="55">
        <f>物品!N339</f>
        <v>0</v>
      </c>
      <c r="H226" s="55">
        <f>物品!O339</f>
        <v>0</v>
      </c>
      <c r="I226" s="55">
        <f>IF(物品!J339=0,0,"'"&amp;物品!J339&amp;"'")</f>
        <v>0</v>
      </c>
      <c r="J226" s="55">
        <f>IF(物品!K339=0,0,"'"&amp;物品!K339&amp;"'")</f>
        <v>0</v>
      </c>
      <c r="K226" s="55">
        <f>IF(物品!L339=0,0,"'"&amp;物品!L339&amp;"'")</f>
        <v>0</v>
      </c>
      <c r="L226" s="55">
        <f>IF(物品!M339=0,0,"'"&amp;物品!M339&amp;"'")</f>
        <v>0</v>
      </c>
      <c r="M226" s="55">
        <f>IF(物品!N339=0,0,"'"&amp;物品!N339&amp;"'")</f>
        <v>0</v>
      </c>
      <c r="N226" s="55">
        <f>IF(物品!O339=0,0,"'"&amp;物品!O339&amp;"'")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物品!A340</f>
        <v>0</v>
      </c>
      <c r="B227" s="55" t="str">
        <f>"'"&amp;物品!B340&amp;"'"</f>
        <v>'IC02'</v>
      </c>
      <c r="C227" s="55">
        <f>物品!J340</f>
        <v>0</v>
      </c>
      <c r="D227" s="55">
        <f>物品!K340</f>
        <v>0</v>
      </c>
      <c r="E227" s="55">
        <f>物品!L340</f>
        <v>0</v>
      </c>
      <c r="F227" s="55">
        <f>物品!M340</f>
        <v>0</v>
      </c>
      <c r="G227" s="55">
        <f>物品!N340</f>
        <v>0</v>
      </c>
      <c r="H227" s="55">
        <f>物品!O340</f>
        <v>0</v>
      </c>
      <c r="I227" s="55">
        <f>IF(物品!J340=0,0,"'"&amp;物品!J340&amp;"'")</f>
        <v>0</v>
      </c>
      <c r="J227" s="55">
        <f>IF(物品!K340=0,0,"'"&amp;物品!K340&amp;"'")</f>
        <v>0</v>
      </c>
      <c r="K227" s="55">
        <f>IF(物品!L340=0,0,"'"&amp;物品!L340&amp;"'")</f>
        <v>0</v>
      </c>
      <c r="L227" s="55">
        <f>IF(物品!M340=0,0,"'"&amp;物品!M340&amp;"'")</f>
        <v>0</v>
      </c>
      <c r="M227" s="55">
        <f>IF(物品!N340=0,0,"'"&amp;物品!N340&amp;"'")</f>
        <v>0</v>
      </c>
      <c r="N227" s="55">
        <f>IF(物品!O340=0,0,"'"&amp;物品!O340&amp;"'")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物品!A341</f>
        <v>0</v>
      </c>
      <c r="B228" s="55" t="str">
        <f>"'"&amp;物品!B341&amp;"'"</f>
        <v>'IC03'</v>
      </c>
      <c r="C228" s="55">
        <f>物品!J341</f>
        <v>0</v>
      </c>
      <c r="D228" s="55">
        <f>物品!K341</f>
        <v>0</v>
      </c>
      <c r="E228" s="55">
        <f>物品!L341</f>
        <v>0</v>
      </c>
      <c r="F228" s="55">
        <f>物品!M341</f>
        <v>0</v>
      </c>
      <c r="G228" s="55">
        <f>物品!N341</f>
        <v>0</v>
      </c>
      <c r="H228" s="55">
        <f>物品!O341</f>
        <v>0</v>
      </c>
      <c r="I228" s="55">
        <f>IF(物品!J341=0,0,"'"&amp;物品!J341&amp;"'")</f>
        <v>0</v>
      </c>
      <c r="J228" s="55">
        <f>IF(物品!K341=0,0,"'"&amp;物品!K341&amp;"'")</f>
        <v>0</v>
      </c>
      <c r="K228" s="55">
        <f>IF(物品!L341=0,0,"'"&amp;物品!L341&amp;"'")</f>
        <v>0</v>
      </c>
      <c r="L228" s="55">
        <f>IF(物品!M341=0,0,"'"&amp;物品!M341&amp;"'")</f>
        <v>0</v>
      </c>
      <c r="M228" s="55">
        <f>IF(物品!N341=0,0,"'"&amp;物品!N341&amp;"'")</f>
        <v>0</v>
      </c>
      <c r="N228" s="55">
        <f>IF(物品!O341=0,0,"'"&amp;物品!O341&amp;"'")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物品!A342</f>
        <v>0</v>
      </c>
      <c r="B229" s="55" t="str">
        <f>"'"&amp;物品!B342&amp;"'"</f>
        <v>'IC04'</v>
      </c>
      <c r="C229" s="55">
        <f>物品!J342</f>
        <v>0</v>
      </c>
      <c r="D229" s="55">
        <f>物品!K342</f>
        <v>0</v>
      </c>
      <c r="E229" s="55">
        <f>物品!L342</f>
        <v>0</v>
      </c>
      <c r="F229" s="55">
        <f>物品!M342</f>
        <v>0</v>
      </c>
      <c r="G229" s="55">
        <f>物品!N342</f>
        <v>0</v>
      </c>
      <c r="H229" s="55">
        <f>物品!O342</f>
        <v>0</v>
      </c>
      <c r="I229" s="55">
        <f>IF(物品!J342=0,0,"'"&amp;物品!J342&amp;"'")</f>
        <v>0</v>
      </c>
      <c r="J229" s="55">
        <f>IF(物品!K342=0,0,"'"&amp;物品!K342&amp;"'")</f>
        <v>0</v>
      </c>
      <c r="K229" s="55">
        <f>IF(物品!L342=0,0,"'"&amp;物品!L342&amp;"'")</f>
        <v>0</v>
      </c>
      <c r="L229" s="55">
        <f>IF(物品!M342=0,0,"'"&amp;物品!M342&amp;"'")</f>
        <v>0</v>
      </c>
      <c r="M229" s="55">
        <f>IF(物品!N342=0,0,"'"&amp;物品!N342&amp;"'")</f>
        <v>0</v>
      </c>
      <c r="N229" s="55">
        <f>IF(物品!O342=0,0,"'"&amp;物品!O342&amp;"'")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物品!A343</f>
        <v>0</v>
      </c>
      <c r="B230" s="55" t="str">
        <f>"'"&amp;物品!B343&amp;"'"</f>
        <v>'IC05'</v>
      </c>
      <c r="C230" s="55">
        <f>物品!J343</f>
        <v>0</v>
      </c>
      <c r="D230" s="55">
        <f>物品!K343</f>
        <v>0</v>
      </c>
      <c r="E230" s="55">
        <f>物品!L343</f>
        <v>0</v>
      </c>
      <c r="F230" s="55">
        <f>物品!M343</f>
        <v>0</v>
      </c>
      <c r="G230" s="55">
        <f>物品!N343</f>
        <v>0</v>
      </c>
      <c r="H230" s="55">
        <f>物品!O343</f>
        <v>0</v>
      </c>
      <c r="I230" s="55">
        <f>IF(物品!J343=0,0,"'"&amp;物品!J343&amp;"'")</f>
        <v>0</v>
      </c>
      <c r="J230" s="55">
        <f>IF(物品!K343=0,0,"'"&amp;物品!K343&amp;"'")</f>
        <v>0</v>
      </c>
      <c r="K230" s="55">
        <f>IF(物品!L343=0,0,"'"&amp;物品!L343&amp;"'")</f>
        <v>0</v>
      </c>
      <c r="L230" s="55">
        <f>IF(物品!M343=0,0,"'"&amp;物品!M343&amp;"'")</f>
        <v>0</v>
      </c>
      <c r="M230" s="55">
        <f>IF(物品!N343=0,0,"'"&amp;物品!N343&amp;"'")</f>
        <v>0</v>
      </c>
      <c r="N230" s="55">
        <f>IF(物品!O343=0,0,"'"&amp;物品!O343&amp;"'")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物品!A344</f>
        <v>0</v>
      </c>
      <c r="B231" s="55" t="str">
        <f>"'"&amp;物品!B344&amp;"'"</f>
        <v>'IC06'</v>
      </c>
      <c r="C231" s="55">
        <f>物品!J344</f>
        <v>0</v>
      </c>
      <c r="D231" s="55">
        <f>物品!K344</f>
        <v>0</v>
      </c>
      <c r="E231" s="55">
        <f>物品!L344</f>
        <v>0</v>
      </c>
      <c r="F231" s="55">
        <f>物品!M344</f>
        <v>0</v>
      </c>
      <c r="G231" s="55">
        <f>物品!N344</f>
        <v>0</v>
      </c>
      <c r="H231" s="55">
        <f>物品!O344</f>
        <v>0</v>
      </c>
      <c r="I231" s="55">
        <f>IF(物品!J344=0,0,"'"&amp;物品!J344&amp;"'")</f>
        <v>0</v>
      </c>
      <c r="J231" s="55">
        <f>IF(物品!K344=0,0,"'"&amp;物品!K344&amp;"'")</f>
        <v>0</v>
      </c>
      <c r="K231" s="55">
        <f>IF(物品!L344=0,0,"'"&amp;物品!L344&amp;"'")</f>
        <v>0</v>
      </c>
      <c r="L231" s="55">
        <f>IF(物品!M344=0,0,"'"&amp;物品!M344&amp;"'")</f>
        <v>0</v>
      </c>
      <c r="M231" s="55">
        <f>IF(物品!N344=0,0,"'"&amp;物品!N344&amp;"'")</f>
        <v>0</v>
      </c>
      <c r="N231" s="55">
        <f>IF(物品!O344=0,0,"'"&amp;物品!O344&amp;"'")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物品!A345</f>
        <v>0</v>
      </c>
      <c r="B232" s="55" t="str">
        <f>"'"&amp;物品!B345&amp;"'"</f>
        <v>'IC07'</v>
      </c>
      <c r="C232" s="55">
        <f>物品!J345</f>
        <v>0</v>
      </c>
      <c r="D232" s="55">
        <f>物品!K345</f>
        <v>0</v>
      </c>
      <c r="E232" s="55">
        <f>物品!L345</f>
        <v>0</v>
      </c>
      <c r="F232" s="55">
        <f>物品!M345</f>
        <v>0</v>
      </c>
      <c r="G232" s="55">
        <f>物品!N345</f>
        <v>0</v>
      </c>
      <c r="H232" s="55">
        <f>物品!O345</f>
        <v>0</v>
      </c>
      <c r="I232" s="55">
        <f>IF(物品!J345=0,0,"'"&amp;物品!J345&amp;"'")</f>
        <v>0</v>
      </c>
      <c r="J232" s="55">
        <f>IF(物品!K345=0,0,"'"&amp;物品!K345&amp;"'")</f>
        <v>0</v>
      </c>
      <c r="K232" s="55">
        <f>IF(物品!L345=0,0,"'"&amp;物品!L345&amp;"'")</f>
        <v>0</v>
      </c>
      <c r="L232" s="55">
        <f>IF(物品!M345=0,0,"'"&amp;物品!M345&amp;"'")</f>
        <v>0</v>
      </c>
      <c r="M232" s="55">
        <f>IF(物品!N345=0,0,"'"&amp;物品!N345&amp;"'")</f>
        <v>0</v>
      </c>
      <c r="N232" s="55">
        <f>IF(物品!O345=0,0,"'"&amp;物品!O345&amp;"'")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物品!A346</f>
        <v>0</v>
      </c>
      <c r="B233" s="55" t="str">
        <f>"'"&amp;物品!B346&amp;"'"</f>
        <v>'IC08'</v>
      </c>
      <c r="C233" s="55">
        <f>物品!J346</f>
        <v>0</v>
      </c>
      <c r="D233" s="55">
        <f>物品!K346</f>
        <v>0</v>
      </c>
      <c r="E233" s="55">
        <f>物品!L346</f>
        <v>0</v>
      </c>
      <c r="F233" s="55">
        <f>物品!M346</f>
        <v>0</v>
      </c>
      <c r="G233" s="55">
        <f>物品!N346</f>
        <v>0</v>
      </c>
      <c r="H233" s="55">
        <f>物品!O346</f>
        <v>0</v>
      </c>
      <c r="I233" s="55">
        <f>IF(物品!J346=0,0,"'"&amp;物品!J346&amp;"'")</f>
        <v>0</v>
      </c>
      <c r="J233" s="55">
        <f>IF(物品!K346=0,0,"'"&amp;物品!K346&amp;"'")</f>
        <v>0</v>
      </c>
      <c r="K233" s="55">
        <f>IF(物品!L346=0,0,"'"&amp;物品!L346&amp;"'")</f>
        <v>0</v>
      </c>
      <c r="L233" s="55">
        <f>IF(物品!M346=0,0,"'"&amp;物品!M346&amp;"'")</f>
        <v>0</v>
      </c>
      <c r="M233" s="55">
        <f>IF(物品!N346=0,0,"'"&amp;物品!N346&amp;"'")</f>
        <v>0</v>
      </c>
      <c r="N233" s="55">
        <f>IF(物品!O346=0,0,"'"&amp;物品!O346&amp;"'")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物品!A347</f>
        <v>0</v>
      </c>
      <c r="B234" s="55" t="str">
        <f>"'"&amp;物品!B347&amp;"'"</f>
        <v>'IC09'</v>
      </c>
      <c r="C234" s="55">
        <f>物品!J347</f>
        <v>0</v>
      </c>
      <c r="D234" s="55">
        <f>物品!K347</f>
        <v>0</v>
      </c>
      <c r="E234" s="55">
        <f>物品!L347</f>
        <v>0</v>
      </c>
      <c r="F234" s="55">
        <f>物品!M347</f>
        <v>0</v>
      </c>
      <c r="G234" s="55">
        <f>物品!N347</f>
        <v>0</v>
      </c>
      <c r="H234" s="55">
        <f>物品!O347</f>
        <v>0</v>
      </c>
      <c r="I234" s="55">
        <f>IF(物品!J347=0,0,"'"&amp;物品!J347&amp;"'")</f>
        <v>0</v>
      </c>
      <c r="J234" s="55">
        <f>IF(物品!K347=0,0,"'"&amp;物品!K347&amp;"'")</f>
        <v>0</v>
      </c>
      <c r="K234" s="55">
        <f>IF(物品!L347=0,0,"'"&amp;物品!L347&amp;"'")</f>
        <v>0</v>
      </c>
      <c r="L234" s="55">
        <f>IF(物品!M347=0,0,"'"&amp;物品!M347&amp;"'")</f>
        <v>0</v>
      </c>
      <c r="M234" s="55">
        <f>IF(物品!N347=0,0,"'"&amp;物品!N347&amp;"'")</f>
        <v>0</v>
      </c>
      <c r="N234" s="55">
        <f>IF(物品!O347=0,0,"'"&amp;物品!O347&amp;"'")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物品!A348</f>
        <v>0</v>
      </c>
      <c r="B235" s="55" t="str">
        <f>"'"&amp;物品!B348&amp;"'"</f>
        <v>'IC10'</v>
      </c>
      <c r="C235" s="55">
        <f>物品!J348</f>
        <v>0</v>
      </c>
      <c r="D235" s="55">
        <f>物品!K348</f>
        <v>0</v>
      </c>
      <c r="E235" s="55">
        <f>物品!L348</f>
        <v>0</v>
      </c>
      <c r="F235" s="55">
        <f>物品!M348</f>
        <v>0</v>
      </c>
      <c r="G235" s="55">
        <f>物品!N348</f>
        <v>0</v>
      </c>
      <c r="H235" s="55">
        <f>物品!O348</f>
        <v>0</v>
      </c>
      <c r="I235" s="55">
        <f>IF(物品!J348=0,0,"'"&amp;物品!J348&amp;"'")</f>
        <v>0</v>
      </c>
      <c r="J235" s="55">
        <f>IF(物品!K348=0,0,"'"&amp;物品!K348&amp;"'")</f>
        <v>0</v>
      </c>
      <c r="K235" s="55">
        <f>IF(物品!L348=0,0,"'"&amp;物品!L348&amp;"'")</f>
        <v>0</v>
      </c>
      <c r="L235" s="55">
        <f>IF(物品!M348=0,0,"'"&amp;物品!M348&amp;"'")</f>
        <v>0</v>
      </c>
      <c r="M235" s="55">
        <f>IF(物品!N348=0,0,"'"&amp;物品!N348&amp;"'")</f>
        <v>0</v>
      </c>
      <c r="N235" s="55">
        <f>IF(物品!O348=0,0,"'"&amp;物品!O348&amp;"'")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物品!A349</f>
        <v>0</v>
      </c>
      <c r="B236" s="55" t="str">
        <f>"'"&amp;物品!B349&amp;"'"</f>
        <v>'IC11'</v>
      </c>
      <c r="C236" s="55">
        <f>物品!J349</f>
        <v>0</v>
      </c>
      <c r="D236" s="55">
        <f>物品!K349</f>
        <v>0</v>
      </c>
      <c r="E236" s="55">
        <f>物品!L349</f>
        <v>0</v>
      </c>
      <c r="F236" s="55">
        <f>物品!M349</f>
        <v>0</v>
      </c>
      <c r="G236" s="55">
        <f>物品!N349</f>
        <v>0</v>
      </c>
      <c r="H236" s="55">
        <f>物品!O349</f>
        <v>0</v>
      </c>
      <c r="I236" s="55">
        <f>IF(物品!J349=0,0,"'"&amp;物品!J349&amp;"'")</f>
        <v>0</v>
      </c>
      <c r="J236" s="55">
        <f>IF(物品!K349=0,0,"'"&amp;物品!K349&amp;"'")</f>
        <v>0</v>
      </c>
      <c r="K236" s="55">
        <f>IF(物品!L349=0,0,"'"&amp;物品!L349&amp;"'")</f>
        <v>0</v>
      </c>
      <c r="L236" s="55">
        <f>IF(物品!M349=0,0,"'"&amp;物品!M349&amp;"'")</f>
        <v>0</v>
      </c>
      <c r="M236" s="55">
        <f>IF(物品!N349=0,0,"'"&amp;物品!N349&amp;"'")</f>
        <v>0</v>
      </c>
      <c r="N236" s="55">
        <f>IF(物品!O349=0,0,"'"&amp;物品!O349&amp;"'")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物品!A350</f>
        <v>0</v>
      </c>
      <c r="B237" s="55" t="str">
        <f>"'"&amp;物品!B350&amp;"'"</f>
        <v>'IK01'</v>
      </c>
      <c r="C237" s="55">
        <f>物品!J350</f>
        <v>0</v>
      </c>
      <c r="D237" s="55">
        <f>物品!K350</f>
        <v>0</v>
      </c>
      <c r="E237" s="55">
        <f>物品!L350</f>
        <v>0</v>
      </c>
      <c r="F237" s="55">
        <f>物品!M350</f>
        <v>0</v>
      </c>
      <c r="G237" s="55">
        <f>物品!N350</f>
        <v>0</v>
      </c>
      <c r="H237" s="55">
        <f>物品!O350</f>
        <v>0</v>
      </c>
      <c r="I237" s="55">
        <f>IF(物品!J350=0,0,"'"&amp;物品!J350&amp;"'")</f>
        <v>0</v>
      </c>
      <c r="J237" s="55">
        <f>IF(物品!K350=0,0,"'"&amp;物品!K350&amp;"'")</f>
        <v>0</v>
      </c>
      <c r="K237" s="55">
        <f>IF(物品!L350=0,0,"'"&amp;物品!L350&amp;"'")</f>
        <v>0</v>
      </c>
      <c r="L237" s="55">
        <f>IF(物品!M350=0,0,"'"&amp;物品!M350&amp;"'")</f>
        <v>0</v>
      </c>
      <c r="M237" s="55">
        <f>IF(物品!N350=0,0,"'"&amp;物品!N350&amp;"'")</f>
        <v>0</v>
      </c>
      <c r="N237" s="55">
        <f>IF(物品!O350=0,0,"'"&amp;物品!O350&amp;"'")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物品!A351</f>
        <v>0</v>
      </c>
      <c r="B238" s="55" t="str">
        <f>"'"&amp;物品!B351&amp;"'"</f>
        <v>'IK02'</v>
      </c>
      <c r="C238" s="55">
        <f>物品!J351</f>
        <v>0</v>
      </c>
      <c r="D238" s="55">
        <f>物品!K351</f>
        <v>0</v>
      </c>
      <c r="E238" s="55">
        <f>物品!L351</f>
        <v>0</v>
      </c>
      <c r="F238" s="55">
        <f>物品!M351</f>
        <v>0</v>
      </c>
      <c r="G238" s="55">
        <f>物品!N351</f>
        <v>0</v>
      </c>
      <c r="H238" s="55">
        <f>物品!O351</f>
        <v>0</v>
      </c>
      <c r="I238" s="55">
        <f>IF(物品!J351=0,0,"'"&amp;物品!J351&amp;"'")</f>
        <v>0</v>
      </c>
      <c r="J238" s="55">
        <f>IF(物品!K351=0,0,"'"&amp;物品!K351&amp;"'")</f>
        <v>0</v>
      </c>
      <c r="K238" s="55">
        <f>IF(物品!L351=0,0,"'"&amp;物品!L351&amp;"'")</f>
        <v>0</v>
      </c>
      <c r="L238" s="55">
        <f>IF(物品!M351=0,0,"'"&amp;物品!M351&amp;"'")</f>
        <v>0</v>
      </c>
      <c r="M238" s="55">
        <f>IF(物品!N351=0,0,"'"&amp;物品!N351&amp;"'")</f>
        <v>0</v>
      </c>
      <c r="N238" s="55">
        <f>IF(物品!O351=0,0,"'"&amp;物品!O351&amp;"'")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物品!A352</f>
        <v>0</v>
      </c>
      <c r="B239" s="55" t="str">
        <f>"'"&amp;物品!B352&amp;"'"</f>
        <v>'IK03'</v>
      </c>
      <c r="C239" s="55">
        <f>物品!J352</f>
        <v>0</v>
      </c>
      <c r="D239" s="55">
        <f>物品!K352</f>
        <v>0</v>
      </c>
      <c r="E239" s="55">
        <f>物品!L352</f>
        <v>0</v>
      </c>
      <c r="F239" s="55">
        <f>物品!M352</f>
        <v>0</v>
      </c>
      <c r="G239" s="55">
        <f>物品!N352</f>
        <v>0</v>
      </c>
      <c r="H239" s="55">
        <f>物品!O352</f>
        <v>0</v>
      </c>
      <c r="I239" s="55">
        <f>IF(物品!J352=0,0,"'"&amp;物品!J352&amp;"'")</f>
        <v>0</v>
      </c>
      <c r="J239" s="55">
        <f>IF(物品!K352=0,0,"'"&amp;物品!K352&amp;"'")</f>
        <v>0</v>
      </c>
      <c r="K239" s="55">
        <f>IF(物品!L352=0,0,"'"&amp;物品!L352&amp;"'")</f>
        <v>0</v>
      </c>
      <c r="L239" s="55">
        <f>IF(物品!M352=0,0,"'"&amp;物品!M352&amp;"'")</f>
        <v>0</v>
      </c>
      <c r="M239" s="55">
        <f>IF(物品!N352=0,0,"'"&amp;物品!N352&amp;"'")</f>
        <v>0</v>
      </c>
      <c r="N239" s="55">
        <f>IF(物品!O352=0,0,"'"&amp;物品!O352&amp;"'")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物品!A353</f>
        <v>0</v>
      </c>
      <c r="B240" s="55" t="str">
        <f>"'"&amp;物品!B353&amp;"'"</f>
        <v>'IK04'</v>
      </c>
      <c r="C240" s="55">
        <f>物品!J353</f>
        <v>0</v>
      </c>
      <c r="D240" s="55">
        <f>物品!K353</f>
        <v>0</v>
      </c>
      <c r="E240" s="55">
        <f>物品!L353</f>
        <v>0</v>
      </c>
      <c r="F240" s="55">
        <f>物品!M353</f>
        <v>0</v>
      </c>
      <c r="G240" s="55">
        <f>物品!N353</f>
        <v>0</v>
      </c>
      <c r="H240" s="55">
        <f>物品!O353</f>
        <v>0</v>
      </c>
      <c r="I240" s="55">
        <f>IF(物品!J353=0,0,"'"&amp;物品!J353&amp;"'")</f>
        <v>0</v>
      </c>
      <c r="J240" s="55">
        <f>IF(物品!K353=0,0,"'"&amp;物品!K353&amp;"'")</f>
        <v>0</v>
      </c>
      <c r="K240" s="55">
        <f>IF(物品!L353=0,0,"'"&amp;物品!L353&amp;"'")</f>
        <v>0</v>
      </c>
      <c r="L240" s="55">
        <f>IF(物品!M353=0,0,"'"&amp;物品!M353&amp;"'")</f>
        <v>0</v>
      </c>
      <c r="M240" s="55">
        <f>IF(物品!N353=0,0,"'"&amp;物品!N353&amp;"'")</f>
        <v>0</v>
      </c>
      <c r="N240" s="55">
        <f>IF(物品!O353=0,0,"'"&amp;物品!O353&amp;"'")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物品!A354</f>
        <v>0</v>
      </c>
      <c r="B241" s="55" t="str">
        <f>"'"&amp;物品!B354&amp;"'"</f>
        <v>'IK05'</v>
      </c>
      <c r="C241" s="55">
        <f>物品!J354</f>
        <v>0</v>
      </c>
      <c r="D241" s="55">
        <f>物品!K354</f>
        <v>0</v>
      </c>
      <c r="E241" s="55">
        <f>物品!L354</f>
        <v>0</v>
      </c>
      <c r="F241" s="55">
        <f>物品!M354</f>
        <v>0</v>
      </c>
      <c r="G241" s="55">
        <f>物品!N354</f>
        <v>0</v>
      </c>
      <c r="H241" s="55">
        <f>物品!O354</f>
        <v>0</v>
      </c>
      <c r="I241" s="55">
        <f>IF(物品!J354=0,0,"'"&amp;物品!J354&amp;"'")</f>
        <v>0</v>
      </c>
      <c r="J241" s="55">
        <f>IF(物品!K354=0,0,"'"&amp;物品!K354&amp;"'")</f>
        <v>0</v>
      </c>
      <c r="K241" s="55">
        <f>IF(物品!L354=0,0,"'"&amp;物品!L354&amp;"'")</f>
        <v>0</v>
      </c>
      <c r="L241" s="55">
        <f>IF(物品!M354=0,0,"'"&amp;物品!M354&amp;"'")</f>
        <v>0</v>
      </c>
      <c r="M241" s="55">
        <f>IF(物品!N354=0,0,"'"&amp;物品!N354&amp;"'")</f>
        <v>0</v>
      </c>
      <c r="N241" s="55">
        <f>IF(物品!O354=0,0,"'"&amp;物品!O354&amp;"'")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物品!A355</f>
        <v>0</v>
      </c>
      <c r="B242" s="55" t="str">
        <f>"'"&amp;物品!B355&amp;"'"</f>
        <v>'IK06'</v>
      </c>
      <c r="C242" s="55">
        <f>物品!J355</f>
        <v>0</v>
      </c>
      <c r="D242" s="55">
        <f>物品!K355</f>
        <v>0</v>
      </c>
      <c r="E242" s="55">
        <f>物品!L355</f>
        <v>0</v>
      </c>
      <c r="F242" s="55">
        <f>物品!M355</f>
        <v>0</v>
      </c>
      <c r="G242" s="55">
        <f>物品!N355</f>
        <v>0</v>
      </c>
      <c r="H242" s="55">
        <f>物品!O355</f>
        <v>0</v>
      </c>
      <c r="I242" s="55">
        <f>IF(物品!J355=0,0,"'"&amp;物品!J355&amp;"'")</f>
        <v>0</v>
      </c>
      <c r="J242" s="55">
        <f>IF(物品!K355=0,0,"'"&amp;物品!K355&amp;"'")</f>
        <v>0</v>
      </c>
      <c r="K242" s="55">
        <f>IF(物品!L355=0,0,"'"&amp;物品!L355&amp;"'")</f>
        <v>0</v>
      </c>
      <c r="L242" s="55">
        <f>IF(物品!M355=0,0,"'"&amp;物品!M355&amp;"'")</f>
        <v>0</v>
      </c>
      <c r="M242" s="55">
        <f>IF(物品!N355=0,0,"'"&amp;物品!N355&amp;"'")</f>
        <v>0</v>
      </c>
      <c r="N242" s="55">
        <f>IF(物品!O355=0,0,"'"&amp;物品!O355&amp;"'")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物品!A356</f>
        <v>0</v>
      </c>
      <c r="B243" s="55" t="str">
        <f>"'"&amp;物品!B356&amp;"'"</f>
        <v>'IK07'</v>
      </c>
      <c r="C243" s="55">
        <f>物品!J356</f>
        <v>0</v>
      </c>
      <c r="D243" s="55">
        <f>物品!K356</f>
        <v>0</v>
      </c>
      <c r="E243" s="55">
        <f>物品!L356</f>
        <v>0</v>
      </c>
      <c r="F243" s="55">
        <f>物品!M356</f>
        <v>0</v>
      </c>
      <c r="G243" s="55">
        <f>物品!N356</f>
        <v>0</v>
      </c>
      <c r="H243" s="55">
        <f>物品!O356</f>
        <v>0</v>
      </c>
      <c r="I243" s="55">
        <f>IF(物品!J356=0,0,"'"&amp;物品!J356&amp;"'")</f>
        <v>0</v>
      </c>
      <c r="J243" s="55">
        <f>IF(物品!K356=0,0,"'"&amp;物品!K356&amp;"'")</f>
        <v>0</v>
      </c>
      <c r="K243" s="55">
        <f>IF(物品!L356=0,0,"'"&amp;物品!L356&amp;"'")</f>
        <v>0</v>
      </c>
      <c r="L243" s="55">
        <f>IF(物品!M356=0,0,"'"&amp;物品!M356&amp;"'")</f>
        <v>0</v>
      </c>
      <c r="M243" s="55">
        <f>IF(物品!N356=0,0,"'"&amp;物品!N356&amp;"'")</f>
        <v>0</v>
      </c>
      <c r="N243" s="55">
        <f>IF(物品!O356=0,0,"'"&amp;物品!O356&amp;"'")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物品!A357</f>
        <v>0</v>
      </c>
      <c r="B244" s="55" t="str">
        <f>"'"&amp;物品!B357&amp;"'"</f>
        <v>'IK08'</v>
      </c>
      <c r="C244" s="55">
        <f>物品!J357</f>
        <v>0</v>
      </c>
      <c r="D244" s="55">
        <f>物品!K357</f>
        <v>0</v>
      </c>
      <c r="E244" s="55">
        <f>物品!L357</f>
        <v>0</v>
      </c>
      <c r="F244" s="55">
        <f>物品!M357</f>
        <v>0</v>
      </c>
      <c r="G244" s="55">
        <f>物品!N357</f>
        <v>0</v>
      </c>
      <c r="H244" s="55">
        <f>物品!O357</f>
        <v>0</v>
      </c>
      <c r="I244" s="55">
        <f>IF(物品!J357=0,0,"'"&amp;物品!J357&amp;"'")</f>
        <v>0</v>
      </c>
      <c r="J244" s="55">
        <f>IF(物品!K357=0,0,"'"&amp;物品!K357&amp;"'")</f>
        <v>0</v>
      </c>
      <c r="K244" s="55">
        <f>IF(物品!L357=0,0,"'"&amp;物品!L357&amp;"'")</f>
        <v>0</v>
      </c>
      <c r="L244" s="55">
        <f>IF(物品!M357=0,0,"'"&amp;物品!M357&amp;"'")</f>
        <v>0</v>
      </c>
      <c r="M244" s="55">
        <f>IF(物品!N357=0,0,"'"&amp;物品!N357&amp;"'")</f>
        <v>0</v>
      </c>
      <c r="N244" s="55">
        <f>IF(物品!O357=0,0,"'"&amp;物品!O357&amp;"'")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物品!A358</f>
        <v>0</v>
      </c>
      <c r="B245" s="55" t="str">
        <f>"'"&amp;物品!B358&amp;"'"</f>
        <v>'IK1A'</v>
      </c>
      <c r="C245" s="55">
        <f>物品!J358</f>
        <v>0</v>
      </c>
      <c r="D245" s="55">
        <f>物品!K358</f>
        <v>0</v>
      </c>
      <c r="E245" s="55">
        <f>物品!L358</f>
        <v>0</v>
      </c>
      <c r="F245" s="55">
        <f>物品!M358</f>
        <v>0</v>
      </c>
      <c r="G245" s="55">
        <f>物品!N358</f>
        <v>0</v>
      </c>
      <c r="H245" s="55">
        <f>物品!O358</f>
        <v>0</v>
      </c>
      <c r="I245" s="55">
        <f>IF(物品!J358=0,0,"'"&amp;物品!J358&amp;"'")</f>
        <v>0</v>
      </c>
      <c r="J245" s="55">
        <f>IF(物品!K358=0,0,"'"&amp;物品!K358&amp;"'")</f>
        <v>0</v>
      </c>
      <c r="K245" s="55">
        <f>IF(物品!L358=0,0,"'"&amp;物品!L358&amp;"'")</f>
        <v>0</v>
      </c>
      <c r="L245" s="55">
        <f>IF(物品!M358=0,0,"'"&amp;物品!M358&amp;"'")</f>
        <v>0</v>
      </c>
      <c r="M245" s="55">
        <f>IF(物品!N358=0,0,"'"&amp;物品!N358&amp;"'")</f>
        <v>0</v>
      </c>
      <c r="N245" s="55">
        <f>IF(物品!O358=0,0,"'"&amp;物品!O358&amp;"'")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物品!A367</f>
        <v>0</v>
      </c>
      <c r="B246" s="55" t="str">
        <f>"'"&amp;物品!B367&amp;"'"</f>
        <v>'IK2A'</v>
      </c>
      <c r="C246" s="55">
        <f>物品!J367</f>
        <v>0</v>
      </c>
      <c r="D246" s="55">
        <f>物品!K367</f>
        <v>0</v>
      </c>
      <c r="E246" s="55">
        <f>物品!L367</f>
        <v>0</v>
      </c>
      <c r="F246" s="55">
        <f>物品!M367</f>
        <v>0</v>
      </c>
      <c r="G246" s="55">
        <f>物品!N367</f>
        <v>0</v>
      </c>
      <c r="H246" s="55">
        <f>物品!O367</f>
        <v>0</v>
      </c>
      <c r="I246" s="55">
        <f>IF(物品!J367=0,0,"'"&amp;物品!J367&amp;"'")</f>
        <v>0</v>
      </c>
      <c r="J246" s="55">
        <f>IF(物品!K367=0,0,"'"&amp;物品!K367&amp;"'")</f>
        <v>0</v>
      </c>
      <c r="K246" s="55">
        <f>IF(物品!L367=0,0,"'"&amp;物品!L367&amp;"'")</f>
        <v>0</v>
      </c>
      <c r="L246" s="55">
        <f>IF(物品!M367=0,0,"'"&amp;物品!M367&amp;"'")</f>
        <v>0</v>
      </c>
      <c r="M246" s="55">
        <f>IF(物品!N367=0,0,"'"&amp;物品!N367&amp;"'")</f>
        <v>0</v>
      </c>
      <c r="N246" s="55">
        <f>IF(物品!O367=0,0,"'"&amp;物品!O367&amp;"'")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物品!A376</f>
        <v>0</v>
      </c>
      <c r="B247" s="55" t="str">
        <f>"'"&amp;物品!B376&amp;"'"</f>
        <v>'IK3A'</v>
      </c>
      <c r="C247" s="55">
        <f>物品!J376</f>
        <v>0</v>
      </c>
      <c r="D247" s="55">
        <f>物品!K376</f>
        <v>0</v>
      </c>
      <c r="E247" s="55">
        <f>物品!L376</f>
        <v>0</v>
      </c>
      <c r="F247" s="55">
        <f>物品!M376</f>
        <v>0</v>
      </c>
      <c r="G247" s="55">
        <f>物品!N376</f>
        <v>0</v>
      </c>
      <c r="H247" s="55">
        <f>物品!O376</f>
        <v>0</v>
      </c>
      <c r="I247" s="55">
        <f>IF(物品!J376=0,0,"'"&amp;物品!J376&amp;"'")</f>
        <v>0</v>
      </c>
      <c r="J247" s="55">
        <f>IF(物品!K376=0,0,"'"&amp;物品!K376&amp;"'")</f>
        <v>0</v>
      </c>
      <c r="K247" s="55">
        <f>IF(物品!L376=0,0,"'"&amp;物品!L376&amp;"'")</f>
        <v>0</v>
      </c>
      <c r="L247" s="55">
        <f>IF(物品!M376=0,0,"'"&amp;物品!M376&amp;"'")</f>
        <v>0</v>
      </c>
      <c r="M247" s="55">
        <f>IF(物品!N376=0,0,"'"&amp;物品!N376&amp;"'")</f>
        <v>0</v>
      </c>
      <c r="N247" s="55">
        <f>IF(物品!O376=0,0,"'"&amp;物品!O376&amp;"'")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物品!A385</f>
        <v>0</v>
      </c>
      <c r="B248" s="55" t="str">
        <f>"'"&amp;物品!B385&amp;"'"</f>
        <v>'IK4A'</v>
      </c>
      <c r="C248" s="55">
        <f>物品!J385</f>
        <v>0</v>
      </c>
      <c r="D248" s="55">
        <f>物品!K385</f>
        <v>0</v>
      </c>
      <c r="E248" s="55">
        <f>物品!L385</f>
        <v>0</v>
      </c>
      <c r="F248" s="55">
        <f>物品!M385</f>
        <v>0</v>
      </c>
      <c r="G248" s="55">
        <f>物品!N385</f>
        <v>0</v>
      </c>
      <c r="H248" s="55">
        <f>物品!O385</f>
        <v>0</v>
      </c>
      <c r="I248" s="55">
        <f>IF(物品!J385=0,0,"'"&amp;物品!J385&amp;"'")</f>
        <v>0</v>
      </c>
      <c r="J248" s="55">
        <f>IF(物品!K385=0,0,"'"&amp;物品!K385&amp;"'")</f>
        <v>0</v>
      </c>
      <c r="K248" s="55">
        <f>IF(物品!L385=0,0,"'"&amp;物品!L385&amp;"'")</f>
        <v>0</v>
      </c>
      <c r="L248" s="55">
        <f>IF(物品!M385=0,0,"'"&amp;物品!M385&amp;"'")</f>
        <v>0</v>
      </c>
      <c r="M248" s="55">
        <f>IF(物品!N385=0,0,"'"&amp;物品!N385&amp;"'")</f>
        <v>0</v>
      </c>
      <c r="N248" s="55">
        <f>IF(物品!O385=0,0,"'"&amp;物品!O385&amp;"'")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物品!A394</f>
        <v>0</v>
      </c>
      <c r="B249" s="55" t="str">
        <f>"'"&amp;物品!B394&amp;"'"</f>
        <v>'IK5A'</v>
      </c>
      <c r="C249" s="55">
        <f>物品!J394</f>
        <v>0</v>
      </c>
      <c r="D249" s="55">
        <f>物品!K394</f>
        <v>0</v>
      </c>
      <c r="E249" s="55">
        <f>物品!L394</f>
        <v>0</v>
      </c>
      <c r="F249" s="55">
        <f>物品!M394</f>
        <v>0</v>
      </c>
      <c r="G249" s="55">
        <f>物品!N394</f>
        <v>0</v>
      </c>
      <c r="H249" s="55">
        <f>物品!O394</f>
        <v>0</v>
      </c>
      <c r="I249" s="55">
        <f>IF(物品!J394=0,0,"'"&amp;物品!J394&amp;"'")</f>
        <v>0</v>
      </c>
      <c r="J249" s="55">
        <f>IF(物品!K394=0,0,"'"&amp;物品!K394&amp;"'")</f>
        <v>0</v>
      </c>
      <c r="K249" s="55">
        <f>IF(物品!L394=0,0,"'"&amp;物品!L394&amp;"'")</f>
        <v>0</v>
      </c>
      <c r="L249" s="55">
        <f>IF(物品!M394=0,0,"'"&amp;物品!M394&amp;"'")</f>
        <v>0</v>
      </c>
      <c r="M249" s="55">
        <f>IF(物品!N394=0,0,"'"&amp;物品!N394&amp;"'")</f>
        <v>0</v>
      </c>
      <c r="N249" s="55">
        <f>IF(物品!O394=0,0,"'"&amp;物品!O394&amp;"'")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物品!A403</f>
        <v>0</v>
      </c>
      <c r="B250" s="55" t="str">
        <f>"'"&amp;物品!B403&amp;"'"</f>
        <v>'IK6A'</v>
      </c>
      <c r="C250" s="55">
        <f>物品!J403</f>
        <v>0</v>
      </c>
      <c r="D250" s="55">
        <f>物品!K403</f>
        <v>0</v>
      </c>
      <c r="E250" s="55">
        <f>物品!L403</f>
        <v>0</v>
      </c>
      <c r="F250" s="55">
        <f>物品!M403</f>
        <v>0</v>
      </c>
      <c r="G250" s="55">
        <f>物品!N403</f>
        <v>0</v>
      </c>
      <c r="H250" s="55">
        <f>物品!O403</f>
        <v>0</v>
      </c>
      <c r="I250" s="55">
        <f>IF(物品!J403=0,0,"'"&amp;物品!J403&amp;"'")</f>
        <v>0</v>
      </c>
      <c r="J250" s="55">
        <f>IF(物品!K403=0,0,"'"&amp;物品!K403&amp;"'")</f>
        <v>0</v>
      </c>
      <c r="K250" s="55">
        <f>IF(物品!L403=0,0,"'"&amp;物品!L403&amp;"'")</f>
        <v>0</v>
      </c>
      <c r="L250" s="55">
        <f>IF(物品!M403=0,0,"'"&amp;物品!M403&amp;"'")</f>
        <v>0</v>
      </c>
      <c r="M250" s="55">
        <f>IF(物品!N403=0,0,"'"&amp;物品!N403&amp;"'")</f>
        <v>0</v>
      </c>
      <c r="N250" s="55">
        <f>IF(物品!O403=0,0,"'"&amp;物品!O403&amp;"'")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物品!A412</f>
        <v>0</v>
      </c>
      <c r="B251" s="55" t="str">
        <f>"'"&amp;物品!B412&amp;"'"</f>
        <v>'IK7A'</v>
      </c>
      <c r="C251" s="55">
        <f>物品!J412</f>
        <v>0</v>
      </c>
      <c r="D251" s="55">
        <f>物品!K412</f>
        <v>0</v>
      </c>
      <c r="E251" s="55">
        <f>物品!L412</f>
        <v>0</v>
      </c>
      <c r="F251" s="55">
        <f>物品!M412</f>
        <v>0</v>
      </c>
      <c r="G251" s="55">
        <f>物品!N412</f>
        <v>0</v>
      </c>
      <c r="H251" s="55">
        <f>物品!O412</f>
        <v>0</v>
      </c>
      <c r="I251" s="55">
        <f>IF(物品!J412=0,0,"'"&amp;物品!J412&amp;"'")</f>
        <v>0</v>
      </c>
      <c r="J251" s="55">
        <f>IF(物品!K412=0,0,"'"&amp;物品!K412&amp;"'")</f>
        <v>0</v>
      </c>
      <c r="K251" s="55">
        <f>IF(物品!L412=0,0,"'"&amp;物品!L412&amp;"'")</f>
        <v>0</v>
      </c>
      <c r="L251" s="55">
        <f>IF(物品!M412=0,0,"'"&amp;物品!M412&amp;"'")</f>
        <v>0</v>
      </c>
      <c r="M251" s="55">
        <f>IF(物品!N412=0,0,"'"&amp;物品!N412&amp;"'")</f>
        <v>0</v>
      </c>
      <c r="N251" s="55">
        <f>IF(物品!O412=0,0,"'"&amp;物品!O412&amp;"'")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物品!A421</f>
        <v>0</v>
      </c>
      <c r="B252" s="55" t="str">
        <f>"'"&amp;物品!B421&amp;"'"</f>
        <v>'IK8A'</v>
      </c>
      <c r="C252" s="55">
        <f>物品!J421</f>
        <v>0</v>
      </c>
      <c r="D252" s="55">
        <f>物品!K421</f>
        <v>0</v>
      </c>
      <c r="E252" s="55">
        <f>物品!L421</f>
        <v>0</v>
      </c>
      <c r="F252" s="55">
        <f>物品!M421</f>
        <v>0</v>
      </c>
      <c r="G252" s="55">
        <f>物品!N421</f>
        <v>0</v>
      </c>
      <c r="H252" s="55">
        <f>物品!O421</f>
        <v>0</v>
      </c>
      <c r="I252" s="55">
        <f>IF(物品!J421=0,0,"'"&amp;物品!J421&amp;"'")</f>
        <v>0</v>
      </c>
      <c r="J252" s="55">
        <f>IF(物品!K421=0,0,"'"&amp;物品!K421&amp;"'")</f>
        <v>0</v>
      </c>
      <c r="K252" s="55">
        <f>IF(物品!L421=0,0,"'"&amp;物品!L421&amp;"'")</f>
        <v>0</v>
      </c>
      <c r="L252" s="55">
        <f>IF(物品!M421=0,0,"'"&amp;物品!M421&amp;"'")</f>
        <v>0</v>
      </c>
      <c r="M252" s="55">
        <f>IF(物品!N421=0,0,"'"&amp;物品!N421&amp;"'")</f>
        <v>0</v>
      </c>
      <c r="N252" s="55">
        <f>IF(物品!O421=0,0,"'"&amp;物品!O421&amp;"'")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物品!A430</f>
        <v>0</v>
      </c>
      <c r="B253" s="55" t="str">
        <f>"'"&amp;物品!B430&amp;"'"</f>
        <v>'IK91'</v>
      </c>
      <c r="C253" s="55">
        <f>物品!J430</f>
        <v>0</v>
      </c>
      <c r="D253" s="55">
        <f>物品!K430</f>
        <v>0</v>
      </c>
      <c r="E253" s="55">
        <f>物品!L430</f>
        <v>0</v>
      </c>
      <c r="F253" s="55">
        <f>物品!M430</f>
        <v>0</v>
      </c>
      <c r="G253" s="55">
        <f>物品!N430</f>
        <v>0</v>
      </c>
      <c r="H253" s="55">
        <f>物品!O430</f>
        <v>0</v>
      </c>
      <c r="I253" s="55">
        <f>IF(物品!J430=0,0,"'"&amp;物品!J430&amp;"'")</f>
        <v>0</v>
      </c>
      <c r="J253" s="55">
        <f>IF(物品!K430=0,0,"'"&amp;物品!K430&amp;"'")</f>
        <v>0</v>
      </c>
      <c r="K253" s="55">
        <f>IF(物品!L430=0,0,"'"&amp;物品!L430&amp;"'")</f>
        <v>0</v>
      </c>
      <c r="L253" s="55">
        <f>IF(物品!M430=0,0,"'"&amp;物品!M430&amp;"'")</f>
        <v>0</v>
      </c>
      <c r="M253" s="55">
        <f>IF(物品!N430=0,0,"'"&amp;物品!N430&amp;"'")</f>
        <v>0</v>
      </c>
      <c r="N253" s="55">
        <f>IF(物品!O430=0,0,"'"&amp;物品!O430&amp;"'")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物品!A431</f>
        <v>0</v>
      </c>
      <c r="B254" s="55" t="str">
        <f>"'"&amp;物品!B431&amp;"'"</f>
        <v>'IK92'</v>
      </c>
      <c r="C254" s="55">
        <f>物品!J431</f>
        <v>0</v>
      </c>
      <c r="D254" s="55">
        <f>物品!K431</f>
        <v>0</v>
      </c>
      <c r="E254" s="55">
        <f>物品!L431</f>
        <v>0</v>
      </c>
      <c r="F254" s="55">
        <f>物品!M431</f>
        <v>0</v>
      </c>
      <c r="G254" s="55">
        <f>物品!N431</f>
        <v>0</v>
      </c>
      <c r="H254" s="55">
        <f>物品!O431</f>
        <v>0</v>
      </c>
      <c r="I254" s="55">
        <f>IF(物品!J431=0,0,"'"&amp;物品!J431&amp;"'")</f>
        <v>0</v>
      </c>
      <c r="J254" s="55">
        <f>IF(物品!K431=0,0,"'"&amp;物品!K431&amp;"'")</f>
        <v>0</v>
      </c>
      <c r="K254" s="55">
        <f>IF(物品!L431=0,0,"'"&amp;物品!L431&amp;"'")</f>
        <v>0</v>
      </c>
      <c r="L254" s="55">
        <f>IF(物品!M431=0,0,"'"&amp;物品!M431&amp;"'")</f>
        <v>0</v>
      </c>
      <c r="M254" s="55">
        <f>IF(物品!N431=0,0,"'"&amp;物品!N431&amp;"'")</f>
        <v>0</v>
      </c>
      <c r="N254" s="55">
        <f>IF(物品!O431=0,0,"'"&amp;物品!O431&amp;"'")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物品!A432</f>
        <v>0</v>
      </c>
      <c r="B255" s="55" t="str">
        <f>"'"&amp;物品!B432&amp;"'"</f>
        <v>'IK93'</v>
      </c>
      <c r="C255" s="55">
        <f>物品!J432</f>
        <v>0</v>
      </c>
      <c r="D255" s="55">
        <f>物品!K432</f>
        <v>0</v>
      </c>
      <c r="E255" s="55">
        <f>物品!L432</f>
        <v>0</v>
      </c>
      <c r="F255" s="55">
        <f>物品!M432</f>
        <v>0</v>
      </c>
      <c r="G255" s="55">
        <f>物品!N432</f>
        <v>0</v>
      </c>
      <c r="H255" s="55">
        <f>物品!O432</f>
        <v>0</v>
      </c>
      <c r="I255" s="55">
        <f>IF(物品!J432=0,0,"'"&amp;物品!J432&amp;"'")</f>
        <v>0</v>
      </c>
      <c r="J255" s="55">
        <f>IF(物品!K432=0,0,"'"&amp;物品!K432&amp;"'")</f>
        <v>0</v>
      </c>
      <c r="K255" s="55">
        <f>IF(物品!L432=0,0,"'"&amp;物品!L432&amp;"'")</f>
        <v>0</v>
      </c>
      <c r="L255" s="55">
        <f>IF(物品!M432=0,0,"'"&amp;物品!M432&amp;"'")</f>
        <v>0</v>
      </c>
      <c r="M255" s="55">
        <f>IF(物品!N432=0,0,"'"&amp;物品!N432&amp;"'")</f>
        <v>0</v>
      </c>
      <c r="N255" s="55">
        <f>IF(物品!O432=0,0,"'"&amp;物品!O432&amp;"'")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物品!A433</f>
        <v>0</v>
      </c>
      <c r="B256" s="55" t="str">
        <f>"'"&amp;物品!B433&amp;"'"</f>
        <v>'IK94'</v>
      </c>
      <c r="C256" s="55">
        <f>物品!J433</f>
        <v>0</v>
      </c>
      <c r="D256" s="55">
        <f>物品!K433</f>
        <v>0</v>
      </c>
      <c r="E256" s="55">
        <f>物品!L433</f>
        <v>0</v>
      </c>
      <c r="F256" s="55">
        <f>物品!M433</f>
        <v>0</v>
      </c>
      <c r="G256" s="55">
        <f>物品!N433</f>
        <v>0</v>
      </c>
      <c r="H256" s="55">
        <f>物品!O433</f>
        <v>0</v>
      </c>
      <c r="I256" s="55">
        <f>IF(物品!J433=0,0,"'"&amp;物品!J433&amp;"'")</f>
        <v>0</v>
      </c>
      <c r="J256" s="55">
        <f>IF(物品!K433=0,0,"'"&amp;物品!K433&amp;"'")</f>
        <v>0</v>
      </c>
      <c r="K256" s="55">
        <f>IF(物品!L433=0,0,"'"&amp;物品!L433&amp;"'")</f>
        <v>0</v>
      </c>
      <c r="L256" s="55">
        <f>IF(物品!M433=0,0,"'"&amp;物品!M433&amp;"'")</f>
        <v>0</v>
      </c>
      <c r="M256" s="55">
        <f>IF(物品!N433=0,0,"'"&amp;物品!N433&amp;"'")</f>
        <v>0</v>
      </c>
      <c r="N256" s="55">
        <f>IF(物品!O433=0,0,"'"&amp;物品!O433&amp;"'")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物品!A434</f>
        <v>0</v>
      </c>
      <c r="B257" s="55" t="str">
        <f>"'"&amp;物品!B434&amp;"'"</f>
        <v>'IK95'</v>
      </c>
      <c r="C257" s="55">
        <f>物品!J434</f>
        <v>0</v>
      </c>
      <c r="D257" s="55">
        <f>物品!K434</f>
        <v>0</v>
      </c>
      <c r="E257" s="55">
        <f>物品!L434</f>
        <v>0</v>
      </c>
      <c r="F257" s="55">
        <f>物品!M434</f>
        <v>0</v>
      </c>
      <c r="G257" s="55">
        <f>物品!N434</f>
        <v>0</v>
      </c>
      <c r="H257" s="55">
        <f>物品!O434</f>
        <v>0</v>
      </c>
      <c r="I257" s="55">
        <f>IF(物品!J434=0,0,"'"&amp;物品!J434&amp;"'")</f>
        <v>0</v>
      </c>
      <c r="J257" s="55">
        <f>IF(物品!K434=0,0,"'"&amp;物品!K434&amp;"'")</f>
        <v>0</v>
      </c>
      <c r="K257" s="55">
        <f>IF(物品!L434=0,0,"'"&amp;物品!L434&amp;"'")</f>
        <v>0</v>
      </c>
      <c r="L257" s="55">
        <f>IF(物品!M434=0,0,"'"&amp;物品!M434&amp;"'")</f>
        <v>0</v>
      </c>
      <c r="M257" s="55">
        <f>IF(物品!N434=0,0,"'"&amp;物品!N434&amp;"'")</f>
        <v>0</v>
      </c>
      <c r="N257" s="55">
        <f>IF(物品!O434=0,0,"'"&amp;物品!O434&amp;"'")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物品!A435</f>
        <v>0</v>
      </c>
      <c r="B258" s="55" t="str">
        <f>"'"&amp;物品!B435&amp;"'"</f>
        <v>'IK96'</v>
      </c>
      <c r="C258" s="55">
        <f>物品!J435</f>
        <v>0</v>
      </c>
      <c r="D258" s="55">
        <f>物品!K435</f>
        <v>0</v>
      </c>
      <c r="E258" s="55">
        <f>物品!L435</f>
        <v>0</v>
      </c>
      <c r="F258" s="55">
        <f>物品!M435</f>
        <v>0</v>
      </c>
      <c r="G258" s="55">
        <f>物品!N435</f>
        <v>0</v>
      </c>
      <c r="H258" s="55">
        <f>物品!O435</f>
        <v>0</v>
      </c>
      <c r="I258" s="55">
        <f>IF(物品!J435=0,0,"'"&amp;物品!J435&amp;"'")</f>
        <v>0</v>
      </c>
      <c r="J258" s="55">
        <f>IF(物品!K435=0,0,"'"&amp;物品!K435&amp;"'")</f>
        <v>0</v>
      </c>
      <c r="K258" s="55">
        <f>IF(物品!L435=0,0,"'"&amp;物品!L435&amp;"'")</f>
        <v>0</v>
      </c>
      <c r="L258" s="55">
        <f>IF(物品!M435=0,0,"'"&amp;物品!M435&amp;"'")</f>
        <v>0</v>
      </c>
      <c r="M258" s="55">
        <f>IF(物品!N435=0,0,"'"&amp;物品!N435&amp;"'")</f>
        <v>0</v>
      </c>
      <c r="N258" s="55">
        <f>IF(物品!O435=0,0,"'"&amp;物品!O435&amp;"'")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物品!A436</f>
        <v>0</v>
      </c>
      <c r="B259" s="55" t="str">
        <f>"'"&amp;物品!B436&amp;"'"</f>
        <v>'IK97'</v>
      </c>
      <c r="C259" s="55">
        <f>物品!J436</f>
        <v>0</v>
      </c>
      <c r="D259" s="55">
        <f>物品!K436</f>
        <v>0</v>
      </c>
      <c r="E259" s="55">
        <f>物品!L436</f>
        <v>0</v>
      </c>
      <c r="F259" s="55">
        <f>物品!M436</f>
        <v>0</v>
      </c>
      <c r="G259" s="55">
        <f>物品!N436</f>
        <v>0</v>
      </c>
      <c r="H259" s="55">
        <f>物品!O436</f>
        <v>0</v>
      </c>
      <c r="I259" s="55">
        <f>IF(物品!J436=0,0,"'"&amp;物品!J436&amp;"'")</f>
        <v>0</v>
      </c>
      <c r="J259" s="55">
        <f>IF(物品!K436=0,0,"'"&amp;物品!K436&amp;"'")</f>
        <v>0</v>
      </c>
      <c r="K259" s="55">
        <f>IF(物品!L436=0,0,"'"&amp;物品!L436&amp;"'")</f>
        <v>0</v>
      </c>
      <c r="L259" s="55">
        <f>IF(物品!M436=0,0,"'"&amp;物品!M436&amp;"'")</f>
        <v>0</v>
      </c>
      <c r="M259" s="55">
        <f>IF(物品!N436=0,0,"'"&amp;物品!N436&amp;"'")</f>
        <v>0</v>
      </c>
      <c r="N259" s="55">
        <f>IF(物品!O436=0,0,"'"&amp;物品!O436&amp;"'")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物品!A437</f>
        <v>0</v>
      </c>
      <c r="B260" s="55" t="str">
        <f>"'"&amp;物品!B437&amp;"'"</f>
        <v>'IK98'</v>
      </c>
      <c r="C260" s="55">
        <f>物品!J437</f>
        <v>0</v>
      </c>
      <c r="D260" s="55">
        <f>物品!K437</f>
        <v>0</v>
      </c>
      <c r="E260" s="55">
        <f>物品!L437</f>
        <v>0</v>
      </c>
      <c r="F260" s="55">
        <f>物品!M437</f>
        <v>0</v>
      </c>
      <c r="G260" s="55">
        <f>物品!N437</f>
        <v>0</v>
      </c>
      <c r="H260" s="55">
        <f>物品!O437</f>
        <v>0</v>
      </c>
      <c r="I260" s="55">
        <f>IF(物品!J437=0,0,"'"&amp;物品!J437&amp;"'")</f>
        <v>0</v>
      </c>
      <c r="J260" s="55">
        <f>IF(物品!K437=0,0,"'"&amp;物品!K437&amp;"'")</f>
        <v>0</v>
      </c>
      <c r="K260" s="55">
        <f>IF(物品!L437=0,0,"'"&amp;物品!L437&amp;"'")</f>
        <v>0</v>
      </c>
      <c r="L260" s="55">
        <f>IF(物品!M437=0,0,"'"&amp;物品!M437&amp;"'")</f>
        <v>0</v>
      </c>
      <c r="M260" s="55">
        <f>IF(物品!N437=0,0,"'"&amp;物品!N437&amp;"'")</f>
        <v>0</v>
      </c>
      <c r="N260" s="55">
        <f>IF(物品!O437=0,0,"'"&amp;物品!O437&amp;"'")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物品!A438</f>
        <v>0</v>
      </c>
      <c r="B261" s="55" t="str">
        <f>"'"&amp;物品!B438&amp;"'"</f>
        <v>''</v>
      </c>
      <c r="C261" s="55">
        <f>物品!J438</f>
        <v>0</v>
      </c>
      <c r="D261" s="55">
        <f>物品!K438</f>
        <v>0</v>
      </c>
      <c r="E261" s="55">
        <f>物品!L438</f>
        <v>0</v>
      </c>
      <c r="F261" s="55">
        <f>物品!M438</f>
        <v>0</v>
      </c>
      <c r="G261" s="55">
        <f>物品!N438</f>
        <v>0</v>
      </c>
      <c r="H261" s="55">
        <f>物品!O438</f>
        <v>0</v>
      </c>
      <c r="I261" s="55">
        <f>IF(物品!J438=0,0,"'"&amp;物品!J438&amp;"'")</f>
        <v>0</v>
      </c>
      <c r="J261" s="55">
        <f>IF(物品!K438=0,0,"'"&amp;物品!K438&amp;"'")</f>
        <v>0</v>
      </c>
      <c r="K261" s="55">
        <f>IF(物品!L438=0,0,"'"&amp;物品!L438&amp;"'")</f>
        <v>0</v>
      </c>
      <c r="L261" s="55">
        <f>IF(物品!M438=0,0,"'"&amp;物品!M438&amp;"'")</f>
        <v>0</v>
      </c>
      <c r="M261" s="55">
        <f>IF(物品!N438=0,0,"'"&amp;物品!N438&amp;"'")</f>
        <v>0</v>
      </c>
      <c r="N261" s="55">
        <f>IF(物品!O438=0,0,"'"&amp;物品!O438&amp;"'")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物品!A439</f>
        <v>0</v>
      </c>
      <c r="B262" s="55" t="str">
        <f>"'"&amp;物品!B439&amp;"'"</f>
        <v>''</v>
      </c>
      <c r="C262" s="55">
        <f>物品!J439</f>
        <v>0</v>
      </c>
      <c r="D262" s="55">
        <f>物品!K439</f>
        <v>0</v>
      </c>
      <c r="E262" s="55">
        <f>物品!L439</f>
        <v>0</v>
      </c>
      <c r="F262" s="55">
        <f>物品!M439</f>
        <v>0</v>
      </c>
      <c r="G262" s="55">
        <f>物品!N439</f>
        <v>0</v>
      </c>
      <c r="H262" s="55">
        <f>物品!O439</f>
        <v>0</v>
      </c>
      <c r="I262" s="55">
        <f>IF(物品!J439=0,0,"'"&amp;物品!J439&amp;"'")</f>
        <v>0</v>
      </c>
      <c r="J262" s="55">
        <f>IF(物品!K439=0,0,"'"&amp;物品!K439&amp;"'")</f>
        <v>0</v>
      </c>
      <c r="K262" s="55">
        <f>IF(物品!L439=0,0,"'"&amp;物品!L439&amp;"'")</f>
        <v>0</v>
      </c>
      <c r="L262" s="55">
        <f>IF(物品!M439=0,0,"'"&amp;物品!M439&amp;"'")</f>
        <v>0</v>
      </c>
      <c r="M262" s="55">
        <f>IF(物品!N439=0,0,"'"&amp;物品!N439&amp;"'")</f>
        <v>0</v>
      </c>
      <c r="N262" s="55">
        <f>IF(物品!O439=0,0,"'"&amp;物品!O439&amp;"'")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物品!A440</f>
        <v>0</v>
      </c>
      <c r="B263" s="55" t="str">
        <f>"'"&amp;物品!B440&amp;"'"</f>
        <v>''</v>
      </c>
      <c r="C263" s="55">
        <f>物品!J440</f>
        <v>0</v>
      </c>
      <c r="D263" s="55">
        <f>物品!K440</f>
        <v>0</v>
      </c>
      <c r="E263" s="55">
        <f>物品!L440</f>
        <v>0</v>
      </c>
      <c r="F263" s="55">
        <f>物品!M440</f>
        <v>0</v>
      </c>
      <c r="G263" s="55">
        <f>物品!N440</f>
        <v>0</v>
      </c>
      <c r="H263" s="55">
        <f>物品!O440</f>
        <v>0</v>
      </c>
      <c r="I263" s="55">
        <f>IF(物品!J440=0,0,"'"&amp;物品!J440&amp;"'")</f>
        <v>0</v>
      </c>
      <c r="J263" s="55">
        <f>IF(物品!K440=0,0,"'"&amp;物品!K440&amp;"'")</f>
        <v>0</v>
      </c>
      <c r="K263" s="55">
        <f>IF(物品!L440=0,0,"'"&amp;物品!L440&amp;"'")</f>
        <v>0</v>
      </c>
      <c r="L263" s="55">
        <f>IF(物品!M440=0,0,"'"&amp;物品!M440&amp;"'")</f>
        <v>0</v>
      </c>
      <c r="M263" s="55">
        <f>IF(物品!N440=0,0,"'"&amp;物品!N440&amp;"'")</f>
        <v>0</v>
      </c>
      <c r="N263" s="55">
        <f>IF(物品!O440=0,0,"'"&amp;物品!O440&amp;"'")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6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1181</v>
      </c>
      <c r="H1" s="39" t="s">
        <v>1182</v>
      </c>
      <c r="I1" s="43" t="s">
        <v>1183</v>
      </c>
      <c r="J1" s="44" t="s">
        <v>1179</v>
      </c>
      <c r="K1" s="45" t="s">
        <v>141</v>
      </c>
      <c r="L1" s="46" t="s">
        <v>142</v>
      </c>
      <c r="M1" s="47" t="s">
        <v>1184</v>
      </c>
      <c r="N1" s="48" t="s">
        <v>1185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IF(物品!B220="",0,"'"&amp;物品!B220&amp;"'")</f>
        <v>'IP14'</v>
      </c>
      <c r="B216">
        <f>物品!D220</f>
        <v>0</v>
      </c>
      <c r="C216">
        <f>物品!E220</f>
        <v>0</v>
      </c>
      <c r="D216">
        <f>物品!F220</f>
        <v>0</v>
      </c>
      <c r="E216">
        <f>IF(ISTEXT(物品!G220)=TRUE,"'"&amp;物品!G220&amp;"'",物品!G220)</f>
        <v>0</v>
      </c>
      <c r="F216">
        <f>IF(ISTEXT(物品!H220)=TRUE,"'"&amp;物品!H220&amp;"'",物品!H220)</f>
        <v>0</v>
      </c>
      <c r="G216">
        <f>IF(物品!I220="",0,"'"&amp;物品!I220&amp;"'")</f>
        <v>0</v>
      </c>
      <c r="H216">
        <f>IF(物品!R220="",0,物品!R220)</f>
        <v>0</v>
      </c>
      <c r="I216">
        <f>IF(物品!S220="",0,物品!S220)</f>
        <v>0</v>
      </c>
      <c r="J216" t="str">
        <f>IF(物品!C220="",0,""""&amp;物品!C220&amp;"""")</f>
        <v>"|CffFF0000神兽洗灵石|r"</v>
      </c>
      <c r="K216" t="str">
        <f>IF(物品!T220="","""""",""""&amp;物品!T220&amp;"""")</f>
        <v>"使用后|Cffffc926重置|r当前|Cffff0000觉醒神通【R】|r|Cfff0f0f0。|r"</v>
      </c>
      <c r="L216" t="str">
        <f>IF(物品!U220="",0,""""&amp;物品!U220&amp;"""")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IF(物品!B474="",0,"'"&amp;物品!B474&amp;"'")</f>
        <v>0</v>
      </c>
      <c r="B217">
        <f>物品!D331</f>
        <v>0</v>
      </c>
      <c r="C217">
        <f>物品!E474</f>
        <v>0</v>
      </c>
      <c r="D217">
        <f>物品!F474</f>
        <v>0</v>
      </c>
      <c r="E217">
        <f>IF(ISTEXT(物品!G465)=TRUE,"'"&amp;物品!G465&amp;"'",物品!G465)</f>
        <v>0</v>
      </c>
      <c r="F217">
        <f>IF(ISTEXT(物品!H465)=TRUE,"'"&amp;物品!H465&amp;"'",物品!H465)</f>
        <v>0</v>
      </c>
      <c r="G217">
        <f>IF(物品!I474="",0,"'"&amp;物品!I474&amp;"'")</f>
        <v>0</v>
      </c>
      <c r="H217">
        <f>IF(物品!R465="",0,物品!R465)</f>
        <v>0</v>
      </c>
      <c r="I217">
        <f>IF(物品!S465="",0,物品!S465)</f>
        <v>0</v>
      </c>
      <c r="J217">
        <f>IF(物品!C474="",0,""""&amp;物品!C474&amp;"""")</f>
        <v>0</v>
      </c>
      <c r="K217" t="str">
        <f>IF(物品!T474="","""""",""""&amp;物品!T474&amp;"""")</f>
        <v>""</v>
      </c>
      <c r="L217">
        <f>IF(物品!U474="",0,""""&amp;物品!U474&amp;"""")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IF(物品!B475="",0,"'"&amp;物品!B475&amp;"'")</f>
        <v>0</v>
      </c>
      <c r="B218">
        <f>物品!D332</f>
        <v>0</v>
      </c>
      <c r="C218">
        <f>物品!E475</f>
        <v>0</v>
      </c>
      <c r="D218">
        <f>物品!F475</f>
        <v>0</v>
      </c>
      <c r="E218">
        <f>IF(ISTEXT(物品!G466)=TRUE,"'"&amp;物品!G466&amp;"'",物品!G466)</f>
        <v>0</v>
      </c>
      <c r="F218">
        <f>IF(ISTEXT(物品!H466)=TRUE,"'"&amp;物品!H466&amp;"'",物品!H466)</f>
        <v>0</v>
      </c>
      <c r="G218">
        <f>IF(物品!I475="",0,"'"&amp;物品!I475&amp;"'")</f>
        <v>0</v>
      </c>
      <c r="H218">
        <f>IF(物品!R466="",0,物品!R466)</f>
        <v>0</v>
      </c>
      <c r="I218">
        <f>IF(物品!S466="",0,物品!S466)</f>
        <v>0</v>
      </c>
      <c r="J218">
        <f>IF(物品!C475="",0,""""&amp;物品!C475&amp;"""")</f>
        <v>0</v>
      </c>
      <c r="K218" t="str">
        <f>IF(物品!T475="","""""",""""&amp;物品!T475&amp;"""")</f>
        <v>""</v>
      </c>
      <c r="L218">
        <f>IF(物品!U475="",0,""""&amp;物品!U475&amp;"""")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IF(物品!B476="",0,"'"&amp;物品!B476&amp;"'")</f>
        <v>0</v>
      </c>
      <c r="B219">
        <f>物品!D339</f>
        <v>0</v>
      </c>
      <c r="C219">
        <f>物品!E476</f>
        <v>0</v>
      </c>
      <c r="D219">
        <f>物品!F476</f>
        <v>0</v>
      </c>
      <c r="E219">
        <f>IF(ISTEXT(物品!G467)=TRUE,"'"&amp;物品!G467&amp;"'",物品!G467)</f>
        <v>0</v>
      </c>
      <c r="F219">
        <f>IF(ISTEXT(物品!H467)=TRUE,"'"&amp;物品!H467&amp;"'",物品!H467)</f>
        <v>0</v>
      </c>
      <c r="G219">
        <f>IF(物品!I476="",0,"'"&amp;物品!I476&amp;"'")</f>
        <v>0</v>
      </c>
      <c r="H219">
        <f>IF(物品!R467="",0,物品!R467)</f>
        <v>0</v>
      </c>
      <c r="I219">
        <f>IF(物品!S467="",0,物品!S467)</f>
        <v>0</v>
      </c>
      <c r="J219">
        <f>IF(物品!C476="",0,""""&amp;物品!C476&amp;"""")</f>
        <v>0</v>
      </c>
      <c r="K219" t="str">
        <f>IF(物品!T476="","""""",""""&amp;物品!T476&amp;"""")</f>
        <v>""</v>
      </c>
      <c r="L219">
        <f>IF(物品!U476="",0,""""&amp;物品!U476&amp;"""")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IF(物品!B477="",0,"'"&amp;物品!B477&amp;"'")</f>
        <v>0</v>
      </c>
      <c r="B220">
        <f>物品!D340</f>
        <v>0</v>
      </c>
      <c r="C220">
        <f>物品!E477</f>
        <v>0</v>
      </c>
      <c r="D220">
        <f>物品!F477</f>
        <v>0</v>
      </c>
      <c r="E220">
        <f>IF(ISTEXT(物品!G468)=TRUE,"'"&amp;物品!G468&amp;"'",物品!G468)</f>
        <v>0</v>
      </c>
      <c r="F220">
        <f>IF(ISTEXT(物品!H468)=TRUE,"'"&amp;物品!H468&amp;"'",物品!H468)</f>
        <v>0</v>
      </c>
      <c r="G220">
        <f>IF(物品!I477="",0,"'"&amp;物品!I477&amp;"'")</f>
        <v>0</v>
      </c>
      <c r="H220">
        <f>IF(物品!R468="",0,物品!R468)</f>
        <v>0</v>
      </c>
      <c r="I220">
        <f>IF(物品!S468="",0,物品!S468)</f>
        <v>0</v>
      </c>
      <c r="J220">
        <f>IF(物品!C477="",0,""""&amp;物品!C477&amp;"""")</f>
        <v>0</v>
      </c>
      <c r="K220" t="str">
        <f>IF(物品!T477="","""""",""""&amp;物品!T477&amp;"""")</f>
        <v>""</v>
      </c>
      <c r="L220">
        <f>IF(物品!U477="",0,""""&amp;物品!U477&amp;"""")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IF(物品!B478="",0,"'"&amp;物品!B478&amp;"'")</f>
        <v>0</v>
      </c>
      <c r="B221">
        <f>物品!D341</f>
        <v>0</v>
      </c>
      <c r="C221">
        <f>物品!E478</f>
        <v>0</v>
      </c>
      <c r="D221">
        <f>物品!F478</f>
        <v>0</v>
      </c>
      <c r="E221">
        <f>IF(ISTEXT(物品!G469)=TRUE,"'"&amp;物品!G469&amp;"'",物品!G469)</f>
        <v>0</v>
      </c>
      <c r="F221">
        <f>IF(ISTEXT(物品!H469)=TRUE,"'"&amp;物品!H469&amp;"'",物品!H469)</f>
        <v>0</v>
      </c>
      <c r="G221">
        <f>IF(物品!I478="",0,"'"&amp;物品!I478&amp;"'")</f>
        <v>0</v>
      </c>
      <c r="H221">
        <f>IF(物品!R469="",0,物品!R469)</f>
        <v>0</v>
      </c>
      <c r="I221">
        <f>IF(物品!S469="",0,物品!S469)</f>
        <v>0</v>
      </c>
      <c r="J221">
        <f>IF(物品!C478="",0,""""&amp;物品!C478&amp;"""")</f>
        <v>0</v>
      </c>
      <c r="K221" t="str">
        <f>IF(物品!T478="","""""",""""&amp;物品!T478&amp;"""")</f>
        <v>""</v>
      </c>
      <c r="L221">
        <f>IF(物品!U478="",0,""""&amp;物品!U478&amp;"""")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IF(物品!B479="",0,"'"&amp;物品!B479&amp;"'")</f>
        <v>0</v>
      </c>
      <c r="B222">
        <f>物品!D342</f>
        <v>0</v>
      </c>
      <c r="C222">
        <f>物品!E479</f>
        <v>0</v>
      </c>
      <c r="D222">
        <f>物品!F479</f>
        <v>0</v>
      </c>
      <c r="E222">
        <f>IF(ISTEXT(物品!G470)=TRUE,"'"&amp;物品!G470&amp;"'",物品!G470)</f>
        <v>0</v>
      </c>
      <c r="F222">
        <f>IF(ISTEXT(物品!H470)=TRUE,"'"&amp;物品!H470&amp;"'",物品!H470)</f>
        <v>0</v>
      </c>
      <c r="G222">
        <f>IF(物品!I479="",0,"'"&amp;物品!I479&amp;"'")</f>
        <v>0</v>
      </c>
      <c r="H222">
        <f>IF(物品!R470="",0,物品!R470)</f>
        <v>0</v>
      </c>
      <c r="I222">
        <f>IF(物品!S470="",0,物品!S470)</f>
        <v>0</v>
      </c>
      <c r="J222">
        <f>IF(物品!C479="",0,""""&amp;物品!C479&amp;"""")</f>
        <v>0</v>
      </c>
      <c r="K222" t="str">
        <f>IF(物品!T479="","""""",""""&amp;物品!T479&amp;"""")</f>
        <v>""</v>
      </c>
      <c r="L222">
        <f>IF(物品!U479="",0,""""&amp;物品!U479&amp;"""")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IF(物品!B480="",0,"'"&amp;物品!B480&amp;"'")</f>
        <v>0</v>
      </c>
      <c r="B223">
        <f>物品!D343</f>
        <v>0</v>
      </c>
      <c r="C223">
        <f>物品!E480</f>
        <v>0</v>
      </c>
      <c r="D223">
        <f>物品!F480</f>
        <v>0</v>
      </c>
      <c r="E223">
        <f>IF(ISTEXT(物品!G471)=TRUE,"'"&amp;物品!G471&amp;"'",物品!G471)</f>
        <v>0</v>
      </c>
      <c r="F223">
        <f>IF(ISTEXT(物品!H471)=TRUE,"'"&amp;物品!H471&amp;"'",物品!H471)</f>
        <v>0</v>
      </c>
      <c r="G223">
        <f>IF(物品!I480="",0,"'"&amp;物品!I480&amp;"'")</f>
        <v>0</v>
      </c>
      <c r="H223">
        <f>IF(物品!R471="",0,物品!R471)</f>
        <v>0</v>
      </c>
      <c r="I223">
        <f>IF(物品!S471="",0,物品!S471)</f>
        <v>0</v>
      </c>
      <c r="J223">
        <f>IF(物品!C480="",0,""""&amp;物品!C480&amp;"""")</f>
        <v>0</v>
      </c>
      <c r="K223" t="str">
        <f>IF(物品!T480="","""""",""""&amp;物品!T480&amp;"""")</f>
        <v>""</v>
      </c>
      <c r="L223">
        <f>IF(物品!U480="",0,""""&amp;物品!U480&amp;"""")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IF(物品!B481="",0,"'"&amp;物品!B481&amp;"'")</f>
        <v>0</v>
      </c>
      <c r="B224">
        <f>物品!D344</f>
        <v>0</v>
      </c>
      <c r="C224">
        <f>物品!E481</f>
        <v>0</v>
      </c>
      <c r="D224">
        <f>物品!F481</f>
        <v>0</v>
      </c>
      <c r="E224">
        <f>IF(ISTEXT(物品!G472)=TRUE,"'"&amp;物品!G472&amp;"'",物品!G472)</f>
        <v>0</v>
      </c>
      <c r="F224">
        <f>IF(ISTEXT(物品!H472)=TRUE,"'"&amp;物品!H472&amp;"'",物品!H472)</f>
        <v>0</v>
      </c>
      <c r="G224">
        <f>IF(物品!I481="",0,"'"&amp;物品!I481&amp;"'")</f>
        <v>0</v>
      </c>
      <c r="H224">
        <f>IF(物品!R472="",0,物品!R472)</f>
        <v>0</v>
      </c>
      <c r="I224">
        <f>IF(物品!S472="",0,物品!S472)</f>
        <v>0</v>
      </c>
      <c r="J224">
        <f>IF(物品!C481="",0,""""&amp;物品!C481&amp;"""")</f>
        <v>0</v>
      </c>
      <c r="K224" t="str">
        <f>IF(物品!T481="","""""",""""&amp;物品!T481&amp;"""")</f>
        <v>""</v>
      </c>
      <c r="L224">
        <f>IF(物品!U481="",0,""""&amp;物品!U481&amp;"""")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IF(物品!B482="",0,"'"&amp;物品!B482&amp;"'")</f>
        <v>0</v>
      </c>
      <c r="B225">
        <f>物品!D345</f>
        <v>0</v>
      </c>
      <c r="C225">
        <f>物品!E482</f>
        <v>0</v>
      </c>
      <c r="D225">
        <f>物品!F482</f>
        <v>0</v>
      </c>
      <c r="E225">
        <f>IF(ISTEXT(物品!G473)=TRUE,"'"&amp;物品!G473&amp;"'",物品!G473)</f>
        <v>0</v>
      </c>
      <c r="F225">
        <f>IF(ISTEXT(物品!H473)=TRUE,"'"&amp;物品!H473&amp;"'",物品!H473)</f>
        <v>0</v>
      </c>
      <c r="G225">
        <f>IF(物品!I482="",0,"'"&amp;物品!I482&amp;"'")</f>
        <v>0</v>
      </c>
      <c r="H225">
        <f>IF(物品!R473="",0,物品!R473)</f>
        <v>0</v>
      </c>
      <c r="I225">
        <f>IF(物品!S473="",0,物品!S473)</f>
        <v>0</v>
      </c>
      <c r="J225">
        <f>IF(物品!C482="",0,""""&amp;物品!C482&amp;"""")</f>
        <v>0</v>
      </c>
      <c r="K225" t="str">
        <f>IF(物品!T482="","""""",""""&amp;物品!T482&amp;"""")</f>
        <v>""</v>
      </c>
      <c r="L225">
        <f>IF(物品!U482="",0,""""&amp;物品!U482&amp;"""")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1186</v>
      </c>
      <c r="CD1" s="10" t="s">
        <v>1186</v>
      </c>
      <c r="CE1" s="10" t="s">
        <v>1186</v>
      </c>
      <c r="CF1" s="10" t="s">
        <v>1186</v>
      </c>
      <c r="CH1" s="10" t="s">
        <v>1186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1187</v>
      </c>
      <c r="CC2" s="10" t="s">
        <v>1188</v>
      </c>
      <c r="CD2" s="10" t="s">
        <v>1189</v>
      </c>
      <c r="CE2" s="10" t="s">
        <v>1190</v>
      </c>
      <c r="CF2" s="10" t="s">
        <v>1191</v>
      </c>
      <c r="CG2" s="10" t="s">
        <v>1192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1193</v>
      </c>
      <c r="B1" s="10" t="s">
        <v>1194</v>
      </c>
      <c r="C1" s="10" t="s">
        <v>1195</v>
      </c>
      <c r="D1" s="10" t="s">
        <v>1196</v>
      </c>
      <c r="E1" s="10" t="s">
        <v>1197</v>
      </c>
    </row>
    <row r="2" spans="1:11" ht="16.5">
      <c r="A2" s="9">
        <v>1</v>
      </c>
      <c r="B2" s="9" t="s">
        <v>1198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1199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1200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1201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1202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1203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899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901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902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903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904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905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906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907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908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909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910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911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912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913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914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915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916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917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918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919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920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921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922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923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924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925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926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1204</v>
      </c>
      <c r="G1" t="s">
        <v>1205</v>
      </c>
      <c r="I1" t="s">
        <v>1206</v>
      </c>
      <c r="J1">
        <v>11</v>
      </c>
      <c r="P1" t="s">
        <v>1207</v>
      </c>
      <c r="U1" t="s">
        <v>1208</v>
      </c>
      <c r="V1" t="s">
        <v>1209</v>
      </c>
      <c r="X1" s="10" t="s">
        <v>1210</v>
      </c>
    </row>
    <row r="2" spans="1:25">
      <c r="A2" t="s">
        <v>1211</v>
      </c>
      <c r="D2">
        <v>800</v>
      </c>
      <c r="E2" s="30">
        <v>1</v>
      </c>
      <c r="F2" s="31">
        <f>D2/E2</f>
        <v>800</v>
      </c>
      <c r="I2" t="s">
        <v>1212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1213</v>
      </c>
      <c r="D3">
        <v>800</v>
      </c>
      <c r="E3" s="30">
        <v>1</v>
      </c>
      <c r="F3" s="31">
        <f t="shared" ref="F3:F25" si="1">D3/E3</f>
        <v>800</v>
      </c>
      <c r="I3" t="s">
        <v>1214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1215</v>
      </c>
      <c r="D4">
        <v>800</v>
      </c>
      <c r="E4" s="30">
        <v>1</v>
      </c>
      <c r="F4" s="31">
        <f t="shared" si="1"/>
        <v>800</v>
      </c>
      <c r="I4" t="s">
        <v>1216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1217</v>
      </c>
      <c r="D5">
        <v>800</v>
      </c>
      <c r="E5" s="30">
        <v>1</v>
      </c>
      <c r="F5" s="31">
        <f t="shared" si="1"/>
        <v>800</v>
      </c>
      <c r="I5" t="s">
        <v>1218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1219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1220</v>
      </c>
      <c r="D7">
        <v>2500</v>
      </c>
      <c r="E7" s="30">
        <v>0.85</v>
      </c>
      <c r="F7" s="31">
        <f t="shared" si="1"/>
        <v>2941.1764705882401</v>
      </c>
      <c r="J7" t="s">
        <v>1221</v>
      </c>
      <c r="K7" s="10" t="s">
        <v>1222</v>
      </c>
      <c r="L7" s="10" t="s">
        <v>1223</v>
      </c>
      <c r="M7" t="s">
        <v>1224</v>
      </c>
      <c r="N7" t="s">
        <v>1225</v>
      </c>
      <c r="P7">
        <f t="shared" si="0"/>
        <v>85</v>
      </c>
    </row>
    <row r="8" spans="1:25">
      <c r="A8" t="s">
        <v>1226</v>
      </c>
      <c r="D8">
        <v>2500</v>
      </c>
      <c r="E8" s="30">
        <v>0.85</v>
      </c>
      <c r="F8" s="31">
        <f t="shared" si="1"/>
        <v>2941.1764705882401</v>
      </c>
      <c r="I8" t="s">
        <v>1227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1228</v>
      </c>
      <c r="D9">
        <v>2500</v>
      </c>
      <c r="E9" s="30">
        <v>0.85</v>
      </c>
      <c r="F9" s="31">
        <f t="shared" si="1"/>
        <v>2941.1764705882401</v>
      </c>
      <c r="I9" t="s">
        <v>1229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1230</v>
      </c>
      <c r="D10">
        <v>2500</v>
      </c>
      <c r="E10" s="30">
        <v>0.85</v>
      </c>
      <c r="F10" s="31">
        <f t="shared" si="1"/>
        <v>2941.1764705882401</v>
      </c>
      <c r="I10" t="s">
        <v>1231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1232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1233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1234</v>
      </c>
      <c r="D12">
        <v>8000</v>
      </c>
      <c r="E12" s="30">
        <v>0.7</v>
      </c>
      <c r="F12" s="31">
        <f t="shared" si="1"/>
        <v>11428.5714285714</v>
      </c>
      <c r="I12" t="s">
        <v>1235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1236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1237</v>
      </c>
      <c r="N13">
        <f>SUM(N8:N12)</f>
        <v>1061280</v>
      </c>
      <c r="P13">
        <f t="shared" si="0"/>
        <v>70</v>
      </c>
    </row>
    <row r="14" spans="1:25">
      <c r="A14" t="s">
        <v>1238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1239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1240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1241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1242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1243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1244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1245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1246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1247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1248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1249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1250</v>
      </c>
      <c r="E26" t="s">
        <v>1251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1252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1253</v>
      </c>
      <c r="B31" s="10" t="s">
        <v>128</v>
      </c>
      <c r="C31" s="10" t="s">
        <v>138</v>
      </c>
      <c r="F31" s="10" t="s">
        <v>1254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1255</v>
      </c>
      <c r="G32" s="10" t="s">
        <v>1256</v>
      </c>
      <c r="H32" s="10" t="s">
        <v>1204</v>
      </c>
      <c r="J32" s="10" t="s">
        <v>1257</v>
      </c>
      <c r="K32" s="10" t="s">
        <v>1258</v>
      </c>
      <c r="L32" s="10" t="s">
        <v>1</v>
      </c>
      <c r="M32" s="10" t="s">
        <v>1204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1251</v>
      </c>
      <c r="N41">
        <f>SUM(N33:N40)</f>
        <v>28860</v>
      </c>
      <c r="O41">
        <f>SUM(O33:O40)</f>
        <v>9600</v>
      </c>
    </row>
    <row r="42" spans="1:15">
      <c r="A42" s="10" t="s">
        <v>1251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1259</v>
      </c>
      <c r="B45" s="10" t="s">
        <v>1260</v>
      </c>
      <c r="C45" s="10" t="s">
        <v>1261</v>
      </c>
      <c r="F45" s="10" t="s">
        <v>1262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1263</v>
      </c>
      <c r="G46" s="32" t="s">
        <v>1264</v>
      </c>
      <c r="H46" s="32" t="s">
        <v>179</v>
      </c>
      <c r="I46" s="10" t="s">
        <v>1265</v>
      </c>
      <c r="K46" s="10"/>
    </row>
    <row r="47" spans="1:15">
      <c r="A47">
        <v>2</v>
      </c>
      <c r="B47">
        <f t="shared" si="11"/>
        <v>200</v>
      </c>
      <c r="C47" s="10" t="s">
        <v>1266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1267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1251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937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939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943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945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949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951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1268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1269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1270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932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1271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939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941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945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947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951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953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1270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1268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932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1268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1269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1268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1269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934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936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937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939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941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943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945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947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949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951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953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932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1272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1273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1274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1275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1276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1277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1278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1279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1280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1281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1282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1283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1284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937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943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949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1285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1286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1287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1288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1289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1290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1291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1292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1293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1294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1295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1296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1297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1298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1299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1300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1301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899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901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902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903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904</v>
      </c>
      <c r="H145" t="str">
        <f t="shared" si="2"/>
        <v>附魔</v>
      </c>
    </row>
    <row r="146" spans="1:8" ht="16.5">
      <c r="A146" s="24" t="s">
        <v>665</v>
      </c>
      <c r="B146" s="20" t="s">
        <v>1302</v>
      </c>
      <c r="G146" s="9" t="s">
        <v>905</v>
      </c>
      <c r="H146" t="str">
        <f t="shared" si="2"/>
        <v>附魔</v>
      </c>
    </row>
    <row r="147" spans="1:8" ht="16.5">
      <c r="A147" s="24" t="s">
        <v>669</v>
      </c>
      <c r="B147" s="20" t="s">
        <v>1303</v>
      </c>
      <c r="G147" s="9" t="s">
        <v>906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907</v>
      </c>
      <c r="H148" t="str">
        <f t="shared" si="2"/>
        <v>附魔</v>
      </c>
    </row>
    <row r="149" spans="1:8" ht="16.5">
      <c r="A149" s="9" t="s">
        <v>697</v>
      </c>
      <c r="B149" s="9" t="s">
        <v>1304</v>
      </c>
      <c r="G149" s="9" t="s">
        <v>908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909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910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911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912</v>
      </c>
      <c r="H153" t="str">
        <f t="shared" si="2"/>
        <v>附魔</v>
      </c>
    </row>
    <row r="154" spans="1:8" ht="16.5">
      <c r="A154" s="9" t="s">
        <v>712</v>
      </c>
      <c r="B154" s="25" t="s">
        <v>1305</v>
      </c>
      <c r="G154" s="9" t="s">
        <v>913</v>
      </c>
      <c r="H154" t="str">
        <f t="shared" si="2"/>
        <v>附魔</v>
      </c>
    </row>
    <row r="155" spans="1:8" ht="16.5">
      <c r="A155" s="9" t="s">
        <v>715</v>
      </c>
      <c r="B155" s="25" t="s">
        <v>1306</v>
      </c>
      <c r="G155" s="9" t="s">
        <v>914</v>
      </c>
      <c r="H155" t="str">
        <f t="shared" si="2"/>
        <v>附魔</v>
      </c>
    </row>
    <row r="156" spans="1:8" ht="16.5">
      <c r="A156" s="9" t="s">
        <v>1268</v>
      </c>
      <c r="B156" s="25" t="s">
        <v>1307</v>
      </c>
      <c r="G156" s="9" t="s">
        <v>915</v>
      </c>
      <c r="H156" t="str">
        <f t="shared" si="2"/>
        <v>附魔</v>
      </c>
    </row>
    <row r="157" spans="1:8" ht="16.5">
      <c r="A157" s="9" t="s">
        <v>1269</v>
      </c>
      <c r="B157" s="25" t="s">
        <v>1308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916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917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918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919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920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921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922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923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924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925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926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927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928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929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930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931</v>
      </c>
      <c r="H174" t="e">
        <f t="shared" si="2"/>
        <v>#N/A</v>
      </c>
    </row>
    <row r="175" spans="1:8" ht="16.5">
      <c r="A175" s="9" t="s">
        <v>779</v>
      </c>
      <c r="B175" s="15" t="s">
        <v>1309</v>
      </c>
    </row>
    <row r="176" spans="1:8" ht="16.5">
      <c r="A176" s="9" t="s">
        <v>782</v>
      </c>
      <c r="B176" s="15" t="s">
        <v>1310</v>
      </c>
    </row>
    <row r="177" spans="1:2" ht="16.5">
      <c r="A177" s="9" t="s">
        <v>785</v>
      </c>
      <c r="B177" s="15" t="s">
        <v>1311</v>
      </c>
    </row>
    <row r="178" spans="1:2" ht="16.5">
      <c r="A178" s="9" t="s">
        <v>797</v>
      </c>
      <c r="B178" s="15" t="s">
        <v>1312</v>
      </c>
    </row>
    <row r="179" spans="1:2" ht="16.5">
      <c r="A179" s="9" t="s">
        <v>801</v>
      </c>
      <c r="B179" s="15" t="s">
        <v>1313</v>
      </c>
    </row>
    <row r="180" spans="1:2" ht="16.5">
      <c r="A180" s="9" t="s">
        <v>805</v>
      </c>
      <c r="B180" s="15" t="s">
        <v>1314</v>
      </c>
    </row>
    <row r="181" spans="1:2" ht="16.5">
      <c r="A181" s="9" t="s">
        <v>809</v>
      </c>
      <c r="B181" s="25" t="s">
        <v>1315</v>
      </c>
    </row>
    <row r="182" spans="1:2" ht="16.5">
      <c r="A182" s="9" t="s">
        <v>812</v>
      </c>
      <c r="B182" s="26" t="s">
        <v>1316</v>
      </c>
    </row>
    <row r="183" spans="1:2" ht="16.5">
      <c r="A183" s="9" t="s">
        <v>815</v>
      </c>
      <c r="B183" s="26" t="s">
        <v>1317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864</v>
      </c>
      <c r="B196" s="28" t="s">
        <v>865</v>
      </c>
    </row>
    <row r="197" spans="1:2">
      <c r="A197" s="27" t="s">
        <v>1318</v>
      </c>
      <c r="B197" s="28" t="str">
        <f>"已领取"&amp;B188</f>
        <v>已领取公众号礼包</v>
      </c>
    </row>
    <row r="198" spans="1:2">
      <c r="A198" s="27" t="s">
        <v>1319</v>
      </c>
      <c r="B198" s="28" t="str">
        <f t="shared" ref="B198:B205" si="3">"已领取"&amp;B189</f>
        <v>已领取入群礼包</v>
      </c>
    </row>
    <row r="199" spans="1:2">
      <c r="A199" s="27" t="s">
        <v>1320</v>
      </c>
      <c r="B199" s="28" t="str">
        <f t="shared" si="3"/>
        <v>已领取拜年礼包</v>
      </c>
    </row>
    <row r="200" spans="1:2">
      <c r="A200" s="27" t="s">
        <v>1321</v>
      </c>
      <c r="B200" s="28" t="str">
        <f t="shared" si="3"/>
        <v>已领取收藏礼包</v>
      </c>
    </row>
    <row r="201" spans="1:2">
      <c r="A201" s="27" t="s">
        <v>1322</v>
      </c>
      <c r="B201" s="28" t="str">
        <f t="shared" si="3"/>
        <v>已领取重置版礼包</v>
      </c>
    </row>
    <row r="202" spans="1:2">
      <c r="A202" s="27" t="s">
        <v>1323</v>
      </c>
      <c r="B202" s="28" t="str">
        <f t="shared" si="3"/>
        <v>已领取公会福利</v>
      </c>
    </row>
    <row r="203" spans="1:2">
      <c r="A203" s="27" t="s">
        <v>1324</v>
      </c>
      <c r="B203" s="28" t="str">
        <f t="shared" si="3"/>
        <v>已领取星耀礼包</v>
      </c>
    </row>
    <row r="204" spans="1:2">
      <c r="A204" s="27" t="s">
        <v>1325</v>
      </c>
      <c r="B204" s="28" t="str">
        <f t="shared" si="3"/>
        <v>已领取魔芝RPG礼包</v>
      </c>
    </row>
    <row r="205" spans="1:2">
      <c r="A205" s="27" t="s">
        <v>1326</v>
      </c>
      <c r="B205" s="28" t="str">
        <f t="shared" si="3"/>
        <v>已领取老铁礼包</v>
      </c>
    </row>
    <row r="206" spans="1:2">
      <c r="A206" s="27" t="s">
        <v>899</v>
      </c>
      <c r="B206" s="29" t="s">
        <v>900</v>
      </c>
    </row>
    <row r="207" spans="1:2">
      <c r="A207" s="27" t="s">
        <v>901</v>
      </c>
      <c r="B207" s="29" t="s">
        <v>900</v>
      </c>
    </row>
    <row r="208" spans="1:2">
      <c r="A208" s="27" t="s">
        <v>902</v>
      </c>
      <c r="B208" s="29" t="s">
        <v>900</v>
      </c>
    </row>
    <row r="209" spans="1:2">
      <c r="A209" s="27" t="s">
        <v>903</v>
      </c>
      <c r="B209" s="29" t="s">
        <v>900</v>
      </c>
    </row>
    <row r="210" spans="1:2">
      <c r="A210" s="27" t="s">
        <v>904</v>
      </c>
      <c r="B210" s="29" t="s">
        <v>900</v>
      </c>
    </row>
    <row r="211" spans="1:2">
      <c r="A211" s="27" t="s">
        <v>905</v>
      </c>
      <c r="B211" s="29" t="s">
        <v>900</v>
      </c>
    </row>
    <row r="212" spans="1:2">
      <c r="A212" s="27" t="s">
        <v>906</v>
      </c>
      <c r="B212" s="29" t="s">
        <v>900</v>
      </c>
    </row>
    <row r="213" spans="1:2">
      <c r="A213" s="27" t="s">
        <v>907</v>
      </c>
      <c r="B213" s="29" t="s">
        <v>900</v>
      </c>
    </row>
    <row r="214" spans="1:2">
      <c r="A214" s="27" t="s">
        <v>908</v>
      </c>
      <c r="B214" s="29" t="s">
        <v>900</v>
      </c>
    </row>
    <row r="215" spans="1:2">
      <c r="A215" s="27" t="s">
        <v>909</v>
      </c>
      <c r="B215" s="29" t="s">
        <v>900</v>
      </c>
    </row>
    <row r="216" spans="1:2">
      <c r="A216" s="27" t="s">
        <v>910</v>
      </c>
      <c r="B216" s="29" t="s">
        <v>900</v>
      </c>
    </row>
    <row r="217" spans="1:2">
      <c r="A217" s="27" t="s">
        <v>911</v>
      </c>
      <c r="B217" s="29" t="s">
        <v>900</v>
      </c>
    </row>
    <row r="218" spans="1:2">
      <c r="A218" s="27" t="s">
        <v>912</v>
      </c>
      <c r="B218" s="29" t="s">
        <v>900</v>
      </c>
    </row>
    <row r="219" spans="1:2">
      <c r="A219" s="27" t="s">
        <v>913</v>
      </c>
      <c r="B219" s="29" t="s">
        <v>900</v>
      </c>
    </row>
    <row r="220" spans="1:2">
      <c r="A220" s="27" t="s">
        <v>914</v>
      </c>
      <c r="B220" s="29" t="s">
        <v>900</v>
      </c>
    </row>
    <row r="221" spans="1:2">
      <c r="A221" s="27" t="s">
        <v>915</v>
      </c>
      <c r="B221" s="29" t="s">
        <v>900</v>
      </c>
    </row>
    <row r="222" spans="1:2">
      <c r="A222" s="27" t="s">
        <v>916</v>
      </c>
      <c r="B222" s="29" t="s">
        <v>900</v>
      </c>
    </row>
    <row r="223" spans="1:2">
      <c r="A223" s="27" t="s">
        <v>917</v>
      </c>
      <c r="B223" s="29" t="s">
        <v>900</v>
      </c>
    </row>
    <row r="224" spans="1:2">
      <c r="A224" s="27" t="s">
        <v>918</v>
      </c>
      <c r="B224" s="29" t="s">
        <v>900</v>
      </c>
    </row>
    <row r="225" spans="1:2">
      <c r="A225" s="27" t="s">
        <v>919</v>
      </c>
      <c r="B225" s="29" t="s">
        <v>900</v>
      </c>
    </row>
    <row r="226" spans="1:2">
      <c r="A226" s="27" t="s">
        <v>920</v>
      </c>
      <c r="B226" s="29" t="s">
        <v>900</v>
      </c>
    </row>
    <row r="227" spans="1:2">
      <c r="A227" s="27" t="s">
        <v>921</v>
      </c>
      <c r="B227" s="29" t="s">
        <v>900</v>
      </c>
    </row>
    <row r="228" spans="1:2">
      <c r="A228" s="27" t="s">
        <v>922</v>
      </c>
      <c r="B228" s="29" t="s">
        <v>900</v>
      </c>
    </row>
    <row r="229" spans="1:2">
      <c r="A229" s="27" t="s">
        <v>923</v>
      </c>
      <c r="B229" s="29" t="s">
        <v>900</v>
      </c>
    </row>
    <row r="230" spans="1:2">
      <c r="A230" s="27" t="s">
        <v>924</v>
      </c>
      <c r="B230" s="29" t="s">
        <v>900</v>
      </c>
    </row>
    <row r="231" spans="1:2">
      <c r="A231" s="27" t="s">
        <v>925</v>
      </c>
      <c r="B231" s="29" t="s">
        <v>900</v>
      </c>
    </row>
    <row r="232" spans="1:2">
      <c r="A232" s="27" t="s">
        <v>926</v>
      </c>
      <c r="B232" s="29" t="s">
        <v>900</v>
      </c>
    </row>
    <row r="233" spans="1:2">
      <c r="A233" s="27" t="s">
        <v>927</v>
      </c>
      <c r="B233" s="29" t="s">
        <v>900</v>
      </c>
    </row>
    <row r="234" spans="1:2">
      <c r="A234" s="27" t="s">
        <v>928</v>
      </c>
      <c r="B234" s="29" t="s">
        <v>900</v>
      </c>
    </row>
    <row r="235" spans="1:2">
      <c r="A235" s="27" t="s">
        <v>929</v>
      </c>
      <c r="B235" s="29" t="s">
        <v>900</v>
      </c>
    </row>
    <row r="236" spans="1:2">
      <c r="A236" s="27" t="s">
        <v>930</v>
      </c>
      <c r="B236" s="29" t="s">
        <v>900</v>
      </c>
    </row>
    <row r="237" spans="1:2" ht="16.5">
      <c r="A237" s="9" t="s">
        <v>932</v>
      </c>
      <c r="B237" s="9" t="s">
        <v>933</v>
      </c>
    </row>
    <row r="238" spans="1:2" ht="16.5">
      <c r="A238" s="9" t="s">
        <v>934</v>
      </c>
      <c r="B238" s="9" t="s">
        <v>935</v>
      </c>
    </row>
    <row r="239" spans="1:2" ht="16.5">
      <c r="A239" s="9" t="s">
        <v>936</v>
      </c>
      <c r="B239" s="9" t="s">
        <v>130</v>
      </c>
    </row>
    <row r="240" spans="1:2" ht="16.5">
      <c r="A240" s="9" t="s">
        <v>937</v>
      </c>
      <c r="B240" s="9" t="s">
        <v>938</v>
      </c>
    </row>
    <row r="241" spans="1:2" ht="16.5">
      <c r="A241" s="9" t="s">
        <v>939</v>
      </c>
      <c r="B241" s="9" t="s">
        <v>940</v>
      </c>
    </row>
    <row r="242" spans="1:2" ht="16.5">
      <c r="A242" s="9" t="s">
        <v>941</v>
      </c>
      <c r="B242" s="9" t="s">
        <v>942</v>
      </c>
    </row>
    <row r="243" spans="1:2" ht="16.5">
      <c r="A243" s="9" t="s">
        <v>943</v>
      </c>
      <c r="B243" s="9" t="s">
        <v>944</v>
      </c>
    </row>
    <row r="244" spans="1:2" ht="16.5">
      <c r="A244" s="9" t="s">
        <v>945</v>
      </c>
      <c r="B244" s="9" t="s">
        <v>946</v>
      </c>
    </row>
    <row r="245" spans="1:2" ht="16.5">
      <c r="A245" s="9" t="s">
        <v>947</v>
      </c>
      <c r="B245" s="9" t="s">
        <v>948</v>
      </c>
    </row>
    <row r="246" spans="1:2" ht="16.5">
      <c r="A246" s="9" t="s">
        <v>949</v>
      </c>
      <c r="B246" s="9" t="s">
        <v>950</v>
      </c>
    </row>
    <row r="247" spans="1:2" ht="16.5">
      <c r="A247" s="9" t="s">
        <v>951</v>
      </c>
      <c r="B247" s="9" t="s">
        <v>952</v>
      </c>
    </row>
    <row r="248" spans="1:2" ht="16.5">
      <c r="A248" s="9" t="s">
        <v>953</v>
      </c>
      <c r="B248" s="9" t="s">
        <v>954</v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2020-05-04T07:31:36Z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