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P000!$A$1:$AP$744</definedName>
  </definedNames>
  <calcPr calcId="125725"/>
</workbook>
</file>

<file path=xl/calcChain.xml><?xml version="1.0" encoding="utf-8"?>
<calcChain xmlns="http://schemas.openxmlformats.org/spreadsheetml/2006/main">
  <c r="T34" i="2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67" i="1"/>
  <c r="H267" s="1"/>
  <c r="J267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CU267" s="1"/>
  <c r="DC267"/>
  <c r="DB267"/>
  <c r="CV267"/>
  <c r="U2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P305" s="1"/>
  <c r="CG305" s="1"/>
  <c r="BI305"/>
  <c r="BH305"/>
  <c r="BG305"/>
  <c r="BF305"/>
  <c r="BD305"/>
  <c r="BC305"/>
  <c r="BB305"/>
  <c r="BA305"/>
  <c r="AZ305"/>
  <c r="AY305"/>
  <c r="AX305"/>
  <c r="AW305"/>
  <c r="BE305" s="1"/>
  <c r="CF305" s="1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I301" s="1"/>
  <c r="CD301" s="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X269" s="1"/>
  <c r="CC269" s="1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X266" s="1"/>
  <c r="CC266" s="1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AI264" s="1"/>
  <c r="CD264" s="1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CA263" s="1"/>
  <c r="CH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X252" s="1"/>
  <c r="CC252" s="1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X242" s="1"/>
  <c r="CC242" s="1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P240" s="1"/>
  <c r="CG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X239" s="1"/>
  <c r="CC239" s="1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P237" s="1"/>
  <c r="CG237" s="1"/>
  <c r="BD237"/>
  <c r="BC237"/>
  <c r="BB237"/>
  <c r="BA237"/>
  <c r="AZ237"/>
  <c r="AY237"/>
  <c r="BE237" s="1"/>
  <c r="CF237" s="1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X234" s="1"/>
  <c r="CC234" s="1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P230" s="1"/>
  <c r="CG230" s="1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CA220" s="1"/>
  <c r="CH220" s="1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CA211" s="1"/>
  <c r="CH211" s="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CA209" s="1"/>
  <c r="CH209" s="1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CA207" s="1"/>
  <c r="CH207" s="1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AT204" s="1"/>
  <c r="CE204" s="1"/>
  <c r="BZ203"/>
  <c r="BY203"/>
  <c r="BX203"/>
  <c r="BW203"/>
  <c r="BV203"/>
  <c r="BU203"/>
  <c r="CA203" s="1"/>
  <c r="CH203" s="1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P167" s="1"/>
  <c r="CG167" s="1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P166" s="1"/>
  <c r="CG166" s="1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I165" s="1"/>
  <c r="CD165" s="1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P160" s="1"/>
  <c r="CG160" s="1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I153" s="1"/>
  <c r="CD153" s="1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P149" s="1"/>
  <c r="CG149" s="1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P148" s="1"/>
  <c r="CG148" s="1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T147" s="1"/>
  <c r="CE147" s="1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P143" s="1"/>
  <c r="CG143" s="1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P139" s="1"/>
  <c r="CG139" s="1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P136" s="1"/>
  <c r="CG136" s="1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BE133" s="1"/>
  <c r="CF133" s="1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BE130" s="1"/>
  <c r="CF130" s="1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BE127" s="1"/>
  <c r="CF127" s="1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BE124" s="1"/>
  <c r="CF124" s="1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BE121" s="1"/>
  <c r="CF121" s="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BE118" s="1"/>
  <c r="CF118" s="1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X116" s="1"/>
  <c r="CC116" s="1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X113" s="1"/>
  <c r="CC113" s="1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X110" s="1"/>
  <c r="CC110" s="1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X107" s="1"/>
  <c r="CC107" s="1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X104" s="1"/>
  <c r="CC104" s="1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X101" s="1"/>
  <c r="CC101" s="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M172" s="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M160" s="1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M133" s="1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M115" s="1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M112" s="1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N87" s="1"/>
  <c r="L86"/>
  <c r="K86"/>
  <c r="N86" s="1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N81" s="1"/>
  <c r="L80"/>
  <c r="K80"/>
  <c r="N80" s="1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N75" s="1"/>
  <c r="L74"/>
  <c r="K74"/>
  <c r="N74" s="1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N69" s="1"/>
  <c r="L68"/>
  <c r="K68"/>
  <c r="N68" s="1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N30" s="1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N18" s="1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N12" s="1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N6" s="1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U258"/>
  <c r="Z258" s="1"/>
  <c r="N258"/>
  <c r="M258"/>
  <c r="L258"/>
  <c r="K258"/>
  <c r="J258"/>
  <c r="I258"/>
  <c r="O258" s="1"/>
  <c r="H258"/>
  <c r="V258" s="1"/>
  <c r="AA258" s="1"/>
  <c r="G258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U255"/>
  <c r="Z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R252"/>
  <c r="W252" s="1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T250"/>
  <c r="Y250" s="1"/>
  <c r="N250"/>
  <c r="M250"/>
  <c r="L250"/>
  <c r="K250"/>
  <c r="J250"/>
  <c r="I250"/>
  <c r="O250" s="1"/>
  <c r="H250"/>
  <c r="V250" s="1"/>
  <c r="AA250" s="1"/>
  <c r="G250"/>
  <c r="U250" s="1"/>
  <c r="Z250" s="1"/>
  <c r="F250"/>
  <c r="E250"/>
  <c r="S250" s="1"/>
  <c r="X250" s="1"/>
  <c r="D250"/>
  <c r="R250" s="1"/>
  <c r="W250" s="1"/>
  <c r="C250"/>
  <c r="Q250" s="1"/>
  <c r="B250"/>
  <c r="A250"/>
  <c r="U249"/>
  <c r="Z249" s="1"/>
  <c r="N249"/>
  <c r="M249"/>
  <c r="L249"/>
  <c r="K249"/>
  <c r="J249"/>
  <c r="I249"/>
  <c r="O249" s="1"/>
  <c r="H249"/>
  <c r="V249" s="1"/>
  <c r="AA249" s="1"/>
  <c r="G249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W244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C244"/>
  <c r="Q244" s="1"/>
  <c r="B244"/>
  <c r="A244"/>
  <c r="R243"/>
  <c r="W243" s="1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U240"/>
  <c r="Z240" s="1"/>
  <c r="R240"/>
  <c r="W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N236"/>
  <c r="M236"/>
  <c r="L236"/>
  <c r="K236"/>
  <c r="J236"/>
  <c r="I236"/>
  <c r="O236" s="1"/>
  <c r="H236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T230"/>
  <c r="Y230" s="1"/>
  <c r="N230"/>
  <c r="M230"/>
  <c r="L230"/>
  <c r="K230"/>
  <c r="J230"/>
  <c r="I230"/>
  <c r="O230" s="1"/>
  <c r="H230"/>
  <c r="G230"/>
  <c r="U230" s="1"/>
  <c r="Z230" s="1"/>
  <c r="F230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V228"/>
  <c r="AA228" s="1"/>
  <c r="U228"/>
  <c r="Z228" s="1"/>
  <c r="R228"/>
  <c r="W228" s="1"/>
  <c r="N228"/>
  <c r="M228"/>
  <c r="L228"/>
  <c r="K228"/>
  <c r="J228"/>
  <c r="I228"/>
  <c r="O228" s="1"/>
  <c r="H228"/>
  <c r="G228"/>
  <c r="F228"/>
  <c r="T228" s="1"/>
  <c r="Y228" s="1"/>
  <c r="E228"/>
  <c r="S228" s="1"/>
  <c r="X228" s="1"/>
  <c r="D228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U225"/>
  <c r="Z225" s="1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T224"/>
  <c r="Y224" s="1"/>
  <c r="N224"/>
  <c r="M224"/>
  <c r="L224"/>
  <c r="K224"/>
  <c r="J224"/>
  <c r="I224"/>
  <c r="O224" s="1"/>
  <c r="H224"/>
  <c r="G224"/>
  <c r="U224" s="1"/>
  <c r="Z224" s="1"/>
  <c r="F224"/>
  <c r="E224"/>
  <c r="S224" s="1"/>
  <c r="X224" s="1"/>
  <c r="D224"/>
  <c r="R224" s="1"/>
  <c r="W224" s="1"/>
  <c r="C224"/>
  <c r="Q224" s="1"/>
  <c r="B224"/>
  <c r="A224"/>
  <c r="T223"/>
  <c r="Y223" s="1"/>
  <c r="N223"/>
  <c r="M223"/>
  <c r="L223"/>
  <c r="K223"/>
  <c r="J223"/>
  <c r="I223"/>
  <c r="O223" s="1"/>
  <c r="H223"/>
  <c r="V223" s="1"/>
  <c r="AA223" s="1"/>
  <c r="G223"/>
  <c r="U223" s="1"/>
  <c r="Z223" s="1"/>
  <c r="F223"/>
  <c r="E223"/>
  <c r="S223" s="1"/>
  <c r="X223" s="1"/>
  <c r="D223"/>
  <c r="R223" s="1"/>
  <c r="W223" s="1"/>
  <c r="C223"/>
  <c r="Q223" s="1"/>
  <c r="B223"/>
  <c r="A223"/>
  <c r="U222"/>
  <c r="Z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C222"/>
  <c r="Q222" s="1"/>
  <c r="B222"/>
  <c r="A222"/>
  <c r="T221"/>
  <c r="Y221" s="1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T218"/>
  <c r="Y218" s="1"/>
  <c r="S218"/>
  <c r="X218" s="1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R218" s="1"/>
  <c r="W218" s="1"/>
  <c r="C218"/>
  <c r="Q218" s="1"/>
  <c r="B218"/>
  <c r="A218"/>
  <c r="T217"/>
  <c r="Y217" s="1"/>
  <c r="N217"/>
  <c r="M217"/>
  <c r="L217"/>
  <c r="K217"/>
  <c r="J217"/>
  <c r="I217"/>
  <c r="O217" s="1"/>
  <c r="H217"/>
  <c r="V217" s="1"/>
  <c r="AA217" s="1"/>
  <c r="G217"/>
  <c r="U217" s="1"/>
  <c r="Z217" s="1"/>
  <c r="F217"/>
  <c r="E217"/>
  <c r="S217" s="1"/>
  <c r="X217" s="1"/>
  <c r="D217"/>
  <c r="R217" s="1"/>
  <c r="W217" s="1"/>
  <c r="C217"/>
  <c r="Q217" s="1"/>
  <c r="B217"/>
  <c r="A217"/>
  <c r="R216"/>
  <c r="W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C216"/>
  <c r="Q216" s="1"/>
  <c r="B216"/>
  <c r="A216"/>
  <c r="T215"/>
  <c r="Y215" s="1"/>
  <c r="S215"/>
  <c r="X215" s="1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D215"/>
  <c r="R215" s="1"/>
  <c r="W215" s="1"/>
  <c r="C215"/>
  <c r="Q215" s="1"/>
  <c r="B215"/>
  <c r="A215"/>
  <c r="T214"/>
  <c r="Y214" s="1"/>
  <c r="N214"/>
  <c r="M214"/>
  <c r="L214"/>
  <c r="K214"/>
  <c r="J214"/>
  <c r="I214"/>
  <c r="O214" s="1"/>
  <c r="H214"/>
  <c r="V214" s="1"/>
  <c r="AA214" s="1"/>
  <c r="G214"/>
  <c r="U214" s="1"/>
  <c r="Z214" s="1"/>
  <c r="F214"/>
  <c r="E214"/>
  <c r="S214" s="1"/>
  <c r="X214" s="1"/>
  <c r="D214"/>
  <c r="R214" s="1"/>
  <c r="W214" s="1"/>
  <c r="C214"/>
  <c r="Q214" s="1"/>
  <c r="B214"/>
  <c r="A214"/>
  <c r="V213"/>
  <c r="AA213" s="1"/>
  <c r="N213"/>
  <c r="M213"/>
  <c r="L213"/>
  <c r="K213"/>
  <c r="J213"/>
  <c r="I213"/>
  <c r="O213" s="1"/>
  <c r="H213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T212"/>
  <c r="Y212" s="1"/>
  <c r="S212"/>
  <c r="X212" s="1"/>
  <c r="N212"/>
  <c r="M212"/>
  <c r="L212"/>
  <c r="K212"/>
  <c r="J212"/>
  <c r="I212"/>
  <c r="O212" s="1"/>
  <c r="H212"/>
  <c r="V212" s="1"/>
  <c r="AA212" s="1"/>
  <c r="G212"/>
  <c r="U212" s="1"/>
  <c r="Z212" s="1"/>
  <c r="F212"/>
  <c r="E212"/>
  <c r="D212"/>
  <c r="R212" s="1"/>
  <c r="W212" s="1"/>
  <c r="C212"/>
  <c r="Q212" s="1"/>
  <c r="B212"/>
  <c r="A212"/>
  <c r="T211"/>
  <c r="Y211" s="1"/>
  <c r="N211"/>
  <c r="M211"/>
  <c r="L211"/>
  <c r="K211"/>
  <c r="J211"/>
  <c r="I211"/>
  <c r="O211" s="1"/>
  <c r="H211"/>
  <c r="V211" s="1"/>
  <c r="AA211" s="1"/>
  <c r="G211"/>
  <c r="U211" s="1"/>
  <c r="Z211" s="1"/>
  <c r="F211"/>
  <c r="E211"/>
  <c r="S211" s="1"/>
  <c r="X211" s="1"/>
  <c r="D211"/>
  <c r="R211" s="1"/>
  <c r="W211" s="1"/>
  <c r="C211"/>
  <c r="Q211" s="1"/>
  <c r="B211"/>
  <c r="A211"/>
  <c r="R210"/>
  <c r="W210" s="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C210"/>
  <c r="Q210" s="1"/>
  <c r="B210"/>
  <c r="A210"/>
  <c r="Z209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F209"/>
  <c r="E209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V207"/>
  <c r="AA207" s="1"/>
  <c r="N207"/>
  <c r="M207"/>
  <c r="L207"/>
  <c r="K207"/>
  <c r="J207"/>
  <c r="I207"/>
  <c r="O207" s="1"/>
  <c r="H207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S206"/>
  <c r="X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U201"/>
  <c r="Z201" s="1"/>
  <c r="N201"/>
  <c r="M201"/>
  <c r="L201"/>
  <c r="K201"/>
  <c r="J201"/>
  <c r="I201"/>
  <c r="O201" s="1"/>
  <c r="H201"/>
  <c r="G201"/>
  <c r="F201"/>
  <c r="T201" s="1"/>
  <c r="Y201" s="1"/>
  <c r="E201"/>
  <c r="S201" s="1"/>
  <c r="X201" s="1"/>
  <c r="D201"/>
  <c r="R201" s="1"/>
  <c r="W201" s="1"/>
  <c r="C201"/>
  <c r="Q201" s="1"/>
  <c r="B201"/>
  <c r="A201"/>
  <c r="T200"/>
  <c r="Y200" s="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E200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P198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R196"/>
  <c r="W196" s="1"/>
  <c r="Q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C196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T194"/>
  <c r="Y194" s="1"/>
  <c r="N194"/>
  <c r="M194"/>
  <c r="L194"/>
  <c r="K194"/>
  <c r="J194"/>
  <c r="I194"/>
  <c r="O194" s="1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Q194" s="1"/>
  <c r="B194"/>
  <c r="A194"/>
  <c r="P194" s="1"/>
  <c r="Q193"/>
  <c r="P193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B193"/>
  <c r="A193"/>
  <c r="V192"/>
  <c r="AA192" s="1"/>
  <c r="U192"/>
  <c r="Z192" s="1"/>
  <c r="P192"/>
  <c r="N192"/>
  <c r="M192"/>
  <c r="L192"/>
  <c r="K192"/>
  <c r="J192"/>
  <c r="I192"/>
  <c r="O192" s="1"/>
  <c r="H192"/>
  <c r="G192"/>
  <c r="F192"/>
  <c r="T192" s="1"/>
  <c r="Y192" s="1"/>
  <c r="E192"/>
  <c r="S192" s="1"/>
  <c r="X192" s="1"/>
  <c r="D192"/>
  <c r="R192" s="1"/>
  <c r="W192" s="1"/>
  <c r="C192"/>
  <c r="Q192" s="1"/>
  <c r="B192"/>
  <c r="A192"/>
  <c r="T191"/>
  <c r="Y191" s="1"/>
  <c r="S191"/>
  <c r="X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V186"/>
  <c r="AA186" s="1"/>
  <c r="U186"/>
  <c r="Z186" s="1"/>
  <c r="N186"/>
  <c r="M186"/>
  <c r="L186"/>
  <c r="K186"/>
  <c r="J186"/>
  <c r="I186"/>
  <c r="O186" s="1"/>
  <c r="H186"/>
  <c r="G186"/>
  <c r="F186"/>
  <c r="T186" s="1"/>
  <c r="Y186" s="1"/>
  <c r="E186"/>
  <c r="S186" s="1"/>
  <c r="X186" s="1"/>
  <c r="D186"/>
  <c r="R186" s="1"/>
  <c r="W186" s="1"/>
  <c r="C186"/>
  <c r="Q186" s="1"/>
  <c r="B186"/>
  <c r="A186"/>
  <c r="T185"/>
  <c r="Y185" s="1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V180"/>
  <c r="AA180" s="1"/>
  <c r="U180"/>
  <c r="Z180" s="1"/>
  <c r="N180"/>
  <c r="M180"/>
  <c r="L180"/>
  <c r="K180"/>
  <c r="J180"/>
  <c r="I180"/>
  <c r="O180" s="1"/>
  <c r="H180"/>
  <c r="G180"/>
  <c r="F180"/>
  <c r="T180" s="1"/>
  <c r="Y180" s="1"/>
  <c r="E180"/>
  <c r="S180" s="1"/>
  <c r="X180" s="1"/>
  <c r="D180"/>
  <c r="R180" s="1"/>
  <c r="W180" s="1"/>
  <c r="C180"/>
  <c r="Q180" s="1"/>
  <c r="B180"/>
  <c r="A180"/>
  <c r="S179"/>
  <c r="X179" s="1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V177"/>
  <c r="AA177" s="1"/>
  <c r="U177"/>
  <c r="Z177" s="1"/>
  <c r="N177"/>
  <c r="M177"/>
  <c r="L177"/>
  <c r="K177"/>
  <c r="J177"/>
  <c r="I177"/>
  <c r="O177" s="1"/>
  <c r="H177"/>
  <c r="G177"/>
  <c r="F177"/>
  <c r="T177" s="1"/>
  <c r="Y177" s="1"/>
  <c r="E177"/>
  <c r="S177" s="1"/>
  <c r="X177" s="1"/>
  <c r="D177"/>
  <c r="R177" s="1"/>
  <c r="W177" s="1"/>
  <c r="C177"/>
  <c r="Q177" s="1"/>
  <c r="B177"/>
  <c r="A177"/>
  <c r="Z176"/>
  <c r="N176"/>
  <c r="M176"/>
  <c r="L176"/>
  <c r="K176"/>
  <c r="J176"/>
  <c r="I176"/>
  <c r="O176" s="1"/>
  <c r="H176"/>
  <c r="V176" s="1"/>
  <c r="AA176" s="1"/>
  <c r="G176"/>
  <c r="U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V174"/>
  <c r="AA174" s="1"/>
  <c r="U174"/>
  <c r="Z174" s="1"/>
  <c r="N174"/>
  <c r="M174"/>
  <c r="L174"/>
  <c r="K174"/>
  <c r="J174"/>
  <c r="I174"/>
  <c r="O174" s="1"/>
  <c r="H174"/>
  <c r="G174"/>
  <c r="F174"/>
  <c r="T174" s="1"/>
  <c r="Y174" s="1"/>
  <c r="E174"/>
  <c r="S174" s="1"/>
  <c r="X174" s="1"/>
  <c r="D174"/>
  <c r="R174" s="1"/>
  <c r="W174" s="1"/>
  <c r="C174"/>
  <c r="Q174" s="1"/>
  <c r="B174"/>
  <c r="A174"/>
  <c r="S173"/>
  <c r="X173" s="1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D173"/>
  <c r="R173" s="1"/>
  <c r="W173" s="1"/>
  <c r="C173"/>
  <c r="Q173" s="1"/>
  <c r="B173"/>
  <c r="A173"/>
  <c r="U172"/>
  <c r="Z172" s="1"/>
  <c r="R172"/>
  <c r="W172" s="1"/>
  <c r="P172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S172" s="1"/>
  <c r="X172" s="1"/>
  <c r="D172"/>
  <c r="C172"/>
  <c r="Q172" s="1"/>
  <c r="B172"/>
  <c r="A172"/>
  <c r="V171"/>
  <c r="AA171" s="1"/>
  <c r="U171"/>
  <c r="Z171" s="1"/>
  <c r="N171"/>
  <c r="M171"/>
  <c r="L171"/>
  <c r="K171"/>
  <c r="J171"/>
  <c r="I171"/>
  <c r="O171" s="1"/>
  <c r="H171"/>
  <c r="G17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S170"/>
  <c r="X170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R169"/>
  <c r="W169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C169"/>
  <c r="Q169" s="1"/>
  <c r="B169"/>
  <c r="A169"/>
  <c r="S168"/>
  <c r="X168" s="1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D168"/>
  <c r="R168" s="1"/>
  <c r="W168" s="1"/>
  <c r="C168"/>
  <c r="Q168" s="1"/>
  <c r="B168"/>
  <c r="A168"/>
  <c r="T167"/>
  <c r="Y167" s="1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Q167" s="1"/>
  <c r="B167"/>
  <c r="A167"/>
  <c r="P167" s="1"/>
  <c r="U166"/>
  <c r="Z166" s="1"/>
  <c r="P166"/>
  <c r="N166"/>
  <c r="M166"/>
  <c r="L166"/>
  <c r="K166"/>
  <c r="J166"/>
  <c r="I166"/>
  <c r="O166" s="1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V165"/>
  <c r="AA165" s="1"/>
  <c r="S165"/>
  <c r="X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R165" s="1"/>
  <c r="W165" s="1"/>
  <c r="C165"/>
  <c r="Q165" s="1"/>
  <c r="B165"/>
  <c r="A165"/>
  <c r="P165" s="1"/>
  <c r="T164"/>
  <c r="Y164" s="1"/>
  <c r="S164"/>
  <c r="X164" s="1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Q164" s="1"/>
  <c r="B164"/>
  <c r="A164"/>
  <c r="P164" s="1"/>
  <c r="Z163"/>
  <c r="X163"/>
  <c r="U163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S163" s="1"/>
  <c r="D163"/>
  <c r="R163" s="1"/>
  <c r="W163" s="1"/>
  <c r="C163"/>
  <c r="Q163" s="1"/>
  <c r="B163"/>
  <c r="A163"/>
  <c r="P163" s="1"/>
  <c r="U162"/>
  <c r="Z162" s="1"/>
  <c r="S162"/>
  <c r="X162" s="1"/>
  <c r="P162"/>
  <c r="N162"/>
  <c r="M162"/>
  <c r="L162"/>
  <c r="K162"/>
  <c r="J162"/>
  <c r="I162"/>
  <c r="O162" s="1"/>
  <c r="H162"/>
  <c r="V162" s="1"/>
  <c r="AA162" s="1"/>
  <c r="G162"/>
  <c r="F162"/>
  <c r="T162" s="1"/>
  <c r="Y162" s="1"/>
  <c r="E162"/>
  <c r="D162"/>
  <c r="R162" s="1"/>
  <c r="W162" s="1"/>
  <c r="C162"/>
  <c r="Q162" s="1"/>
  <c r="B162"/>
  <c r="A162"/>
  <c r="T161"/>
  <c r="Y161" s="1"/>
  <c r="S161"/>
  <c r="X161" s="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D161"/>
  <c r="R161" s="1"/>
  <c r="W161" s="1"/>
  <c r="C161"/>
  <c r="Q161" s="1"/>
  <c r="B161"/>
  <c r="A161"/>
  <c r="P161" s="1"/>
  <c r="U160"/>
  <c r="Z160" s="1"/>
  <c r="Q160"/>
  <c r="N160"/>
  <c r="M160"/>
  <c r="L160"/>
  <c r="K160"/>
  <c r="J160"/>
  <c r="I160"/>
  <c r="O160" s="1"/>
  <c r="H160"/>
  <c r="V160" s="1"/>
  <c r="AA160" s="1"/>
  <c r="G160"/>
  <c r="F160"/>
  <c r="T160" s="1"/>
  <c r="Y160" s="1"/>
  <c r="E160"/>
  <c r="S160" s="1"/>
  <c r="X160" s="1"/>
  <c r="D160"/>
  <c r="R160" s="1"/>
  <c r="W160" s="1"/>
  <c r="C160"/>
  <c r="B160"/>
  <c r="A160"/>
  <c r="P160" s="1"/>
  <c r="V159"/>
  <c r="AA159" s="1"/>
  <c r="S159"/>
  <c r="X159" s="1"/>
  <c r="N159"/>
  <c r="M159"/>
  <c r="L159"/>
  <c r="K159"/>
  <c r="J159"/>
  <c r="I159"/>
  <c r="O159" s="1"/>
  <c r="H159"/>
  <c r="G159"/>
  <c r="U159" s="1"/>
  <c r="Z159" s="1"/>
  <c r="F159"/>
  <c r="T159" s="1"/>
  <c r="Y159" s="1"/>
  <c r="E159"/>
  <c r="D159"/>
  <c r="R159" s="1"/>
  <c r="W159" s="1"/>
  <c r="C159"/>
  <c r="Q159" s="1"/>
  <c r="B159"/>
  <c r="A159"/>
  <c r="P159" s="1"/>
  <c r="S158"/>
  <c r="X158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D158"/>
  <c r="R158" s="1"/>
  <c r="W158" s="1"/>
  <c r="C158"/>
  <c r="Q158" s="1"/>
  <c r="B158"/>
  <c r="A158"/>
  <c r="P158" s="1"/>
  <c r="R157"/>
  <c r="W157" s="1"/>
  <c r="P157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C157"/>
  <c r="Q157" s="1"/>
  <c r="B157"/>
  <c r="A157"/>
  <c r="U156"/>
  <c r="Z156" s="1"/>
  <c r="S156"/>
  <c r="X156" s="1"/>
  <c r="P156"/>
  <c r="N156"/>
  <c r="M156"/>
  <c r="L156"/>
  <c r="K156"/>
  <c r="J156"/>
  <c r="I156"/>
  <c r="O156" s="1"/>
  <c r="H156"/>
  <c r="V156" s="1"/>
  <c r="AA156" s="1"/>
  <c r="G156"/>
  <c r="F156"/>
  <c r="T156" s="1"/>
  <c r="Y156" s="1"/>
  <c r="E156"/>
  <c r="D156"/>
  <c r="R156" s="1"/>
  <c r="W156" s="1"/>
  <c r="C156"/>
  <c r="Q156" s="1"/>
  <c r="B156"/>
  <c r="A156"/>
  <c r="T155"/>
  <c r="Y155" s="1"/>
  <c r="S155"/>
  <c r="X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Q155" s="1"/>
  <c r="B155"/>
  <c r="A155"/>
  <c r="P155" s="1"/>
  <c r="U154"/>
  <c r="Z154" s="1"/>
  <c r="R154"/>
  <c r="W154" s="1"/>
  <c r="N154"/>
  <c r="M154"/>
  <c r="L154"/>
  <c r="K154"/>
  <c r="J154"/>
  <c r="I154"/>
  <c r="O154" s="1"/>
  <c r="H154"/>
  <c r="V154" s="1"/>
  <c r="AA154" s="1"/>
  <c r="G154"/>
  <c r="F154"/>
  <c r="T154" s="1"/>
  <c r="Y154" s="1"/>
  <c r="E154"/>
  <c r="S154" s="1"/>
  <c r="X154" s="1"/>
  <c r="D154"/>
  <c r="C154"/>
  <c r="Q154" s="1"/>
  <c r="B154"/>
  <c r="A154"/>
  <c r="P154" s="1"/>
  <c r="V153"/>
  <c r="AA153" s="1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Z152"/>
  <c r="P152"/>
  <c r="N152"/>
  <c r="M152"/>
  <c r="L152"/>
  <c r="K152"/>
  <c r="J152"/>
  <c r="I152"/>
  <c r="O152" s="1"/>
  <c r="H152"/>
  <c r="V152" s="1"/>
  <c r="AA152" s="1"/>
  <c r="G152"/>
  <c r="U152" s="1"/>
  <c r="F152"/>
  <c r="T152" s="1"/>
  <c r="Y152" s="1"/>
  <c r="E152"/>
  <c r="S152" s="1"/>
  <c r="X152" s="1"/>
  <c r="D152"/>
  <c r="R152" s="1"/>
  <c r="W152" s="1"/>
  <c r="C152"/>
  <c r="Q152" s="1"/>
  <c r="B152"/>
  <c r="A152"/>
  <c r="R151"/>
  <c r="W151" s="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C151"/>
  <c r="Q151" s="1"/>
  <c r="B151"/>
  <c r="A151"/>
  <c r="U150"/>
  <c r="Z150" s="1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V149"/>
  <c r="AA149" s="1"/>
  <c r="Q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B149"/>
  <c r="A149"/>
  <c r="P149" s="1"/>
  <c r="R148"/>
  <c r="W148" s="1"/>
  <c r="P148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C148"/>
  <c r="Q148" s="1"/>
  <c r="B148"/>
  <c r="A148"/>
  <c r="U147"/>
  <c r="Z147" s="1"/>
  <c r="S147"/>
  <c r="X147" s="1"/>
  <c r="P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D147"/>
  <c r="R147" s="1"/>
  <c r="W147" s="1"/>
  <c r="C147"/>
  <c r="Q147" s="1"/>
  <c r="B147"/>
  <c r="A147"/>
  <c r="V146"/>
  <c r="AA146" s="1"/>
  <c r="T146"/>
  <c r="Y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R146" s="1"/>
  <c r="W146" s="1"/>
  <c r="C146"/>
  <c r="Q146" s="1"/>
  <c r="B146"/>
  <c r="A146"/>
  <c r="P146" s="1"/>
  <c r="U145"/>
  <c r="Z145" s="1"/>
  <c r="R145"/>
  <c r="W145" s="1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S145" s="1"/>
  <c r="X145" s="1"/>
  <c r="D145"/>
  <c r="C145"/>
  <c r="Q145" s="1"/>
  <c r="B145"/>
  <c r="A145"/>
  <c r="P145" s="1"/>
  <c r="S144"/>
  <c r="X144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D144"/>
  <c r="R144" s="1"/>
  <c r="W144" s="1"/>
  <c r="C144"/>
  <c r="Q144" s="1"/>
  <c r="B144"/>
  <c r="A144"/>
  <c r="P144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B143"/>
  <c r="A143"/>
  <c r="U142"/>
  <c r="Z142" s="1"/>
  <c r="R142"/>
  <c r="W142" s="1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S142" s="1"/>
  <c r="X142" s="1"/>
  <c r="D142"/>
  <c r="C142"/>
  <c r="Q142" s="1"/>
  <c r="B142"/>
  <c r="A142"/>
  <c r="P142" s="1"/>
  <c r="V141"/>
  <c r="AA141" s="1"/>
  <c r="P141"/>
  <c r="N141"/>
  <c r="M141"/>
  <c r="L141"/>
  <c r="K141"/>
  <c r="J141"/>
  <c r="I141"/>
  <c r="O141" s="1"/>
  <c r="H14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U139"/>
  <c r="Z139" s="1"/>
  <c r="R139"/>
  <c r="W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C139"/>
  <c r="Q139" s="1"/>
  <c r="B139"/>
  <c r="A139"/>
  <c r="P139" s="1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T137"/>
  <c r="Y137" s="1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Q137" s="1"/>
  <c r="B137"/>
  <c r="A137"/>
  <c r="P137" s="1"/>
  <c r="U136"/>
  <c r="Z136" s="1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S136" s="1"/>
  <c r="X136" s="1"/>
  <c r="D136"/>
  <c r="R136" s="1"/>
  <c r="W136" s="1"/>
  <c r="C136"/>
  <c r="Q136" s="1"/>
  <c r="B136"/>
  <c r="A136"/>
  <c r="V135"/>
  <c r="AA135" s="1"/>
  <c r="N135"/>
  <c r="M135"/>
  <c r="L135"/>
  <c r="K135"/>
  <c r="J135"/>
  <c r="I135"/>
  <c r="O135" s="1"/>
  <c r="H135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U133"/>
  <c r="Z133" s="1"/>
  <c r="R133"/>
  <c r="W133" s="1"/>
  <c r="N133"/>
  <c r="M133"/>
  <c r="L133"/>
  <c r="K133"/>
  <c r="J133"/>
  <c r="I133"/>
  <c r="O133" s="1"/>
  <c r="H133"/>
  <c r="V133" s="1"/>
  <c r="AA133" s="1"/>
  <c r="G133"/>
  <c r="F133"/>
  <c r="T133" s="1"/>
  <c r="Y133" s="1"/>
  <c r="E133"/>
  <c r="S133" s="1"/>
  <c r="X133" s="1"/>
  <c r="D133"/>
  <c r="C133"/>
  <c r="Q133" s="1"/>
  <c r="B133"/>
  <c r="A133"/>
  <c r="P133" s="1"/>
  <c r="U132"/>
  <c r="Z132" s="1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P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U130"/>
  <c r="Z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S130" s="1"/>
  <c r="X130" s="1"/>
  <c r="D130"/>
  <c r="R130" s="1"/>
  <c r="W130" s="1"/>
  <c r="C130"/>
  <c r="B130"/>
  <c r="A130"/>
  <c r="P130" s="1"/>
  <c r="X129"/>
  <c r="S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W129" s="1"/>
  <c r="C129"/>
  <c r="Q129" s="1"/>
  <c r="B129"/>
  <c r="A129"/>
  <c r="P129" s="1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V126"/>
  <c r="AA126" s="1"/>
  <c r="U126"/>
  <c r="Z126" s="1"/>
  <c r="P126"/>
  <c r="N126"/>
  <c r="M126"/>
  <c r="L126"/>
  <c r="K126"/>
  <c r="J126"/>
  <c r="I126"/>
  <c r="O126" s="1"/>
  <c r="H126"/>
  <c r="G126"/>
  <c r="F126"/>
  <c r="T126" s="1"/>
  <c r="Y126" s="1"/>
  <c r="E126"/>
  <c r="S126" s="1"/>
  <c r="X126" s="1"/>
  <c r="D126"/>
  <c r="R126" s="1"/>
  <c r="W126" s="1"/>
  <c r="C126"/>
  <c r="Q126" s="1"/>
  <c r="B126"/>
  <c r="A126"/>
  <c r="S125"/>
  <c r="X125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V123"/>
  <c r="AA123" s="1"/>
  <c r="U123"/>
  <c r="Z123" s="1"/>
  <c r="T123"/>
  <c r="Y123" s="1"/>
  <c r="N123"/>
  <c r="M123"/>
  <c r="L123"/>
  <c r="K123"/>
  <c r="J123"/>
  <c r="I123"/>
  <c r="O123" s="1"/>
  <c r="H123"/>
  <c r="G123"/>
  <c r="F123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U120"/>
  <c r="Z120" s="1"/>
  <c r="T120"/>
  <c r="Y120" s="1"/>
  <c r="S120"/>
  <c r="X120" s="1"/>
  <c r="P120"/>
  <c r="N120"/>
  <c r="M120"/>
  <c r="L120"/>
  <c r="K120"/>
  <c r="J120"/>
  <c r="I120"/>
  <c r="O120" s="1"/>
  <c r="H120"/>
  <c r="V120" s="1"/>
  <c r="AA120" s="1"/>
  <c r="G120"/>
  <c r="F120"/>
  <c r="E120"/>
  <c r="D120"/>
  <c r="R120" s="1"/>
  <c r="W120" s="1"/>
  <c r="C120"/>
  <c r="Q120" s="1"/>
  <c r="B120"/>
  <c r="A120"/>
  <c r="T119"/>
  <c r="Y119" s="1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V117"/>
  <c r="AA117" s="1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R116"/>
  <c r="W116" s="1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C116"/>
  <c r="Q116" s="1"/>
  <c r="B116"/>
  <c r="A116"/>
  <c r="U115"/>
  <c r="Z115" s="1"/>
  <c r="R115"/>
  <c r="W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C115"/>
  <c r="Q115" s="1"/>
  <c r="B115"/>
  <c r="A115"/>
  <c r="P115" s="1"/>
  <c r="X114"/>
  <c r="S114"/>
  <c r="P114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D114"/>
  <c r="R114" s="1"/>
  <c r="W114" s="1"/>
  <c r="C114"/>
  <c r="Q114" s="1"/>
  <c r="B114"/>
  <c r="A114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B113"/>
  <c r="A113"/>
  <c r="U112"/>
  <c r="Z112" s="1"/>
  <c r="Q112"/>
  <c r="P112"/>
  <c r="N112"/>
  <c r="M112"/>
  <c r="L112"/>
  <c r="K112"/>
  <c r="J112"/>
  <c r="I112"/>
  <c r="O112" s="1"/>
  <c r="H112"/>
  <c r="V112" s="1"/>
  <c r="AA112" s="1"/>
  <c r="G112"/>
  <c r="F112"/>
  <c r="T112" s="1"/>
  <c r="Y112" s="1"/>
  <c r="E112"/>
  <c r="S112" s="1"/>
  <c r="X112" s="1"/>
  <c r="D112"/>
  <c r="R112" s="1"/>
  <c r="W112" s="1"/>
  <c r="C112"/>
  <c r="B112"/>
  <c r="A112"/>
  <c r="P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U109"/>
  <c r="Z109" s="1"/>
  <c r="P109"/>
  <c r="N109"/>
  <c r="M109"/>
  <c r="L109"/>
  <c r="K109"/>
  <c r="J109"/>
  <c r="I109"/>
  <c r="O109" s="1"/>
  <c r="H109"/>
  <c r="V109" s="1"/>
  <c r="AA109" s="1"/>
  <c r="G109"/>
  <c r="F109"/>
  <c r="T109" s="1"/>
  <c r="Y109" s="1"/>
  <c r="E109"/>
  <c r="S109" s="1"/>
  <c r="X109" s="1"/>
  <c r="D109"/>
  <c r="R109" s="1"/>
  <c r="W109" s="1"/>
  <c r="C109"/>
  <c r="Q109" s="1"/>
  <c r="B109"/>
  <c r="A109"/>
  <c r="U108"/>
  <c r="Z108" s="1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R108" s="1"/>
  <c r="W108" s="1"/>
  <c r="C108"/>
  <c r="Q108" s="1"/>
  <c r="B108"/>
  <c r="A108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U106"/>
  <c r="Z106" s="1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S106" s="1"/>
  <c r="X106" s="1"/>
  <c r="D106"/>
  <c r="R106" s="1"/>
  <c r="W106" s="1"/>
  <c r="C106"/>
  <c r="Q106" s="1"/>
  <c r="B106"/>
  <c r="A106"/>
  <c r="U105"/>
  <c r="Z105" s="1"/>
  <c r="T105"/>
  <c r="Y105" s="1"/>
  <c r="N105"/>
  <c r="M105"/>
  <c r="L105"/>
  <c r="K105"/>
  <c r="J105"/>
  <c r="I105"/>
  <c r="O105" s="1"/>
  <c r="H105"/>
  <c r="V105" s="1"/>
  <c r="AA105" s="1"/>
  <c r="G105"/>
  <c r="F105"/>
  <c r="E105"/>
  <c r="S105" s="1"/>
  <c r="X105" s="1"/>
  <c r="D105"/>
  <c r="R105" s="1"/>
  <c r="W105" s="1"/>
  <c r="C105"/>
  <c r="Q105" s="1"/>
  <c r="B105"/>
  <c r="A105"/>
  <c r="P105" s="1"/>
  <c r="Q104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Q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B103"/>
  <c r="A103"/>
  <c r="P103" s="1"/>
  <c r="V102"/>
  <c r="AA102" s="1"/>
  <c r="N102"/>
  <c r="M102"/>
  <c r="L102"/>
  <c r="K102"/>
  <c r="J102"/>
  <c r="I102"/>
  <c r="O102" s="1"/>
  <c r="H102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Q10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R101" s="1"/>
  <c r="W101" s="1"/>
  <c r="C101"/>
  <c r="B101"/>
  <c r="A101"/>
  <c r="P101" s="1"/>
  <c r="S100"/>
  <c r="X100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V99"/>
  <c r="AA99" s="1"/>
  <c r="S99"/>
  <c r="X99" s="1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Q99" s="1"/>
  <c r="B99"/>
  <c r="A99"/>
  <c r="P99" s="1"/>
  <c r="U98"/>
  <c r="Z98" s="1"/>
  <c r="Q98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S97"/>
  <c r="X97" s="1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Q97" s="1"/>
  <c r="B97"/>
  <c r="A97"/>
  <c r="P97" s="1"/>
  <c r="V96"/>
  <c r="AA96" s="1"/>
  <c r="S96"/>
  <c r="X96" s="1"/>
  <c r="N96"/>
  <c r="M96"/>
  <c r="L96"/>
  <c r="K96"/>
  <c r="J96"/>
  <c r="I96"/>
  <c r="O96" s="1"/>
  <c r="H96"/>
  <c r="G96"/>
  <c r="U96" s="1"/>
  <c r="Z96" s="1"/>
  <c r="F96"/>
  <c r="T96" s="1"/>
  <c r="Y96" s="1"/>
  <c r="E96"/>
  <c r="D96"/>
  <c r="R96" s="1"/>
  <c r="W96" s="1"/>
  <c r="C96"/>
  <c r="Q96" s="1"/>
  <c r="B96"/>
  <c r="A96"/>
  <c r="P96" s="1"/>
  <c r="U95"/>
  <c r="Z95" s="1"/>
  <c r="T95"/>
  <c r="Y95" s="1"/>
  <c r="Q95"/>
  <c r="P95"/>
  <c r="N95"/>
  <c r="M95"/>
  <c r="L95"/>
  <c r="K95"/>
  <c r="J95"/>
  <c r="I95"/>
  <c r="O95" s="1"/>
  <c r="H95"/>
  <c r="V95" s="1"/>
  <c r="AA95" s="1"/>
  <c r="G95"/>
  <c r="F95"/>
  <c r="E95"/>
  <c r="S95" s="1"/>
  <c r="X95" s="1"/>
  <c r="D95"/>
  <c r="R95" s="1"/>
  <c r="W95" s="1"/>
  <c r="C95"/>
  <c r="B95"/>
  <c r="A95"/>
  <c r="U94"/>
  <c r="Z94" s="1"/>
  <c r="S94"/>
  <c r="X94" s="1"/>
  <c r="N94"/>
  <c r="M94"/>
  <c r="L94"/>
  <c r="K94"/>
  <c r="J94"/>
  <c r="I94"/>
  <c r="O94" s="1"/>
  <c r="H94"/>
  <c r="V94" s="1"/>
  <c r="AA94" s="1"/>
  <c r="G94"/>
  <c r="F94"/>
  <c r="T94" s="1"/>
  <c r="Y94" s="1"/>
  <c r="E94"/>
  <c r="D94"/>
  <c r="R94" s="1"/>
  <c r="W94" s="1"/>
  <c r="C94"/>
  <c r="Q94" s="1"/>
  <c r="B94"/>
  <c r="A94"/>
  <c r="P94" s="1"/>
  <c r="S93"/>
  <c r="X93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D93"/>
  <c r="R93" s="1"/>
  <c r="W93" s="1"/>
  <c r="C93"/>
  <c r="Q93" s="1"/>
  <c r="B93"/>
  <c r="A93"/>
  <c r="P93" s="1"/>
  <c r="T92"/>
  <c r="Y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B92"/>
  <c r="A92"/>
  <c r="S91"/>
  <c r="X91" s="1"/>
  <c r="R91"/>
  <c r="W91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R88"/>
  <c r="W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U86"/>
  <c r="Z86" s="1"/>
  <c r="N86"/>
  <c r="M86"/>
  <c r="L86"/>
  <c r="K86"/>
  <c r="J86"/>
  <c r="I86"/>
  <c r="O86" s="1"/>
  <c r="H86"/>
  <c r="V86" s="1"/>
  <c r="AA86" s="1"/>
  <c r="G86"/>
  <c r="F86"/>
  <c r="T86" s="1"/>
  <c r="Y86" s="1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V84"/>
  <c r="AA84" s="1"/>
  <c r="S84"/>
  <c r="X84" s="1"/>
  <c r="N84"/>
  <c r="M84"/>
  <c r="L84"/>
  <c r="K84"/>
  <c r="J84"/>
  <c r="I84"/>
  <c r="O84" s="1"/>
  <c r="H84"/>
  <c r="G84"/>
  <c r="U84" s="1"/>
  <c r="Z84" s="1"/>
  <c r="F84"/>
  <c r="T84" s="1"/>
  <c r="Y84" s="1"/>
  <c r="E84"/>
  <c r="D84"/>
  <c r="R84" s="1"/>
  <c r="W84" s="1"/>
  <c r="C84"/>
  <c r="Q84" s="1"/>
  <c r="B84"/>
  <c r="A84"/>
  <c r="U83"/>
  <c r="Z83" s="1"/>
  <c r="T83"/>
  <c r="Y83" s="1"/>
  <c r="N83"/>
  <c r="M83"/>
  <c r="L83"/>
  <c r="K83"/>
  <c r="J83"/>
  <c r="I83"/>
  <c r="O83" s="1"/>
  <c r="H83"/>
  <c r="V83" s="1"/>
  <c r="AA83" s="1"/>
  <c r="G83"/>
  <c r="F83"/>
  <c r="E83"/>
  <c r="S83" s="1"/>
  <c r="X83" s="1"/>
  <c r="D83"/>
  <c r="R83" s="1"/>
  <c r="W83" s="1"/>
  <c r="C83"/>
  <c r="Q83" s="1"/>
  <c r="B83"/>
  <c r="A83"/>
  <c r="S82"/>
  <c r="X82" s="1"/>
  <c r="R82"/>
  <c r="W82" s="1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D82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W80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C80"/>
  <c r="Q80" s="1"/>
  <c r="B80"/>
  <c r="A80"/>
  <c r="Y79"/>
  <c r="R79"/>
  <c r="W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E79"/>
  <c r="S79" s="1"/>
  <c r="X79" s="1"/>
  <c r="D79"/>
  <c r="C79"/>
  <c r="Q79" s="1"/>
  <c r="B79"/>
  <c r="A79"/>
  <c r="V78"/>
  <c r="AA78" s="1"/>
  <c r="S78"/>
  <c r="X78" s="1"/>
  <c r="N78"/>
  <c r="M78"/>
  <c r="L78"/>
  <c r="K78"/>
  <c r="J78"/>
  <c r="I78"/>
  <c r="O78" s="1"/>
  <c r="H78"/>
  <c r="G78"/>
  <c r="U78" s="1"/>
  <c r="Z78" s="1"/>
  <c r="F78"/>
  <c r="T78" s="1"/>
  <c r="Y78" s="1"/>
  <c r="E78"/>
  <c r="D78"/>
  <c r="R78" s="1"/>
  <c r="W78" s="1"/>
  <c r="C78"/>
  <c r="Q78" s="1"/>
  <c r="B78"/>
  <c r="A78"/>
  <c r="U77"/>
  <c r="Z77" s="1"/>
  <c r="T77"/>
  <c r="Y77" s="1"/>
  <c r="N77"/>
  <c r="M77"/>
  <c r="L77"/>
  <c r="K77"/>
  <c r="J77"/>
  <c r="I77"/>
  <c r="O77" s="1"/>
  <c r="H77"/>
  <c r="V77" s="1"/>
  <c r="AA77" s="1"/>
  <c r="G77"/>
  <c r="F77"/>
  <c r="E77"/>
  <c r="S77" s="1"/>
  <c r="X77" s="1"/>
  <c r="D77"/>
  <c r="R77" s="1"/>
  <c r="W77" s="1"/>
  <c r="C77"/>
  <c r="Q77" s="1"/>
  <c r="B77"/>
  <c r="A77"/>
  <c r="U76"/>
  <c r="Z76" s="1"/>
  <c r="S76"/>
  <c r="X76" s="1"/>
  <c r="N76"/>
  <c r="M76"/>
  <c r="L76"/>
  <c r="K76"/>
  <c r="J76"/>
  <c r="I76"/>
  <c r="O76" s="1"/>
  <c r="H76"/>
  <c r="V76" s="1"/>
  <c r="AA76" s="1"/>
  <c r="G76"/>
  <c r="F76"/>
  <c r="T76" s="1"/>
  <c r="Y76" s="1"/>
  <c r="E76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U74"/>
  <c r="Z74" s="1"/>
  <c r="T74"/>
  <c r="Y74" s="1"/>
  <c r="N74"/>
  <c r="M74"/>
  <c r="L74"/>
  <c r="K74"/>
  <c r="J74"/>
  <c r="I74"/>
  <c r="O74" s="1"/>
  <c r="H74"/>
  <c r="V74" s="1"/>
  <c r="AA74" s="1"/>
  <c r="G74"/>
  <c r="F74"/>
  <c r="E74"/>
  <c r="S74" s="1"/>
  <c r="X74" s="1"/>
  <c r="D74"/>
  <c r="R74" s="1"/>
  <c r="W74" s="1"/>
  <c r="C74"/>
  <c r="Q74" s="1"/>
  <c r="B74"/>
  <c r="A74"/>
  <c r="S73"/>
  <c r="X73" s="1"/>
  <c r="R73"/>
  <c r="W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R70"/>
  <c r="W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Q70" s="1"/>
  <c r="B70"/>
  <c r="A70"/>
  <c r="V69"/>
  <c r="AA69" s="1"/>
  <c r="N69"/>
  <c r="M69"/>
  <c r="L69"/>
  <c r="K69"/>
  <c r="J69"/>
  <c r="I69"/>
  <c r="O69" s="1"/>
  <c r="H69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U68"/>
  <c r="Z68" s="1"/>
  <c r="N68"/>
  <c r="M68"/>
  <c r="L68"/>
  <c r="K68"/>
  <c r="J68"/>
  <c r="I68"/>
  <c r="O68" s="1"/>
  <c r="H68"/>
  <c r="V68" s="1"/>
  <c r="AA68" s="1"/>
  <c r="G68"/>
  <c r="F68"/>
  <c r="T68" s="1"/>
  <c r="Y68" s="1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S66"/>
  <c r="X66" s="1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R64"/>
  <c r="W64" s="1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Q64" s="1"/>
  <c r="B64"/>
  <c r="A64"/>
  <c r="V63"/>
  <c r="AA63" s="1"/>
  <c r="N63"/>
  <c r="M63"/>
  <c r="L63"/>
  <c r="K63"/>
  <c r="J63"/>
  <c r="I63"/>
  <c r="O63" s="1"/>
  <c r="H63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S61"/>
  <c r="X61" s="1"/>
  <c r="R61"/>
  <c r="W61" s="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D61"/>
  <c r="C61"/>
  <c r="Q61" s="1"/>
  <c r="B61"/>
  <c r="A61"/>
  <c r="V60"/>
  <c r="AA60" s="1"/>
  <c r="S60"/>
  <c r="X60" s="1"/>
  <c r="N60"/>
  <c r="M60"/>
  <c r="L60"/>
  <c r="K60"/>
  <c r="J60"/>
  <c r="I60"/>
  <c r="O60" s="1"/>
  <c r="H60"/>
  <c r="G60"/>
  <c r="U60" s="1"/>
  <c r="Z60" s="1"/>
  <c r="F60"/>
  <c r="T60" s="1"/>
  <c r="Y60" s="1"/>
  <c r="E60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R58"/>
  <c r="W58" s="1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S55"/>
  <c r="X55" s="1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S52"/>
  <c r="X52" s="1"/>
  <c r="R52"/>
  <c r="W52" s="1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C52"/>
  <c r="Q52" s="1"/>
  <c r="B52"/>
  <c r="A52"/>
  <c r="V51"/>
  <c r="AA51" s="1"/>
  <c r="N51"/>
  <c r="M51"/>
  <c r="L51"/>
  <c r="K51"/>
  <c r="J51"/>
  <c r="I51"/>
  <c r="O51" s="1"/>
  <c r="H5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R49"/>
  <c r="W49" s="1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U47"/>
  <c r="Z47" s="1"/>
  <c r="N47"/>
  <c r="M47"/>
  <c r="L47"/>
  <c r="K47"/>
  <c r="J47"/>
  <c r="I47"/>
  <c r="O47" s="1"/>
  <c r="H47"/>
  <c r="V47" s="1"/>
  <c r="AA47" s="1"/>
  <c r="G47"/>
  <c r="F47"/>
  <c r="T47" s="1"/>
  <c r="Y47" s="1"/>
  <c r="E47"/>
  <c r="S47" s="1"/>
  <c r="X47" s="1"/>
  <c r="D47"/>
  <c r="R47" s="1"/>
  <c r="W47" s="1"/>
  <c r="C47"/>
  <c r="Q47" s="1"/>
  <c r="B47"/>
  <c r="A47"/>
  <c r="U46"/>
  <c r="Z46" s="1"/>
  <c r="R46"/>
  <c r="W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C46"/>
  <c r="Q46" s="1"/>
  <c r="B46"/>
  <c r="A46"/>
  <c r="V45"/>
  <c r="AA45" s="1"/>
  <c r="N45"/>
  <c r="M45"/>
  <c r="L45"/>
  <c r="K45"/>
  <c r="J45"/>
  <c r="I45"/>
  <c r="O45" s="1"/>
  <c r="H45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U44"/>
  <c r="Z44" s="1"/>
  <c r="T44"/>
  <c r="Y44" s="1"/>
  <c r="N44"/>
  <c r="M44"/>
  <c r="L44"/>
  <c r="K44"/>
  <c r="J44"/>
  <c r="I44"/>
  <c r="O44" s="1"/>
  <c r="H44"/>
  <c r="V44" s="1"/>
  <c r="AA44" s="1"/>
  <c r="G44"/>
  <c r="F44"/>
  <c r="E44"/>
  <c r="S44" s="1"/>
  <c r="X44" s="1"/>
  <c r="D44"/>
  <c r="R44" s="1"/>
  <c r="W44" s="1"/>
  <c r="C44"/>
  <c r="Q44" s="1"/>
  <c r="B44"/>
  <c r="A44"/>
  <c r="S43"/>
  <c r="X43" s="1"/>
  <c r="R43"/>
  <c r="W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U40"/>
  <c r="Z40" s="1"/>
  <c r="R40"/>
  <c r="W40" s="1"/>
  <c r="N40"/>
  <c r="M40"/>
  <c r="L40"/>
  <c r="K40"/>
  <c r="J40"/>
  <c r="I40"/>
  <c r="O40" s="1"/>
  <c r="H40"/>
  <c r="V40" s="1"/>
  <c r="AA40" s="1"/>
  <c r="G40"/>
  <c r="F40"/>
  <c r="T40" s="1"/>
  <c r="Y40" s="1"/>
  <c r="E40"/>
  <c r="S40" s="1"/>
  <c r="X40" s="1"/>
  <c r="D40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U38"/>
  <c r="Z38" s="1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R38" s="1"/>
  <c r="W38" s="1"/>
  <c r="C38"/>
  <c r="Q38" s="1"/>
  <c r="B38"/>
  <c r="A38"/>
  <c r="S37"/>
  <c r="X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D37"/>
  <c r="R37" s="1"/>
  <c r="W37" s="1"/>
  <c r="C37"/>
  <c r="Q37" s="1"/>
  <c r="B37"/>
  <c r="A37"/>
  <c r="S36"/>
  <c r="X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S34"/>
  <c r="X34" s="1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Y31"/>
  <c r="R31"/>
  <c r="W31" s="1"/>
  <c r="N31"/>
  <c r="M31"/>
  <c r="L31"/>
  <c r="K31"/>
  <c r="J31"/>
  <c r="I31"/>
  <c r="O31" s="1"/>
  <c r="H31"/>
  <c r="V31" s="1"/>
  <c r="AA31" s="1"/>
  <c r="G31"/>
  <c r="U31" s="1"/>
  <c r="Z31" s="1"/>
  <c r="F31"/>
  <c r="T31" s="1"/>
  <c r="E31"/>
  <c r="S31" s="1"/>
  <c r="X31" s="1"/>
  <c r="D31"/>
  <c r="C31"/>
  <c r="Q31" s="1"/>
  <c r="B31"/>
  <c r="A31"/>
  <c r="V30"/>
  <c r="AA30" s="1"/>
  <c r="N30"/>
  <c r="M30"/>
  <c r="L30"/>
  <c r="K30"/>
  <c r="J30"/>
  <c r="I30"/>
  <c r="O30" s="1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T29"/>
  <c r="Y29" s="1"/>
  <c r="N29"/>
  <c r="M29"/>
  <c r="L29"/>
  <c r="K29"/>
  <c r="J29"/>
  <c r="I29"/>
  <c r="O29" s="1"/>
  <c r="H29"/>
  <c r="V29" s="1"/>
  <c r="AA29" s="1"/>
  <c r="G29"/>
  <c r="F29"/>
  <c r="E29"/>
  <c r="S29" s="1"/>
  <c r="X29" s="1"/>
  <c r="D29"/>
  <c r="R29" s="1"/>
  <c r="W29" s="1"/>
  <c r="C29"/>
  <c r="Q29" s="1"/>
  <c r="B29"/>
  <c r="A29"/>
  <c r="S28"/>
  <c r="X28" s="1"/>
  <c r="R28"/>
  <c r="W28" s="1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D28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S25"/>
  <c r="X25" s="1"/>
  <c r="R25"/>
  <c r="W25" s="1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D25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R22"/>
  <c r="W22" s="1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U20"/>
  <c r="Z20" s="1"/>
  <c r="N20"/>
  <c r="M20"/>
  <c r="L20"/>
  <c r="K20"/>
  <c r="J20"/>
  <c r="I20"/>
  <c r="O20" s="1"/>
  <c r="H20"/>
  <c r="V20" s="1"/>
  <c r="AA20" s="1"/>
  <c r="G20"/>
  <c r="F20"/>
  <c r="T20" s="1"/>
  <c r="Y20" s="1"/>
  <c r="E20"/>
  <c r="S20" s="1"/>
  <c r="X20" s="1"/>
  <c r="D20"/>
  <c r="R20" s="1"/>
  <c r="W20" s="1"/>
  <c r="C20"/>
  <c r="Q20" s="1"/>
  <c r="B20"/>
  <c r="A20"/>
  <c r="S19"/>
  <c r="X19" s="1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S16"/>
  <c r="X16" s="1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V12"/>
  <c r="AA12" s="1"/>
  <c r="N12"/>
  <c r="M12"/>
  <c r="L12"/>
  <c r="K12"/>
  <c r="J12"/>
  <c r="I12"/>
  <c r="O12" s="1"/>
  <c r="H12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S10"/>
  <c r="X10" s="1"/>
  <c r="R10"/>
  <c r="W10" s="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D10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R7"/>
  <c r="W7" s="1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C7"/>
  <c r="Q7" s="1"/>
  <c r="B7"/>
  <c r="A7"/>
  <c r="W6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C6"/>
  <c r="Q6" s="1"/>
  <c r="B6"/>
  <c r="A6"/>
  <c r="Z5"/>
  <c r="N5"/>
  <c r="M5"/>
  <c r="L5"/>
  <c r="K5"/>
  <c r="J5"/>
  <c r="I5"/>
  <c r="O5" s="1"/>
  <c r="H5"/>
  <c r="V5" s="1"/>
  <c r="AA5" s="1"/>
  <c r="G5"/>
  <c r="U5" s="1"/>
  <c r="F5"/>
  <c r="T5" s="1"/>
  <c r="Y5" s="1"/>
  <c r="E5"/>
  <c r="S5" s="1"/>
  <c r="X5" s="1"/>
  <c r="D5"/>
  <c r="R5" s="1"/>
  <c r="W5" s="1"/>
  <c r="C5"/>
  <c r="Q5" s="1"/>
  <c r="B5"/>
  <c r="A5"/>
  <c r="S4"/>
  <c r="X4" s="1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D4"/>
  <c r="R4" s="1"/>
  <c r="W4" s="1"/>
  <c r="C4"/>
  <c r="Q4" s="1"/>
  <c r="B4"/>
  <c r="A4"/>
  <c r="V3"/>
  <c r="AA3" s="1"/>
  <c r="N3"/>
  <c r="M3"/>
  <c r="L3"/>
  <c r="K3"/>
  <c r="J3"/>
  <c r="I3"/>
  <c r="O3" s="1"/>
  <c r="H3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P454" i="2"/>
  <c r="DO454"/>
  <c r="DN454"/>
  <c r="DM454"/>
  <c r="DL454"/>
  <c r="DK454"/>
  <c r="DJ454"/>
  <c r="DI454"/>
  <c r="DH454"/>
  <c r="DG454"/>
  <c r="DF454"/>
  <c r="DE454"/>
  <c r="DD454"/>
  <c r="DC454"/>
  <c r="CU454" s="1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CU452" s="1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CU448" s="1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CU446" s="1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CU444" s="1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CU442" s="1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CU440" s="1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CU436" s="1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CU434" s="1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U433" s="1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CU430" s="1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CU428" s="1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CU424" s="1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CU423" s="1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CU417" s="1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U416" s="1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CU412" s="1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CU411" s="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U410" s="1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CU408" s="1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CU406" s="1"/>
  <c r="DE406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CU405" s="1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U399" s="1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CU398" s="1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U397" s="1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CU394" s="1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U393" s="1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CU392" s="1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U391" s="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CU388" s="1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CU386" s="1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U385" s="1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U382" s="1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CU380" s="1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CU374" s="1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CU368" s="1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CU362" s="1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U361" s="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CU350" s="1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CU338" s="1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V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V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V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V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V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V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V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CU306" s="1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CU294" s="1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CU288" s="1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CU285" s="1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 s="1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CU282" s="1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CU279" s="1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CU276" s="1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V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U244"/>
  <c r="CR243" s="1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T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CU229" s="1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 s="1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CU223" s="1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U217" s="1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CU216" s="1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U214" s="1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CU202" s="1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Q199"/>
  <c r="CP199"/>
  <c r="CO199"/>
  <c r="CN199"/>
  <c r="U199"/>
  <c r="CR155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CR193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 s="1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CU169" s="1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 s="1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399" i="1"/>
  <c r="H399" s="1"/>
  <c r="J399" s="1"/>
  <c r="B398"/>
  <c r="I398" s="1"/>
  <c r="K398" s="1"/>
  <c r="B397"/>
  <c r="H397" s="1"/>
  <c r="J397" s="1"/>
  <c r="B396"/>
  <c r="H396" s="1"/>
  <c r="J396" s="1"/>
  <c r="B395"/>
  <c r="I395" s="1"/>
  <c r="K395" s="1"/>
  <c r="B394"/>
  <c r="H394" s="1"/>
  <c r="J394" s="1"/>
  <c r="I393"/>
  <c r="K393" s="1"/>
  <c r="H393"/>
  <c r="J393" s="1"/>
  <c r="B393"/>
  <c r="M393" s="1"/>
  <c r="B392"/>
  <c r="I392" s="1"/>
  <c r="K392" s="1"/>
  <c r="B391"/>
  <c r="H391" s="1"/>
  <c r="J391" s="1"/>
  <c r="M390"/>
  <c r="H390"/>
  <c r="J390" s="1"/>
  <c r="B390"/>
  <c r="I390" s="1"/>
  <c r="K390" s="1"/>
  <c r="B389"/>
  <c r="I389" s="1"/>
  <c r="K389" s="1"/>
  <c r="B388"/>
  <c r="H388" s="1"/>
  <c r="J388" s="1"/>
  <c r="H387"/>
  <c r="J387" s="1"/>
  <c r="B387"/>
  <c r="I387" s="1"/>
  <c r="K387" s="1"/>
  <c r="B386"/>
  <c r="I386" s="1"/>
  <c r="K386" s="1"/>
  <c r="I385"/>
  <c r="K385" s="1"/>
  <c r="B385"/>
  <c r="H385" s="1"/>
  <c r="J385" s="1"/>
  <c r="M384"/>
  <c r="I384"/>
  <c r="K384" s="1"/>
  <c r="B384"/>
  <c r="H384" s="1"/>
  <c r="J384" s="1"/>
  <c r="M383"/>
  <c r="B383"/>
  <c r="I383" s="1"/>
  <c r="K383" s="1"/>
  <c r="B382"/>
  <c r="H382" s="1"/>
  <c r="J382" s="1"/>
  <c r="M381"/>
  <c r="H381"/>
  <c r="J381" s="1"/>
  <c r="B381"/>
  <c r="I381" s="1"/>
  <c r="K381" s="1"/>
  <c r="B380"/>
  <c r="I380" s="1"/>
  <c r="K380" s="1"/>
  <c r="B379"/>
  <c r="H379" s="1"/>
  <c r="J379" s="1"/>
  <c r="H378"/>
  <c r="J378" s="1"/>
  <c r="B378"/>
  <c r="I378" s="1"/>
  <c r="K378" s="1"/>
  <c r="B377"/>
  <c r="I377" s="1"/>
  <c r="K377" s="1"/>
  <c r="B376"/>
  <c r="H376" s="1"/>
  <c r="J376" s="1"/>
  <c r="M375"/>
  <c r="I375"/>
  <c r="K375" s="1"/>
  <c r="H375"/>
  <c r="J375" s="1"/>
  <c r="B375"/>
  <c r="B374"/>
  <c r="I374" s="1"/>
  <c r="K374" s="1"/>
  <c r="B373"/>
  <c r="H373" s="1"/>
  <c r="J373" s="1"/>
  <c r="M372"/>
  <c r="H372"/>
  <c r="J372" s="1"/>
  <c r="B372"/>
  <c r="I372" s="1"/>
  <c r="K372" s="1"/>
  <c r="B371"/>
  <c r="I371" s="1"/>
  <c r="K371" s="1"/>
  <c r="B370"/>
  <c r="H370" s="1"/>
  <c r="J370" s="1"/>
  <c r="H369"/>
  <c r="J369" s="1"/>
  <c r="B369"/>
  <c r="I369" s="1"/>
  <c r="K369" s="1"/>
  <c r="B368"/>
  <c r="I368" s="1"/>
  <c r="K368" s="1"/>
  <c r="I367"/>
  <c r="K367" s="1"/>
  <c r="B367"/>
  <c r="H367" s="1"/>
  <c r="J367" s="1"/>
  <c r="M366"/>
  <c r="I366"/>
  <c r="K366" s="1"/>
  <c r="B366"/>
  <c r="H366" s="1"/>
  <c r="J366" s="1"/>
  <c r="M365"/>
  <c r="B365"/>
  <c r="I365" s="1"/>
  <c r="K365" s="1"/>
  <c r="B364"/>
  <c r="H364" s="1"/>
  <c r="J364" s="1"/>
  <c r="B363"/>
  <c r="H363" s="1"/>
  <c r="J363" s="1"/>
  <c r="B362"/>
  <c r="I362" s="1"/>
  <c r="K362" s="1"/>
  <c r="B361"/>
  <c r="H361" s="1"/>
  <c r="J361" s="1"/>
  <c r="M360"/>
  <c r="I360"/>
  <c r="K360" s="1"/>
  <c r="H360"/>
  <c r="J360" s="1"/>
  <c r="B360"/>
  <c r="M359"/>
  <c r="H359"/>
  <c r="J359" s="1"/>
  <c r="B359"/>
  <c r="I359" s="1"/>
  <c r="K359" s="1"/>
  <c r="I358"/>
  <c r="K358" s="1"/>
  <c r="B358"/>
  <c r="H358" s="1"/>
  <c r="J358" s="1"/>
  <c r="M357"/>
  <c r="I357"/>
  <c r="K357" s="1"/>
  <c r="H357"/>
  <c r="J357" s="1"/>
  <c r="B357"/>
  <c r="M356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M351"/>
  <c r="I351"/>
  <c r="K351" s="1"/>
  <c r="H351"/>
  <c r="J351" s="1"/>
  <c r="B351"/>
  <c r="M350"/>
  <c r="H350"/>
  <c r="J350" s="1"/>
  <c r="B350"/>
  <c r="I350" s="1"/>
  <c r="K350" s="1"/>
  <c r="B349"/>
  <c r="H349" s="1"/>
  <c r="J349" s="1"/>
  <c r="M348"/>
  <c r="B348"/>
  <c r="H348" s="1"/>
  <c r="J348" s="1"/>
  <c r="M347"/>
  <c r="B347"/>
  <c r="I347" s="1"/>
  <c r="K347" s="1"/>
  <c r="M346"/>
  <c r="I346"/>
  <c r="K346" s="1"/>
  <c r="B346"/>
  <c r="H346" s="1"/>
  <c r="J346" s="1"/>
  <c r="B345"/>
  <c r="H345" s="1"/>
  <c r="J345" s="1"/>
  <c r="B344"/>
  <c r="I344" s="1"/>
  <c r="K344" s="1"/>
  <c r="B343"/>
  <c r="H343" s="1"/>
  <c r="J343" s="1"/>
  <c r="M342"/>
  <c r="B342"/>
  <c r="I342" s="1"/>
  <c r="K342" s="1"/>
  <c r="M341"/>
  <c r="B341"/>
  <c r="I341" s="1"/>
  <c r="K341" s="1"/>
  <c r="B340"/>
  <c r="H340" s="1"/>
  <c r="J340" s="1"/>
  <c r="M339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M333"/>
  <c r="I333"/>
  <c r="K333" s="1"/>
  <c r="H333"/>
  <c r="J333" s="1"/>
  <c r="B333"/>
  <c r="M332"/>
  <c r="H332"/>
  <c r="J332" s="1"/>
  <c r="B332"/>
  <c r="I332" s="1"/>
  <c r="K332" s="1"/>
  <c r="B331"/>
  <c r="H331" s="1"/>
  <c r="J331" s="1"/>
  <c r="M330"/>
  <c r="B330"/>
  <c r="H330" s="1"/>
  <c r="J330" s="1"/>
  <c r="M329"/>
  <c r="B329"/>
  <c r="I329" s="1"/>
  <c r="K329" s="1"/>
  <c r="M328"/>
  <c r="I328"/>
  <c r="K328" s="1"/>
  <c r="B328"/>
  <c r="H328" s="1"/>
  <c r="J328" s="1"/>
  <c r="B327"/>
  <c r="H327" s="1"/>
  <c r="J327" s="1"/>
  <c r="B326"/>
  <c r="I326" s="1"/>
  <c r="K326" s="1"/>
  <c r="B325"/>
  <c r="H325" s="1"/>
  <c r="J325" s="1"/>
  <c r="M324"/>
  <c r="I324"/>
  <c r="K324" s="1"/>
  <c r="B324"/>
  <c r="H324" s="1"/>
  <c r="J324" s="1"/>
  <c r="M323"/>
  <c r="B323"/>
  <c r="I323" s="1"/>
  <c r="K323" s="1"/>
  <c r="B322"/>
  <c r="H322" s="1"/>
  <c r="J322" s="1"/>
  <c r="M321"/>
  <c r="B321"/>
  <c r="H321" s="1"/>
  <c r="J321" s="1"/>
  <c r="B320"/>
  <c r="I320" s="1"/>
  <c r="K320" s="1"/>
  <c r="B319"/>
  <c r="H319" s="1"/>
  <c r="J319" s="1"/>
  <c r="B318"/>
  <c r="H318" s="1"/>
  <c r="J318" s="1"/>
  <c r="B317"/>
  <c r="I317" s="1"/>
  <c r="K317" s="1"/>
  <c r="B316"/>
  <c r="H316" s="1"/>
  <c r="J316" s="1"/>
  <c r="H315"/>
  <c r="J315" s="1"/>
  <c r="B315"/>
  <c r="I315" s="1"/>
  <c r="K315" s="1"/>
  <c r="B314"/>
  <c r="I314" s="1"/>
  <c r="K314" s="1"/>
  <c r="M313"/>
  <c r="I313"/>
  <c r="K313" s="1"/>
  <c r="B313"/>
  <c r="H313" s="1"/>
  <c r="J313" s="1"/>
  <c r="M312"/>
  <c r="I312"/>
  <c r="K312" s="1"/>
  <c r="H312"/>
  <c r="J312" s="1"/>
  <c r="B312"/>
  <c r="B311"/>
  <c r="I311" s="1"/>
  <c r="K311" s="1"/>
  <c r="M310"/>
  <c r="B310"/>
  <c r="H310" s="1"/>
  <c r="J310" s="1"/>
  <c r="B309"/>
  <c r="H309" s="1"/>
  <c r="J309" s="1"/>
  <c r="B308"/>
  <c r="I308" s="1"/>
  <c r="K308" s="1"/>
  <c r="B307"/>
  <c r="H307" s="1"/>
  <c r="J307" s="1"/>
  <c r="I306"/>
  <c r="K306" s="1"/>
  <c r="H306"/>
  <c r="J306" s="1"/>
  <c r="B306"/>
  <c r="M306" s="1"/>
  <c r="H305"/>
  <c r="J305" s="1"/>
  <c r="B305"/>
  <c r="I305" s="1"/>
  <c r="K305" s="1"/>
  <c r="B304"/>
  <c r="H304" s="1"/>
  <c r="J304" s="1"/>
  <c r="M303"/>
  <c r="I303"/>
  <c r="K303" s="1"/>
  <c r="H303"/>
  <c r="J303" s="1"/>
  <c r="B303"/>
  <c r="B302"/>
  <c r="I302" s="1"/>
  <c r="K302" s="1"/>
  <c r="M301"/>
  <c r="I301"/>
  <c r="K301" s="1"/>
  <c r="B301"/>
  <c r="H301" s="1"/>
  <c r="J301" s="1"/>
  <c r="B300"/>
  <c r="H300" s="1"/>
  <c r="J300" s="1"/>
  <c r="M299"/>
  <c r="B299"/>
  <c r="I299" s="1"/>
  <c r="K299" s="1"/>
  <c r="B298"/>
  <c r="H298" s="1"/>
  <c r="J298" s="1"/>
  <c r="M297"/>
  <c r="B297"/>
  <c r="I297" s="1"/>
  <c r="K297" s="1"/>
  <c r="H296"/>
  <c r="J296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M288"/>
  <c r="I288"/>
  <c r="K288" s="1"/>
  <c r="B288"/>
  <c r="H288" s="1"/>
  <c r="J288" s="1"/>
  <c r="M287"/>
  <c r="B287"/>
  <c r="I287" s="1"/>
  <c r="K287" s="1"/>
  <c r="B286"/>
  <c r="H286" s="1"/>
  <c r="J286" s="1"/>
  <c r="M285"/>
  <c r="B285"/>
  <c r="H285" s="1"/>
  <c r="J285" s="1"/>
  <c r="B284"/>
  <c r="I284" s="1"/>
  <c r="K284" s="1"/>
  <c r="B283"/>
  <c r="H283" s="1"/>
  <c r="J283" s="1"/>
  <c r="B282"/>
  <c r="H282" s="1"/>
  <c r="J282" s="1"/>
  <c r="H281"/>
  <c r="J281" s="1"/>
  <c r="B281"/>
  <c r="I281" s="1"/>
  <c r="K281" s="1"/>
  <c r="H280"/>
  <c r="J280" s="1"/>
  <c r="B280"/>
  <c r="I280" s="1"/>
  <c r="K280" s="1"/>
  <c r="B279"/>
  <c r="H279" s="1"/>
  <c r="J279" s="1"/>
  <c r="I278"/>
  <c r="K278" s="1"/>
  <c r="B278"/>
  <c r="H278" s="1"/>
  <c r="J278" s="1"/>
  <c r="I277"/>
  <c r="K277" s="1"/>
  <c r="H277"/>
  <c r="J277" s="1"/>
  <c r="B277"/>
  <c r="M277" s="1"/>
  <c r="B276"/>
  <c r="H276" s="1"/>
  <c r="J276" s="1"/>
  <c r="M275"/>
  <c r="I275"/>
  <c r="K275" s="1"/>
  <c r="B275"/>
  <c r="H275" s="1"/>
  <c r="J275" s="1"/>
  <c r="M274"/>
  <c r="I274"/>
  <c r="K274" s="1"/>
  <c r="H274"/>
  <c r="J274" s="1"/>
  <c r="B274"/>
  <c r="B273"/>
  <c r="H273" s="1"/>
  <c r="J273" s="1"/>
  <c r="M272"/>
  <c r="B272"/>
  <c r="H272" s="1"/>
  <c r="J272" s="1"/>
  <c r="B271"/>
  <c r="M271" s="1"/>
  <c r="B270"/>
  <c r="H270" s="1"/>
  <c r="J270" s="1"/>
  <c r="H269"/>
  <c r="J269" s="1"/>
  <c r="B269"/>
  <c r="I269" s="1"/>
  <c r="K269" s="1"/>
  <c r="H268"/>
  <c r="J268" s="1"/>
  <c r="B268"/>
  <c r="I268" s="1"/>
  <c r="K268" s="1"/>
  <c r="B266"/>
  <c r="H266" s="1"/>
  <c r="J266" s="1"/>
  <c r="I265"/>
  <c r="K265" s="1"/>
  <c r="B265"/>
  <c r="H265" s="1"/>
  <c r="J265" s="1"/>
  <c r="I264"/>
  <c r="K264" s="1"/>
  <c r="H264"/>
  <c r="J264" s="1"/>
  <c r="B264"/>
  <c r="M264" s="1"/>
  <c r="B263"/>
  <c r="H263" s="1"/>
  <c r="J263" s="1"/>
  <c r="M262"/>
  <c r="I262"/>
  <c r="K262" s="1"/>
  <c r="B262"/>
  <c r="H262" s="1"/>
  <c r="J262" s="1"/>
  <c r="M261"/>
  <c r="I261"/>
  <c r="K261" s="1"/>
  <c r="H261"/>
  <c r="J261" s="1"/>
  <c r="B261"/>
  <c r="B260"/>
  <c r="H260" s="1"/>
  <c r="J260" s="1"/>
  <c r="M259"/>
  <c r="B259"/>
  <c r="H259" s="1"/>
  <c r="J259" s="1"/>
  <c r="B258"/>
  <c r="H258" s="1"/>
  <c r="J258" s="1"/>
  <c r="B257"/>
  <c r="H257" s="1"/>
  <c r="J257" s="1"/>
  <c r="H256"/>
  <c r="J256" s="1"/>
  <c r="B256"/>
  <c r="I256" s="1"/>
  <c r="K256" s="1"/>
  <c r="H255"/>
  <c r="J255" s="1"/>
  <c r="B255"/>
  <c r="I255" s="1"/>
  <c r="K255" s="1"/>
  <c r="B254"/>
  <c r="H254" s="1"/>
  <c r="J254" s="1"/>
  <c r="I253"/>
  <c r="K253" s="1"/>
  <c r="B253"/>
  <c r="H253" s="1"/>
  <c r="J253" s="1"/>
  <c r="I252"/>
  <c r="K252" s="1"/>
  <c r="H252"/>
  <c r="J252" s="1"/>
  <c r="B252"/>
  <c r="M252" s="1"/>
  <c r="B251"/>
  <c r="H251" s="1"/>
  <c r="J251" s="1"/>
  <c r="M250"/>
  <c r="I250"/>
  <c r="K250" s="1"/>
  <c r="B250"/>
  <c r="H250" s="1"/>
  <c r="J250" s="1"/>
  <c r="M249"/>
  <c r="I249"/>
  <c r="K249" s="1"/>
  <c r="H249"/>
  <c r="J249" s="1"/>
  <c r="B249"/>
  <c r="B248"/>
  <c r="H248" s="1"/>
  <c r="J248" s="1"/>
  <c r="M247"/>
  <c r="B247"/>
  <c r="H247" s="1"/>
  <c r="J247" s="1"/>
  <c r="B246"/>
  <c r="H246" s="1"/>
  <c r="J246" s="1"/>
  <c r="B245"/>
  <c r="H245" s="1"/>
  <c r="J245" s="1"/>
  <c r="H244"/>
  <c r="J244" s="1"/>
  <c r="B244"/>
  <c r="I244" s="1"/>
  <c r="K244" s="1"/>
  <c r="H243"/>
  <c r="J243" s="1"/>
  <c r="B243"/>
  <c r="I243" s="1"/>
  <c r="K243" s="1"/>
  <c r="B242"/>
  <c r="H242" s="1"/>
  <c r="J242" s="1"/>
  <c r="I241"/>
  <c r="K241" s="1"/>
  <c r="H241"/>
  <c r="J241" s="1"/>
  <c r="B241"/>
  <c r="M241" s="1"/>
  <c r="I240"/>
  <c r="K240" s="1"/>
  <c r="H240"/>
  <c r="J240" s="1"/>
  <c r="B240"/>
  <c r="M240" s="1"/>
  <c r="B239"/>
  <c r="H239" s="1"/>
  <c r="J239" s="1"/>
  <c r="M238"/>
  <c r="I238"/>
  <c r="K238" s="1"/>
  <c r="B238"/>
  <c r="H238" s="1"/>
  <c r="J238" s="1"/>
  <c r="M237"/>
  <c r="I237"/>
  <c r="K237" s="1"/>
  <c r="H237"/>
  <c r="J237" s="1"/>
  <c r="B237"/>
  <c r="B236"/>
  <c r="H236" s="1"/>
  <c r="J236" s="1"/>
  <c r="M235"/>
  <c r="B235"/>
  <c r="H235" s="1"/>
  <c r="J235" s="1"/>
  <c r="B234"/>
  <c r="M234" s="1"/>
  <c r="B233"/>
  <c r="H233" s="1"/>
  <c r="J233" s="1"/>
  <c r="H232"/>
  <c r="J232" s="1"/>
  <c r="B232"/>
  <c r="I232" s="1"/>
  <c r="K232" s="1"/>
  <c r="H231"/>
  <c r="J231" s="1"/>
  <c r="B231"/>
  <c r="I231" s="1"/>
  <c r="K231" s="1"/>
  <c r="B230"/>
  <c r="H230" s="1"/>
  <c r="J230" s="1"/>
  <c r="I229"/>
  <c r="K229" s="1"/>
  <c r="H229"/>
  <c r="J229" s="1"/>
  <c r="B229"/>
  <c r="M229" s="1"/>
  <c r="I228"/>
  <c r="K228" s="1"/>
  <c r="H228"/>
  <c r="J228" s="1"/>
  <c r="B228"/>
  <c r="M228" s="1"/>
  <c r="B227"/>
  <c r="H227" s="1"/>
  <c r="J227" s="1"/>
  <c r="M226"/>
  <c r="I226"/>
  <c r="K226" s="1"/>
  <c r="B226"/>
  <c r="H226" s="1"/>
  <c r="J226" s="1"/>
  <c r="M225"/>
  <c r="I225"/>
  <c r="K225" s="1"/>
  <c r="H225"/>
  <c r="J225" s="1"/>
  <c r="B225"/>
  <c r="B224"/>
  <c r="H224" s="1"/>
  <c r="J224" s="1"/>
  <c r="M223"/>
  <c r="B223"/>
  <c r="H223" s="1"/>
  <c r="J223" s="1"/>
  <c r="B222"/>
  <c r="H222" s="1"/>
  <c r="J222" s="1"/>
  <c r="B221"/>
  <c r="H221" s="1"/>
  <c r="J221" s="1"/>
  <c r="H220"/>
  <c r="J220" s="1"/>
  <c r="B220"/>
  <c r="I220" s="1"/>
  <c r="K220" s="1"/>
  <c r="H219"/>
  <c r="J219" s="1"/>
  <c r="B219"/>
  <c r="I219" s="1"/>
  <c r="K219" s="1"/>
  <c r="B218"/>
  <c r="H218" s="1"/>
  <c r="J218" s="1"/>
  <c r="I217"/>
  <c r="K217" s="1"/>
  <c r="H217"/>
  <c r="J217" s="1"/>
  <c r="B217"/>
  <c r="M217" s="1"/>
  <c r="I216"/>
  <c r="K216" s="1"/>
  <c r="H216"/>
  <c r="J216" s="1"/>
  <c r="B216"/>
  <c r="M216" s="1"/>
  <c r="B215"/>
  <c r="H215" s="1"/>
  <c r="J215" s="1"/>
  <c r="M214"/>
  <c r="I214"/>
  <c r="K214" s="1"/>
  <c r="B214"/>
  <c r="H214" s="1"/>
  <c r="J214" s="1"/>
  <c r="M213"/>
  <c r="K213"/>
  <c r="H213"/>
  <c r="J213" s="1"/>
  <c r="B213"/>
  <c r="K212"/>
  <c r="B212"/>
  <c r="K211"/>
  <c r="B211"/>
  <c r="H211" s="1"/>
  <c r="J211" s="1"/>
  <c r="K210"/>
  <c r="B210"/>
  <c r="M210" s="1"/>
  <c r="M209"/>
  <c r="H209"/>
  <c r="J209" s="1"/>
  <c r="B209"/>
  <c r="I209" s="1"/>
  <c r="K209" s="1"/>
  <c r="B208"/>
  <c r="H208" s="1"/>
  <c r="J208" s="1"/>
  <c r="B207"/>
  <c r="I207" s="1"/>
  <c r="K207" s="1"/>
  <c r="B206"/>
  <c r="B205"/>
  <c r="I205" s="1"/>
  <c r="K205" s="1"/>
  <c r="B204"/>
  <c r="B203"/>
  <c r="B202"/>
  <c r="B201"/>
  <c r="B200"/>
  <c r="B199"/>
  <c r="B198"/>
  <c r="B197"/>
  <c r="B196"/>
  <c r="B195"/>
  <c r="B194"/>
  <c r="B193"/>
  <c r="I193" s="1"/>
  <c r="K193" s="1"/>
  <c r="B192"/>
  <c r="I191"/>
  <c r="K191" s="1"/>
  <c r="B191"/>
  <c r="B190"/>
  <c r="B189"/>
  <c r="I189" s="1"/>
  <c r="K189" s="1"/>
  <c r="B188"/>
  <c r="I187"/>
  <c r="K187" s="1"/>
  <c r="B187"/>
  <c r="B186"/>
  <c r="B185"/>
  <c r="I185" s="1"/>
  <c r="K185" s="1"/>
  <c r="B184"/>
  <c r="B183"/>
  <c r="I183" s="1"/>
  <c r="K183" s="1"/>
  <c r="B182"/>
  <c r="B181"/>
  <c r="I181" s="1"/>
  <c r="K181" s="1"/>
  <c r="B180"/>
  <c r="I179"/>
  <c r="K179" s="1"/>
  <c r="B179"/>
  <c r="B178"/>
  <c r="B177"/>
  <c r="I177" s="1"/>
  <c r="K177" s="1"/>
  <c r="B176"/>
  <c r="I175"/>
  <c r="K175" s="1"/>
  <c r="B175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3"/>
  <c r="K163" s="1"/>
  <c r="B163"/>
  <c r="B162"/>
  <c r="B161"/>
  <c r="I161" s="1"/>
  <c r="K161" s="1"/>
  <c r="B160"/>
  <c r="I159"/>
  <c r="K159" s="1"/>
  <c r="B159"/>
  <c r="B158"/>
  <c r="B157"/>
  <c r="I157" s="1"/>
  <c r="K157" s="1"/>
  <c r="B156"/>
  <c r="B155"/>
  <c r="I155" s="1"/>
  <c r="K155" s="1"/>
  <c r="B154"/>
  <c r="B153"/>
  <c r="I153" s="1"/>
  <c r="K153" s="1"/>
  <c r="B152"/>
  <c r="B151"/>
  <c r="I151" s="1"/>
  <c r="K151" s="1"/>
  <c r="B150"/>
  <c r="B149"/>
  <c r="I149" s="1"/>
  <c r="K149" s="1"/>
  <c r="B148"/>
  <c r="I147"/>
  <c r="K147" s="1"/>
  <c r="B147"/>
  <c r="B146"/>
  <c r="B145"/>
  <c r="I145" s="1"/>
  <c r="K145" s="1"/>
  <c r="B144"/>
  <c r="I143"/>
  <c r="K143" s="1"/>
  <c r="B143"/>
  <c r="B142"/>
  <c r="B141"/>
  <c r="I141" s="1"/>
  <c r="K141" s="1"/>
  <c r="B140"/>
  <c r="I139"/>
  <c r="K139" s="1"/>
  <c r="B139"/>
  <c r="B138"/>
  <c r="B137"/>
  <c r="I137" s="1"/>
  <c r="K137" s="1"/>
  <c r="B136"/>
  <c r="B135"/>
  <c r="I135" s="1"/>
  <c r="K135" s="1"/>
  <c r="B134"/>
  <c r="B133"/>
  <c r="I133" s="1"/>
  <c r="K133" s="1"/>
  <c r="B132"/>
  <c r="I131"/>
  <c r="K131" s="1"/>
  <c r="B131"/>
  <c r="B130"/>
  <c r="B129"/>
  <c r="I129" s="1"/>
  <c r="K129" s="1"/>
  <c r="B128"/>
  <c r="I127"/>
  <c r="K127" s="1"/>
  <c r="B127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H98"/>
  <c r="J98" s="1"/>
  <c r="B98"/>
  <c r="M98" s="1"/>
  <c r="B97"/>
  <c r="M97" s="1"/>
  <c r="H96"/>
  <c r="J96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H88"/>
  <c r="J88" s="1"/>
  <c r="B88"/>
  <c r="M88" s="1"/>
  <c r="B87"/>
  <c r="M87" s="1"/>
  <c r="B86"/>
  <c r="M86" s="1"/>
  <c r="B85"/>
  <c r="M85" s="1"/>
  <c r="H84"/>
  <c r="J84" s="1"/>
  <c r="B84"/>
  <c r="M84" s="1"/>
  <c r="B83"/>
  <c r="M83" s="1"/>
  <c r="H82"/>
  <c r="J82" s="1"/>
  <c r="B82"/>
  <c r="M82" s="1"/>
  <c r="B81"/>
  <c r="M81" s="1"/>
  <c r="B80"/>
  <c r="M80" s="1"/>
  <c r="B79"/>
  <c r="M79" s="1"/>
  <c r="B78"/>
  <c r="M78" s="1"/>
  <c r="B77"/>
  <c r="M77" s="1"/>
  <c r="H76"/>
  <c r="J76" s="1"/>
  <c r="B76"/>
  <c r="M76" s="1"/>
  <c r="B75"/>
  <c r="M75" s="1"/>
  <c r="B74"/>
  <c r="M74" s="1"/>
  <c r="B73"/>
  <c r="M73" s="1"/>
  <c r="H72"/>
  <c r="J72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H64"/>
  <c r="J64" s="1"/>
  <c r="B64"/>
  <c r="M64" s="1"/>
  <c r="B63"/>
  <c r="M63" s="1"/>
  <c r="B62"/>
  <c r="M62" s="1"/>
  <c r="M61"/>
  <c r="B61"/>
  <c r="AN61" s="1"/>
  <c r="AN60"/>
  <c r="M60"/>
  <c r="B60"/>
  <c r="H60" s="1"/>
  <c r="J60" s="1"/>
  <c r="B59"/>
  <c r="H59" s="1"/>
  <c r="J59" s="1"/>
  <c r="M58"/>
  <c r="H58"/>
  <c r="J58" s="1"/>
  <c r="B58"/>
  <c r="AN58" s="1"/>
  <c r="H57"/>
  <c r="J57" s="1"/>
  <c r="B57"/>
  <c r="AN57" s="1"/>
  <c r="B56"/>
  <c r="M56" s="1"/>
  <c r="B55"/>
  <c r="AN55" s="1"/>
  <c r="AN54"/>
  <c r="B54"/>
  <c r="H54" s="1"/>
  <c r="J54" s="1"/>
  <c r="AN53"/>
  <c r="M53"/>
  <c r="H53"/>
  <c r="J53" s="1"/>
  <c r="B53"/>
  <c r="H52"/>
  <c r="J52" s="1"/>
  <c r="B52"/>
  <c r="M52" s="1"/>
  <c r="H51"/>
  <c r="J51" s="1"/>
  <c r="B51"/>
  <c r="M51" s="1"/>
  <c r="B50"/>
  <c r="M50" s="1"/>
  <c r="H49"/>
  <c r="J49" s="1"/>
  <c r="B49"/>
  <c r="AN49" s="1"/>
  <c r="B48"/>
  <c r="H48" s="1"/>
  <c r="J48" s="1"/>
  <c r="B47"/>
  <c r="H47" s="1"/>
  <c r="J47" s="1"/>
  <c r="AN46"/>
  <c r="B46"/>
  <c r="H46" s="1"/>
  <c r="J46" s="1"/>
  <c r="B45"/>
  <c r="H45" s="1"/>
  <c r="J45" s="1"/>
  <c r="AN44"/>
  <c r="B44"/>
  <c r="M44" s="1"/>
  <c r="M43"/>
  <c r="H43"/>
  <c r="J43" s="1"/>
  <c r="B43"/>
  <c r="AN43" s="1"/>
  <c r="B42"/>
  <c r="H42" s="1"/>
  <c r="J42" s="1"/>
  <c r="H41"/>
  <c r="J41" s="1"/>
  <c r="B41"/>
  <c r="M41" s="1"/>
  <c r="B40"/>
  <c r="M40" s="1"/>
  <c r="AN39"/>
  <c r="B39"/>
  <c r="M39" s="1"/>
  <c r="B38"/>
  <c r="M38" s="1"/>
  <c r="M37"/>
  <c r="H37"/>
  <c r="J37" s="1"/>
  <c r="B37"/>
  <c r="AN37" s="1"/>
  <c r="AN36"/>
  <c r="M36"/>
  <c r="B36"/>
  <c r="H36" s="1"/>
  <c r="J36" s="1"/>
  <c r="B35"/>
  <c r="H35" s="1"/>
  <c r="J35" s="1"/>
  <c r="M34"/>
  <c r="H34"/>
  <c r="J34" s="1"/>
  <c r="B34"/>
  <c r="AN34" s="1"/>
  <c r="H33"/>
  <c r="J33" s="1"/>
  <c r="B33"/>
  <c r="AN33" s="1"/>
  <c r="B32"/>
  <c r="M32" s="1"/>
  <c r="B31"/>
  <c r="M31" s="1"/>
  <c r="M30"/>
  <c r="B30"/>
  <c r="H29"/>
  <c r="J29" s="1"/>
  <c r="B29"/>
  <c r="B28"/>
  <c r="H28" s="1"/>
  <c r="J28" s="1"/>
  <c r="H27"/>
  <c r="J27" s="1"/>
  <c r="B27"/>
  <c r="M27" s="1"/>
  <c r="B26"/>
  <c r="M26" s="1"/>
  <c r="B25"/>
  <c r="M25" s="1"/>
  <c r="B24"/>
  <c r="M24" s="1"/>
  <c r="H23"/>
  <c r="J23" s="1"/>
  <c r="B23"/>
  <c r="B22"/>
  <c r="H22" s="1"/>
  <c r="J22" s="1"/>
  <c r="M21"/>
  <c r="H21"/>
  <c r="J21" s="1"/>
  <c r="B21"/>
  <c r="B20"/>
  <c r="M20" s="1"/>
  <c r="B19"/>
  <c r="M19" s="1"/>
  <c r="B18"/>
  <c r="M18" s="1"/>
  <c r="H17"/>
  <c r="J17" s="1"/>
  <c r="B17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H5"/>
  <c r="J5" s="1"/>
  <c r="B5"/>
  <c r="B4"/>
  <c r="H4" s="1"/>
  <c r="J4" s="1"/>
  <c r="H3"/>
  <c r="J3" s="1"/>
  <c r="B3"/>
  <c r="M3" s="1"/>
  <c r="M246" l="1"/>
  <c r="M294"/>
  <c r="H39"/>
  <c r="J39" s="1"/>
  <c r="H44"/>
  <c r="J44" s="1"/>
  <c r="AN50"/>
  <c r="M54"/>
  <c r="H66"/>
  <c r="J66" s="1"/>
  <c r="H92"/>
  <c r="J92" s="1"/>
  <c r="H210"/>
  <c r="J210" s="1"/>
  <c r="I222"/>
  <c r="K222" s="1"/>
  <c r="I234"/>
  <c r="K234" s="1"/>
  <c r="I246"/>
  <c r="K246" s="1"/>
  <c r="I258"/>
  <c r="K258" s="1"/>
  <c r="I271"/>
  <c r="K271" s="1"/>
  <c r="M283"/>
  <c r="I294"/>
  <c r="K294" s="1"/>
  <c r="I304"/>
  <c r="K304" s="1"/>
  <c r="I310"/>
  <c r="K310" s="1"/>
  <c r="M314"/>
  <c r="M319"/>
  <c r="M337"/>
  <c r="H342"/>
  <c r="J342" s="1"/>
  <c r="M355"/>
  <c r="M364"/>
  <c r="M368"/>
  <c r="I373"/>
  <c r="K373" s="1"/>
  <c r="M377"/>
  <c r="M382"/>
  <c r="M386"/>
  <c r="I391"/>
  <c r="K391" s="1"/>
  <c r="M395"/>
  <c r="M267"/>
  <c r="M222"/>
  <c r="M258"/>
  <c r="M33"/>
  <c r="H50"/>
  <c r="J50" s="1"/>
  <c r="H74"/>
  <c r="J74" s="1"/>
  <c r="H100"/>
  <c r="J100" s="1"/>
  <c r="H234"/>
  <c r="J234" s="1"/>
  <c r="M253"/>
  <c r="M265"/>
  <c r="H271"/>
  <c r="J271" s="1"/>
  <c r="M278"/>
  <c r="I283"/>
  <c r="K283" s="1"/>
  <c r="H314"/>
  <c r="J314" s="1"/>
  <c r="I319"/>
  <c r="K319" s="1"/>
  <c r="I337"/>
  <c r="K337" s="1"/>
  <c r="I355"/>
  <c r="K355" s="1"/>
  <c r="I364"/>
  <c r="K364" s="1"/>
  <c r="H368"/>
  <c r="J368" s="1"/>
  <c r="H377"/>
  <c r="J377" s="1"/>
  <c r="H386"/>
  <c r="J386" s="1"/>
  <c r="H395"/>
  <c r="J395" s="1"/>
  <c r="M399"/>
  <c r="H287"/>
  <c r="J287" s="1"/>
  <c r="H297"/>
  <c r="J297" s="1"/>
  <c r="M318"/>
  <c r="H323"/>
  <c r="J323" s="1"/>
  <c r="M336"/>
  <c r="H341"/>
  <c r="J341" s="1"/>
  <c r="M354"/>
  <c r="M363"/>
  <c r="M367"/>
  <c r="I376"/>
  <c r="K376" s="1"/>
  <c r="M385"/>
  <c r="I394"/>
  <c r="K394" s="1"/>
  <c r="I399"/>
  <c r="K399" s="1"/>
  <c r="I267"/>
  <c r="K267" s="1"/>
  <c r="M232"/>
  <c r="M256"/>
  <c r="M281"/>
  <c r="M327"/>
  <c r="M331"/>
  <c r="I336"/>
  <c r="K336" s="1"/>
  <c r="I363"/>
  <c r="K363" s="1"/>
  <c r="M9"/>
  <c r="M220"/>
  <c r="M244"/>
  <c r="M269"/>
  <c r="M292"/>
  <c r="I318"/>
  <c r="K318" s="1"/>
  <c r="M345"/>
  <c r="M349"/>
  <c r="I354"/>
  <c r="K354" s="1"/>
  <c r="H31"/>
  <c r="J31" s="1"/>
  <c r="M42"/>
  <c r="M57"/>
  <c r="H80"/>
  <c r="J80" s="1"/>
  <c r="I286"/>
  <c r="K286" s="1"/>
  <c r="I292"/>
  <c r="K292" s="1"/>
  <c r="M296"/>
  <c r="I322"/>
  <c r="K322" s="1"/>
  <c r="I327"/>
  <c r="K327" s="1"/>
  <c r="I331"/>
  <c r="K331" s="1"/>
  <c r="I340"/>
  <c r="K340" s="1"/>
  <c r="I345"/>
  <c r="K345" s="1"/>
  <c r="I349"/>
  <c r="K349" s="1"/>
  <c r="M46"/>
  <c r="AN51"/>
  <c r="H56"/>
  <c r="J56" s="1"/>
  <c r="H61"/>
  <c r="J61" s="1"/>
  <c r="H104"/>
  <c r="J104" s="1"/>
  <c r="M219"/>
  <c r="I223"/>
  <c r="K223" s="1"/>
  <c r="M231"/>
  <c r="I235"/>
  <c r="K235" s="1"/>
  <c r="M243"/>
  <c r="I247"/>
  <c r="K247" s="1"/>
  <c r="M255"/>
  <c r="I259"/>
  <c r="K259" s="1"/>
  <c r="M268"/>
  <c r="I272"/>
  <c r="K272" s="1"/>
  <c r="M280"/>
  <c r="I285"/>
  <c r="K285" s="1"/>
  <c r="M295"/>
  <c r="I321"/>
  <c r="K321" s="1"/>
  <c r="I330"/>
  <c r="K330" s="1"/>
  <c r="I339"/>
  <c r="K339" s="1"/>
  <c r="I348"/>
  <c r="K348" s="1"/>
  <c r="M369"/>
  <c r="M378"/>
  <c r="M387"/>
  <c r="M396"/>
  <c r="H40"/>
  <c r="J40" s="1"/>
  <c r="H68"/>
  <c r="J68" s="1"/>
  <c r="I295"/>
  <c r="K295" s="1"/>
  <c r="M305"/>
  <c r="M315"/>
  <c r="M374"/>
  <c r="M392"/>
  <c r="I396"/>
  <c r="K396" s="1"/>
  <c r="M373"/>
  <c r="M391"/>
  <c r="AB250" i="3"/>
  <c r="AB113"/>
  <c r="AB262"/>
  <c r="AB241"/>
  <c r="AB111"/>
  <c r="AB172"/>
  <c r="AB163"/>
  <c r="AB232"/>
  <c r="M290" i="1"/>
  <c r="M308"/>
  <c r="M326"/>
  <c r="M344"/>
  <c r="M362"/>
  <c r="M380"/>
  <c r="M398"/>
  <c r="AB217" i="3"/>
  <c r="AN35" i="1"/>
  <c r="AN42"/>
  <c r="M49"/>
  <c r="AN56"/>
  <c r="AN59"/>
  <c r="M286"/>
  <c r="H290"/>
  <c r="J290" s="1"/>
  <c r="M304"/>
  <c r="H308"/>
  <c r="J308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M35"/>
  <c r="M59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70"/>
  <c r="M273"/>
  <c r="M276"/>
  <c r="M279"/>
  <c r="M282"/>
  <c r="M293"/>
  <c r="AN52"/>
  <c r="M300"/>
  <c r="M311"/>
  <c r="H7"/>
  <c r="J7" s="1"/>
  <c r="H13"/>
  <c r="J13" s="1"/>
  <c r="H19"/>
  <c r="J19" s="1"/>
  <c r="H25"/>
  <c r="J25" s="1"/>
  <c r="AN45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70"/>
  <c r="K270" s="1"/>
  <c r="I273"/>
  <c r="K273" s="1"/>
  <c r="I276"/>
  <c r="K276" s="1"/>
  <c r="I279"/>
  <c r="K279" s="1"/>
  <c r="I282"/>
  <c r="K282" s="1"/>
  <c r="M289"/>
  <c r="H293"/>
  <c r="J293" s="1"/>
  <c r="I300"/>
  <c r="K300" s="1"/>
  <c r="M307"/>
  <c r="H311"/>
  <c r="J311" s="1"/>
  <c r="M325"/>
  <c r="H329"/>
  <c r="J329" s="1"/>
  <c r="M343"/>
  <c r="H347"/>
  <c r="J347" s="1"/>
  <c r="M361"/>
  <c r="H365"/>
  <c r="J365" s="1"/>
  <c r="M379"/>
  <c r="H383"/>
  <c r="J383" s="1"/>
  <c r="M397"/>
  <c r="M55"/>
  <c r="M211"/>
  <c r="I289"/>
  <c r="K289" s="1"/>
  <c r="I307"/>
  <c r="K307" s="1"/>
  <c r="I325"/>
  <c r="K325" s="1"/>
  <c r="I343"/>
  <c r="K343" s="1"/>
  <c r="I361"/>
  <c r="K361" s="1"/>
  <c r="I379"/>
  <c r="K379" s="1"/>
  <c r="I397"/>
  <c r="K397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17" i="1"/>
  <c r="M335"/>
  <c r="M353"/>
  <c r="M371"/>
  <c r="I382"/>
  <c r="K382" s="1"/>
  <c r="M389"/>
  <c r="AB150" i="3"/>
  <c r="AN47" i="1"/>
  <c r="H299"/>
  <c r="J299" s="1"/>
  <c r="H317"/>
  <c r="J317" s="1"/>
  <c r="H335"/>
  <c r="J335" s="1"/>
  <c r="H353"/>
  <c r="J353" s="1"/>
  <c r="H371"/>
  <c r="J371" s="1"/>
  <c r="H389"/>
  <c r="J389" s="1"/>
  <c r="AN40"/>
  <c r="M47"/>
  <c r="M284"/>
  <c r="M309"/>
  <c r="M320"/>
  <c r="M338"/>
  <c r="AB141" i="3"/>
  <c r="M291" i="1"/>
  <c r="M302"/>
  <c r="M4"/>
  <c r="M10"/>
  <c r="M16"/>
  <c r="M22"/>
  <c r="M28"/>
  <c r="H284"/>
  <c r="J284" s="1"/>
  <c r="I291"/>
  <c r="K291" s="1"/>
  <c r="M298"/>
  <c r="H302"/>
  <c r="J302" s="1"/>
  <c r="I309"/>
  <c r="K309" s="1"/>
  <c r="M316"/>
  <c r="H320"/>
  <c r="J320" s="1"/>
  <c r="M334"/>
  <c r="H338"/>
  <c r="J338" s="1"/>
  <c r="M352"/>
  <c r="H356"/>
  <c r="J356" s="1"/>
  <c r="M370"/>
  <c r="H374"/>
  <c r="J374" s="1"/>
  <c r="M388"/>
  <c r="H392"/>
  <c r="J392" s="1"/>
  <c r="AB110" i="3"/>
  <c r="I298" i="1"/>
  <c r="K298" s="1"/>
  <c r="I316"/>
  <c r="K316" s="1"/>
  <c r="I334"/>
  <c r="K334" s="1"/>
  <c r="I352"/>
  <c r="K352" s="1"/>
  <c r="I370"/>
  <c r="K370" s="1"/>
  <c r="I388"/>
  <c r="K388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2"/>
  <c r="J212" s="1"/>
  <c r="M212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2"/>
  <c r="J152" s="1"/>
  <c r="M152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204"/>
  <c r="K204" s="1"/>
  <c r="I206"/>
  <c r="K206" s="1"/>
  <c r="I208"/>
  <c r="K208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3"/>
  <c r="J153" s="1"/>
  <c r="M153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CR64" i="2"/>
  <c r="G66" i="4"/>
  <c r="CR66" i="2"/>
  <c r="G68" i="4"/>
  <c r="CR68" i="2"/>
  <c r="G71" i="4"/>
  <c r="CR71" i="2"/>
  <c r="G74" i="4"/>
  <c r="CR74" i="2"/>
  <c r="G77" i="4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CR69" i="2"/>
  <c r="G72" i="4"/>
  <c r="CR72" i="2"/>
  <c r="G75" i="4"/>
  <c r="CR75" i="2"/>
  <c r="G78" i="4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CR63" i="2"/>
  <c r="G65" i="4"/>
  <c r="CR65" i="2"/>
  <c r="G67" i="4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CR73" i="2"/>
  <c r="G76" i="4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198" i="2"/>
  <c r="CU425"/>
  <c r="CU437"/>
  <c r="CU449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2"/>
  <c r="CU407"/>
  <c r="CU435"/>
  <c r="CU447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89"/>
  <c r="CR195"/>
  <c r="CU401"/>
  <c r="CU419"/>
  <c r="CU431"/>
  <c r="CU443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4"/>
  <c r="CR185"/>
  <c r="CR187"/>
  <c r="CR215"/>
  <c r="CU400"/>
  <c r="CU429"/>
  <c r="CU441"/>
  <c r="CU453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3" i="2"/>
  <c r="CU427"/>
  <c r="CU439"/>
  <c r="CU451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M76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73"/>
  <c r="M77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64"/>
  <c r="M68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65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67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3"/>
  <c r="M66"/>
  <c r="M69"/>
  <c r="M72"/>
  <c r="M75"/>
  <c r="M78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1"/>
  <c r="CV201" s="1"/>
  <c r="I201" i="1" s="1"/>
  <c r="K201" s="1"/>
  <c r="CV94" i="2"/>
  <c r="I94" i="1" s="1"/>
  <c r="K94" s="1"/>
  <c r="T114" i="2"/>
  <c r="T104"/>
  <c r="T195"/>
  <c r="CV195" s="1"/>
  <c r="I195" i="1" s="1"/>
  <c r="K195" s="1"/>
  <c r="CV98" i="2"/>
  <c r="I98" i="1" s="1"/>
  <c r="K98" s="1"/>
  <c r="T118" i="2"/>
  <c r="T108"/>
  <c r="T199"/>
  <c r="CV199" s="1"/>
  <c r="I199" i="1" s="1"/>
  <c r="K199" s="1"/>
  <c r="CV101" i="2"/>
  <c r="I101" i="1" s="1"/>
  <c r="K101" s="1"/>
  <c r="T202" i="2"/>
  <c r="CV202" s="1"/>
  <c r="I202" i="1" s="1"/>
  <c r="K202" s="1"/>
  <c r="T121" i="2"/>
  <c r="T111"/>
  <c r="CV93"/>
  <c r="I93" i="1" s="1"/>
  <c r="K93" s="1"/>
  <c r="T113" i="2"/>
  <c r="T103"/>
  <c r="T194"/>
  <c r="CV194" s="1"/>
  <c r="I194" i="1" s="1"/>
  <c r="K194" s="1"/>
  <c r="CV97" i="2"/>
  <c r="I97" i="1" s="1"/>
  <c r="K97" s="1"/>
  <c r="T117" i="2"/>
  <c r="T107"/>
  <c r="T198"/>
  <c r="CV198" s="1"/>
  <c r="I198" i="1" s="1"/>
  <c r="K198" s="1"/>
  <c r="T203" i="2"/>
  <c r="CV203" s="1"/>
  <c r="I203" i="1" s="1"/>
  <c r="K203" s="1"/>
  <c r="CV102" i="2"/>
  <c r="I102" i="1" s="1"/>
  <c r="K102" s="1"/>
  <c r="T122" i="2"/>
  <c r="T112"/>
  <c r="CV95"/>
  <c r="I95" i="1" s="1"/>
  <c r="K95" s="1"/>
  <c r="T196" i="2"/>
  <c r="CV196" s="1"/>
  <c r="I196" i="1" s="1"/>
  <c r="K196" s="1"/>
  <c r="T115" i="2"/>
  <c r="T105"/>
  <c r="CV99"/>
  <c r="I99" i="1" s="1"/>
  <c r="K99" s="1"/>
  <c r="T119" i="2"/>
  <c r="T109"/>
  <c r="T200"/>
  <c r="CV200" s="1"/>
  <c r="I200" i="1" s="1"/>
  <c r="K200" s="1"/>
  <c r="T197" i="2"/>
  <c r="CV197" s="1"/>
  <c r="I197" i="1" s="1"/>
  <c r="K197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<sst xmlns="http://schemas.openxmlformats.org/spreadsheetml/2006/main" count="8415" uniqueCount="1306">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</sst>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6"/>
  <sheetViews>
    <sheetView workbookViewId="0">
      <pane xSplit="8" ySplit="2" topLeftCell="I242" activePane="bottomRight" state="frozen"/>
      <selection pane="topRight"/>
      <selection pane="bottomLeft"/>
      <selection pane="bottomRight" activeCell="B268" sqref="B268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399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|CffFF0000通关挑战-经脉突破|r</v>
      </c>
      <c r="J219" s="166" t="str">
        <f t="shared" ref="J219" si="96">H219</f>
        <v>|CffFF0000通关挑战-经脉突破|r</v>
      </c>
      <c r="K219" s="166" t="str">
        <f t="shared" ref="K219" si="97">I219</f>
        <v>|CffFF0000通关挑战-经脉突破|r</v>
      </c>
      <c r="L219" s="27"/>
      <c r="M219" s="167" t="str">
        <f>VLOOKUP(LEFT(RIGHT(B219,5),4),物品!B:CU,20,FALSE)</f>
        <v>ReplaceableTextures\\CommandButtons\\BTNReplay-SpeedUp.blp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/>
      <c r="Y219" s="186" t="s">
        <v>83</v>
      </c>
      <c r="Z219" s="27">
        <v>0</v>
      </c>
      <c r="AA219" s="27">
        <v>1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IY1E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麒麟光环</v>
      </c>
      <c r="I267" s="27" t="str">
        <f>VLOOKUP(B267,物品!B:CV,99,FALSE)</f>
        <v>代码生成</v>
      </c>
      <c r="J267" s="166" t="str">
        <f t="shared" ref="J267" si="123">H267</f>
        <v>麒麟光环</v>
      </c>
      <c r="K267" s="166" t="str">
        <f t="shared" ref="K267" si="124">I267</f>
        <v>代码生成</v>
      </c>
      <c r="L267" s="27"/>
      <c r="M267" s="167" t="str">
        <f>VLOOKUP(LEFT(RIGHT(B267,5),4),物品!B:CU,20,FALSE)</f>
        <v>ReplaceableTextures\\CommandButtons\\BTNRY1E.blp</v>
      </c>
      <c r="N267" s="186" t="s">
        <v>83</v>
      </c>
      <c r="O267" s="167" t="s">
        <v>98</v>
      </c>
      <c r="P267" s="27">
        <v>2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" si="125">H268</f>
        <v>附魔</v>
      </c>
      <c r="K268" s="166">
        <f t="shared" ref="K268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ref="J269:J294" si="127">H269</f>
        <v>附魔</v>
      </c>
      <c r="K269" s="166">
        <f t="shared" ref="K269:K294" si="128">I269</f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7"/>
        <v>附魔</v>
      </c>
      <c r="K270" s="166">
        <f t="shared" si="128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7"/>
        <v>附魔</v>
      </c>
      <c r="K271" s="166">
        <f t="shared" si="128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7"/>
        <v>附魔</v>
      </c>
      <c r="K272" s="166">
        <f t="shared" si="128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7"/>
        <v>附魔</v>
      </c>
      <c r="K273" s="166">
        <f t="shared" si="128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7"/>
        <v>附魔</v>
      </c>
      <c r="K274" s="166">
        <f t="shared" si="128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7"/>
        <v>附魔</v>
      </c>
      <c r="K275" s="166">
        <f t="shared" si="128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7"/>
        <v>附魔</v>
      </c>
      <c r="K276" s="166">
        <f t="shared" si="128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7"/>
        <v>附魔</v>
      </c>
      <c r="K277" s="166">
        <f t="shared" si="128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7"/>
        <v>附魔</v>
      </c>
      <c r="K278" s="166">
        <f t="shared" si="128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7"/>
        <v>附魔</v>
      </c>
      <c r="K279" s="166">
        <f t="shared" si="128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7"/>
        <v>附魔</v>
      </c>
      <c r="K280" s="166">
        <f t="shared" si="128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7"/>
        <v>附魔</v>
      </c>
      <c r="K281" s="166">
        <f t="shared" si="128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7"/>
        <v>附魔</v>
      </c>
      <c r="K282" s="166">
        <f t="shared" si="128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7"/>
        <v>附魔</v>
      </c>
      <c r="K283" s="166">
        <f t="shared" si="128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7"/>
        <v>附魔</v>
      </c>
      <c r="K284" s="166">
        <f t="shared" si="128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7"/>
        <v>附魔</v>
      </c>
      <c r="K285" s="166">
        <f t="shared" si="128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7"/>
        <v>附魔</v>
      </c>
      <c r="K286" s="166">
        <f t="shared" si="128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7"/>
        <v>附魔</v>
      </c>
      <c r="K287" s="166">
        <f t="shared" si="128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7"/>
        <v>附魔</v>
      </c>
      <c r="K288" s="166">
        <f t="shared" si="128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7"/>
        <v>附魔</v>
      </c>
      <c r="K289" s="166">
        <f t="shared" si="128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7"/>
        <v>附魔</v>
      </c>
      <c r="K290" s="166">
        <f t="shared" si="128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7"/>
        <v>附魔</v>
      </c>
      <c r="K291" s="166">
        <f t="shared" si="128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7"/>
        <v>附魔</v>
      </c>
      <c r="K292" s="166">
        <f t="shared" si="128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7"/>
        <v>附魔</v>
      </c>
      <c r="K293" s="166">
        <f t="shared" si="128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7"/>
        <v>附魔</v>
      </c>
      <c r="K294" s="166">
        <f t="shared" si="128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ref="J295:J297" si="129">H295</f>
        <v>附魔</v>
      </c>
      <c r="K295" s="166">
        <f t="shared" ref="K295:K297" si="130">I295</f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:J312" si="131">H298</f>
        <v>附魔</v>
      </c>
      <c r="K298" s="166">
        <f t="shared" ref="K298:K312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IF32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ref="J299" si="133">H299</f>
        <v>附魔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没抽到任何东西</v>
      </c>
      <c r="I300" s="27">
        <f>VLOOKUP(B300,物品!B:CV,99,FALSE)</f>
        <v>0</v>
      </c>
      <c r="J300" s="166" t="str">
        <f t="shared" ref="J300" si="135">H300</f>
        <v>没抽到任何东西</v>
      </c>
      <c r="K300" s="166">
        <f t="shared" ref="K300" si="136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玄铁</v>
      </c>
      <c r="I301" s="27">
        <f>VLOOKUP(B301,物品!B:CV,99,FALSE)</f>
        <v>0</v>
      </c>
      <c r="J301" s="166" t="str">
        <f t="shared" si="131"/>
        <v>玄铁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杀敌数</v>
      </c>
      <c r="I302" s="27">
        <f>VLOOKUP(B302,物品!B:CV,99,FALSE)</f>
        <v>0</v>
      </c>
      <c r="J302" s="166" t="str">
        <f t="shared" si="131"/>
        <v>杀敌数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攻击力低</v>
      </c>
      <c r="I303" s="27">
        <f>VLOOKUP(B303,物品!B:CV,99,FALSE)</f>
        <v>0</v>
      </c>
      <c r="J303" s="166" t="str">
        <f t="shared" si="131"/>
        <v>攻击力低</v>
      </c>
      <c r="K303" s="166">
        <f t="shared" si="132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攻击力中</v>
      </c>
      <c r="I304" s="27">
        <f>VLOOKUP(B304,物品!B:CV,99,FALSE)</f>
        <v>0</v>
      </c>
      <c r="J304" s="166" t="str">
        <f t="shared" si="131"/>
        <v>攻击力中</v>
      </c>
      <c r="K304" s="166">
        <f t="shared" si="132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攻击力高</v>
      </c>
      <c r="I305" s="27">
        <f>VLOOKUP(B305,物品!B:CV,99,FALSE)</f>
        <v>0</v>
      </c>
      <c r="J305" s="166" t="str">
        <f t="shared" si="131"/>
        <v>攻击力高</v>
      </c>
      <c r="K305" s="166">
        <f t="shared" si="132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生命值低</v>
      </c>
      <c r="I306" s="27">
        <f>VLOOKUP(B306,物品!B:CV,99,FALSE)</f>
        <v>0</v>
      </c>
      <c r="J306" s="166" t="str">
        <f t="shared" si="131"/>
        <v>生命值低</v>
      </c>
      <c r="K306" s="166">
        <f t="shared" si="132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生命值中</v>
      </c>
      <c r="I307" s="27">
        <f>VLOOKUP(B307,物品!B:CV,99,FALSE)</f>
        <v>0</v>
      </c>
      <c r="J307" s="166" t="str">
        <f t="shared" si="131"/>
        <v>生命值中</v>
      </c>
      <c r="K307" s="166">
        <f t="shared" si="132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生命值高</v>
      </c>
      <c r="I308" s="27">
        <f>VLOOKUP(B308,物品!B:CV,99,FALSE)</f>
        <v>0</v>
      </c>
      <c r="J308" s="166" t="str">
        <f t="shared" si="131"/>
        <v>生命值高</v>
      </c>
      <c r="K308" s="166">
        <f t="shared" si="132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业力低</v>
      </c>
      <c r="I309" s="27">
        <f>VLOOKUP(B309,物品!B:CV,99,FALSE)</f>
        <v>0</v>
      </c>
      <c r="J309" s="166" t="str">
        <f t="shared" si="131"/>
        <v>业力低</v>
      </c>
      <c r="K309" s="166">
        <f t="shared" si="132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业力中</v>
      </c>
      <c r="I310" s="27">
        <f>VLOOKUP(B310,物品!B:CV,99,FALSE)</f>
        <v>0</v>
      </c>
      <c r="J310" s="166" t="str">
        <f t="shared" si="131"/>
        <v>业力中</v>
      </c>
      <c r="K310" s="166">
        <f t="shared" si="132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IC11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业力高</v>
      </c>
      <c r="I311" s="27">
        <f>VLOOKUP(B311,物品!B:CV,99,FALSE)</f>
        <v>0</v>
      </c>
      <c r="J311" s="166" t="str">
        <f t="shared" si="131"/>
        <v>业力高</v>
      </c>
      <c r="K311" s="166">
        <f t="shared" si="132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 ht="15">
      <c r="A312" s="164"/>
      <c r="B312" s="27" t="str">
        <f>物品!B312</f>
        <v>IK01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|CffBF00FF【稀有】白虎|r</v>
      </c>
      <c r="I312" s="27" t="str">
        <f>VLOOKUP(B312,物品!B:CV,99,FALSE)</f>
        <v>致命倍率|Cffffc926+150%|n|n|r|Cffff00bf【白虎】|r+|Cffff00bf【白虎】|r=|Cffffc926【神威虎爪】|n|n|r|Cff00ff7f点击穿戴或脱卸。|r</v>
      </c>
      <c r="J312" s="166" t="str">
        <f t="shared" si="131"/>
        <v>|CffBF00FF【稀有】白虎|r</v>
      </c>
      <c r="K312" s="166" t="str">
        <f t="shared" si="132"/>
        <v>致命倍率|Cffffc926+150%|n|n|r|Cffff00bf【白虎】|r+|Cffff00bf【白虎】|r=|Cffffc926【神威虎爪】|n|n|r|Cff00ff7f点击穿戴或脱卸。|r</v>
      </c>
      <c r="L312" s="27"/>
      <c r="M312" s="167" t="str">
        <f>VLOOKUP(LEFT(RIGHT(B312,5),4),物品!B:CU,20,FALSE)</f>
        <v>ReplaceableTextures\\CommandButtons\\BTNSST01.blp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IK02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|CffBF00FF【稀有】玄武|r</v>
      </c>
      <c r="I313" s="27" t="str">
        <f>VLOOKUP(B313,物品!B:CV,99,FALSE)</f>
        <v>最大生命|Cffffc926+10%|n|n|r|Cffff00bf【玄武】|r+|Cffff00bf【玄武】|r=|Cffffc926【佛陀舍利】|n|n|r|Cff00ff7f点击穿戴或脱卸。|r</v>
      </c>
      <c r="J313" s="166" t="str">
        <f t="shared" ref="J313:J340" si="137">H313</f>
        <v>|CffBF00FF【稀有】玄武|r</v>
      </c>
      <c r="K313" s="166" t="str">
        <f t="shared" ref="K313:K340" si="138">I313</f>
        <v>最大生命|Cffffc926+10%|n|n|r|Cffff00bf【玄武】|r+|Cffff00bf【玄武】|r=|Cffffc926【佛陀舍利】|n|n|r|Cff00ff7f点击穿戴或脱卸。|r</v>
      </c>
      <c r="L313" s="27"/>
      <c r="M313" s="167" t="str">
        <f>VLOOKUP(LEFT(RIGHT(B313,5),4),物品!B:CU,20,FALSE)</f>
        <v>ReplaceableTextures\\CommandButtons\\BTNSST02.blp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IK03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|CffBF00FF【稀有】帝魄|r</v>
      </c>
      <c r="I314" s="27" t="str">
        <f>VLOOKUP(B314,物品!B:CV,99,FALSE)</f>
        <v>道兵伤害|Cffffc926+30%|n|n|r|Cffff00bf【帝魄】|r+|Cffff00bf【帝魄】|r=|Cffffc926【昊天帝玉】|n|n|r|Cff00ff7f点击穿戴或脱卸。|r</v>
      </c>
      <c r="J314" s="166" t="str">
        <f t="shared" si="137"/>
        <v>|CffBF00FF【稀有】帝魄|r</v>
      </c>
      <c r="K314" s="166" t="str">
        <f t="shared" si="138"/>
        <v>道兵伤害|Cffffc926+30%|n|n|r|Cffff00bf【帝魄】|r+|Cffff00bf【帝魄】|r=|Cffffc926【昊天帝玉】|n|n|r|Cff00ff7f点击穿戴或脱卸。|r</v>
      </c>
      <c r="L314" s="27"/>
      <c r="M314" s="167" t="str">
        <f>VLOOKUP(LEFT(RIGHT(B314,5),4),物品!B:CU,20,FALSE)</f>
        <v>ReplaceableTextures\\CommandButtons\\BTNSST03.blp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IK04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|CffBF00FF【稀有】青龙|r</v>
      </c>
      <c r="I315" s="27" t="str">
        <f>VLOOKUP(B315,物品!B:CV,99,FALSE)</f>
        <v>攻击|Cffffc926+30000|r，攻击|Cffffc926+6%|n|n|r|Cffff00bf【青龙】|r+|Cffff00bf【青龙】|r=|Cffffc926【应龙珠】|n|n|r|Cff00ff7f点击穿戴或脱卸。|r</v>
      </c>
      <c r="J315" s="166" t="str">
        <f t="shared" si="137"/>
        <v>|CffBF00FF【稀有】青龙|r</v>
      </c>
      <c r="K315" s="166" t="str">
        <f t="shared" si="138"/>
        <v>攻击|Cffffc926+30000|r，攻击|Cffffc926+6%|n|n|r|Cffff00bf【青龙】|r+|Cffff00bf【青龙】|r=|Cffffc926【应龙珠】|n|n|r|Cff00ff7f点击穿戴或脱卸。|r</v>
      </c>
      <c r="L315" s="27"/>
      <c r="M315" s="167" t="str">
        <f>VLOOKUP(LEFT(RIGHT(B315,5),4),物品!B:CU,20,FALSE)</f>
        <v>ReplaceableTextures\\CommandButtons\\BTNSST04.blp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IK05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|CffBF00FF【稀有】白泽|r</v>
      </c>
      <c r="I316" s="27" t="str">
        <f>VLOOKUP(B316,物品!B:CV,99,FALSE)</f>
        <v>护甲穿透|Cffffc926+80|n|n|r|Cffff00bf【白泽】|r+|Cffff00bf【白泽】|r=|Cffffc926【白泽之灵】|n|n|r|Cff00ff7f点击穿戴或脱卸。|r</v>
      </c>
      <c r="J316" s="166" t="str">
        <f t="shared" si="137"/>
        <v>|CffBF00FF【稀有】白泽|r</v>
      </c>
      <c r="K316" s="166" t="str">
        <f t="shared" si="138"/>
        <v>护甲穿透|Cffffc926+80|n|n|r|Cffff00bf【白泽】|r+|Cffff00bf【白泽】|r=|Cffffc926【白泽之灵】|n|n|r|Cff00ff7f点击穿戴或脱卸。|r</v>
      </c>
      <c r="L316" s="27"/>
      <c r="M316" s="167" t="str">
        <f>VLOOKUP(LEFT(RIGHT(B316,5),4),物品!B:CU,20,FALSE)</f>
        <v>ReplaceableTextures\\CommandButtons\\BTNSST05.blp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IK06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|CffBF00FF【稀有】麒麟|r</v>
      </c>
      <c r="I317" s="27" t="str">
        <f>VLOOKUP(B317,物品!B:CV,99,FALSE)</f>
        <v>暴击伤害|Cffffc926+30%|n|n|r|Cffff00bf【麒麟】|r+|Cffff00bf【麒麟】|r=|Cffffc926【麒麟心】|n|n|r|Cff00ff7f点击穿戴或脱卸。|r</v>
      </c>
      <c r="J317" s="166" t="str">
        <f t="shared" si="137"/>
        <v>|CffBF00FF【稀有】麒麟|r</v>
      </c>
      <c r="K317" s="166" t="str">
        <f t="shared" si="138"/>
        <v>暴击伤害|Cffffc926+30%|n|n|r|Cffff00bf【麒麟】|r+|Cffff00bf【麒麟】|r=|Cffffc926【麒麟心】|n|n|r|Cff00ff7f点击穿戴或脱卸。|r</v>
      </c>
      <c r="L317" s="27"/>
      <c r="M317" s="167" t="str">
        <f>VLOOKUP(LEFT(RIGHT(B317,5),4),物品!B:CU,20,FALSE)</f>
        <v>ReplaceableTextures\\CommandButtons\\BTNSST06.blp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IK07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|CffBF00FF【稀有】腾蛇|r</v>
      </c>
      <c r="I318" s="27" t="str">
        <f>VLOOKUP(B318,物品!B:CV,99,FALSE)</f>
        <v>护甲|Cffffc926+60|n|n|r|Cffff00bf【腾蛇】|r+|Cffff00bf【腾蛇】|r=|Cffffc926【腾蛇之牙】|n|n|r|Cff00ff7f点击穿戴或脱卸。|r</v>
      </c>
      <c r="J318" s="166" t="str">
        <f t="shared" si="137"/>
        <v>|CffBF00FF【稀有】腾蛇|r</v>
      </c>
      <c r="K318" s="166" t="str">
        <f t="shared" si="138"/>
        <v>护甲|Cffffc926+60|n|n|r|Cffff00bf【腾蛇】|r+|Cffff00bf【腾蛇】|r=|Cffffc926【腾蛇之牙】|n|n|r|Cff00ff7f点击穿戴或脱卸。|r</v>
      </c>
      <c r="L318" s="27"/>
      <c r="M318" s="167" t="str">
        <f>VLOOKUP(LEFT(RIGHT(B318,5),4),物品!B:CU,20,FALSE)</f>
        <v>ReplaceableTextures\\CommandButtons\\BTNSST07.blp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IK08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|CffBF00FF【稀有】朱雀|r</v>
      </c>
      <c r="I319" s="27" t="str">
        <f>VLOOKUP(B319,物品!B:CV,99,FALSE)</f>
        <v>业力|Cffffc926+30000|r，业力|Cffffc926+6%|n|n|r|Cffff00bf【朱雀】|r+|Cffff00bf【朱雀】|r=|Cffffc926【悟道碑石】|n|n|r|Cff00ff7f点击穿戴或脱卸。|r</v>
      </c>
      <c r="J319" s="166" t="str">
        <f t="shared" si="137"/>
        <v>|CffBF00FF【稀有】朱雀|r</v>
      </c>
      <c r="K319" s="166" t="str">
        <f t="shared" si="138"/>
        <v>业力|Cffffc926+30000|r，业力|Cffffc926+6%|n|n|r|Cffff00bf【朱雀】|r+|Cffff00bf【朱雀】|r=|Cffffc926【悟道碑石】|n|n|r|Cff00ff7f点击穿戴或脱卸。|r</v>
      </c>
      <c r="L319" s="27"/>
      <c r="M319" s="167" t="str">
        <f>VLOOKUP(LEFT(RIGHT(B319,5),4),物品!B:CU,20,FALSE)</f>
        <v>ReplaceableTextures\\CommandButtons\\BTNSST08.blp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IK1A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致命倍率|Cffffc926+300%|n|n|r|Cffaaaaaa○刻印槽 【空】|r|n|n|Cff00ff7f点击穿戴或脱卸。|r</v>
      </c>
      <c r="J320" s="166" t="str">
        <f t="shared" si="137"/>
        <v>|CffFFD24D【史诗】神威虎爪|r</v>
      </c>
      <c r="K320" s="166" t="str">
        <f t="shared" si="138"/>
        <v>致命倍率|Cffffc926+300%|n|n|r|Cffaaaaaa○刻印槽 【空】|r|n|n|Cff00ff7f点击穿戴或脱卸。|r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IK1B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致命倍率|Cffffc926+300%|n|n|r|Cffaaaaaa○|CffFFD24D金之符印+1|r|r|n|n|Cff00ff7f点击穿戴或脱卸。|r</v>
      </c>
      <c r="J321" s="166" t="str">
        <f t="shared" si="137"/>
        <v>|CffFFD24D【史诗】神威虎爪|r</v>
      </c>
      <c r="K321" s="166" t="str">
        <f t="shared" si="138"/>
        <v>致命倍率|Cffffc926+300%|n|n|r|Cffaaaaaa○|CffFFD24D金之符印+1|r|r|n|n|Cff00ff7f点击穿戴或脱卸。|r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IK1C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致命倍率|Cffffc926+300%|n|n|r|Cffaaaaaa○|CffFFD24D木之符印+1|r|r|n|n|Cff00ff7f点击穿戴或脱卸。|r</v>
      </c>
      <c r="J322" s="166" t="str">
        <f t="shared" si="137"/>
        <v>|CffFFD24D【史诗】神威虎爪|r</v>
      </c>
      <c r="K322" s="166" t="str">
        <f t="shared" si="138"/>
        <v>致命倍率|Cffffc926+300%|n|n|r|Cffaaaaaa○|CffFFD24D木之符印+1|r|r|n|n|Cff00ff7f点击穿戴或脱卸。|r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IK1D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致命倍率|Cffffc926+300%|n|n|r|Cffaaaaaa○|CffFFD24D水之符印+1|r|r|n|n|Cff00ff7f点击穿戴或脱卸。|r</v>
      </c>
      <c r="J323" s="166" t="str">
        <f t="shared" si="137"/>
        <v>|CffFFD24D【史诗】神威虎爪|r</v>
      </c>
      <c r="K323" s="166" t="str">
        <f t="shared" si="138"/>
        <v>致命倍率|Cffffc926+300%|n|n|r|Cffaaaaaa○|CffFFD24D水之符印+1|r|r|n|n|Cff00ff7f点击穿戴或脱卸。|r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IK1E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致命倍率|Cffffc926+300%|n|n|r|Cffaaaaaa○|CffFFD24D火之符印+1|r|r|n|n|Cff00ff7f点击穿戴或脱卸。|r</v>
      </c>
      <c r="J324" s="166" t="str">
        <f t="shared" si="137"/>
        <v>|CffFFD24D【史诗】神威虎爪|r</v>
      </c>
      <c r="K324" s="166" t="str">
        <f t="shared" si="138"/>
        <v>致命倍率|Cffffc926+300%|n|n|r|Cffaaaaaa○|CffFFD24D火之符印+1|r|r|n|n|Cff00ff7f点击穿戴或脱卸。|r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IK1F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致命倍率|Cffffc926+300%|n|n|r|Cffaaaaaa○|CffFFD24D土之符印+1|r|r|n|n|Cff00ff7f点击穿戴或脱卸。|r</v>
      </c>
      <c r="J325" s="166" t="str">
        <f t="shared" si="137"/>
        <v>|CffFFD24D【史诗】神威虎爪|r</v>
      </c>
      <c r="K325" s="166" t="str">
        <f t="shared" si="138"/>
        <v>致命倍率|Cffffc926+300%|n|n|r|Cffaaaaaa○|CffFFD24D土之符印+1|r|r|n|n|Cff00ff7f点击穿戴或脱卸。|r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IK1G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致命倍率|Cffffc926+300%|n|n|r|Cffaaaaaa○|CffFFD24D光之符印+1|r|r|n|n|Cff00ff7f点击穿戴或脱卸。|r</v>
      </c>
      <c r="J326" s="166" t="str">
        <f t="shared" si="137"/>
        <v>|CffFFD24D【史诗】神威虎爪|r</v>
      </c>
      <c r="K326" s="166" t="str">
        <f t="shared" si="138"/>
        <v>致命倍率|Cffffc926+300%|n|n|r|Cffaaaaaa○|CffFFD24D光之符印+1|r|r|n|n|Cff00ff7f点击穿戴或脱卸。|r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IK1H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致命倍率|Cffffc926+300%|n|n|r|Cffaaaaaa○|CffFFD24D雷之符印+1|r|r|n|n|Cff00ff7f点击穿戴或脱卸。|r</v>
      </c>
      <c r="J327" s="166" t="str">
        <f t="shared" si="137"/>
        <v>|CffFFD24D【史诗】神威虎爪|r</v>
      </c>
      <c r="K327" s="166" t="str">
        <f t="shared" si="138"/>
        <v>致命倍率|Cffffc926+300%|n|n|r|Cffaaaaaa○|CffFFD24D雷之符印+1|r|r|n|n|Cff00ff7f点击穿戴或脱卸。|r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IK1I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致命倍率|Cffffc926+300%|n|n|r|Cffaaaaaa○|CffFFD24D暗之符印+1|r|r|n|n|Cff00ff7f点击穿戴或脱卸。|r</v>
      </c>
      <c r="J328" s="166" t="str">
        <f t="shared" si="137"/>
        <v>|CffFFD24D【史诗】神威虎爪|r</v>
      </c>
      <c r="K328" s="166" t="str">
        <f t="shared" si="138"/>
        <v>致命倍率|Cffffc926+300%|n|n|r|Cffaaaaaa○|CffFFD24D暗之符印+1|r|r|n|n|Cff00ff7f点击穿戴或脱卸。|r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IK2A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最大生命|Cffffc926+20%|n|n|r|Cffaaaaaa○刻印槽 【空】|r|n|n|Cff00ff7f点击穿戴或脱卸。|r</v>
      </c>
      <c r="J329" s="166" t="str">
        <f t="shared" si="137"/>
        <v>|CffFFD24D【史诗】佛陀舍利|r</v>
      </c>
      <c r="K329" s="166" t="str">
        <f t="shared" si="138"/>
        <v>最大生命|Cffffc926+20%|n|n|r|Cffaaaaaa○刻印槽 【空】|r|n|n|Cff00ff7f点击穿戴或脱卸。|r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IK2B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最大生命|Cffffc926+20%|n|n|r|Cffaaaaaa○|CffFFD24D金之符印+1|r|r|n|n|Cff00ff7f点击穿戴或脱卸。|r</v>
      </c>
      <c r="J330" s="166" t="str">
        <f t="shared" si="137"/>
        <v>|CffFFD24D【史诗】佛陀舍利|r</v>
      </c>
      <c r="K330" s="166" t="str">
        <f t="shared" si="138"/>
        <v>最大生命|Cffffc926+20%|n|n|r|Cffaaaaaa○|CffFFD24D金之符印+1|r|r|n|n|Cff00ff7f点击穿戴或脱卸。|r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IK2C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最大生命|Cffffc926+20%|n|n|r|Cffaaaaaa○|CffFFD24D木之符印+1|r|r|n|n|Cff00ff7f点击穿戴或脱卸。|r</v>
      </c>
      <c r="J331" s="166" t="str">
        <f t="shared" si="137"/>
        <v>|CffFFD24D【史诗】佛陀舍利|r</v>
      </c>
      <c r="K331" s="166" t="str">
        <f t="shared" si="138"/>
        <v>最大生命|Cffffc926+20%|n|n|r|Cffaaaaaa○|CffFFD24D木之符印+1|r|r|n|n|Cff00ff7f点击穿戴或脱卸。|r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IK2D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最大生命|Cffffc926+20%|n|n|r|Cffaaaaaa○|CffFFD24D水之符印+1|r|r|n|n|Cff00ff7f点击穿戴或脱卸。|r</v>
      </c>
      <c r="J332" s="166" t="str">
        <f t="shared" si="137"/>
        <v>|CffFFD24D【史诗】佛陀舍利|r</v>
      </c>
      <c r="K332" s="166" t="str">
        <f t="shared" si="138"/>
        <v>最大生命|Cffffc926+20%|n|n|r|Cffaaaaaa○|CffFFD24D水之符印+1|r|r|n|n|Cff00ff7f点击穿戴或脱卸。|r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IK2E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最大生命|Cffffc926+20%|n|n|r|Cffaaaaaa○|CffFFD24D火之符印+1|r|r|n|n|Cff00ff7f点击穿戴或脱卸。|r</v>
      </c>
      <c r="J333" s="166" t="str">
        <f t="shared" si="137"/>
        <v>|CffFFD24D【史诗】佛陀舍利|r</v>
      </c>
      <c r="K333" s="166" t="str">
        <f t="shared" si="138"/>
        <v>最大生命|Cffffc926+20%|n|n|r|Cffaaaaaa○|CffFFD24D火之符印+1|r|r|n|n|Cff00ff7f点击穿戴或脱卸。|r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IK2F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最大生命|Cffffc926+20%|n|n|r|Cffaaaaaa○|CffFFD24D土之符印+1|r|r|n|n|Cff00ff7f点击穿戴或脱卸。|r</v>
      </c>
      <c r="J334" s="166" t="str">
        <f t="shared" si="137"/>
        <v>|CffFFD24D【史诗】佛陀舍利|r</v>
      </c>
      <c r="K334" s="166" t="str">
        <f t="shared" si="138"/>
        <v>最大生命|Cffffc926+20%|n|n|r|Cffaaaaaa○|CffFFD24D土之符印+1|r|r|n|n|Cff00ff7f点击穿戴或脱卸。|r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IK2G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最大生命|Cffffc926+20%|n|n|r|Cffaaaaaa○|CffFFD24D光之符印+1|r|r|n|n|Cff00ff7f点击穿戴或脱卸。|r</v>
      </c>
      <c r="J335" s="166" t="str">
        <f t="shared" si="137"/>
        <v>|CffFFD24D【史诗】佛陀舍利|r</v>
      </c>
      <c r="K335" s="166" t="str">
        <f t="shared" si="138"/>
        <v>最大生命|Cffffc926+20%|n|n|r|Cffaaaaaa○|CffFFD24D光之符印+1|r|r|n|n|Cff00ff7f点击穿戴或脱卸。|r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IK2H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最大生命|Cffffc926+20%|n|n|r|Cffaaaaaa○|CffFFD24D雷之符印+1|r|r|n|n|Cff00ff7f点击穿戴或脱卸。|r</v>
      </c>
      <c r="J336" s="166" t="str">
        <f t="shared" si="137"/>
        <v>|CffFFD24D【史诗】佛陀舍利|r</v>
      </c>
      <c r="K336" s="166" t="str">
        <f t="shared" si="138"/>
        <v>最大生命|Cffffc926+20%|n|n|r|Cffaaaaaa○|CffFFD24D雷之符印+1|r|r|n|n|Cff00ff7f点击穿戴或脱卸。|r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IK2I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最大生命|Cffffc926+20%|n|n|r|Cffaaaaaa○|CffFFD24D暗之符印+1|r|r|n|n|Cff00ff7f点击穿戴或脱卸。|r</v>
      </c>
      <c r="J337" s="166" t="str">
        <f t="shared" si="137"/>
        <v>|CffFFD24D【史诗】佛陀舍利|r</v>
      </c>
      <c r="K337" s="166" t="str">
        <f t="shared" si="138"/>
        <v>最大生命|Cffffc926+20%|n|n|r|Cffaaaaaa○|CffFFD24D暗之符印+1|r|r|n|n|Cff00ff7f点击穿戴或脱卸。|r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IK3A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道兵伤害|Cffffc926+60%|n|n|r|Cffaaaaaa○刻印槽 【空】|r|n|n|Cff00ff7f点击穿戴或脱卸。|r</v>
      </c>
      <c r="J338" s="166" t="str">
        <f t="shared" si="137"/>
        <v>|CffFFD24D【史诗】昊天帝玉|r</v>
      </c>
      <c r="K338" s="166" t="str">
        <f t="shared" si="138"/>
        <v>道兵伤害|Cffffc926+60%|n|n|r|Cffaaaaaa○刻印槽 【空】|r|n|n|Cff00ff7f点击穿戴或脱卸。|r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IK3B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道兵伤害|Cffffc926+60%|n|n|r|Cffaaaaaa○|CffFFD24D金之符印+1|r|r|n|n|Cff00ff7f点击穿戴或脱卸。|r</v>
      </c>
      <c r="J339" s="166" t="str">
        <f t="shared" si="137"/>
        <v>|CffFFD24D【史诗】昊天帝玉|r</v>
      </c>
      <c r="K339" s="166" t="str">
        <f t="shared" si="138"/>
        <v>道兵伤害|Cffffc926+60%|n|n|r|Cffaaaaaa○|CffFFD24D金之符印+1|r|r|n|n|Cff00ff7f点击穿戴或脱卸。|r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IK3C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道兵伤害|Cffffc926+60%|n|n|r|Cffaaaaaa○|CffFFD24D木之符印+1|r|r|n|n|Cff00ff7f点击穿戴或脱卸。|r</v>
      </c>
      <c r="J340" s="166" t="str">
        <f t="shared" si="137"/>
        <v>|CffFFD24D【史诗】昊天帝玉|r</v>
      </c>
      <c r="K340" s="166" t="str">
        <f t="shared" si="138"/>
        <v>道兵伤害|Cffffc926+60%|n|n|r|Cffaaaaaa○|CffFFD24D木之符印+1|r|r|n|n|Cff00ff7f点击穿戴或脱卸。|r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IK3D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道兵伤害|Cffffc926+60%|n|n|r|Cffaaaaaa○|CffFFD24D水之符印+1|r|r|n|n|Cff00ff7f点击穿戴或脱卸。|r</v>
      </c>
      <c r="J341" s="166" t="str">
        <f t="shared" ref="J341:J399" si="139">H341</f>
        <v>|CffFFD24D【史诗】昊天帝玉|r</v>
      </c>
      <c r="K341" s="166" t="str">
        <f t="shared" ref="K341:K399" si="140">I341</f>
        <v>道兵伤害|Cffffc926+60%|n|n|r|Cffaaaaaa○|CffFFD24D水之符印+1|r|r|n|n|Cff00ff7f点击穿戴或脱卸。|r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IK3E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道兵伤害|Cffffc926+60%|n|n|r|Cffaaaaaa○|CffFFD24D火之符印+1|r|r|n|n|Cff00ff7f点击穿戴或脱卸。|r</v>
      </c>
      <c r="J342" s="166" t="str">
        <f t="shared" si="139"/>
        <v>|CffFFD24D【史诗】昊天帝玉|r</v>
      </c>
      <c r="K342" s="166" t="str">
        <f t="shared" si="140"/>
        <v>道兵伤害|Cffffc926+60%|n|n|r|Cffaaaaaa○|CffFFD24D火之符印+1|r|r|n|n|Cff00ff7f点击穿戴或脱卸。|r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IK3F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道兵伤害|Cffffc926+60%|n|n|r|Cffaaaaaa○|CffFFD24D土之符印+1|r|r|n|n|Cff00ff7f点击穿戴或脱卸。|r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道兵伤害|Cffffc926+60%|n|n|r|Cffaaaaaa○|CffFFD24D土之符印+1|r|r|n|n|Cff00ff7f点击穿戴或脱卸。|r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IK3G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道兵伤害|Cffffc926+60%|n|n|r|Cffaaaaaa○|CffFFD24D光之符印+1|r|r|n|n|Cff00ff7f点击穿戴或脱卸。|r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道兵伤害|Cffffc926+60%|n|n|r|Cffaaaaaa○|CffFFD24D光之符印+1|r|r|n|n|Cff00ff7f点击穿戴或脱卸。|r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IK3H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道兵伤害|Cffffc926+60%|n|n|r|Cffaaaaaa○|CffFFD24D雷之符印+1|r|r|n|n|Cff00ff7f点击穿戴或脱卸。|r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道兵伤害|Cffffc926+60%|n|n|r|Cffaaaaaa○|CffFFD24D雷之符印+1|r|r|n|n|Cff00ff7f点击穿戴或脱卸。|r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IK3I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道兵伤害|Cffffc926+60%|n|n|r|Cffaaaaaa○|CffFFD24D暗之符印+1|r|r|n|n|Cff00ff7f点击穿戴或脱卸。|r</v>
      </c>
      <c r="J346" s="166" t="str">
        <f t="shared" si="139"/>
        <v>|CffFFD24D【史诗】昊天帝玉|r</v>
      </c>
      <c r="K346" s="166" t="str">
        <f t="shared" si="140"/>
        <v>道兵伤害|Cffffc926+60%|n|n|r|Cffaaaaaa○|CffFFD24D暗之符印+1|r|r|n|n|Cff00ff7f点击穿戴或脱卸。|r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IK4A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攻击|Cffffc926+50000|r，攻击|Cffffc926+12%|n|n|r|Cffaaaaaa○刻印槽 【空】|r|n|n|Cff00ff7f点击穿戴或脱卸。|r</v>
      </c>
      <c r="J347" s="166" t="str">
        <f t="shared" si="139"/>
        <v>|CffFFD24D【史诗】应龙珠|r</v>
      </c>
      <c r="K347" s="166" t="str">
        <f t="shared" si="140"/>
        <v>攻击|Cffffc926+50000|r，攻击|Cffffc926+12%|n|n|r|Cffaaaaaa○刻印槽 【空】|r|n|n|Cff00ff7f点击穿戴或脱卸。|r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IK4B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攻击|Cffffc926+50000|r，攻击|Cffffc926+12%|n|n|r|Cffaaaaaa○|CffFFD24D金之符印+1|r|r|n|n|Cff00ff7f点击穿戴或脱卸。|r</v>
      </c>
      <c r="J348" s="166" t="str">
        <f t="shared" si="139"/>
        <v>|CffFFD24D【史诗】应龙珠|r</v>
      </c>
      <c r="K348" s="166" t="str">
        <f t="shared" si="140"/>
        <v>攻击|Cffffc926+50000|r，攻击|Cffffc926+12%|n|n|r|Cffaaaaaa○|CffFFD24D金之符印+1|r|r|n|n|Cff00ff7f点击穿戴或脱卸。|r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IK4C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攻击|Cffffc926+50000|r，攻击|Cffffc926+12%|n|n|r|Cffaaaaaa○|CffFFD24D木之符印+1|r|r|n|n|Cff00ff7f点击穿戴或脱卸。|r</v>
      </c>
      <c r="J349" s="166" t="str">
        <f t="shared" si="139"/>
        <v>|CffFFD24D【史诗】应龙珠|r</v>
      </c>
      <c r="K349" s="166" t="str">
        <f t="shared" si="140"/>
        <v>攻击|Cffffc926+50000|r，攻击|Cffffc926+12%|n|n|r|Cffaaaaaa○|CffFFD24D木之符印+1|r|r|n|n|Cff00ff7f点击穿戴或脱卸。|r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IK4D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攻击|Cffffc926+50000|r，攻击|Cffffc926+12%|n|n|r|Cffaaaaaa○|CffFFD24D水之符印+1|r|r|n|n|Cff00ff7f点击穿戴或脱卸。|r</v>
      </c>
      <c r="J350" s="166" t="str">
        <f t="shared" si="139"/>
        <v>|CffFFD24D【史诗】应龙珠|r</v>
      </c>
      <c r="K350" s="166" t="str">
        <f t="shared" si="140"/>
        <v>攻击|Cffffc926+50000|r，攻击|Cffffc926+12%|n|n|r|Cffaaaaaa○|CffFFD24D水之符印+1|r|r|n|n|Cff00ff7f点击穿戴或脱卸。|r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IK4E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攻击|Cffffc926+50000|r，攻击|Cffffc926+12%|n|n|r|Cffaaaaaa○|CffFFD24D火之符印+1|r|r|n|n|Cff00ff7f点击穿戴或脱卸。|r</v>
      </c>
      <c r="J351" s="166" t="str">
        <f t="shared" si="139"/>
        <v>|CffFFD24D【史诗】应龙珠|r</v>
      </c>
      <c r="K351" s="166" t="str">
        <f t="shared" si="140"/>
        <v>攻击|Cffffc926+50000|r，攻击|Cffffc926+12%|n|n|r|Cffaaaaaa○|CffFFD24D火之符印+1|r|r|n|n|Cff00ff7f点击穿戴或脱卸。|r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IK4F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攻击|Cffffc926+50000|r，攻击|Cffffc926+12%|n|n|r|Cffaaaaaa○|CffFFD24D土之符印+1|r|r|n|n|Cff00ff7f点击穿戴或脱卸。|r</v>
      </c>
      <c r="J352" s="166" t="str">
        <f t="shared" si="139"/>
        <v>|CffFFD24D【史诗】应龙珠|r</v>
      </c>
      <c r="K352" s="166" t="str">
        <f t="shared" si="140"/>
        <v>攻击|Cffffc926+50000|r，攻击|Cffffc926+12%|n|n|r|Cffaaaaaa○|CffFFD24D土之符印+1|r|r|n|n|Cff00ff7f点击穿戴或脱卸。|r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IK4G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攻击|Cffffc926+50000|r，攻击|Cffffc926+12%|n|n|r|Cffaaaaaa○|CffFFD24D光之符印+1|r|r|n|n|Cff00ff7f点击穿戴或脱卸。|r</v>
      </c>
      <c r="J353" s="166" t="str">
        <f t="shared" si="139"/>
        <v>|CffFFD24D【史诗】应龙珠|r</v>
      </c>
      <c r="K353" s="166" t="str">
        <f t="shared" si="140"/>
        <v>攻击|Cffffc926+50000|r，攻击|Cffffc926+12%|n|n|r|Cffaaaaaa○|CffFFD24D光之符印+1|r|r|n|n|Cff00ff7f点击穿戴或脱卸。|r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IK4H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攻击|Cffffc926+50000|r，攻击|Cffffc926+12%|n|n|r|Cffaaaaaa○|CffFFD24D雷之符印+1|r|r|n|n|Cff00ff7f点击穿戴或脱卸。|r</v>
      </c>
      <c r="J354" s="166" t="str">
        <f t="shared" si="139"/>
        <v>|CffFFD24D【史诗】应龙珠|r</v>
      </c>
      <c r="K354" s="166" t="str">
        <f t="shared" si="140"/>
        <v>攻击|Cffffc926+50000|r，攻击|Cffffc926+12%|n|n|r|Cffaaaaaa○|CffFFD24D雷之符印+1|r|r|n|n|Cff00ff7f点击穿戴或脱卸。|r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IK4I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攻击|Cffffc926+50000|r，攻击|Cffffc926+12%|n|n|r|Cffaaaaaa○|CffFFD24D暗之符印+1|r|r|n|n|Cff00ff7f点击穿戴或脱卸。|r</v>
      </c>
      <c r="J355" s="166" t="str">
        <f t="shared" si="139"/>
        <v>|CffFFD24D【史诗】应龙珠|r</v>
      </c>
      <c r="K355" s="166" t="str">
        <f t="shared" si="140"/>
        <v>攻击|Cffffc926+50000|r，攻击|Cffffc926+12%|n|n|r|Cffaaaaaa○|CffFFD24D暗之符印+1|r|r|n|n|Cff00ff7f点击穿戴或脱卸。|r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护甲穿透|Cffffc926+150|n|n|r|Cffaaaaaa○刻印槽 【空】|r|n|n|Cff00ff7f点击穿戴或脱卸。|r</v>
      </c>
      <c r="J356" s="166" t="str">
        <f t="shared" si="139"/>
        <v>|CffFFD24D【史诗】白泽之灵|r</v>
      </c>
      <c r="K356" s="166" t="str">
        <f t="shared" si="140"/>
        <v>护甲穿透|Cffffc926+150|n|n|r|Cffaaaaaa○刻印槽 【空】|r|n|n|Cff00ff7f点击穿戴或脱卸。|r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护甲穿透|Cffffc926+150|n|n|r|Cffaaaaaa○|CffFFD24D金之符印+1|r|r|n|n|Cff00ff7f点击穿戴或脱卸。|r</v>
      </c>
      <c r="J357" s="166" t="str">
        <f t="shared" si="139"/>
        <v>|CffFFD24D【史诗】白泽之灵|r</v>
      </c>
      <c r="K357" s="166" t="str">
        <f t="shared" si="140"/>
        <v>护甲穿透|Cffffc926+150|n|n|r|Cffaaaaaa○|CffFFD24D金之符印+1|r|r|n|n|Cff00ff7f点击穿戴或脱卸。|r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护甲穿透|Cffffc926+150|n|n|r|Cffaaaaaa○|CffFFD24D木之符印+1|r|r|n|n|Cff00ff7f点击穿戴或脱卸。|r</v>
      </c>
      <c r="J358" s="166" t="str">
        <f t="shared" si="139"/>
        <v>|CffFFD24D【史诗】白泽之灵|r</v>
      </c>
      <c r="K358" s="166" t="str">
        <f t="shared" si="140"/>
        <v>护甲穿透|Cffffc926+150|n|n|r|Cffaaaaaa○|CffFFD24D木之符印+1|r|r|n|n|Cff00ff7f点击穿戴或脱卸。|r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护甲穿透|Cffffc926+150|n|n|r|Cffaaaaaa○|CffFFD24D水之符印+1|r|r|n|n|Cff00ff7f点击穿戴或脱卸。|r</v>
      </c>
      <c r="J359" s="166" t="str">
        <f t="shared" si="139"/>
        <v>|CffFFD24D【史诗】白泽之灵|r</v>
      </c>
      <c r="K359" s="166" t="str">
        <f t="shared" si="140"/>
        <v>护甲穿透|Cffffc926+150|n|n|r|Cffaaaaaa○|CffFFD24D水之符印+1|r|r|n|n|Cff00ff7f点击穿戴或脱卸。|r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护甲穿透|Cffffc926+150|n|n|r|Cffaaaaaa○|CffFFD24D火之符印+1|r|r|n|n|Cff00ff7f点击穿戴或脱卸。|r</v>
      </c>
      <c r="J360" s="166" t="str">
        <f t="shared" si="139"/>
        <v>|CffFFD24D【史诗】白泽之灵|r</v>
      </c>
      <c r="K360" s="166" t="str">
        <f t="shared" si="140"/>
        <v>护甲穿透|Cffffc926+150|n|n|r|Cffaaaaaa○|CffFFD24D火之符印+1|r|r|n|n|Cff00ff7f点击穿戴或脱卸。|r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护甲穿透|Cffffc926+150|n|n|r|Cffaaaaaa○|CffFFD24D土之符印+1|r|r|n|n|Cff00ff7f点击穿戴或脱卸。|r</v>
      </c>
      <c r="J361" s="166" t="str">
        <f t="shared" si="139"/>
        <v>|CffFFD24D【史诗】白泽之灵|r</v>
      </c>
      <c r="K361" s="166" t="str">
        <f t="shared" si="140"/>
        <v>护甲穿透|Cffffc926+150|n|n|r|Cffaaaaaa○|CffFFD24D土之符印+1|r|r|n|n|Cff00ff7f点击穿戴或脱卸。|r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护甲穿透|Cffffc926+150|n|n|r|Cffaaaaaa○|CffFFD24D光之符印+1|r|r|n|n|Cff00ff7f点击穿戴或脱卸。|r</v>
      </c>
      <c r="J362" s="166" t="str">
        <f t="shared" si="139"/>
        <v>|CffFFD24D【史诗】白泽之灵|r</v>
      </c>
      <c r="K362" s="166" t="str">
        <f t="shared" si="140"/>
        <v>护甲穿透|Cffffc926+150|n|n|r|Cffaaaaaa○|CffFFD24D光之符印+1|r|r|n|n|Cff00ff7f点击穿戴或脱卸。|r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护甲穿透|Cffffc926+150|n|n|r|Cffaaaaaa○|CffFFD24D雷之符印+1|r|r|n|n|Cff00ff7f点击穿戴或脱卸。|r</v>
      </c>
      <c r="J363" s="166" t="str">
        <f t="shared" si="139"/>
        <v>|CffFFD24D【史诗】白泽之灵|r</v>
      </c>
      <c r="K363" s="166" t="str">
        <f t="shared" si="140"/>
        <v>护甲穿透|Cffffc926+150|n|n|r|Cffaaaaaa○|CffFFD24D雷之符印+1|r|r|n|n|Cff00ff7f点击穿戴或脱卸。|r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护甲穿透|Cffffc926+150|n|n|r|Cffaaaaaa○|CffFFD24D暗之符印+1|r|r|n|n|Cff00ff7f点击穿戴或脱卸。|r</v>
      </c>
      <c r="J364" s="166" t="str">
        <f t="shared" si="139"/>
        <v>|CffFFD24D【史诗】白泽之灵|r</v>
      </c>
      <c r="K364" s="166" t="str">
        <f t="shared" si="140"/>
        <v>护甲穿透|Cffffc926+150|n|n|r|Cffaaaaaa○|CffFFD24D暗之符印+1|r|r|n|n|Cff00ff7f点击穿戴或脱卸。|r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暴击伤害|Cffffc926+60%|n|n|r|Cffaaaaaa○刻印槽 【空】|r|n|n|Cff00ff7f点击穿戴或脱卸。|r</v>
      </c>
      <c r="J365" s="166" t="str">
        <f t="shared" si="139"/>
        <v>|CffFFD24D【史诗】麒麟心|r</v>
      </c>
      <c r="K365" s="166" t="str">
        <f t="shared" si="140"/>
        <v>暴击伤害|Cffffc926+60%|n|n|r|Cffaaaaaa○刻印槽 【空】|r|n|n|Cff00ff7f点击穿戴或脱卸。|r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暴击伤害|Cffffc926+60%|n|n|r|Cffaaaaaa○|CffFFD24D金之符印+1|r|r|n|n|Cff00ff7f点击穿戴或脱卸。|r</v>
      </c>
      <c r="J366" s="166" t="str">
        <f t="shared" si="139"/>
        <v>|CffFFD24D【史诗】麒麟心|r</v>
      </c>
      <c r="K366" s="166" t="str">
        <f t="shared" si="140"/>
        <v>暴击伤害|Cffffc926+60%|n|n|r|Cffaaaaaa○|CffFFD24D金之符印+1|r|r|n|n|Cff00ff7f点击穿戴或脱卸。|r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暴击伤害|Cffffc926+60%|n|n|r|Cffaaaaaa○|CffFFD24D木之符印+1|r|r|n|n|Cff00ff7f点击穿戴或脱卸。|r</v>
      </c>
      <c r="J367" s="166" t="str">
        <f t="shared" si="139"/>
        <v>|CffFFD24D【史诗】麒麟心|r</v>
      </c>
      <c r="K367" s="166" t="str">
        <f t="shared" si="140"/>
        <v>暴击伤害|Cffffc926+60%|n|n|r|Cffaaaaaa○|CffFFD24D木之符印+1|r|r|n|n|Cff00ff7f点击穿戴或脱卸。|r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暴击伤害|Cffffc926+60%|n|n|r|Cffaaaaaa○|CffFFD24D水之符印+1|r|r|n|n|Cff00ff7f点击穿戴或脱卸。|r</v>
      </c>
      <c r="J368" s="166" t="str">
        <f t="shared" si="139"/>
        <v>|CffFFD24D【史诗】麒麟心|r</v>
      </c>
      <c r="K368" s="166" t="str">
        <f t="shared" si="140"/>
        <v>暴击伤害|Cffffc926+60%|n|n|r|Cffaaaaaa○|CffFFD24D水之符印+1|r|r|n|n|Cff00ff7f点击穿戴或脱卸。|r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暴击伤害|Cffffc926+60%|n|n|r|Cffaaaaaa○|CffFFD24D火之符印+1|r|r|n|n|Cff00ff7f点击穿戴或脱卸。|r</v>
      </c>
      <c r="J369" s="166" t="str">
        <f t="shared" si="139"/>
        <v>|CffFFD24D【史诗】麒麟心|r</v>
      </c>
      <c r="K369" s="166" t="str">
        <f t="shared" si="140"/>
        <v>暴击伤害|Cffffc926+60%|n|n|r|Cffaaaaaa○|CffFFD24D火之符印+1|r|r|n|n|Cff00ff7f点击穿戴或脱卸。|r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暴击伤害|Cffffc926+60%|n|n|r|Cffaaaaaa○|CffFFD24D土之符印+1|r|r|n|n|Cff00ff7f点击穿戴或脱卸。|r</v>
      </c>
      <c r="J370" s="166" t="str">
        <f t="shared" si="139"/>
        <v>|CffFFD24D【史诗】麒麟心|r</v>
      </c>
      <c r="K370" s="166" t="str">
        <f t="shared" si="140"/>
        <v>暴击伤害|Cffffc926+60%|n|n|r|Cffaaaaaa○|CffFFD24D土之符印+1|r|r|n|n|Cff00ff7f点击穿戴或脱卸。|r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暴击伤害|Cffffc926+60%|n|n|r|Cffaaaaaa○|CffFFD24D光之符印+1|r|r|n|n|Cff00ff7f点击穿戴或脱卸。|r</v>
      </c>
      <c r="J371" s="166" t="str">
        <f t="shared" si="139"/>
        <v>|CffFFD24D【史诗】麒麟心|r</v>
      </c>
      <c r="K371" s="166" t="str">
        <f t="shared" si="140"/>
        <v>暴击伤害|Cffffc926+60%|n|n|r|Cffaaaaaa○|CffFFD24D光之符印+1|r|r|n|n|Cff00ff7f点击穿戴或脱卸。|r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暴击伤害|Cffffc926+60%|n|n|r|Cffaaaaaa○|CffFFD24D雷之符印+1|r|r|n|n|Cff00ff7f点击穿戴或脱卸。|r</v>
      </c>
      <c r="J372" s="166" t="str">
        <f t="shared" si="139"/>
        <v>|CffFFD24D【史诗】麒麟心|r</v>
      </c>
      <c r="K372" s="166" t="str">
        <f t="shared" si="140"/>
        <v>暴击伤害|Cffffc926+60%|n|n|r|Cffaaaaaa○|CffFFD24D雷之符印+1|r|r|n|n|Cff00ff7f点击穿戴或脱卸。|r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暴击伤害|Cffffc926+60%|n|n|r|Cffaaaaaa○|CffFFD24D暗之符印+1|r|r|n|n|Cff00ff7f点击穿戴或脱卸。|r</v>
      </c>
      <c r="J373" s="166" t="str">
        <f t="shared" si="139"/>
        <v>|CffFFD24D【史诗】麒麟心|r</v>
      </c>
      <c r="K373" s="166" t="str">
        <f t="shared" si="140"/>
        <v>暴击伤害|Cffffc926+60%|n|n|r|Cffaaaaaa○|CffFFD24D暗之符印+1|r|r|n|n|Cff00ff7f点击穿戴或脱卸。|r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护甲|Cffffc926+100|n|n|r|Cffaaaaaa○刻印槽 【空】|r|n|n|Cff00ff7f点击穿戴或脱卸。|r</v>
      </c>
      <c r="J374" s="166" t="str">
        <f t="shared" si="139"/>
        <v>|CffFFD24D【史诗】腾蛇之牙|r</v>
      </c>
      <c r="K374" s="166" t="str">
        <f t="shared" si="140"/>
        <v>护甲|Cffffc926+100|n|n|r|Cffaaaaaa○刻印槽 【空】|r|n|n|Cff00ff7f点击穿戴或脱卸。|r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护甲|Cffffc926+100|n|n|r|Cffaaaaaa○|CffFFD24D金之符印+1|r|r|n|n|Cff00ff7f点击穿戴或脱卸。|r</v>
      </c>
      <c r="J375" s="166" t="str">
        <f t="shared" si="139"/>
        <v>|CffFFD24D【史诗】腾蛇之牙|r</v>
      </c>
      <c r="K375" s="166" t="str">
        <f t="shared" si="140"/>
        <v>护甲|Cffffc926+100|n|n|r|Cffaaaaaa○|CffFFD24D金之符印+1|r|r|n|n|Cff00ff7f点击穿戴或脱卸。|r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护甲|Cffffc926+100|n|n|r|Cffaaaaaa○|CffFFD24D木之符印+1|r|r|n|n|Cff00ff7f点击穿戴或脱卸。|r</v>
      </c>
      <c r="J376" s="166" t="str">
        <f t="shared" si="139"/>
        <v>|CffFFD24D【史诗】腾蛇之牙|r</v>
      </c>
      <c r="K376" s="166" t="str">
        <f t="shared" si="140"/>
        <v>护甲|Cffffc926+100|n|n|r|Cffaaaaaa○|CffFFD24D木之符印+1|r|r|n|n|Cff00ff7f点击穿戴或脱卸。|r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护甲|Cffffc926+100|n|n|r|Cffaaaaaa○|CffFFD24D水之符印+1|r|r|n|n|Cff00ff7f点击穿戴或脱卸。|r</v>
      </c>
      <c r="J377" s="166" t="str">
        <f t="shared" si="139"/>
        <v>|CffFFD24D【史诗】腾蛇之牙|r</v>
      </c>
      <c r="K377" s="166" t="str">
        <f t="shared" si="140"/>
        <v>护甲|Cffffc926+100|n|n|r|Cffaaaaaa○|CffFFD24D水之符印+1|r|r|n|n|Cff00ff7f点击穿戴或脱卸。|r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护甲|Cffffc926+100|n|n|r|Cffaaaaaa○|CffFFD24D火之符印+1|r|r|n|n|Cff00ff7f点击穿戴或脱卸。|r</v>
      </c>
      <c r="J378" s="166" t="str">
        <f t="shared" si="139"/>
        <v>|CffFFD24D【史诗】腾蛇之牙|r</v>
      </c>
      <c r="K378" s="166" t="str">
        <f t="shared" si="140"/>
        <v>护甲|Cffffc926+100|n|n|r|Cffaaaaaa○|CffFFD24D火之符印+1|r|r|n|n|Cff00ff7f点击穿戴或脱卸。|r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护甲|Cffffc926+100|n|n|r|Cffaaaaaa○|CffFFD24D土之符印+1|r|r|n|n|Cff00ff7f点击穿戴或脱卸。|r</v>
      </c>
      <c r="J379" s="166" t="str">
        <f t="shared" si="139"/>
        <v>|CffFFD24D【史诗】腾蛇之牙|r</v>
      </c>
      <c r="K379" s="166" t="str">
        <f t="shared" si="140"/>
        <v>护甲|Cffffc926+100|n|n|r|Cffaaaaaa○|CffFFD24D土之符印+1|r|r|n|n|Cff00ff7f点击穿戴或脱卸。|r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护甲|Cffffc926+100|n|n|r|Cffaaaaaa○|CffFFD24D光之符印+1|r|r|n|n|Cff00ff7f点击穿戴或脱卸。|r</v>
      </c>
      <c r="J380" s="166" t="str">
        <f t="shared" si="139"/>
        <v>|CffFFD24D【史诗】腾蛇之牙|r</v>
      </c>
      <c r="K380" s="166" t="str">
        <f t="shared" si="140"/>
        <v>护甲|Cffffc926+100|n|n|r|Cffaaaaaa○|CffFFD24D光之符印+1|r|r|n|n|Cff00ff7f点击穿戴或脱卸。|r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护甲|Cffffc926+100|n|n|r|Cffaaaaaa○|CffFFD24D雷之符印+1|r|r|n|n|Cff00ff7f点击穿戴或脱卸。|r</v>
      </c>
      <c r="J381" s="166" t="str">
        <f t="shared" si="139"/>
        <v>|CffFFD24D【史诗】腾蛇之牙|r</v>
      </c>
      <c r="K381" s="166" t="str">
        <f t="shared" si="140"/>
        <v>护甲|Cffffc926+100|n|n|r|Cffaaaaaa○|CffFFD24D雷之符印+1|r|r|n|n|Cff00ff7f点击穿戴或脱卸。|r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护甲|Cffffc926+100|n|n|r|Cffaaaaaa○|CffFFD24D暗之符印+1|r|r|n|n|Cff00ff7f点击穿戴或脱卸。|r</v>
      </c>
      <c r="J382" s="166" t="str">
        <f t="shared" si="139"/>
        <v>|CffFFD24D【史诗】腾蛇之牙|r</v>
      </c>
      <c r="K382" s="166" t="str">
        <f t="shared" si="140"/>
        <v>护甲|Cffffc926+100|n|n|r|Cffaaaaaa○|CffFFD24D暗之符印+1|r|r|n|n|Cff00ff7f点击穿戴或脱卸。|r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业力|Cffffc926+50000|r，业力|Cffffc926+12%|n|n|r|Cffaaaaaa○刻印槽 【空】|r|n|n|Cff00ff7f点击穿戴或脱卸。|r</v>
      </c>
      <c r="J383" s="166" t="str">
        <f t="shared" si="139"/>
        <v>|CffFFD24D【史诗】悟道碑石|r</v>
      </c>
      <c r="K383" s="166" t="str">
        <f t="shared" si="140"/>
        <v>业力|Cffffc926+50000|r，业力|Cffffc926+12%|n|n|r|Cffaaaaaa○刻印槽 【空】|r|n|n|Cff00ff7f点击穿戴或脱卸。|r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业力|Cffffc926+50000|r，业力|Cffffc926+12%|n|n|r|Cffaaaaaa○|CffFFD24D金之符印+1|r|r|n|n|Cff00ff7f点击穿戴或脱卸。|r</v>
      </c>
      <c r="J384" s="166" t="str">
        <f t="shared" si="139"/>
        <v>|CffFFD24D【史诗】悟道碑石|r</v>
      </c>
      <c r="K384" s="166" t="str">
        <f t="shared" si="140"/>
        <v>业力|Cffffc926+50000|r，业力|Cffffc926+12%|n|n|r|Cffaaaaaa○|CffFFD24D金之符印+1|r|r|n|n|Cff00ff7f点击穿戴或脱卸。|r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业力|Cffffc926+50000|r，业力|Cffffc926+12%|n|n|r|Cffaaaaaa○|CffFFD24D木之符印+1|r|r|n|n|Cff00ff7f点击穿戴或脱卸。|r</v>
      </c>
      <c r="J385" s="166" t="str">
        <f t="shared" si="139"/>
        <v>|CffFFD24D【史诗】悟道碑石|r</v>
      </c>
      <c r="K385" s="166" t="str">
        <f t="shared" si="140"/>
        <v>业力|Cffffc926+50000|r，业力|Cffffc926+12%|n|n|r|Cffaaaaaa○|CffFFD24D木之符印+1|r|r|n|n|Cff00ff7f点击穿戴或脱卸。|r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业力|Cffffc926+50000|r，业力|Cffffc926+12%|n|n|r|Cffaaaaaa○|CffFFD24D水之符印+1|r|r|n|n|Cff00ff7f点击穿戴或脱卸。|r</v>
      </c>
      <c r="J386" s="166" t="str">
        <f t="shared" si="139"/>
        <v>|CffFFD24D【史诗】悟道碑石|r</v>
      </c>
      <c r="K386" s="166" t="str">
        <f t="shared" si="140"/>
        <v>业力|Cffffc926+50000|r，业力|Cffffc926+12%|n|n|r|Cffaaaaaa○|CffFFD24D水之符印+1|r|r|n|n|Cff00ff7f点击穿戴或脱卸。|r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业力|Cffffc926+50000|r，业力|Cffffc926+12%|n|n|r|Cffaaaaaa○|CffFFD24D火之符印+1|r|r|n|n|Cff00ff7f点击穿戴或脱卸。|r</v>
      </c>
      <c r="J387" s="166" t="str">
        <f t="shared" si="139"/>
        <v>|CffFFD24D【史诗】悟道碑石|r</v>
      </c>
      <c r="K387" s="166" t="str">
        <f t="shared" si="140"/>
        <v>业力|Cffffc926+50000|r，业力|Cffffc926+12%|n|n|r|Cffaaaaaa○|CffFFD24D火之符印+1|r|r|n|n|Cff00ff7f点击穿戴或脱卸。|r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业力|Cffffc926+50000|r，业力|Cffffc926+12%|n|n|r|Cffaaaaaa○|CffFFD24D土之符印+1|r|r|n|n|Cff00ff7f点击穿戴或脱卸。|r</v>
      </c>
      <c r="J388" s="166" t="str">
        <f t="shared" si="139"/>
        <v>|CffFFD24D【史诗】悟道碑石|r</v>
      </c>
      <c r="K388" s="166" t="str">
        <f t="shared" si="140"/>
        <v>业力|Cffffc926+50000|r，业力|Cffffc926+12%|n|n|r|Cffaaaaaa○|CffFFD24D土之符印+1|r|r|n|n|Cff00ff7f点击穿戴或脱卸。|r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业力|Cffffc926+50000|r，业力|Cffffc926+12%|n|n|r|Cffaaaaaa○|CffFFD24D光之符印+1|r|r|n|n|Cff00ff7f点击穿戴或脱卸。|r</v>
      </c>
      <c r="J389" s="166" t="str">
        <f t="shared" si="139"/>
        <v>|CffFFD24D【史诗】悟道碑石|r</v>
      </c>
      <c r="K389" s="166" t="str">
        <f t="shared" si="140"/>
        <v>业力|Cffffc926+50000|r，业力|Cffffc926+12%|n|n|r|Cffaaaaaa○|CffFFD24D光之符印+1|r|r|n|n|Cff00ff7f点击穿戴或脱卸。|r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业力|Cffffc926+50000|r，业力|Cffffc926+12%|n|n|r|Cffaaaaaa○|CffFFD24D雷之符印+1|r|r|n|n|Cff00ff7f点击穿戴或脱卸。|r</v>
      </c>
      <c r="J390" s="166" t="str">
        <f t="shared" si="139"/>
        <v>|CffFFD24D【史诗】悟道碑石|r</v>
      </c>
      <c r="K390" s="166" t="str">
        <f t="shared" si="140"/>
        <v>业力|Cffffc926+50000|r，业力|Cffffc926+12%|n|n|r|Cffaaaaaa○|CffFFD24D雷之符印+1|r|r|n|n|Cff00ff7f点击穿戴或脱卸。|r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业力|Cffffc926+50000|r，业力|Cffffc926+12%|n|n|r|Cffaaaaaa○|CffFFD24D暗之符印+1|r|r|n|n|Cff00ff7f点击穿戴或脱卸。|r</v>
      </c>
      <c r="J391" s="166" t="str">
        <f t="shared" si="139"/>
        <v>|CffFFD24D【史诗】悟道碑石|r</v>
      </c>
      <c r="K391" s="166" t="str">
        <f t="shared" si="140"/>
        <v>业力|Cffffc926+50000|r，业力|Cffffc926+12%|n|n|r|Cffaaaaaa○|CffFFD24D暗之符印+1|r|r|n|n|Cff00ff7f点击穿戴或脱卸。|r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IK91</v>
      </c>
      <c r="C392" s="27" t="s">
        <v>41</v>
      </c>
      <c r="D392" s="27" t="s">
        <v>81</v>
      </c>
      <c r="E392" s="170" t="s">
        <v>110</v>
      </c>
      <c r="F392" s="27"/>
      <c r="G392" s="27"/>
      <c r="H392" s="27" t="str">
        <f>VLOOKUP(LEFT(RIGHT(B392,5),4),物品!B:CU,2,FALSE)</f>
        <v>|CffFFD24D金之刻印|r</v>
      </c>
      <c r="I392" s="27" t="str">
        <f>VLOOKUP(B392,物品!B:CV,99,FALSE)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2" s="166" t="str">
        <f t="shared" si="139"/>
        <v>|CffFFD24D金之刻印|r</v>
      </c>
      <c r="K392" s="166" t="str">
        <f t="shared" si="140"/>
        <v>为|Cffffc926史诗品质|r的|Cffffc926宝物|r附加一条|Cffffc926金之符印|r属性。|n|n|Cff00ff7f点击可将刻印镶嵌至指定史诗品质的宝物。|n|r|Cffff0000镶嵌后不可拆卸和替换。|r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ReplaceableTextures\\CommandButtons\\BTNUI_Fuin_01.blp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IK92</v>
      </c>
      <c r="C393" s="27" t="s">
        <v>41</v>
      </c>
      <c r="D393" s="27" t="s">
        <v>81</v>
      </c>
      <c r="E393" s="170" t="s">
        <v>112</v>
      </c>
      <c r="F393" s="27"/>
      <c r="G393" s="27"/>
      <c r="H393" s="27" t="str">
        <f>VLOOKUP(LEFT(RIGHT(B393,5),4),物品!B:CU,2,FALSE)</f>
        <v>|CffFFD24D木之刻印|r</v>
      </c>
      <c r="I393" s="27" t="str">
        <f>VLOOKUP(B393,物品!B:CV,99,FALSE)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3" s="166" t="str">
        <f t="shared" si="139"/>
        <v>|CffFFD24D木之刻印|r</v>
      </c>
      <c r="K393" s="166" t="str">
        <f t="shared" si="140"/>
        <v>为|Cffffc926史诗品质|r的|Cffffc926宝物|r附加一条|Cffffc926木之符印|r属性。|n|n|Cff00ff7f点击可将刻印镶嵌至指定史诗品质的宝物。|n|r|Cffff0000镶嵌后不可拆卸和替换。|r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ReplaceableTextures\\CommandButtons\\BTNUI_Fuin_02.blp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IK93</v>
      </c>
      <c r="C394" s="27" t="s">
        <v>41</v>
      </c>
      <c r="D394" s="27" t="s">
        <v>81</v>
      </c>
      <c r="E394" s="170" t="s">
        <v>113</v>
      </c>
      <c r="F394" s="27"/>
      <c r="G394" s="27"/>
      <c r="H394" s="27" t="str">
        <f>VLOOKUP(LEFT(RIGHT(B394,5),4),物品!B:CU,2,FALSE)</f>
        <v>|CffFFD24D水之刻印|r</v>
      </c>
      <c r="I394" s="27" t="str">
        <f>VLOOKUP(B394,物品!B:CV,99,FALSE)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4" s="166" t="str">
        <f t="shared" si="139"/>
        <v>|CffFFD24D水之刻印|r</v>
      </c>
      <c r="K394" s="166" t="str">
        <f t="shared" si="140"/>
        <v>为|Cffffc926史诗品质|r的|Cffffc926宝物|r附加一条|Cffffc926水之符印|r属性。|n|n|Cff00ff7f点击可将刻印镶嵌至指定史诗品质的宝物。|n|r|Cffff0000镶嵌后不可拆卸和替换。|r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ReplaceableTextures\\CommandButtons\\BTNUI_Fuin_03.blp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IK94</v>
      </c>
      <c r="C395" s="27" t="s">
        <v>41</v>
      </c>
      <c r="D395" s="27" t="s">
        <v>81</v>
      </c>
      <c r="E395" s="170" t="s">
        <v>114</v>
      </c>
      <c r="F395" s="27"/>
      <c r="G395" s="27"/>
      <c r="H395" s="27" t="str">
        <f>VLOOKUP(LEFT(RIGHT(B395,5),4),物品!B:CU,2,FALSE)</f>
        <v>|CffFFD24D火之刻印|r</v>
      </c>
      <c r="I395" s="27" t="str">
        <f>VLOOKUP(B395,物品!B:CV,99,FALSE)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5" s="166" t="str">
        <f t="shared" si="139"/>
        <v>|CffFFD24D火之刻印|r</v>
      </c>
      <c r="K395" s="166" t="str">
        <f t="shared" si="140"/>
        <v>为|Cffffc926史诗品质|r的|Cffffc926宝物|r附加一条|Cffffc926火之符印|r属性。|n|n|Cff00ff7f点击可将刻印镶嵌至指定史诗品质的宝物。|n|r|Cffff0000镶嵌后不可拆卸和替换。|r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ReplaceableTextures\\CommandButtons\\BTNUI_Fuin_04.blp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IK95</v>
      </c>
      <c r="C396" s="27" t="s">
        <v>41</v>
      </c>
      <c r="D396" s="27" t="s">
        <v>81</v>
      </c>
      <c r="E396" s="170" t="s">
        <v>115</v>
      </c>
      <c r="F396" s="27"/>
      <c r="G396" s="27"/>
      <c r="H396" s="27" t="str">
        <f>VLOOKUP(LEFT(RIGHT(B396,5),4),物品!B:CU,2,FALSE)</f>
        <v>|CffFFD24D土之刻印|r</v>
      </c>
      <c r="I396" s="27" t="str">
        <f>VLOOKUP(B396,物品!B:CV,99,FALSE)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6" s="166" t="str">
        <f t="shared" si="139"/>
        <v>|CffFFD24D土之刻印|r</v>
      </c>
      <c r="K396" s="166" t="str">
        <f t="shared" si="140"/>
        <v>为|Cffffc926史诗品质|r的|Cffffc926宝物|r附加一条|Cffffc926土之符印|r属性。|n|n|Cff00ff7f点击可将刻印镶嵌至指定史诗品质的宝物。|n|r|Cffff0000镶嵌后不可拆卸和替换。|r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ReplaceableTextures\\CommandButtons\\BTNUI_Fuin_05.blp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IK96</v>
      </c>
      <c r="C397" s="27" t="s">
        <v>41</v>
      </c>
      <c r="D397" s="27" t="s">
        <v>81</v>
      </c>
      <c r="E397" s="170" t="s">
        <v>116</v>
      </c>
      <c r="F397" s="27"/>
      <c r="G397" s="27"/>
      <c r="H397" s="27" t="str">
        <f>VLOOKUP(LEFT(RIGHT(B397,5),4),物品!B:CU,2,FALSE)</f>
        <v>|CffFFD24D光之刻印|r</v>
      </c>
      <c r="I397" s="27" t="str">
        <f>VLOOKUP(B397,物品!B:CV,99,FALSE)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7" s="166" t="str">
        <f t="shared" si="139"/>
        <v>|CffFFD24D光之刻印|r</v>
      </c>
      <c r="K397" s="166" t="str">
        <f t="shared" si="140"/>
        <v>为|Cffffc926史诗品质|r的|Cffffc926宝物|r附加一条|Cffffc926光之符印|r属性。|n|n|Cff00ff7f点击可将刻印镶嵌至指定史诗品质的宝物。|n|r|Cffff0000镶嵌后不可拆卸和替换。|r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ReplaceableTextures\\CommandButtons\\BTNUI_Fuin_06.blp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IK97</v>
      </c>
      <c r="C398" s="27" t="s">
        <v>41</v>
      </c>
      <c r="D398" s="27" t="s">
        <v>81</v>
      </c>
      <c r="E398" s="170" t="s">
        <v>117</v>
      </c>
      <c r="F398" s="27"/>
      <c r="G398" s="27"/>
      <c r="H398" s="27" t="str">
        <f>VLOOKUP(LEFT(RIGHT(B398,5),4),物品!B:CU,2,FALSE)</f>
        <v>|CffFFD24D雷之刻印|r</v>
      </c>
      <c r="I398" s="27" t="str">
        <f>VLOOKUP(B398,物品!B:CV,99,FALSE)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8" s="166" t="str">
        <f t="shared" si="139"/>
        <v>|CffFFD24D雷之刻印|r</v>
      </c>
      <c r="K398" s="166" t="str">
        <f t="shared" si="140"/>
        <v>为|Cffffc926史诗品质|r的|Cffffc926宝物|r附加一条|Cffffc926雷之符印|r属性。|n|n|Cff00ff7f点击可将刻印镶嵌至指定史诗品质的宝物。|n|r|Cffff0000镶嵌后不可拆卸和替换。|r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ReplaceableTextures\\CommandButtons\\BTNUI_Fuin_07.blp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IK98</v>
      </c>
      <c r="C399" s="27" t="s">
        <v>41</v>
      </c>
      <c r="D399" s="27" t="s">
        <v>81</v>
      </c>
      <c r="E399" s="170" t="s">
        <v>118</v>
      </c>
      <c r="F399" s="27"/>
      <c r="G399" s="27"/>
      <c r="H399" s="27" t="str">
        <f>VLOOKUP(LEFT(RIGHT(B399,5),4),物品!B:CU,2,FALSE)</f>
        <v>|CffFFD24D暗之刻印|r</v>
      </c>
      <c r="I399" s="27" t="str">
        <f>VLOOKUP(B399,物品!B:CV,99,FALSE)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9" s="166" t="str">
        <f t="shared" si="139"/>
        <v>|CffFFD24D暗之刻印|r</v>
      </c>
      <c r="K399" s="166" t="str">
        <f t="shared" si="140"/>
        <v>为|Cffffc926史诗品质|r的|Cffffc926宝物|r附加一条|Cffffc926暗之符印|r属性。|n|n|Cff00ff7f点击可将刻印镶嵌至指定史诗品质的宝物。|n|r|Cffff0000镶嵌后不可拆卸和替换。|r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ReplaceableTextures\\CommandButtons\\BTNUI_Fuin_08.blp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27"/>
      <c r="S417" s="27"/>
      <c r="T417" s="27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 s="161" customFormat="1">
      <c r="E418" s="27"/>
      <c r="H418" s="27"/>
      <c r="J418" s="166"/>
      <c r="AB418" s="27"/>
    </row>
    <row r="419" spans="2:42" s="161" customFormat="1">
      <c r="E419" s="27"/>
      <c r="H419" s="27"/>
      <c r="J419" s="166"/>
      <c r="AB419" s="27"/>
    </row>
    <row r="420" spans="2:42" s="161" customFormat="1">
      <c r="E420" s="27"/>
      <c r="H420" s="27"/>
      <c r="J420" s="166"/>
      <c r="AB420" s="27"/>
    </row>
    <row r="421" spans="2:42" s="161" customFormat="1">
      <c r="E421" s="27"/>
      <c r="H421" s="27"/>
      <c r="J421" s="166"/>
      <c r="AB421" s="27"/>
    </row>
    <row r="422" spans="2:42" s="161" customFormat="1">
      <c r="E422" s="27"/>
      <c r="H422" s="27"/>
      <c r="J422" s="166"/>
      <c r="AB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>
      <c r="B436" s="160"/>
      <c r="C436" s="27"/>
      <c r="D436" s="27"/>
      <c r="E436" s="27"/>
      <c r="H436" s="27"/>
      <c r="J436" s="166"/>
      <c r="K436" s="27"/>
      <c r="L436" s="27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6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1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0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160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1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I460" s="161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M463" s="172"/>
      <c r="O463" s="16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160"/>
      <c r="X464" s="27"/>
      <c r="Z464" s="27"/>
      <c r="AA464" s="27"/>
      <c r="AC464" s="27"/>
      <c r="AD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O476" s="16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160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27"/>
      <c r="J554" s="166"/>
      <c r="K554" s="27"/>
      <c r="L554" s="27"/>
      <c r="N554" s="160"/>
      <c r="O554" s="16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 s="162" customFormat="1">
      <c r="B556" s="175"/>
      <c r="C556" s="176"/>
      <c r="D556" s="176"/>
      <c r="E556" s="27"/>
      <c r="H556" s="27"/>
      <c r="I556" s="176"/>
      <c r="J556" s="177"/>
      <c r="K556" s="176"/>
      <c r="L556" s="176"/>
      <c r="M556" s="172"/>
      <c r="P556" s="176"/>
      <c r="Q556" s="176"/>
      <c r="W556" s="176"/>
      <c r="X556" s="176"/>
      <c r="Z556" s="176"/>
      <c r="AA556" s="27"/>
      <c r="AB556" s="175"/>
      <c r="AC556" s="176"/>
      <c r="AD556" s="176"/>
      <c r="AI556" s="176"/>
      <c r="AJ556" s="176"/>
      <c r="AK556" s="176"/>
      <c r="AN556" s="175"/>
      <c r="AO556" s="176"/>
      <c r="AP556" s="176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1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9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160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166"/>
      <c r="J596" s="166"/>
      <c r="K596" s="27"/>
      <c r="L596" s="27"/>
      <c r="M596" s="178"/>
      <c r="O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L650" s="27"/>
      <c r="M650" s="180"/>
      <c r="O650" s="164"/>
      <c r="P650" s="27"/>
      <c r="Q650" s="27"/>
      <c r="V650" s="27"/>
      <c r="W650" s="160"/>
      <c r="X650" s="27"/>
      <c r="Z650" s="27"/>
      <c r="AA650" s="27"/>
      <c r="AB650" s="27"/>
      <c r="AC650" s="27"/>
      <c r="AD650" s="27"/>
      <c r="AJ650" s="27"/>
      <c r="AK650" s="27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 s="163" customFormat="1">
      <c r="B654" s="181"/>
      <c r="C654" s="181"/>
      <c r="D654" s="181"/>
      <c r="E654" s="27"/>
      <c r="H654" s="27"/>
      <c r="I654" s="181"/>
      <c r="J654" s="182"/>
      <c r="K654" s="181"/>
      <c r="L654" s="181"/>
      <c r="M654" s="183"/>
      <c r="O654" s="184"/>
      <c r="P654" s="181"/>
      <c r="Q654" s="181"/>
      <c r="V654" s="181"/>
      <c r="W654" s="185"/>
      <c r="X654" s="181"/>
      <c r="Z654" s="181"/>
      <c r="AA654" s="181"/>
      <c r="AB654" s="185"/>
      <c r="AC654" s="181"/>
      <c r="AD654" s="181"/>
      <c r="AJ654" s="181"/>
      <c r="AK654" s="181"/>
      <c r="AN654" s="185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6"/>
      <c r="K658" s="27"/>
      <c r="L658" s="27"/>
      <c r="M658" s="180"/>
      <c r="O658" s="164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 s="163" customFormat="1">
      <c r="B662" s="181"/>
      <c r="C662" s="181"/>
      <c r="D662" s="181"/>
      <c r="E662" s="27"/>
      <c r="H662" s="27"/>
      <c r="I662" s="181"/>
      <c r="J662" s="182"/>
      <c r="K662" s="181"/>
      <c r="L662" s="181"/>
      <c r="M662" s="183"/>
      <c r="O662" s="184"/>
      <c r="P662" s="181"/>
      <c r="Q662" s="181"/>
      <c r="W662" s="181"/>
      <c r="X662" s="181"/>
      <c r="Z662" s="181"/>
      <c r="AA662" s="181"/>
      <c r="AB662" s="185"/>
      <c r="AC662" s="181"/>
      <c r="AD662" s="181"/>
      <c r="AJ662" s="181"/>
      <c r="AK662" s="181"/>
      <c r="AN662" s="185"/>
      <c r="AO662" s="181"/>
      <c r="AP662" s="181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66"/>
      <c r="C677" s="27"/>
      <c r="D677" s="27"/>
      <c r="E677" s="27"/>
      <c r="H677" s="27"/>
      <c r="I677" s="166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O678" s="164"/>
      <c r="P678" s="27"/>
      <c r="Q678" s="27"/>
      <c r="V678" s="27"/>
      <c r="W678" s="160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2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2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2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2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11">
      <c r="B705" s="27"/>
      <c r="C705" s="27"/>
      <c r="D705" s="27"/>
      <c r="E705" s="27"/>
      <c r="H705" s="27"/>
      <c r="J705" s="166"/>
      <c r="K705" s="27"/>
    </row>
    <row r="706" spans="2:11">
      <c r="B706" s="27"/>
      <c r="C706" s="27"/>
      <c r="D706" s="27"/>
      <c r="E706" s="27"/>
      <c r="H706" s="27"/>
      <c r="J706" s="166"/>
      <c r="K706" s="160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</row>
    <row r="746" spans="5:10">
      <c r="E746" s="27"/>
    </row>
  </sheetData>
  <autoFilter ref="A1:AP744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4"/>
  <sheetViews>
    <sheetView tabSelected="1" workbookViewId="0">
      <pane xSplit="5" ySplit="2" topLeftCell="F30" activePane="bottomRight" state="frozen"/>
      <selection pane="topRight"/>
      <selection pane="bottomLeft"/>
      <selection pane="bottomRight" activeCell="T33" sqref="T3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1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550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558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57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2">IF(V147="","","|n"&amp;DB$2&amp;"+"&amp;V147&amp;DB$1)</f>
        <v/>
      </c>
      <c r="DC147" s="71" t="str">
        <f t="shared" ref="DC147:DC157" si="2373">IF(W147="","","|n"&amp;DC$2&amp;"+"&amp;W147&amp;DC$1)</f>
        <v/>
      </c>
      <c r="DD147" s="71" t="str">
        <f t="shared" ref="DD147:DD157" si="2374">IF(X147="","","|n"&amp;DD$2&amp;"+"&amp;X147&amp;DD$1)</f>
        <v>|n护甲+40</v>
      </c>
      <c r="DE147" s="71" t="str">
        <f t="shared" ref="DE147:DE157" si="2375">IF(Y147="","","|n"&amp;DE$2&amp;"+"&amp;Y147&amp;DE$1)</f>
        <v/>
      </c>
      <c r="DF147" s="71" t="str">
        <f t="shared" ref="DF147:DF157" si="2376">IF(Z147="","","|n"&amp;DF$2&amp;"+"&amp;Z147&amp;DF$1)</f>
        <v/>
      </c>
      <c r="DG147" s="71" t="str">
        <f t="shared" ref="DG147:DG157" si="2377">IF(AA147="","","|n"&amp;DG$2&amp;"+"&amp;AA147&amp;DG$1)</f>
        <v/>
      </c>
      <c r="DH147" s="71" t="str">
        <f t="shared" ref="DH147:DH157" si="2378">IF(AB147="","","|n"&amp;DH$2&amp;"+"&amp;AB147&amp;DH$1)</f>
        <v/>
      </c>
      <c r="DI147" s="71" t="str">
        <f t="shared" ref="DI147:DI157" si="2379">IF(AC147="","","|n"&amp;DI$2&amp;"+"&amp;AC147&amp;DI$1)</f>
        <v/>
      </c>
      <c r="DJ147" s="71" t="str">
        <f t="shared" ref="DJ147:DJ157" si="2380">IF(AD147="","","|n"&amp;DJ$2&amp;"+"&amp;AD147&amp;DJ$1)</f>
        <v/>
      </c>
      <c r="DK147" s="71" t="str">
        <f t="shared" ref="DK147:DK157" si="2381">IF(AE147="","","|n"&amp;DK$2&amp;"+"&amp;AE147&amp;DK$1)</f>
        <v/>
      </c>
      <c r="DL147" s="71" t="str">
        <f t="shared" ref="DL147:DL157" si="2382">IF(AF147="","","|n"&amp;DL$2&amp;"+"&amp;AF147&amp;DL$1)</f>
        <v/>
      </c>
      <c r="DM147" s="71" t="str">
        <f t="shared" ref="DM147:DM157" si="2383">IF(AG147="","","|n"&amp;DM$2&amp;"+"&amp;AG147&amp;DM$1)</f>
        <v/>
      </c>
      <c r="DN147" s="71" t="str">
        <f t="shared" ref="DN147:DN157" si="2384">IF(AH147="","","|n"&amp;DN$2&amp;"+"&amp;AH147&amp;DN$1)</f>
        <v/>
      </c>
      <c r="DO147" s="71" t="str">
        <f t="shared" ref="DO147:DO157" si="2385">IF(AI147="","","|n"&amp;DO$2&amp;"+"&amp;AI147&amp;DO$1)</f>
        <v/>
      </c>
      <c r="DP147" s="71" t="str">
        <f t="shared" ref="DP147:DP157" si="2386">IF(AJ147="","","|n"&amp;DP$2&amp;"+"&amp;AJ147&amp;DP$1)</f>
        <v/>
      </c>
      <c r="DQ147" s="71" t="str">
        <f t="shared" ref="DQ147:DQ157" si="2387">IF(AK147="","","|n"&amp;DQ$2&amp;"+"&amp;AK147&amp;DQ$1)</f>
        <v/>
      </c>
      <c r="DR147" s="71" t="str">
        <f t="shared" ref="DR147:DR157" si="2388">IF(AL147="","","|n"&amp;DR$2&amp;"+"&amp;AL147&amp;DR$1)</f>
        <v/>
      </c>
      <c r="DS147" s="71" t="str">
        <f t="shared" ref="DS147:DS157" si="2389">IF(AM147="","","|n"&amp;DS$2&amp;"+"&amp;AM147&amp;DS$1)</f>
        <v/>
      </c>
      <c r="DT147" s="71" t="str">
        <f t="shared" ref="DT147:DT157" si="2390">IF(AN147="","","|n"&amp;DT$2&amp;"+"&amp;AN147&amp;DT$1)</f>
        <v/>
      </c>
      <c r="DU147" s="71" t="str">
        <f t="shared" ref="DU147:DU157" si="2391">IF(AO147="","","|n"&amp;DU$2&amp;"+"&amp;AO147&amp;DU$1)</f>
        <v/>
      </c>
      <c r="DV147" s="71" t="str">
        <f t="shared" ref="DV147:DV157" si="2392">IF(AP147="","","|n"&amp;DV$2&amp;"+"&amp;AP147&amp;DV$1)</f>
        <v/>
      </c>
      <c r="DW147" s="71" t="str">
        <f t="shared" ref="DW147:DW157" si="2393">IF(AQ147="","","|n"&amp;DW$2&amp;"+"&amp;AQ147&amp;DW$1)</f>
        <v/>
      </c>
      <c r="DX147" s="71" t="str">
        <f t="shared" ref="DX147:DX157" si="2394">IF(AR147="","","|n"&amp;DX$2&amp;"+"&amp;AR147&amp;DX$1)</f>
        <v/>
      </c>
      <c r="DY147" s="71" t="str">
        <f t="shared" ref="DY147:DY157" si="2395">IF(AS147="","","|n"&amp;DY$2&amp;"+"&amp;AS147&amp;DY$1)</f>
        <v/>
      </c>
      <c r="DZ147" s="71" t="str">
        <f t="shared" ref="DZ147:DZ157" si="2396">IF(AT147="","","|n"&amp;DZ$2&amp;"+"&amp;AT147&amp;DZ$1)</f>
        <v/>
      </c>
      <c r="EA147" s="71" t="str">
        <f t="shared" ref="EA147:EA157" si="2397">IF(AU147="","","|n"&amp;EA$2&amp;"+"&amp;AU147&amp;EA$1)</f>
        <v/>
      </c>
      <c r="EB147" s="71" t="str">
        <f t="shared" ref="EB147:EB157" si="2398">IF(AV147="","","|n"&amp;EB$2&amp;"+"&amp;AV147&amp;EB$1)</f>
        <v/>
      </c>
      <c r="EC147" s="71" t="str">
        <f t="shared" ref="EC147:EC157" si="2399">IF(AW147="","","|n"&amp;EC$2&amp;"+"&amp;AW147&amp;EC$1)</f>
        <v/>
      </c>
      <c r="ED147" s="71" t="str">
        <f t="shared" ref="ED147:ED157" si="2400">IF(AX147="","","|n"&amp;ED$2&amp;"+"&amp;AX147&amp;ED$1)</f>
        <v/>
      </c>
      <c r="EE147" s="71" t="str">
        <f t="shared" ref="EE147:EE157" si="2401">IF(AY147="","","|n"&amp;EE$2&amp;"+"&amp;AY147&amp;EE$1)</f>
        <v/>
      </c>
      <c r="EF147" s="71" t="str">
        <f t="shared" ref="EF147:EF157" si="2402">IF(AZ147="","","|n"&amp;EF$2&amp;"+"&amp;AZ147&amp;EF$1)</f>
        <v/>
      </c>
      <c r="EG147" s="71" t="str">
        <f t="shared" ref="EG147:EG157" si="2403">IF(BA147="","","|n"&amp;EG$2&amp;"+"&amp;BA147&amp;EG$1)</f>
        <v/>
      </c>
      <c r="EH147" s="71" t="str">
        <f t="shared" ref="EH147:EH157" si="2404">IF(BB147="","","|n"&amp;EH$2&amp;"+"&amp;BB147&amp;EH$1)</f>
        <v/>
      </c>
      <c r="EI147" s="71" t="str">
        <f t="shared" ref="EI147:EI157" si="2405">IF(BC147="","","|n"&amp;EI$2&amp;"+"&amp;BC147&amp;EI$1)</f>
        <v/>
      </c>
      <c r="EJ147" s="71" t="str">
        <f t="shared" ref="EJ147:EJ157" si="2406">IF(BD147="","","|n"&amp;EJ$2&amp;"+"&amp;BD147&amp;EJ$1)</f>
        <v/>
      </c>
      <c r="EK147" s="71" t="str">
        <f t="shared" ref="EK147:EK157" si="2407">IF(BE147="","","|n"&amp;EK$2&amp;"+"&amp;BE147&amp;EK$1)</f>
        <v/>
      </c>
      <c r="EL147" s="71" t="str">
        <f t="shared" ref="EL147:EL157" si="2408">IF(BF147="","","|n"&amp;EL$2&amp;"+"&amp;BF147&amp;EL$1)</f>
        <v/>
      </c>
      <c r="EM147" s="71" t="str">
        <f t="shared" ref="EM147:EM157" si="2409">IF(BG147="","","|n"&amp;EM$2&amp;"+"&amp;BG147&amp;EM$1)</f>
        <v/>
      </c>
      <c r="EN147" s="71" t="str">
        <f t="shared" ref="EN147:EN157" si="2410">IF(BH147="","","|n"&amp;EN$2&amp;"+"&amp;BH147&amp;EN$1)</f>
        <v/>
      </c>
      <c r="EO147" s="71" t="str">
        <f t="shared" ref="EO147:EO157" si="2411">IF(BI147="","","|n"&amp;EO$2&amp;"+"&amp;BI147&amp;EO$1)</f>
        <v/>
      </c>
      <c r="EP147" s="71" t="str">
        <f t="shared" ref="EP147:EP157" si="2412">IF(BJ147="","","|n"&amp;EP$2&amp;"+"&amp;BJ147&amp;EP$1)</f>
        <v>|n金币加成+30</v>
      </c>
      <c r="EQ147" s="71" t="str">
        <f t="shared" ref="EQ147:EQ157" si="2413">IF(BK147="","","|n"&amp;EQ$2&amp;"+"&amp;BK147&amp;EQ$1)</f>
        <v/>
      </c>
      <c r="ER147" s="71" t="str">
        <f t="shared" ref="ER147:ER157" si="2414">IF(BL147="","","|n"&amp;ER$2&amp;"+"&amp;BL147&amp;ER$1)</f>
        <v/>
      </c>
      <c r="ES147" s="71" t="str">
        <f t="shared" ref="ES147:ES157" si="2415">IF(BM147="","","|n"&amp;ES$2&amp;"+"&amp;BM147&amp;ES$1)</f>
        <v/>
      </c>
      <c r="ET147" s="71" t="str">
        <f t="shared" ref="ET147:ET157" si="2416">IF(BN147="","","|n"&amp;ET$2&amp;"+"&amp;BN147&amp;ET$1)</f>
        <v/>
      </c>
      <c r="EU147" s="71" t="str">
        <f t="shared" ref="EU147:EU157" si="2417">IF(BO147="","","|n"&amp;EU$2&amp;"+"&amp;BO147&amp;EU$1)</f>
        <v/>
      </c>
      <c r="EV147" s="71" t="str">
        <f t="shared" ref="EV147:EV157" si="2418">IF(BP147="","","|n"&amp;EV$2&amp;"+"&amp;BP147&amp;EV$1)</f>
        <v/>
      </c>
      <c r="EW147" s="71" t="str">
        <f t="shared" ref="EW147:EW157" si="2419">IF(BQ147="","","|n"&amp;EW$2&amp;"+"&amp;BQ147&amp;EW$1)</f>
        <v/>
      </c>
      <c r="EX147" s="71" t="str">
        <f t="shared" ref="EX147:EX157" si="2420">IF(BR147="","","|n"&amp;EX$2&amp;"+"&amp;BR147&amp;EX$1)</f>
        <v/>
      </c>
      <c r="EY147" s="71" t="str">
        <f t="shared" ref="EY147:EY157" si="2421">IF(BS147="","","|n"&amp;EY$2&amp;"+"&amp;BS147&amp;EY$1)</f>
        <v/>
      </c>
      <c r="EZ147" s="71" t="str">
        <f t="shared" ref="EZ147:EZ157" si="2422">IF(BT147="","","|n"&amp;EZ$2&amp;"+"&amp;BT147&amp;EZ$1)</f>
        <v/>
      </c>
      <c r="FA147" s="71" t="str">
        <f t="shared" ref="FA147:FA157" si="2423">IF(BU147="","","|n"&amp;FA$2&amp;"+"&amp;BU147&amp;FA$1)</f>
        <v/>
      </c>
      <c r="FB147" s="71" t="str">
        <f t="shared" ref="FB147:FB157" si="2424">IF(BV147="","","|n"&amp;FB$2&amp;"+"&amp;BV147&amp;FB$1)</f>
        <v/>
      </c>
      <c r="FC147" s="71" t="str">
        <f t="shared" ref="FC147:FC157" si="2425">IF(BW147="","","|n"&amp;FC$2&amp;"+"&amp;BW147&amp;FC$1)</f>
        <v/>
      </c>
      <c r="FD147" s="71" t="str">
        <f t="shared" ref="FD147:FD157" si="2426">IF(BX147="","","|n"&amp;FD$2&amp;"+"&amp;BX147&amp;FD$1)</f>
        <v/>
      </c>
      <c r="FE147" s="71" t="str">
        <f t="shared" ref="FE147:FE157" si="2427">IF(BY147="","","|n"&amp;FE$2&amp;"+"&amp;BY147&amp;FE$1)</f>
        <v/>
      </c>
      <c r="FF147" s="71" t="str">
        <f t="shared" ref="FF147:FF157" si="2428">IF(BZ147="","","|n"&amp;FF$2&amp;"+"&amp;BZ147&amp;FF$1)</f>
        <v/>
      </c>
      <c r="FG147" s="71" t="str">
        <f t="shared" ref="FG147:FG157" si="2429">IF(CA147="","","|n"&amp;FG$2&amp;"+"&amp;CA147&amp;FG$1)</f>
        <v/>
      </c>
      <c r="FH147" s="71" t="str">
        <f t="shared" ref="FH147:FH157" si="2430">IF(CB147="","","|n"&amp;FH$2&amp;"+"&amp;CB147&amp;FH$1)</f>
        <v/>
      </c>
      <c r="FI147" s="71" t="str">
        <f t="shared" ref="FI147:FI157" si="2431">IF(CC147="","","|n"&amp;FI$2&amp;"+"&amp;CC147&amp;FI$1)</f>
        <v/>
      </c>
      <c r="FJ147" s="71" t="str">
        <f t="shared" ref="FJ147:FJ157" si="2432">IF(CD147="","","|n"&amp;FJ$2&amp;"+"&amp;CD147&amp;FJ$1)</f>
        <v/>
      </c>
      <c r="FK147" s="71" t="str">
        <f t="shared" ref="FK147:FK157" si="2433">IF(CE147="","","|n"&amp;FK$2&amp;"+"&amp;CE147&amp;FK$1)</f>
        <v/>
      </c>
      <c r="FL147" s="71" t="str">
        <f t="shared" ref="FL147:FL157" si="2434">IF(CF147="","","|n"&amp;FL$2&amp;"+"&amp;CF147&amp;FL$1)</f>
        <v/>
      </c>
      <c r="FM147" s="71" t="str">
        <f t="shared" ref="FM147:FM157" si="2435">IF(CG147="","","|n"&amp;FM$2&amp;"+"&amp;CG147&amp;FM$1)</f>
        <v/>
      </c>
      <c r="FN147" s="71" t="str">
        <f t="shared" ref="FN147:FN157" si="2436">IF(CH147="","","|n"&amp;FN$2&amp;"+"&amp;CH147&amp;FN$1)</f>
        <v/>
      </c>
      <c r="FO147" s="71" t="str">
        <f t="shared" ref="FO147:FO157" si="2437">IF(CI147="","","|n"&amp;FO$2&amp;"+"&amp;CI147&amp;FO$1)</f>
        <v/>
      </c>
      <c r="FP147" s="71" t="str">
        <f t="shared" ref="FP147:FP157" si="2438">IF(CJ147="","","|n"&amp;FP$2&amp;"+"&amp;CJ147&amp;FP$1)</f>
        <v/>
      </c>
      <c r="FQ147" s="71" t="str">
        <f t="shared" ref="FQ147:FQ157" si="2439">IF(CK147="","","|n"&amp;FQ$2&amp;"+"&amp;CK147&amp;FQ$1)</f>
        <v/>
      </c>
      <c r="FR147" s="71" t="str">
        <f t="shared" ref="FR147:FR157" si="2440">IF(CL147="","","|n"&amp;FR$2&amp;"+"&amp;CL147&amp;FR$1)</f>
        <v/>
      </c>
      <c r="FS147" s="71" t="str">
        <f t="shared" ref="FS147:FS157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562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8">IF(V148="","","|n"&amp;DB$2&amp;"+"&amp;V148&amp;DB$1)</f>
        <v/>
      </c>
      <c r="DC148" s="71" t="str">
        <f t="shared" ref="DC148" si="2449">IF(W148="","","|n"&amp;DC$2&amp;"+"&amp;W148&amp;DC$1)</f>
        <v/>
      </c>
      <c r="DD148" s="71" t="str">
        <f t="shared" ref="DD148" si="2450">IF(X148="","","|n"&amp;DD$2&amp;"+"&amp;X148&amp;DD$1)</f>
        <v>|n护甲+50</v>
      </c>
      <c r="DE148" s="71" t="str">
        <f t="shared" ref="DE148" si="2451">IF(Y148="","","|n"&amp;DE$2&amp;"+"&amp;Y148&amp;DE$1)</f>
        <v/>
      </c>
      <c r="DF148" s="71" t="str">
        <f t="shared" ref="DF148" si="2452">IF(Z148="","","|n"&amp;DF$2&amp;"+"&amp;Z148&amp;DF$1)</f>
        <v/>
      </c>
      <c r="DG148" s="71" t="str">
        <f t="shared" ref="DG148" si="2453">IF(AA148="","","|n"&amp;DG$2&amp;"+"&amp;AA148&amp;DG$1)</f>
        <v/>
      </c>
      <c r="DH148" s="71" t="str">
        <f t="shared" ref="DH148" si="2454">IF(AB148="","","|n"&amp;DH$2&amp;"+"&amp;AB148&amp;DH$1)</f>
        <v/>
      </c>
      <c r="DI148" s="71" t="str">
        <f t="shared" ref="DI148" si="2455">IF(AC148="","","|n"&amp;DI$2&amp;"+"&amp;AC148&amp;DI$1)</f>
        <v/>
      </c>
      <c r="DJ148" s="71" t="str">
        <f t="shared" ref="DJ148" si="2456">IF(AD148="","","|n"&amp;DJ$2&amp;"+"&amp;AD148&amp;DJ$1)</f>
        <v/>
      </c>
      <c r="DK148" s="71" t="str">
        <f t="shared" ref="DK148" si="2457">IF(AE148="","","|n"&amp;DK$2&amp;"+"&amp;AE148&amp;DK$1)</f>
        <v/>
      </c>
      <c r="DL148" s="71" t="str">
        <f t="shared" ref="DL148" si="2458">IF(AF148="","","|n"&amp;DL$2&amp;"+"&amp;AF148&amp;DL$1)</f>
        <v/>
      </c>
      <c r="DM148" s="71" t="str">
        <f t="shared" ref="DM148" si="2459">IF(AG148="","","|n"&amp;DM$2&amp;"+"&amp;AG148&amp;DM$1)</f>
        <v/>
      </c>
      <c r="DN148" s="71" t="str">
        <f t="shared" ref="DN148" si="2460">IF(AH148="","","|n"&amp;DN$2&amp;"+"&amp;AH148&amp;DN$1)</f>
        <v/>
      </c>
      <c r="DO148" s="71" t="str">
        <f t="shared" ref="DO148" si="2461">IF(AI148="","","|n"&amp;DO$2&amp;"+"&amp;AI148&amp;DO$1)</f>
        <v/>
      </c>
      <c r="DP148" s="71" t="str">
        <f t="shared" ref="DP148" si="2462">IF(AJ148="","","|n"&amp;DP$2&amp;"+"&amp;AJ148&amp;DP$1)</f>
        <v/>
      </c>
      <c r="DQ148" s="71" t="str">
        <f t="shared" ref="DQ148" si="2463">IF(AK148="","","|n"&amp;DQ$2&amp;"+"&amp;AK148&amp;DQ$1)</f>
        <v/>
      </c>
      <c r="DR148" s="71" t="str">
        <f t="shared" ref="DR148" si="2464">IF(AL148="","","|n"&amp;DR$2&amp;"+"&amp;AL148&amp;DR$1)</f>
        <v/>
      </c>
      <c r="DS148" s="71" t="str">
        <f t="shared" ref="DS148" si="2465">IF(AM148="","","|n"&amp;DS$2&amp;"+"&amp;AM148&amp;DS$1)</f>
        <v/>
      </c>
      <c r="DT148" s="71" t="str">
        <f t="shared" ref="DT148" si="2466">IF(AN148="","","|n"&amp;DT$2&amp;"+"&amp;AN148&amp;DT$1)</f>
        <v/>
      </c>
      <c r="DU148" s="71" t="str">
        <f t="shared" ref="DU148" si="2467">IF(AO148="","","|n"&amp;DU$2&amp;"+"&amp;AO148&amp;DU$1)</f>
        <v/>
      </c>
      <c r="DV148" s="71" t="str">
        <f t="shared" ref="DV148" si="2468">IF(AP148="","","|n"&amp;DV$2&amp;"+"&amp;AP148&amp;DV$1)</f>
        <v/>
      </c>
      <c r="DW148" s="71" t="str">
        <f t="shared" ref="DW148" si="2469">IF(AQ148="","","|n"&amp;DW$2&amp;"+"&amp;AQ148&amp;DW$1)</f>
        <v/>
      </c>
      <c r="DX148" s="71" t="str">
        <f t="shared" ref="DX148" si="2470">IF(AR148="","","|n"&amp;DX$2&amp;"+"&amp;AR148&amp;DX$1)</f>
        <v/>
      </c>
      <c r="DY148" s="71" t="str">
        <f t="shared" ref="DY148" si="2471">IF(AS148="","","|n"&amp;DY$2&amp;"+"&amp;AS148&amp;DY$1)</f>
        <v/>
      </c>
      <c r="DZ148" s="71" t="str">
        <f t="shared" ref="DZ148" si="2472">IF(AT148="","","|n"&amp;DZ$2&amp;"+"&amp;AT148&amp;DZ$1)</f>
        <v/>
      </c>
      <c r="EA148" s="71" t="str">
        <f t="shared" ref="EA148" si="2473">IF(AU148="","","|n"&amp;EA$2&amp;"+"&amp;AU148&amp;EA$1)</f>
        <v/>
      </c>
      <c r="EB148" s="71" t="str">
        <f t="shared" ref="EB148" si="2474">IF(AV148="","","|n"&amp;EB$2&amp;"+"&amp;AV148&amp;EB$1)</f>
        <v/>
      </c>
      <c r="EC148" s="71" t="str">
        <f t="shared" ref="EC148" si="2475">IF(AW148="","","|n"&amp;EC$2&amp;"+"&amp;AW148&amp;EC$1)</f>
        <v/>
      </c>
      <c r="ED148" s="71" t="str">
        <f t="shared" ref="ED148" si="2476">IF(AX148="","","|n"&amp;ED$2&amp;"+"&amp;AX148&amp;ED$1)</f>
        <v/>
      </c>
      <c r="EE148" s="71" t="str">
        <f t="shared" ref="EE148" si="2477">IF(AY148="","","|n"&amp;EE$2&amp;"+"&amp;AY148&amp;EE$1)</f>
        <v/>
      </c>
      <c r="EF148" s="71" t="str">
        <f t="shared" ref="EF148" si="2478">IF(AZ148="","","|n"&amp;EF$2&amp;"+"&amp;AZ148&amp;EF$1)</f>
        <v/>
      </c>
      <c r="EG148" s="71" t="str">
        <f t="shared" ref="EG148" si="2479">IF(BA148="","","|n"&amp;EG$2&amp;"+"&amp;BA148&amp;EG$1)</f>
        <v/>
      </c>
      <c r="EH148" s="71" t="str">
        <f t="shared" ref="EH148" si="2480">IF(BB148="","","|n"&amp;EH$2&amp;"+"&amp;BB148&amp;EH$1)</f>
        <v/>
      </c>
      <c r="EI148" s="71" t="str">
        <f t="shared" ref="EI148" si="2481">IF(BC148="","","|n"&amp;EI$2&amp;"+"&amp;BC148&amp;EI$1)</f>
        <v/>
      </c>
      <c r="EJ148" s="71" t="str">
        <f t="shared" ref="EJ148" si="2482">IF(BD148="","","|n"&amp;EJ$2&amp;"+"&amp;BD148&amp;EJ$1)</f>
        <v/>
      </c>
      <c r="EK148" s="71" t="str">
        <f t="shared" ref="EK148" si="2483">IF(BE148="","","|n"&amp;EK$2&amp;"+"&amp;BE148&amp;EK$1)</f>
        <v/>
      </c>
      <c r="EL148" s="71" t="str">
        <f t="shared" ref="EL148" si="2484">IF(BF148="","","|n"&amp;EL$2&amp;"+"&amp;BF148&amp;EL$1)</f>
        <v/>
      </c>
      <c r="EM148" s="71" t="str">
        <f t="shared" ref="EM148" si="2485">IF(BG148="","","|n"&amp;EM$2&amp;"+"&amp;BG148&amp;EM$1)</f>
        <v/>
      </c>
      <c r="EN148" s="71" t="str">
        <f t="shared" ref="EN148" si="2486">IF(BH148="","","|n"&amp;EN$2&amp;"+"&amp;BH148&amp;EN$1)</f>
        <v/>
      </c>
      <c r="EO148" s="71" t="str">
        <f t="shared" ref="EO148" si="2487">IF(BI148="","","|n"&amp;EO$2&amp;"+"&amp;BI148&amp;EO$1)</f>
        <v/>
      </c>
      <c r="EP148" s="71" t="str">
        <f t="shared" ref="EP148" si="2488">IF(BJ148="","","|n"&amp;EP$2&amp;"+"&amp;BJ148&amp;EP$1)</f>
        <v>|n金币加成+35</v>
      </c>
      <c r="EQ148" s="71" t="str">
        <f t="shared" ref="EQ148" si="2489">IF(BK148="","","|n"&amp;EQ$2&amp;"+"&amp;BK148&amp;EQ$1)</f>
        <v/>
      </c>
      <c r="ER148" s="71" t="str">
        <f t="shared" ref="ER148" si="2490">IF(BL148="","","|n"&amp;ER$2&amp;"+"&amp;BL148&amp;ER$1)</f>
        <v/>
      </c>
      <c r="ES148" s="71" t="str">
        <f t="shared" ref="ES148" si="2491">IF(BM148="","","|n"&amp;ES$2&amp;"+"&amp;BM148&amp;ES$1)</f>
        <v/>
      </c>
      <c r="ET148" s="71" t="str">
        <f t="shared" ref="ET148" si="2492">IF(BN148="","","|n"&amp;ET$2&amp;"+"&amp;BN148&amp;ET$1)</f>
        <v/>
      </c>
      <c r="EU148" s="71" t="str">
        <f t="shared" ref="EU148" si="2493">IF(BO148="","","|n"&amp;EU$2&amp;"+"&amp;BO148&amp;EU$1)</f>
        <v/>
      </c>
      <c r="EV148" s="71" t="str">
        <f t="shared" ref="EV148" si="2494">IF(BP148="","","|n"&amp;EV$2&amp;"+"&amp;BP148&amp;EV$1)</f>
        <v/>
      </c>
      <c r="EW148" s="71" t="str">
        <f t="shared" ref="EW148" si="2495">IF(BQ148="","","|n"&amp;EW$2&amp;"+"&amp;BQ148&amp;EW$1)</f>
        <v/>
      </c>
      <c r="EX148" s="71" t="str">
        <f t="shared" ref="EX148" si="2496">IF(BR148="","","|n"&amp;EX$2&amp;"+"&amp;BR148&amp;EX$1)</f>
        <v/>
      </c>
      <c r="EY148" s="71" t="str">
        <f t="shared" ref="EY148" si="2497">IF(BS148="","","|n"&amp;EY$2&amp;"+"&amp;BS148&amp;EY$1)</f>
        <v/>
      </c>
      <c r="EZ148" s="71" t="str">
        <f t="shared" ref="EZ148" si="2498">IF(BT148="","","|n"&amp;EZ$2&amp;"+"&amp;BT148&amp;EZ$1)</f>
        <v/>
      </c>
      <c r="FA148" s="71" t="str">
        <f t="shared" ref="FA148" si="2499">IF(BU148="","","|n"&amp;FA$2&amp;"+"&amp;BU148&amp;FA$1)</f>
        <v/>
      </c>
      <c r="FB148" s="71" t="str">
        <f t="shared" ref="FB148" si="2500">IF(BV148="","","|n"&amp;FB$2&amp;"+"&amp;BV148&amp;FB$1)</f>
        <v/>
      </c>
      <c r="FC148" s="71" t="str">
        <f t="shared" ref="FC148" si="2501">IF(BW148="","","|n"&amp;FC$2&amp;"+"&amp;BW148&amp;FC$1)</f>
        <v/>
      </c>
      <c r="FD148" s="71" t="str">
        <f t="shared" ref="FD148" si="2502">IF(BX148="","","|n"&amp;FD$2&amp;"+"&amp;BX148&amp;FD$1)</f>
        <v/>
      </c>
      <c r="FE148" s="71" t="str">
        <f t="shared" ref="FE148" si="2503">IF(BY148="","","|n"&amp;FE$2&amp;"+"&amp;BY148&amp;FE$1)</f>
        <v/>
      </c>
      <c r="FF148" s="71" t="str">
        <f t="shared" ref="FF148" si="2504">IF(BZ148="","","|n"&amp;FF$2&amp;"+"&amp;BZ148&amp;FF$1)</f>
        <v/>
      </c>
      <c r="FG148" s="71" t="str">
        <f t="shared" ref="FG148" si="2505">IF(CA148="","","|n"&amp;FG$2&amp;"+"&amp;CA148&amp;FG$1)</f>
        <v/>
      </c>
      <c r="FH148" s="71" t="str">
        <f t="shared" ref="FH148" si="2506">IF(CB148="","","|n"&amp;FH$2&amp;"+"&amp;CB148&amp;FH$1)</f>
        <v/>
      </c>
      <c r="FI148" s="71" t="str">
        <f t="shared" ref="FI148" si="2507">IF(CC148="","","|n"&amp;FI$2&amp;"+"&amp;CC148&amp;FI$1)</f>
        <v/>
      </c>
      <c r="FJ148" s="71" t="str">
        <f t="shared" ref="FJ148" si="2508">IF(CD148="","","|n"&amp;FJ$2&amp;"+"&amp;CD148&amp;FJ$1)</f>
        <v/>
      </c>
      <c r="FK148" s="71" t="str">
        <f t="shared" ref="FK148" si="2509">IF(CE148="","","|n"&amp;FK$2&amp;"+"&amp;CE148&amp;FK$1)</f>
        <v/>
      </c>
      <c r="FL148" s="71" t="str">
        <f t="shared" ref="FL148" si="2510">IF(CF148="","","|n"&amp;FL$2&amp;"+"&amp;CF148&amp;FL$1)</f>
        <v/>
      </c>
      <c r="FM148" s="71" t="str">
        <f t="shared" ref="FM148" si="2511">IF(CG148="","","|n"&amp;FM$2&amp;"+"&amp;CG148&amp;FM$1)</f>
        <v/>
      </c>
      <c r="FN148" s="71" t="str">
        <f t="shared" ref="FN148" si="2512">IF(CH148="","","|n"&amp;FN$2&amp;"+"&amp;CH148&amp;FN$1)</f>
        <v/>
      </c>
      <c r="FO148" s="71" t="str">
        <f t="shared" ref="FO148" si="2513">IF(CI148="","","|n"&amp;FO$2&amp;"+"&amp;CI148&amp;FO$1)</f>
        <v/>
      </c>
      <c r="FP148" s="71" t="str">
        <f t="shared" ref="FP148" si="2514">IF(CJ148="","","|n"&amp;FP$2&amp;"+"&amp;CJ148&amp;FP$1)</f>
        <v/>
      </c>
      <c r="FQ148" s="71" t="str">
        <f t="shared" ref="FQ148" si="2515">IF(CK148="","","|n"&amp;FQ$2&amp;"+"&amp;CK148&amp;FQ$1)</f>
        <v/>
      </c>
      <c r="FR148" s="71" t="str">
        <f t="shared" ref="FR148" si="2516">IF(CL148="","","|n"&amp;FR$2&amp;"+"&amp;CL148&amp;FR$1)</f>
        <v/>
      </c>
      <c r="FS148" s="71" t="str">
        <f t="shared" ref="FS148" si="2517">IF(CM148="","","|n"&amp;FS$2&amp;"+"&amp;CM148&amp;FS$1)</f>
        <v/>
      </c>
    </row>
    <row r="149" spans="1:175" ht="16.5">
      <c r="A149" s="101"/>
      <c r="B149" s="101" t="s">
        <v>565</v>
      </c>
      <c r="C149" s="101" t="s">
        <v>566</v>
      </c>
      <c r="T149" s="118" t="s">
        <v>567</v>
      </c>
      <c r="U149" s="85" t="str">
        <f t="shared" si="2000"/>
        <v>ReplaceableTextures\\CommandButtons\\BTNIN00.blp</v>
      </c>
      <c r="CN149" s="69" t="str">
        <f t="shared" ref="CN149:CN172" si="2518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19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0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1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0"/>
        <v>|n</v>
      </c>
      <c r="CV149" s="70" t="str">
        <f t="shared" si="2371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2"/>
        <v/>
      </c>
      <c r="DC149" s="71" t="str">
        <f t="shared" si="2373"/>
        <v/>
      </c>
      <c r="DD149" s="71" t="str">
        <f t="shared" si="2374"/>
        <v/>
      </c>
      <c r="DE149" s="71" t="str">
        <f t="shared" si="2375"/>
        <v/>
      </c>
      <c r="DF149" s="71" t="str">
        <f t="shared" si="2376"/>
        <v/>
      </c>
      <c r="DG149" s="71" t="str">
        <f t="shared" si="2377"/>
        <v/>
      </c>
      <c r="DH149" s="71" t="str">
        <f t="shared" si="2378"/>
        <v/>
      </c>
      <c r="DI149" s="71" t="str">
        <f t="shared" si="2379"/>
        <v/>
      </c>
      <c r="DJ149" s="71" t="str">
        <f t="shared" si="2380"/>
        <v/>
      </c>
      <c r="DK149" s="71" t="str">
        <f t="shared" si="2381"/>
        <v/>
      </c>
      <c r="DL149" s="71" t="str">
        <f t="shared" si="2382"/>
        <v/>
      </c>
      <c r="DM149" s="71" t="str">
        <f t="shared" si="2383"/>
        <v/>
      </c>
      <c r="DN149" s="71" t="str">
        <f t="shared" si="2384"/>
        <v/>
      </c>
      <c r="DO149" s="71" t="str">
        <f t="shared" si="2385"/>
        <v/>
      </c>
      <c r="DP149" s="71" t="str">
        <f t="shared" si="2386"/>
        <v/>
      </c>
      <c r="DQ149" s="71" t="str">
        <f t="shared" si="2387"/>
        <v/>
      </c>
      <c r="DR149" s="71" t="str">
        <f t="shared" si="2388"/>
        <v/>
      </c>
      <c r="DS149" s="71" t="str">
        <f t="shared" si="2389"/>
        <v/>
      </c>
      <c r="DT149" s="71" t="str">
        <f t="shared" si="2390"/>
        <v/>
      </c>
      <c r="DU149" s="71" t="str">
        <f t="shared" si="2391"/>
        <v/>
      </c>
      <c r="DV149" s="71" t="str">
        <f t="shared" si="2392"/>
        <v/>
      </c>
      <c r="DW149" s="71" t="str">
        <f t="shared" si="2393"/>
        <v/>
      </c>
      <c r="DX149" s="71" t="str">
        <f t="shared" si="2394"/>
        <v/>
      </c>
      <c r="DY149" s="71" t="str">
        <f t="shared" si="2395"/>
        <v/>
      </c>
      <c r="DZ149" s="71" t="str">
        <f t="shared" si="2396"/>
        <v/>
      </c>
      <c r="EA149" s="71" t="str">
        <f t="shared" si="2397"/>
        <v/>
      </c>
      <c r="EB149" s="71" t="str">
        <f t="shared" si="2398"/>
        <v/>
      </c>
      <c r="EC149" s="71" t="str">
        <f t="shared" si="2399"/>
        <v/>
      </c>
      <c r="ED149" s="71" t="str">
        <f t="shared" si="2400"/>
        <v/>
      </c>
      <c r="EE149" s="71" t="str">
        <f t="shared" si="2401"/>
        <v/>
      </c>
      <c r="EF149" s="71" t="str">
        <f t="shared" si="2402"/>
        <v/>
      </c>
      <c r="EG149" s="71" t="str">
        <f t="shared" si="2403"/>
        <v/>
      </c>
      <c r="EH149" s="71" t="str">
        <f t="shared" si="2404"/>
        <v/>
      </c>
      <c r="EI149" s="71" t="str">
        <f t="shared" si="2405"/>
        <v/>
      </c>
      <c r="EJ149" s="71" t="str">
        <f t="shared" si="2406"/>
        <v/>
      </c>
      <c r="EK149" s="71" t="str">
        <f t="shared" si="2407"/>
        <v/>
      </c>
      <c r="EL149" s="71" t="str">
        <f t="shared" si="2408"/>
        <v/>
      </c>
      <c r="EM149" s="71" t="str">
        <f t="shared" si="2409"/>
        <v/>
      </c>
      <c r="EN149" s="71" t="str">
        <f t="shared" si="2410"/>
        <v/>
      </c>
      <c r="EO149" s="71" t="str">
        <f t="shared" si="2411"/>
        <v/>
      </c>
      <c r="EP149" s="71" t="str">
        <f t="shared" si="2412"/>
        <v/>
      </c>
      <c r="EQ149" s="71" t="str">
        <f t="shared" si="2413"/>
        <v/>
      </c>
      <c r="ER149" s="71" t="str">
        <f t="shared" si="2414"/>
        <v/>
      </c>
      <c r="ES149" s="71" t="str">
        <f t="shared" si="2415"/>
        <v/>
      </c>
      <c r="ET149" s="71" t="str">
        <f t="shared" si="2416"/>
        <v/>
      </c>
      <c r="EU149" s="71" t="str">
        <f t="shared" si="2417"/>
        <v/>
      </c>
      <c r="EV149" s="71" t="str">
        <f t="shared" si="2418"/>
        <v/>
      </c>
      <c r="EW149" s="71" t="str">
        <f t="shared" si="2419"/>
        <v/>
      </c>
      <c r="EX149" s="71" t="str">
        <f t="shared" si="2420"/>
        <v/>
      </c>
      <c r="EY149" s="71" t="str">
        <f t="shared" si="2421"/>
        <v/>
      </c>
      <c r="EZ149" s="71" t="str">
        <f t="shared" si="2422"/>
        <v/>
      </c>
      <c r="FA149" s="71" t="str">
        <f t="shared" si="2423"/>
        <v/>
      </c>
      <c r="FB149" s="71" t="str">
        <f t="shared" si="2424"/>
        <v/>
      </c>
      <c r="FC149" s="71" t="str">
        <f t="shared" si="2425"/>
        <v/>
      </c>
      <c r="FD149" s="71" t="str">
        <f t="shared" si="2426"/>
        <v/>
      </c>
      <c r="FE149" s="71" t="str">
        <f t="shared" si="2427"/>
        <v/>
      </c>
      <c r="FF149" s="71" t="str">
        <f t="shared" si="2428"/>
        <v/>
      </c>
      <c r="FG149" s="71" t="str">
        <f t="shared" si="2429"/>
        <v/>
      </c>
      <c r="FH149" s="71" t="str">
        <f t="shared" si="2430"/>
        <v/>
      </c>
      <c r="FI149" s="71" t="str">
        <f t="shared" si="2431"/>
        <v/>
      </c>
      <c r="FJ149" s="71" t="str">
        <f t="shared" si="2432"/>
        <v/>
      </c>
      <c r="FK149" s="71" t="str">
        <f t="shared" si="2433"/>
        <v/>
      </c>
      <c r="FL149" s="71" t="str">
        <f t="shared" si="2434"/>
        <v/>
      </c>
      <c r="FM149" s="71" t="str">
        <f t="shared" si="2435"/>
        <v/>
      </c>
      <c r="FN149" s="71" t="str">
        <f t="shared" si="2436"/>
        <v/>
      </c>
      <c r="FO149" s="71" t="str">
        <f t="shared" si="2437"/>
        <v/>
      </c>
      <c r="FP149" s="71" t="str">
        <f t="shared" si="2438"/>
        <v/>
      </c>
      <c r="FQ149" s="71" t="str">
        <f t="shared" si="2439"/>
        <v/>
      </c>
      <c r="FR149" s="71" t="str">
        <f t="shared" si="2440"/>
        <v/>
      </c>
      <c r="FS149" s="71" t="str">
        <f t="shared" si="2441"/>
        <v/>
      </c>
    </row>
    <row r="150" spans="1:175" ht="16.5">
      <c r="A150" s="101"/>
      <c r="B150" s="115" t="s">
        <v>568</v>
      </c>
      <c r="C150" s="22" t="s">
        <v>569</v>
      </c>
      <c r="T150" s="70" t="s">
        <v>570</v>
      </c>
      <c r="U150" s="85" t="str">
        <f t="shared" si="2000"/>
        <v>ReplaceableTextures\\CommandButtons\\BTNIN07.blp</v>
      </c>
      <c r="CN150" s="69" t="str">
        <f t="shared" si="2518"/>
        <v>InitUnitState('IN07',,,,,,,,,,)</v>
      </c>
      <c r="CO150" s="69" t="str">
        <f t="shared" si="2519"/>
        <v>InitUnitNormal('IN07',,,,,,,,,,)</v>
      </c>
      <c r="CP150" s="69" t="str">
        <f t="shared" si="2520"/>
        <v>InitUnitMagic('IN07',,,,,,,,,,)</v>
      </c>
      <c r="CQ150" s="69" t="str">
        <f t="shared" si="2521"/>
        <v>InitUnitAdd('IN07',,,,,,,,,,)</v>
      </c>
      <c r="CR150" s="69" t="str">
        <f t="shared" ref="CR150:CR164" si="2522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4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5">IF(V150="","","|n"&amp;DB$2&amp;"+"&amp;V150&amp;DB$1)</f>
        <v/>
      </c>
      <c r="DC150" s="71" t="str">
        <f t="shared" ref="DC150:DC155" si="2526">IF(W150="","","|n"&amp;DC$2&amp;"+"&amp;W150&amp;DC$1)</f>
        <v/>
      </c>
      <c r="DD150" s="71" t="str">
        <f t="shared" ref="DD150:DD155" si="2527">IF(X150="","","|n"&amp;DD$2&amp;"+"&amp;X150&amp;DD$1)</f>
        <v/>
      </c>
      <c r="DE150" s="71" t="str">
        <f t="shared" ref="DE150:DE155" si="2528">IF(Y150="","","|n"&amp;DE$2&amp;"+"&amp;Y150&amp;DE$1)</f>
        <v/>
      </c>
      <c r="DF150" s="71" t="str">
        <f t="shared" ref="DF150:DF155" si="2529">IF(Z150="","","|n"&amp;DF$2&amp;"+"&amp;Z150&amp;DF$1)</f>
        <v/>
      </c>
      <c r="DG150" s="71" t="str">
        <f t="shared" ref="DG150:DG155" si="2530">IF(AA150="","","|n"&amp;DG$2&amp;"+"&amp;AA150&amp;DG$1)</f>
        <v/>
      </c>
      <c r="DH150" s="71" t="str">
        <f t="shared" ref="DH150:DH155" si="2531">IF(AB150="","","|n"&amp;DH$2&amp;"+"&amp;AB150&amp;DH$1)</f>
        <v/>
      </c>
      <c r="DI150" s="71" t="str">
        <f t="shared" ref="DI150:DI155" si="2532">IF(AC150="","","|n"&amp;DI$2&amp;"+"&amp;AC150&amp;DI$1)</f>
        <v/>
      </c>
      <c r="DJ150" s="71" t="str">
        <f t="shared" ref="DJ150:DJ155" si="2533">IF(AD150="","","|n"&amp;DJ$2&amp;"+"&amp;AD150&amp;DJ$1)</f>
        <v/>
      </c>
      <c r="DK150" s="71" t="str">
        <f t="shared" ref="DK150:DK155" si="2534">IF(AE150="","","|n"&amp;DK$2&amp;"+"&amp;AE150&amp;DK$1)</f>
        <v/>
      </c>
      <c r="DL150" s="71" t="str">
        <f t="shared" ref="DL150:DL155" si="2535">IF(AF150="","","|n"&amp;DL$2&amp;"+"&amp;AF150&amp;DL$1)</f>
        <v/>
      </c>
      <c r="DM150" s="71" t="str">
        <f t="shared" ref="DM150:DM155" si="2536">IF(AG150="","","|n"&amp;DM$2&amp;"+"&amp;AG150&amp;DM$1)</f>
        <v/>
      </c>
      <c r="DN150" s="71" t="str">
        <f t="shared" ref="DN150:DN155" si="2537">IF(AH150="","","|n"&amp;DN$2&amp;"+"&amp;AH150&amp;DN$1)</f>
        <v/>
      </c>
      <c r="DO150" s="71" t="str">
        <f t="shared" ref="DO150:DO155" si="2538">IF(AI150="","","|n"&amp;DO$2&amp;"+"&amp;AI150&amp;DO$1)</f>
        <v/>
      </c>
      <c r="DP150" s="71" t="str">
        <f t="shared" ref="DP150:DP155" si="2539">IF(AJ150="","","|n"&amp;DP$2&amp;"+"&amp;AJ150&amp;DP$1)</f>
        <v/>
      </c>
      <c r="DQ150" s="71" t="str">
        <f t="shared" ref="DQ150:DQ155" si="2540">IF(AK150="","","|n"&amp;DQ$2&amp;"+"&amp;AK150&amp;DQ$1)</f>
        <v/>
      </c>
      <c r="DR150" s="71" t="str">
        <f t="shared" ref="DR150:DR155" si="2541">IF(AL150="","","|n"&amp;DR$2&amp;"+"&amp;AL150&amp;DR$1)</f>
        <v/>
      </c>
      <c r="DS150" s="71" t="str">
        <f t="shared" ref="DS150:DS155" si="2542">IF(AM150="","","|n"&amp;DS$2&amp;"+"&amp;AM150&amp;DS$1)</f>
        <v/>
      </c>
      <c r="DT150" s="71" t="str">
        <f t="shared" ref="DT150:DT155" si="2543">IF(AN150="","","|n"&amp;DT$2&amp;"+"&amp;AN150&amp;DT$1)</f>
        <v/>
      </c>
      <c r="DU150" s="71" t="str">
        <f t="shared" ref="DU150:DU155" si="2544">IF(AO150="","","|n"&amp;DU$2&amp;"+"&amp;AO150&amp;DU$1)</f>
        <v/>
      </c>
      <c r="DV150" s="71" t="str">
        <f t="shared" ref="DV150:DV155" si="2545">IF(AP150="","","|n"&amp;DV$2&amp;"+"&amp;AP150&amp;DV$1)</f>
        <v/>
      </c>
      <c r="DW150" s="71" t="str">
        <f t="shared" ref="DW150:DW155" si="2546">IF(AQ150="","","|n"&amp;DW$2&amp;"+"&amp;AQ150&amp;DW$1)</f>
        <v/>
      </c>
      <c r="DX150" s="71" t="str">
        <f t="shared" ref="DX150:DX155" si="2547">IF(AR150="","","|n"&amp;DX$2&amp;"+"&amp;AR150&amp;DX$1)</f>
        <v/>
      </c>
      <c r="DY150" s="71" t="str">
        <f t="shared" ref="DY150:DY155" si="2548">IF(AS150="","","|n"&amp;DY$2&amp;"+"&amp;AS150&amp;DY$1)</f>
        <v/>
      </c>
      <c r="DZ150" s="71" t="str">
        <f t="shared" ref="DZ150:DZ155" si="2549">IF(AT150="","","|n"&amp;DZ$2&amp;"+"&amp;AT150&amp;DZ$1)</f>
        <v/>
      </c>
      <c r="EA150" s="71" t="str">
        <f t="shared" ref="EA150:EA155" si="2550">IF(AU150="","","|n"&amp;EA$2&amp;"+"&amp;AU150&amp;EA$1)</f>
        <v/>
      </c>
      <c r="EB150" s="71" t="str">
        <f t="shared" ref="EB150:EB155" si="2551">IF(AV150="","","|n"&amp;EB$2&amp;"+"&amp;AV150&amp;EB$1)</f>
        <v/>
      </c>
      <c r="EC150" s="71" t="str">
        <f t="shared" ref="EC150:EC155" si="2552">IF(AW150="","","|n"&amp;EC$2&amp;"+"&amp;AW150&amp;EC$1)</f>
        <v/>
      </c>
      <c r="ED150" s="71" t="str">
        <f t="shared" ref="ED150:ED155" si="2553">IF(AX150="","","|n"&amp;ED$2&amp;"+"&amp;AX150&amp;ED$1)</f>
        <v/>
      </c>
      <c r="EE150" s="71" t="str">
        <f t="shared" ref="EE150:EE155" si="2554">IF(AY150="","","|n"&amp;EE$2&amp;"+"&amp;AY150&amp;EE$1)</f>
        <v/>
      </c>
      <c r="EF150" s="71" t="str">
        <f t="shared" ref="EF150:EF155" si="2555">IF(AZ150="","","|n"&amp;EF$2&amp;"+"&amp;AZ150&amp;EF$1)</f>
        <v/>
      </c>
      <c r="EG150" s="71" t="str">
        <f t="shared" ref="EG150:EG155" si="2556">IF(BA150="","","|n"&amp;EG$2&amp;"+"&amp;BA150&amp;EG$1)</f>
        <v/>
      </c>
      <c r="EH150" s="71" t="str">
        <f t="shared" ref="EH150:EH155" si="2557">IF(BB150="","","|n"&amp;EH$2&amp;"+"&amp;BB150&amp;EH$1)</f>
        <v/>
      </c>
      <c r="EI150" s="71" t="str">
        <f t="shared" ref="EI150:EI155" si="2558">IF(BC150="","","|n"&amp;EI$2&amp;"+"&amp;BC150&amp;EI$1)</f>
        <v/>
      </c>
      <c r="EJ150" s="71" t="str">
        <f t="shared" ref="EJ150:EJ155" si="2559">IF(BD150="","","|n"&amp;EJ$2&amp;"+"&amp;BD150&amp;EJ$1)</f>
        <v/>
      </c>
      <c r="EK150" s="71" t="str">
        <f t="shared" ref="EK150:EK155" si="2560">IF(BE150="","","|n"&amp;EK$2&amp;"+"&amp;BE150&amp;EK$1)</f>
        <v/>
      </c>
      <c r="EL150" s="71" t="str">
        <f t="shared" ref="EL150:EL155" si="2561">IF(BF150="","","|n"&amp;EL$2&amp;"+"&amp;BF150&amp;EL$1)</f>
        <v/>
      </c>
      <c r="EM150" s="71" t="str">
        <f t="shared" ref="EM150:EM155" si="2562">IF(BG150="","","|n"&amp;EM$2&amp;"+"&amp;BG150&amp;EM$1)</f>
        <v/>
      </c>
      <c r="EN150" s="71" t="str">
        <f t="shared" ref="EN150:EN155" si="2563">IF(BH150="","","|n"&amp;EN$2&amp;"+"&amp;BH150&amp;EN$1)</f>
        <v/>
      </c>
      <c r="EO150" s="71" t="str">
        <f t="shared" ref="EO150:EO155" si="2564">IF(BI150="","","|n"&amp;EO$2&amp;"+"&amp;BI150&amp;EO$1)</f>
        <v/>
      </c>
      <c r="EP150" s="71" t="str">
        <f t="shared" ref="EP150:EP155" si="2565">IF(BJ150="","","|n"&amp;EP$2&amp;"+"&amp;BJ150&amp;EP$1)</f>
        <v/>
      </c>
      <c r="EQ150" s="71" t="str">
        <f t="shared" ref="EQ150:EQ155" si="2566">IF(BK150="","","|n"&amp;EQ$2&amp;"+"&amp;BK150&amp;EQ$1)</f>
        <v/>
      </c>
      <c r="ER150" s="71" t="str">
        <f t="shared" ref="ER150:ER155" si="2567">IF(BL150="","","|n"&amp;ER$2&amp;"+"&amp;BL150&amp;ER$1)</f>
        <v/>
      </c>
      <c r="ES150" s="71" t="str">
        <f t="shared" ref="ES150:ES155" si="2568">IF(BM150="","","|n"&amp;ES$2&amp;"+"&amp;BM150&amp;ES$1)</f>
        <v/>
      </c>
      <c r="ET150" s="71" t="str">
        <f t="shared" ref="ET150:ET155" si="2569">IF(BN150="","","|n"&amp;ET$2&amp;"+"&amp;BN150&amp;ET$1)</f>
        <v/>
      </c>
      <c r="EU150" s="71" t="str">
        <f t="shared" ref="EU150:EU155" si="2570">IF(BO150="","","|n"&amp;EU$2&amp;"+"&amp;BO150&amp;EU$1)</f>
        <v/>
      </c>
      <c r="EV150" s="71" t="str">
        <f t="shared" ref="EV150:EV155" si="2571">IF(BP150="","","|n"&amp;EV$2&amp;"+"&amp;BP150&amp;EV$1)</f>
        <v/>
      </c>
      <c r="EW150" s="71" t="str">
        <f t="shared" ref="EW150:EW155" si="2572">IF(BQ150="","","|n"&amp;EW$2&amp;"+"&amp;BQ150&amp;EW$1)</f>
        <v/>
      </c>
      <c r="EX150" s="71" t="str">
        <f t="shared" ref="EX150:EX155" si="2573">IF(BR150="","","|n"&amp;EX$2&amp;"+"&amp;BR150&amp;EX$1)</f>
        <v/>
      </c>
      <c r="EY150" s="71" t="str">
        <f t="shared" ref="EY150:EY155" si="2574">IF(BS150="","","|n"&amp;EY$2&amp;"+"&amp;BS150&amp;EY$1)</f>
        <v/>
      </c>
      <c r="EZ150" s="71" t="str">
        <f t="shared" ref="EZ150:EZ155" si="2575">IF(BT150="","","|n"&amp;EZ$2&amp;"+"&amp;BT150&amp;EZ$1)</f>
        <v/>
      </c>
      <c r="FA150" s="71" t="str">
        <f t="shared" ref="FA150:FA155" si="2576">IF(BU150="","","|n"&amp;FA$2&amp;"+"&amp;BU150&amp;FA$1)</f>
        <v/>
      </c>
      <c r="FB150" s="71" t="str">
        <f t="shared" ref="FB150:FB155" si="2577">IF(BV150="","","|n"&amp;FB$2&amp;"+"&amp;BV150&amp;FB$1)</f>
        <v/>
      </c>
      <c r="FC150" s="71" t="str">
        <f t="shared" ref="FC150:FC155" si="2578">IF(BW150="","","|n"&amp;FC$2&amp;"+"&amp;BW150&amp;FC$1)</f>
        <v/>
      </c>
      <c r="FD150" s="71" t="str">
        <f t="shared" ref="FD150:FD155" si="2579">IF(BX150="","","|n"&amp;FD$2&amp;"+"&amp;BX150&amp;FD$1)</f>
        <v/>
      </c>
      <c r="FE150" s="71" t="str">
        <f t="shared" ref="FE150:FE155" si="2580">IF(BY150="","","|n"&amp;FE$2&amp;"+"&amp;BY150&amp;FE$1)</f>
        <v/>
      </c>
      <c r="FF150" s="71" t="str">
        <f t="shared" ref="FF150:FF155" si="2581">IF(BZ150="","","|n"&amp;FF$2&amp;"+"&amp;BZ150&amp;FF$1)</f>
        <v/>
      </c>
      <c r="FG150" s="71" t="str">
        <f t="shared" ref="FG150:FG155" si="2582">IF(CA150="","","|n"&amp;FG$2&amp;"+"&amp;CA150&amp;FG$1)</f>
        <v/>
      </c>
      <c r="FH150" s="71" t="str">
        <f t="shared" ref="FH150:FH155" si="2583">IF(CB150="","","|n"&amp;FH$2&amp;"+"&amp;CB150&amp;FH$1)</f>
        <v/>
      </c>
      <c r="FI150" s="71" t="str">
        <f t="shared" ref="FI150:FI155" si="2584">IF(CC150="","","|n"&amp;FI$2&amp;"+"&amp;CC150&amp;FI$1)</f>
        <v/>
      </c>
      <c r="FJ150" s="71" t="str">
        <f t="shared" ref="FJ150:FJ155" si="2585">IF(CD150="","","|n"&amp;FJ$2&amp;"+"&amp;CD150&amp;FJ$1)</f>
        <v/>
      </c>
      <c r="FK150" s="71" t="str">
        <f t="shared" ref="FK150:FK155" si="2586">IF(CE150="","","|n"&amp;FK$2&amp;"+"&amp;CE150&amp;FK$1)</f>
        <v/>
      </c>
      <c r="FL150" s="71" t="str">
        <f t="shared" ref="FL150:FL155" si="2587">IF(CF150="","","|n"&amp;FL$2&amp;"+"&amp;CF150&amp;FL$1)</f>
        <v/>
      </c>
      <c r="FM150" s="71" t="str">
        <f t="shared" ref="FM150:FM155" si="2588">IF(CG150="","","|n"&amp;FM$2&amp;"+"&amp;CG150&amp;FM$1)</f>
        <v/>
      </c>
      <c r="FN150" s="71" t="str">
        <f t="shared" ref="FN150:FN155" si="2589">IF(CH150="","","|n"&amp;FN$2&amp;"+"&amp;CH150&amp;FN$1)</f>
        <v/>
      </c>
      <c r="FO150" s="71" t="str">
        <f t="shared" ref="FO150:FO155" si="2590">IF(CI150="","","|n"&amp;FO$2&amp;"+"&amp;CI150&amp;FO$1)</f>
        <v/>
      </c>
      <c r="FP150" s="71" t="str">
        <f t="shared" ref="FP150:FP155" si="2591">IF(CJ150="","","|n"&amp;FP$2&amp;"+"&amp;CJ150&amp;FP$1)</f>
        <v/>
      </c>
      <c r="FQ150" s="71" t="str">
        <f t="shared" ref="FQ150:FQ155" si="2592">IF(CK150="","","|n"&amp;FQ$2&amp;"+"&amp;CK150&amp;FQ$1)</f>
        <v/>
      </c>
      <c r="FR150" s="71" t="str">
        <f t="shared" ref="FR150:FR155" si="2593">IF(CL150="","","|n"&amp;FR$2&amp;"+"&amp;CL150&amp;FR$1)</f>
        <v/>
      </c>
      <c r="FS150" s="71" t="str">
        <f t="shared" ref="FS150:FS155" si="2594">IF(CM150="","","|n"&amp;FS$2&amp;"+"&amp;CM150&amp;FS$1)</f>
        <v/>
      </c>
    </row>
    <row r="151" spans="1:175" ht="16.5">
      <c r="A151" s="101"/>
      <c r="B151" s="101" t="s">
        <v>571</v>
      </c>
      <c r="C151" s="70" t="s">
        <v>572</v>
      </c>
      <c r="T151" s="70" t="s">
        <v>573</v>
      </c>
      <c r="U151" s="85" t="str">
        <f t="shared" si="2000"/>
        <v>ReplaceableTextures\\CommandButtons\\BTNIN08.blp</v>
      </c>
      <c r="CN151" s="69" t="str">
        <f t="shared" si="2518"/>
        <v>InitUnitState('IN08',,,,,,,,,,)</v>
      </c>
      <c r="CO151" s="69" t="str">
        <f t="shared" si="2519"/>
        <v>InitUnitNormal('IN08',,,,,,,,,,)</v>
      </c>
      <c r="CP151" s="69" t="str">
        <f t="shared" si="2520"/>
        <v>InitUnitMagic('IN08',,,,,,,,,,)</v>
      </c>
      <c r="CQ151" s="69" t="str">
        <f t="shared" si="2521"/>
        <v>InitUnitAdd('IN08',,,,,,,,,,)</v>
      </c>
      <c r="CR151" s="69" t="str">
        <f t="shared" si="2522"/>
        <v>InitEquipData('IN08',,"",,,,,'','','','','','',"ReplaceableTextures\\CommandButtons\\BTNIT02.blp")</v>
      </c>
      <c r="CU151" s="95" t="str">
        <f t="shared" si="2523"/>
        <v>|n</v>
      </c>
      <c r="CV151" s="70" t="str">
        <f t="shared" si="2524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5"/>
        <v/>
      </c>
      <c r="DC151" s="71" t="str">
        <f t="shared" si="2526"/>
        <v/>
      </c>
      <c r="DD151" s="71" t="str">
        <f t="shared" si="2527"/>
        <v/>
      </c>
      <c r="DE151" s="71" t="str">
        <f t="shared" si="2528"/>
        <v/>
      </c>
      <c r="DF151" s="71" t="str">
        <f t="shared" si="2529"/>
        <v/>
      </c>
      <c r="DG151" s="71" t="str">
        <f t="shared" si="2530"/>
        <v/>
      </c>
      <c r="DH151" s="71" t="str">
        <f t="shared" si="2531"/>
        <v/>
      </c>
      <c r="DI151" s="71" t="str">
        <f t="shared" si="2532"/>
        <v/>
      </c>
      <c r="DJ151" s="71" t="str">
        <f t="shared" si="2533"/>
        <v/>
      </c>
      <c r="DK151" s="71" t="str">
        <f t="shared" si="2534"/>
        <v/>
      </c>
      <c r="DL151" s="71" t="str">
        <f t="shared" si="2535"/>
        <v/>
      </c>
      <c r="DM151" s="71" t="str">
        <f t="shared" si="2536"/>
        <v/>
      </c>
      <c r="DN151" s="71" t="str">
        <f t="shared" si="2537"/>
        <v/>
      </c>
      <c r="DO151" s="71" t="str">
        <f t="shared" si="2538"/>
        <v/>
      </c>
      <c r="DP151" s="71" t="str">
        <f t="shared" si="2539"/>
        <v/>
      </c>
      <c r="DQ151" s="71" t="str">
        <f t="shared" si="2540"/>
        <v/>
      </c>
      <c r="DR151" s="71" t="str">
        <f t="shared" si="2541"/>
        <v/>
      </c>
      <c r="DS151" s="71" t="str">
        <f t="shared" si="2542"/>
        <v/>
      </c>
      <c r="DT151" s="71" t="str">
        <f t="shared" si="2543"/>
        <v/>
      </c>
      <c r="DU151" s="71" t="str">
        <f t="shared" si="2544"/>
        <v/>
      </c>
      <c r="DV151" s="71" t="str">
        <f t="shared" si="2545"/>
        <v/>
      </c>
      <c r="DW151" s="71" t="str">
        <f t="shared" si="2546"/>
        <v/>
      </c>
      <c r="DX151" s="71" t="str">
        <f t="shared" si="2547"/>
        <v/>
      </c>
      <c r="DY151" s="71" t="str">
        <f t="shared" si="2548"/>
        <v/>
      </c>
      <c r="DZ151" s="71" t="str">
        <f t="shared" si="2549"/>
        <v/>
      </c>
      <c r="EA151" s="71" t="str">
        <f t="shared" si="2550"/>
        <v/>
      </c>
      <c r="EB151" s="71" t="str">
        <f t="shared" si="2551"/>
        <v/>
      </c>
      <c r="EC151" s="71" t="str">
        <f t="shared" si="2552"/>
        <v/>
      </c>
      <c r="ED151" s="71" t="str">
        <f t="shared" si="2553"/>
        <v/>
      </c>
      <c r="EE151" s="71" t="str">
        <f t="shared" si="2554"/>
        <v/>
      </c>
      <c r="EF151" s="71" t="str">
        <f t="shared" si="2555"/>
        <v/>
      </c>
      <c r="EG151" s="71" t="str">
        <f t="shared" si="2556"/>
        <v/>
      </c>
      <c r="EH151" s="71" t="str">
        <f t="shared" si="2557"/>
        <v/>
      </c>
      <c r="EI151" s="71" t="str">
        <f t="shared" si="2558"/>
        <v/>
      </c>
      <c r="EJ151" s="71" t="str">
        <f t="shared" si="2559"/>
        <v/>
      </c>
      <c r="EK151" s="71" t="str">
        <f t="shared" si="2560"/>
        <v/>
      </c>
      <c r="EL151" s="71" t="str">
        <f t="shared" si="2561"/>
        <v/>
      </c>
      <c r="EM151" s="71" t="str">
        <f t="shared" si="2562"/>
        <v/>
      </c>
      <c r="EN151" s="71" t="str">
        <f t="shared" si="2563"/>
        <v/>
      </c>
      <c r="EO151" s="71" t="str">
        <f t="shared" si="2564"/>
        <v/>
      </c>
      <c r="EP151" s="71" t="str">
        <f t="shared" si="2565"/>
        <v/>
      </c>
      <c r="EQ151" s="71" t="str">
        <f t="shared" si="2566"/>
        <v/>
      </c>
      <c r="ER151" s="71" t="str">
        <f t="shared" si="2567"/>
        <v/>
      </c>
      <c r="ES151" s="71" t="str">
        <f t="shared" si="2568"/>
        <v/>
      </c>
      <c r="ET151" s="71" t="str">
        <f t="shared" si="2569"/>
        <v/>
      </c>
      <c r="EU151" s="71" t="str">
        <f t="shared" si="2570"/>
        <v/>
      </c>
      <c r="EV151" s="71" t="str">
        <f t="shared" si="2571"/>
        <v/>
      </c>
      <c r="EW151" s="71" t="str">
        <f t="shared" si="2572"/>
        <v/>
      </c>
      <c r="EX151" s="71" t="str">
        <f t="shared" si="2573"/>
        <v/>
      </c>
      <c r="EY151" s="71" t="str">
        <f t="shared" si="2574"/>
        <v/>
      </c>
      <c r="EZ151" s="71" t="str">
        <f t="shared" si="2575"/>
        <v/>
      </c>
      <c r="FA151" s="71" t="str">
        <f t="shared" si="2576"/>
        <v/>
      </c>
      <c r="FB151" s="71" t="str">
        <f t="shared" si="2577"/>
        <v/>
      </c>
      <c r="FC151" s="71" t="str">
        <f t="shared" si="2578"/>
        <v/>
      </c>
      <c r="FD151" s="71" t="str">
        <f t="shared" si="2579"/>
        <v/>
      </c>
      <c r="FE151" s="71" t="str">
        <f t="shared" si="2580"/>
        <v/>
      </c>
      <c r="FF151" s="71" t="str">
        <f t="shared" si="2581"/>
        <v/>
      </c>
      <c r="FG151" s="71" t="str">
        <f t="shared" si="2582"/>
        <v/>
      </c>
      <c r="FH151" s="71" t="str">
        <f t="shared" si="2583"/>
        <v/>
      </c>
      <c r="FI151" s="71" t="str">
        <f t="shared" si="2584"/>
        <v/>
      </c>
      <c r="FJ151" s="71" t="str">
        <f t="shared" si="2585"/>
        <v/>
      </c>
      <c r="FK151" s="71" t="str">
        <f t="shared" si="2586"/>
        <v/>
      </c>
      <c r="FL151" s="71" t="str">
        <f t="shared" si="2587"/>
        <v/>
      </c>
      <c r="FM151" s="71" t="str">
        <f t="shared" si="2588"/>
        <v/>
      </c>
      <c r="FN151" s="71" t="str">
        <f t="shared" si="2589"/>
        <v/>
      </c>
      <c r="FO151" s="71" t="str">
        <f t="shared" si="2590"/>
        <v/>
      </c>
      <c r="FP151" s="71" t="str">
        <f t="shared" si="2591"/>
        <v/>
      </c>
      <c r="FQ151" s="71" t="str">
        <f t="shared" si="2592"/>
        <v/>
      </c>
      <c r="FR151" s="71" t="str">
        <f t="shared" si="2593"/>
        <v/>
      </c>
      <c r="FS151" s="71" t="str">
        <f t="shared" si="2594"/>
        <v/>
      </c>
    </row>
    <row r="152" spans="1:175" ht="16.5">
      <c r="A152" s="101"/>
      <c r="B152" s="115" t="s">
        <v>574</v>
      </c>
      <c r="C152" s="22" t="s">
        <v>575</v>
      </c>
      <c r="T152" s="70" t="s">
        <v>576</v>
      </c>
      <c r="U152" s="85" t="str">
        <f t="shared" si="2000"/>
        <v>ReplaceableTextures\\CommandButtons\\BTNIN09.blp</v>
      </c>
      <c r="CN152" s="69" t="str">
        <f t="shared" si="2518"/>
        <v>InitUnitState('IN09',,,,,,,,,,)</v>
      </c>
      <c r="CO152" s="69" t="str">
        <f t="shared" si="2519"/>
        <v>InitUnitNormal('IN09',,,,,,,,,,)</v>
      </c>
      <c r="CP152" s="69" t="str">
        <f t="shared" si="2520"/>
        <v>InitUnitMagic('IN09',,,,,,,,,,)</v>
      </c>
      <c r="CQ152" s="69" t="str">
        <f t="shared" si="2521"/>
        <v>InitUnitAdd('IN09',,,,,,,,,,)</v>
      </c>
      <c r="CR152" s="69" t="str">
        <f t="shared" si="2522"/>
        <v>InitEquipData('IN09',,"",,,,,'','','','','','',"ReplaceableTextures\\CommandButtons\\BTNIT03.blp")</v>
      </c>
      <c r="CU152" s="95" t="str">
        <f t="shared" si="2523"/>
        <v>|n</v>
      </c>
      <c r="CV152" s="70" t="str">
        <f t="shared" si="2524"/>
        <v>死亡时复活。</v>
      </c>
      <c r="CW152" s="60"/>
      <c r="CX152" s="60"/>
      <c r="CY152" s="60"/>
      <c r="CZ152" s="60"/>
      <c r="DA152" s="60"/>
      <c r="DB152" s="71" t="str">
        <f t="shared" si="2525"/>
        <v/>
      </c>
      <c r="DC152" s="71" t="str">
        <f t="shared" si="2526"/>
        <v/>
      </c>
      <c r="DD152" s="71" t="str">
        <f t="shared" si="2527"/>
        <v/>
      </c>
      <c r="DE152" s="71" t="str">
        <f t="shared" si="2528"/>
        <v/>
      </c>
      <c r="DF152" s="71" t="str">
        <f t="shared" si="2529"/>
        <v/>
      </c>
      <c r="DG152" s="71" t="str">
        <f t="shared" si="2530"/>
        <v/>
      </c>
      <c r="DH152" s="71" t="str">
        <f t="shared" si="2531"/>
        <v/>
      </c>
      <c r="DI152" s="71" t="str">
        <f t="shared" si="2532"/>
        <v/>
      </c>
      <c r="DJ152" s="71" t="str">
        <f t="shared" si="2533"/>
        <v/>
      </c>
      <c r="DK152" s="71" t="str">
        <f t="shared" si="2534"/>
        <v/>
      </c>
      <c r="DL152" s="71" t="str">
        <f t="shared" si="2535"/>
        <v/>
      </c>
      <c r="DM152" s="71" t="str">
        <f t="shared" si="2536"/>
        <v/>
      </c>
      <c r="DN152" s="71" t="str">
        <f t="shared" si="2537"/>
        <v/>
      </c>
      <c r="DO152" s="71" t="str">
        <f t="shared" si="2538"/>
        <v/>
      </c>
      <c r="DP152" s="71" t="str">
        <f t="shared" si="2539"/>
        <v/>
      </c>
      <c r="DQ152" s="71" t="str">
        <f t="shared" si="2540"/>
        <v/>
      </c>
      <c r="DR152" s="71" t="str">
        <f t="shared" si="2541"/>
        <v/>
      </c>
      <c r="DS152" s="71" t="str">
        <f t="shared" si="2542"/>
        <v/>
      </c>
      <c r="DT152" s="71" t="str">
        <f t="shared" si="2543"/>
        <v/>
      </c>
      <c r="DU152" s="71" t="str">
        <f t="shared" si="2544"/>
        <v/>
      </c>
      <c r="DV152" s="71" t="str">
        <f t="shared" si="2545"/>
        <v/>
      </c>
      <c r="DW152" s="71" t="str">
        <f t="shared" si="2546"/>
        <v/>
      </c>
      <c r="DX152" s="71" t="str">
        <f t="shared" si="2547"/>
        <v/>
      </c>
      <c r="DY152" s="71" t="str">
        <f t="shared" si="2548"/>
        <v/>
      </c>
      <c r="DZ152" s="71" t="str">
        <f t="shared" si="2549"/>
        <v/>
      </c>
      <c r="EA152" s="71" t="str">
        <f t="shared" si="2550"/>
        <v/>
      </c>
      <c r="EB152" s="71" t="str">
        <f t="shared" si="2551"/>
        <v/>
      </c>
      <c r="EC152" s="71" t="str">
        <f t="shared" si="2552"/>
        <v/>
      </c>
      <c r="ED152" s="71" t="str">
        <f t="shared" si="2553"/>
        <v/>
      </c>
      <c r="EE152" s="71" t="str">
        <f t="shared" si="2554"/>
        <v/>
      </c>
      <c r="EF152" s="71" t="str">
        <f t="shared" si="2555"/>
        <v/>
      </c>
      <c r="EG152" s="71" t="str">
        <f t="shared" si="2556"/>
        <v/>
      </c>
      <c r="EH152" s="71" t="str">
        <f t="shared" si="2557"/>
        <v/>
      </c>
      <c r="EI152" s="71" t="str">
        <f t="shared" si="2558"/>
        <v/>
      </c>
      <c r="EJ152" s="71" t="str">
        <f t="shared" si="2559"/>
        <v/>
      </c>
      <c r="EK152" s="71" t="str">
        <f t="shared" si="2560"/>
        <v/>
      </c>
      <c r="EL152" s="71" t="str">
        <f t="shared" si="2561"/>
        <v/>
      </c>
      <c r="EM152" s="71" t="str">
        <f t="shared" si="2562"/>
        <v/>
      </c>
      <c r="EN152" s="71" t="str">
        <f t="shared" si="2563"/>
        <v/>
      </c>
      <c r="EO152" s="71" t="str">
        <f t="shared" si="2564"/>
        <v/>
      </c>
      <c r="EP152" s="71" t="str">
        <f t="shared" si="2565"/>
        <v/>
      </c>
      <c r="EQ152" s="71" t="str">
        <f t="shared" si="2566"/>
        <v/>
      </c>
      <c r="ER152" s="71" t="str">
        <f t="shared" si="2567"/>
        <v/>
      </c>
      <c r="ES152" s="71" t="str">
        <f t="shared" si="2568"/>
        <v/>
      </c>
      <c r="ET152" s="71" t="str">
        <f t="shared" si="2569"/>
        <v/>
      </c>
      <c r="EU152" s="71" t="str">
        <f t="shared" si="2570"/>
        <v/>
      </c>
      <c r="EV152" s="71" t="str">
        <f t="shared" si="2571"/>
        <v/>
      </c>
      <c r="EW152" s="71" t="str">
        <f t="shared" si="2572"/>
        <v/>
      </c>
      <c r="EX152" s="71" t="str">
        <f t="shared" si="2573"/>
        <v/>
      </c>
      <c r="EY152" s="71" t="str">
        <f t="shared" si="2574"/>
        <v/>
      </c>
      <c r="EZ152" s="71" t="str">
        <f t="shared" si="2575"/>
        <v/>
      </c>
      <c r="FA152" s="71" t="str">
        <f t="shared" si="2576"/>
        <v/>
      </c>
      <c r="FB152" s="71" t="str">
        <f t="shared" si="2577"/>
        <v/>
      </c>
      <c r="FC152" s="71" t="str">
        <f t="shared" si="2578"/>
        <v/>
      </c>
      <c r="FD152" s="71" t="str">
        <f t="shared" si="2579"/>
        <v/>
      </c>
      <c r="FE152" s="71" t="str">
        <f t="shared" si="2580"/>
        <v/>
      </c>
      <c r="FF152" s="71" t="str">
        <f t="shared" si="2581"/>
        <v/>
      </c>
      <c r="FG152" s="71" t="str">
        <f t="shared" si="2582"/>
        <v/>
      </c>
      <c r="FH152" s="71" t="str">
        <f t="shared" si="2583"/>
        <v/>
      </c>
      <c r="FI152" s="71" t="str">
        <f t="shared" si="2584"/>
        <v/>
      </c>
      <c r="FJ152" s="71" t="str">
        <f t="shared" si="2585"/>
        <v/>
      </c>
      <c r="FK152" s="71" t="str">
        <f t="shared" si="2586"/>
        <v/>
      </c>
      <c r="FL152" s="71" t="str">
        <f t="shared" si="2587"/>
        <v/>
      </c>
      <c r="FM152" s="71" t="str">
        <f t="shared" si="2588"/>
        <v/>
      </c>
      <c r="FN152" s="71" t="str">
        <f t="shared" si="2589"/>
        <v/>
      </c>
      <c r="FO152" s="71" t="str">
        <f t="shared" si="2590"/>
        <v/>
      </c>
      <c r="FP152" s="71" t="str">
        <f t="shared" si="2591"/>
        <v/>
      </c>
      <c r="FQ152" s="71" t="str">
        <f t="shared" si="2592"/>
        <v/>
      </c>
      <c r="FR152" s="71" t="str">
        <f t="shared" si="2593"/>
        <v/>
      </c>
      <c r="FS152" s="71" t="str">
        <f t="shared" si="2594"/>
        <v/>
      </c>
    </row>
    <row r="153" spans="1:175" ht="16.5">
      <c r="A153" s="101"/>
      <c r="B153" s="115" t="s">
        <v>577</v>
      </c>
      <c r="C153" s="22" t="s">
        <v>578</v>
      </c>
      <c r="T153" s="70" t="s">
        <v>579</v>
      </c>
      <c r="U153" s="85" t="str">
        <f t="shared" si="2000"/>
        <v>ReplaceableTextures\\CommandButtons\\BTNIN10.blp</v>
      </c>
      <c r="CN153" s="69" t="str">
        <f t="shared" si="2518"/>
        <v>InitUnitState('IN10',,,,,,,,,,)</v>
      </c>
      <c r="CO153" s="69" t="str">
        <f t="shared" si="2519"/>
        <v>InitUnitNormal('IN10',,,,,,,,,,)</v>
      </c>
      <c r="CP153" s="69" t="str">
        <f t="shared" si="2520"/>
        <v>InitUnitMagic('IN10',,,,,,,,,,)</v>
      </c>
      <c r="CQ153" s="69" t="str">
        <f t="shared" si="2521"/>
        <v>InitUnitAdd('IN10',,,,,,,,,,)</v>
      </c>
      <c r="CR153" s="69" t="str">
        <f t="shared" si="2522"/>
        <v>InitEquipData('IN10',,"",,,,,'','','','','','',"ReplaceableTextures\\CommandButtons\\BTNIT04.blp")</v>
      </c>
      <c r="CU153" s="95" t="str">
        <f t="shared" si="2523"/>
        <v>|n</v>
      </c>
      <c r="CV153" s="70" t="str">
        <f t="shared" si="2524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5"/>
        <v/>
      </c>
      <c r="DC153" s="71" t="str">
        <f t="shared" si="2526"/>
        <v/>
      </c>
      <c r="DD153" s="71" t="str">
        <f t="shared" si="2527"/>
        <v/>
      </c>
      <c r="DE153" s="71" t="str">
        <f t="shared" si="2528"/>
        <v/>
      </c>
      <c r="DF153" s="71" t="str">
        <f t="shared" si="2529"/>
        <v/>
      </c>
      <c r="DG153" s="71" t="str">
        <f t="shared" si="2530"/>
        <v/>
      </c>
      <c r="DH153" s="71" t="str">
        <f t="shared" si="2531"/>
        <v/>
      </c>
      <c r="DI153" s="71" t="str">
        <f t="shared" si="2532"/>
        <v/>
      </c>
      <c r="DJ153" s="71" t="str">
        <f t="shared" si="2533"/>
        <v/>
      </c>
      <c r="DK153" s="71" t="str">
        <f t="shared" si="2534"/>
        <v/>
      </c>
      <c r="DL153" s="71" t="str">
        <f t="shared" si="2535"/>
        <v/>
      </c>
      <c r="DM153" s="71" t="str">
        <f t="shared" si="2536"/>
        <v/>
      </c>
      <c r="DN153" s="71" t="str">
        <f t="shared" si="2537"/>
        <v/>
      </c>
      <c r="DO153" s="71" t="str">
        <f t="shared" si="2538"/>
        <v/>
      </c>
      <c r="DP153" s="71" t="str">
        <f t="shared" si="2539"/>
        <v/>
      </c>
      <c r="DQ153" s="71" t="str">
        <f t="shared" si="2540"/>
        <v/>
      </c>
      <c r="DR153" s="71" t="str">
        <f t="shared" si="2541"/>
        <v/>
      </c>
      <c r="DS153" s="71" t="str">
        <f t="shared" si="2542"/>
        <v/>
      </c>
      <c r="DT153" s="71" t="str">
        <f t="shared" si="2543"/>
        <v/>
      </c>
      <c r="DU153" s="71" t="str">
        <f t="shared" si="2544"/>
        <v/>
      </c>
      <c r="DV153" s="71" t="str">
        <f t="shared" si="2545"/>
        <v/>
      </c>
      <c r="DW153" s="71" t="str">
        <f t="shared" si="2546"/>
        <v/>
      </c>
      <c r="DX153" s="71" t="str">
        <f t="shared" si="2547"/>
        <v/>
      </c>
      <c r="DY153" s="71" t="str">
        <f t="shared" si="2548"/>
        <v/>
      </c>
      <c r="DZ153" s="71" t="str">
        <f t="shared" si="2549"/>
        <v/>
      </c>
      <c r="EA153" s="71" t="str">
        <f t="shared" si="2550"/>
        <v/>
      </c>
      <c r="EB153" s="71" t="str">
        <f t="shared" si="2551"/>
        <v/>
      </c>
      <c r="EC153" s="71" t="str">
        <f t="shared" si="2552"/>
        <v/>
      </c>
      <c r="ED153" s="71" t="str">
        <f t="shared" si="2553"/>
        <v/>
      </c>
      <c r="EE153" s="71" t="str">
        <f t="shared" si="2554"/>
        <v/>
      </c>
      <c r="EF153" s="71" t="str">
        <f t="shared" si="2555"/>
        <v/>
      </c>
      <c r="EG153" s="71" t="str">
        <f t="shared" si="2556"/>
        <v/>
      </c>
      <c r="EH153" s="71" t="str">
        <f t="shared" si="2557"/>
        <v/>
      </c>
      <c r="EI153" s="71" t="str">
        <f t="shared" si="2558"/>
        <v/>
      </c>
      <c r="EJ153" s="71" t="str">
        <f t="shared" si="2559"/>
        <v/>
      </c>
      <c r="EK153" s="71" t="str">
        <f t="shared" si="2560"/>
        <v/>
      </c>
      <c r="EL153" s="71" t="str">
        <f t="shared" si="2561"/>
        <v/>
      </c>
      <c r="EM153" s="71" t="str">
        <f t="shared" si="2562"/>
        <v/>
      </c>
      <c r="EN153" s="71" t="str">
        <f t="shared" si="2563"/>
        <v/>
      </c>
      <c r="EO153" s="71" t="str">
        <f t="shared" si="2564"/>
        <v/>
      </c>
      <c r="EP153" s="71" t="str">
        <f t="shared" si="2565"/>
        <v/>
      </c>
      <c r="EQ153" s="71" t="str">
        <f t="shared" si="2566"/>
        <v/>
      </c>
      <c r="ER153" s="71" t="str">
        <f t="shared" si="2567"/>
        <v/>
      </c>
      <c r="ES153" s="71" t="str">
        <f t="shared" si="2568"/>
        <v/>
      </c>
      <c r="ET153" s="71" t="str">
        <f t="shared" si="2569"/>
        <v/>
      </c>
      <c r="EU153" s="71" t="str">
        <f t="shared" si="2570"/>
        <v/>
      </c>
      <c r="EV153" s="71" t="str">
        <f t="shared" si="2571"/>
        <v/>
      </c>
      <c r="EW153" s="71" t="str">
        <f t="shared" si="2572"/>
        <v/>
      </c>
      <c r="EX153" s="71" t="str">
        <f t="shared" si="2573"/>
        <v/>
      </c>
      <c r="EY153" s="71" t="str">
        <f t="shared" si="2574"/>
        <v/>
      </c>
      <c r="EZ153" s="71" t="str">
        <f t="shared" si="2575"/>
        <v/>
      </c>
      <c r="FA153" s="71" t="str">
        <f t="shared" si="2576"/>
        <v/>
      </c>
      <c r="FB153" s="71" t="str">
        <f t="shared" si="2577"/>
        <v/>
      </c>
      <c r="FC153" s="71" t="str">
        <f t="shared" si="2578"/>
        <v/>
      </c>
      <c r="FD153" s="71" t="str">
        <f t="shared" si="2579"/>
        <v/>
      </c>
      <c r="FE153" s="71" t="str">
        <f t="shared" si="2580"/>
        <v/>
      </c>
      <c r="FF153" s="71" t="str">
        <f t="shared" si="2581"/>
        <v/>
      </c>
      <c r="FG153" s="71" t="str">
        <f t="shared" si="2582"/>
        <v/>
      </c>
      <c r="FH153" s="71" t="str">
        <f t="shared" si="2583"/>
        <v/>
      </c>
      <c r="FI153" s="71" t="str">
        <f t="shared" si="2584"/>
        <v/>
      </c>
      <c r="FJ153" s="71" t="str">
        <f t="shared" si="2585"/>
        <v/>
      </c>
      <c r="FK153" s="71" t="str">
        <f t="shared" si="2586"/>
        <v/>
      </c>
      <c r="FL153" s="71" t="str">
        <f t="shared" si="2587"/>
        <v/>
      </c>
      <c r="FM153" s="71" t="str">
        <f t="shared" si="2588"/>
        <v/>
      </c>
      <c r="FN153" s="71" t="str">
        <f t="shared" si="2589"/>
        <v/>
      </c>
      <c r="FO153" s="71" t="str">
        <f t="shared" si="2590"/>
        <v/>
      </c>
      <c r="FP153" s="71" t="str">
        <f t="shared" si="2591"/>
        <v/>
      </c>
      <c r="FQ153" s="71" t="str">
        <f t="shared" si="2592"/>
        <v/>
      </c>
      <c r="FR153" s="71" t="str">
        <f t="shared" si="2593"/>
        <v/>
      </c>
      <c r="FS153" s="71" t="str">
        <f t="shared" si="2594"/>
        <v/>
      </c>
    </row>
    <row r="154" spans="1:175" ht="16.5">
      <c r="A154" s="101"/>
      <c r="B154" s="115" t="s">
        <v>580</v>
      </c>
      <c r="C154" s="22" t="s">
        <v>581</v>
      </c>
      <c r="T154" s="70" t="s">
        <v>582</v>
      </c>
      <c r="U154" s="85" t="str">
        <f t="shared" si="2000"/>
        <v>ReplaceableTextures\\CommandButtons\\BTNIN11.blp</v>
      </c>
      <c r="CN154" s="69" t="str">
        <f t="shared" si="2518"/>
        <v>InitUnitState('IN11',,,,,,,,,,)</v>
      </c>
      <c r="CO154" s="69" t="str">
        <f t="shared" si="2519"/>
        <v>InitUnitNormal('IN11',,,,,,,,,,)</v>
      </c>
      <c r="CP154" s="69" t="str">
        <f t="shared" si="2520"/>
        <v>InitUnitMagic('IN11',,,,,,,,,,)</v>
      </c>
      <c r="CQ154" s="69" t="str">
        <f t="shared" si="2521"/>
        <v>InitUnitAdd('IN11',,,,,,,,,,)</v>
      </c>
      <c r="CR154" s="69" t="str">
        <f t="shared" si="2522"/>
        <v>InitEquipData('IN11',,"",,,,,'','','','','','',"ReplaceableTextures\\CommandButtons\\BTNIT05.blp")</v>
      </c>
      <c r="CU154" s="95" t="str">
        <f t="shared" si="2523"/>
        <v>|n</v>
      </c>
      <c r="CV154" s="70" t="str">
        <f t="shared" si="2524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5"/>
        <v/>
      </c>
      <c r="DC154" s="71" t="str">
        <f t="shared" si="2526"/>
        <v/>
      </c>
      <c r="DD154" s="71" t="str">
        <f t="shared" si="2527"/>
        <v/>
      </c>
      <c r="DE154" s="71" t="str">
        <f t="shared" si="2528"/>
        <v/>
      </c>
      <c r="DF154" s="71" t="str">
        <f t="shared" si="2529"/>
        <v/>
      </c>
      <c r="DG154" s="71" t="str">
        <f t="shared" si="2530"/>
        <v/>
      </c>
      <c r="DH154" s="71" t="str">
        <f t="shared" si="2531"/>
        <v/>
      </c>
      <c r="DI154" s="71" t="str">
        <f t="shared" si="2532"/>
        <v/>
      </c>
      <c r="DJ154" s="71" t="str">
        <f t="shared" si="2533"/>
        <v/>
      </c>
      <c r="DK154" s="71" t="str">
        <f t="shared" si="2534"/>
        <v/>
      </c>
      <c r="DL154" s="71" t="str">
        <f t="shared" si="2535"/>
        <v/>
      </c>
      <c r="DM154" s="71" t="str">
        <f t="shared" si="2536"/>
        <v/>
      </c>
      <c r="DN154" s="71" t="str">
        <f t="shared" si="2537"/>
        <v/>
      </c>
      <c r="DO154" s="71" t="str">
        <f t="shared" si="2538"/>
        <v/>
      </c>
      <c r="DP154" s="71" t="str">
        <f t="shared" si="2539"/>
        <v/>
      </c>
      <c r="DQ154" s="71" t="str">
        <f t="shared" si="2540"/>
        <v/>
      </c>
      <c r="DR154" s="71" t="str">
        <f t="shared" si="2541"/>
        <v/>
      </c>
      <c r="DS154" s="71" t="str">
        <f t="shared" si="2542"/>
        <v/>
      </c>
      <c r="DT154" s="71" t="str">
        <f t="shared" si="2543"/>
        <v/>
      </c>
      <c r="DU154" s="71" t="str">
        <f t="shared" si="2544"/>
        <v/>
      </c>
      <c r="DV154" s="71" t="str">
        <f t="shared" si="2545"/>
        <v/>
      </c>
      <c r="DW154" s="71" t="str">
        <f t="shared" si="2546"/>
        <v/>
      </c>
      <c r="DX154" s="71" t="str">
        <f t="shared" si="2547"/>
        <v/>
      </c>
      <c r="DY154" s="71" t="str">
        <f t="shared" si="2548"/>
        <v/>
      </c>
      <c r="DZ154" s="71" t="str">
        <f t="shared" si="2549"/>
        <v/>
      </c>
      <c r="EA154" s="71" t="str">
        <f t="shared" si="2550"/>
        <v/>
      </c>
      <c r="EB154" s="71" t="str">
        <f t="shared" si="2551"/>
        <v/>
      </c>
      <c r="EC154" s="71" t="str">
        <f t="shared" si="2552"/>
        <v/>
      </c>
      <c r="ED154" s="71" t="str">
        <f t="shared" si="2553"/>
        <v/>
      </c>
      <c r="EE154" s="71" t="str">
        <f t="shared" si="2554"/>
        <v/>
      </c>
      <c r="EF154" s="71" t="str">
        <f t="shared" si="2555"/>
        <v/>
      </c>
      <c r="EG154" s="71" t="str">
        <f t="shared" si="2556"/>
        <v/>
      </c>
      <c r="EH154" s="71" t="str">
        <f t="shared" si="2557"/>
        <v/>
      </c>
      <c r="EI154" s="71" t="str">
        <f t="shared" si="2558"/>
        <v/>
      </c>
      <c r="EJ154" s="71" t="str">
        <f t="shared" si="2559"/>
        <v/>
      </c>
      <c r="EK154" s="71" t="str">
        <f t="shared" si="2560"/>
        <v/>
      </c>
      <c r="EL154" s="71" t="str">
        <f t="shared" si="2561"/>
        <v/>
      </c>
      <c r="EM154" s="71" t="str">
        <f t="shared" si="2562"/>
        <v/>
      </c>
      <c r="EN154" s="71" t="str">
        <f t="shared" si="2563"/>
        <v/>
      </c>
      <c r="EO154" s="71" t="str">
        <f t="shared" si="2564"/>
        <v/>
      </c>
      <c r="EP154" s="71" t="str">
        <f t="shared" si="2565"/>
        <v/>
      </c>
      <c r="EQ154" s="71" t="str">
        <f t="shared" si="2566"/>
        <v/>
      </c>
      <c r="ER154" s="71" t="str">
        <f t="shared" si="2567"/>
        <v/>
      </c>
      <c r="ES154" s="71" t="str">
        <f t="shared" si="2568"/>
        <v/>
      </c>
      <c r="ET154" s="71" t="str">
        <f t="shared" si="2569"/>
        <v/>
      </c>
      <c r="EU154" s="71" t="str">
        <f t="shared" si="2570"/>
        <v/>
      </c>
      <c r="EV154" s="71" t="str">
        <f t="shared" si="2571"/>
        <v/>
      </c>
      <c r="EW154" s="71" t="str">
        <f t="shared" si="2572"/>
        <v/>
      </c>
      <c r="EX154" s="71" t="str">
        <f t="shared" si="2573"/>
        <v/>
      </c>
      <c r="EY154" s="71" t="str">
        <f t="shared" si="2574"/>
        <v/>
      </c>
      <c r="EZ154" s="71" t="str">
        <f t="shared" si="2575"/>
        <v/>
      </c>
      <c r="FA154" s="71" t="str">
        <f t="shared" si="2576"/>
        <v/>
      </c>
      <c r="FB154" s="71" t="str">
        <f t="shared" si="2577"/>
        <v/>
      </c>
      <c r="FC154" s="71" t="str">
        <f t="shared" si="2578"/>
        <v/>
      </c>
      <c r="FD154" s="71" t="str">
        <f t="shared" si="2579"/>
        <v/>
      </c>
      <c r="FE154" s="71" t="str">
        <f t="shared" si="2580"/>
        <v/>
      </c>
      <c r="FF154" s="71" t="str">
        <f t="shared" si="2581"/>
        <v/>
      </c>
      <c r="FG154" s="71" t="str">
        <f t="shared" si="2582"/>
        <v/>
      </c>
      <c r="FH154" s="71" t="str">
        <f t="shared" si="2583"/>
        <v/>
      </c>
      <c r="FI154" s="71" t="str">
        <f t="shared" si="2584"/>
        <v/>
      </c>
      <c r="FJ154" s="71" t="str">
        <f t="shared" si="2585"/>
        <v/>
      </c>
      <c r="FK154" s="71" t="str">
        <f t="shared" si="2586"/>
        <v/>
      </c>
      <c r="FL154" s="71" t="str">
        <f t="shared" si="2587"/>
        <v/>
      </c>
      <c r="FM154" s="71" t="str">
        <f t="shared" si="2588"/>
        <v/>
      </c>
      <c r="FN154" s="71" t="str">
        <f t="shared" si="2589"/>
        <v/>
      </c>
      <c r="FO154" s="71" t="str">
        <f t="shared" si="2590"/>
        <v/>
      </c>
      <c r="FP154" s="71" t="str">
        <f t="shared" si="2591"/>
        <v/>
      </c>
      <c r="FQ154" s="71" t="str">
        <f t="shared" si="2592"/>
        <v/>
      </c>
      <c r="FR154" s="71" t="str">
        <f t="shared" si="2593"/>
        <v/>
      </c>
      <c r="FS154" s="71" t="str">
        <f t="shared" si="2594"/>
        <v/>
      </c>
    </row>
    <row r="155" spans="1:175" ht="16.5">
      <c r="A155" s="101"/>
      <c r="B155" s="115" t="s">
        <v>583</v>
      </c>
      <c r="C155" s="22" t="s">
        <v>584</v>
      </c>
      <c r="T155" s="70" t="s">
        <v>585</v>
      </c>
      <c r="U155" s="85" t="str">
        <f t="shared" si="2000"/>
        <v>ReplaceableTextures\\CommandButtons\\BTNIN12.blp</v>
      </c>
      <c r="CN155" s="69" t="str">
        <f t="shared" si="2518"/>
        <v>InitUnitState('IN12',,,,,,,,,,)</v>
      </c>
      <c r="CO155" s="69" t="str">
        <f t="shared" si="2519"/>
        <v>InitUnitNormal('IN12',,,,,,,,,,)</v>
      </c>
      <c r="CP155" s="69" t="str">
        <f t="shared" si="2520"/>
        <v>InitUnitMagic('IN12',,,,,,,,,,)</v>
      </c>
      <c r="CQ155" s="69" t="str">
        <f t="shared" si="2521"/>
        <v>InitUnitAdd('IN12',,,,,,,,,,)</v>
      </c>
      <c r="CR155" s="69" t="str">
        <f t="shared" si="2522"/>
        <v>InitEquipData('IN12',,"",,,,,'','','','','','',"ReplaceableTextures\\CommandButtons\\BTNIT06.blp")</v>
      </c>
      <c r="CU155" s="95" t="str">
        <f t="shared" si="2523"/>
        <v>|n</v>
      </c>
      <c r="CV155" s="70" t="str">
        <f t="shared" si="2524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5"/>
        <v/>
      </c>
      <c r="DC155" s="71" t="str">
        <f t="shared" si="2526"/>
        <v/>
      </c>
      <c r="DD155" s="71" t="str">
        <f t="shared" si="2527"/>
        <v/>
      </c>
      <c r="DE155" s="71" t="str">
        <f t="shared" si="2528"/>
        <v/>
      </c>
      <c r="DF155" s="71" t="str">
        <f t="shared" si="2529"/>
        <v/>
      </c>
      <c r="DG155" s="71" t="str">
        <f t="shared" si="2530"/>
        <v/>
      </c>
      <c r="DH155" s="71" t="str">
        <f t="shared" si="2531"/>
        <v/>
      </c>
      <c r="DI155" s="71" t="str">
        <f t="shared" si="2532"/>
        <v/>
      </c>
      <c r="DJ155" s="71" t="str">
        <f t="shared" si="2533"/>
        <v/>
      </c>
      <c r="DK155" s="71" t="str">
        <f t="shared" si="2534"/>
        <v/>
      </c>
      <c r="DL155" s="71" t="str">
        <f t="shared" si="2535"/>
        <v/>
      </c>
      <c r="DM155" s="71" t="str">
        <f t="shared" si="2536"/>
        <v/>
      </c>
      <c r="DN155" s="71" t="str">
        <f t="shared" si="2537"/>
        <v/>
      </c>
      <c r="DO155" s="71" t="str">
        <f t="shared" si="2538"/>
        <v/>
      </c>
      <c r="DP155" s="71" t="str">
        <f t="shared" si="2539"/>
        <v/>
      </c>
      <c r="DQ155" s="71" t="str">
        <f t="shared" si="2540"/>
        <v/>
      </c>
      <c r="DR155" s="71" t="str">
        <f t="shared" si="2541"/>
        <v/>
      </c>
      <c r="DS155" s="71" t="str">
        <f t="shared" si="2542"/>
        <v/>
      </c>
      <c r="DT155" s="71" t="str">
        <f t="shared" si="2543"/>
        <v/>
      </c>
      <c r="DU155" s="71" t="str">
        <f t="shared" si="2544"/>
        <v/>
      </c>
      <c r="DV155" s="71" t="str">
        <f t="shared" si="2545"/>
        <v/>
      </c>
      <c r="DW155" s="71" t="str">
        <f t="shared" si="2546"/>
        <v/>
      </c>
      <c r="DX155" s="71" t="str">
        <f t="shared" si="2547"/>
        <v/>
      </c>
      <c r="DY155" s="71" t="str">
        <f t="shared" si="2548"/>
        <v/>
      </c>
      <c r="DZ155" s="71" t="str">
        <f t="shared" si="2549"/>
        <v/>
      </c>
      <c r="EA155" s="71" t="str">
        <f t="shared" si="2550"/>
        <v/>
      </c>
      <c r="EB155" s="71" t="str">
        <f t="shared" si="2551"/>
        <v/>
      </c>
      <c r="EC155" s="71" t="str">
        <f t="shared" si="2552"/>
        <v/>
      </c>
      <c r="ED155" s="71" t="str">
        <f t="shared" si="2553"/>
        <v/>
      </c>
      <c r="EE155" s="71" t="str">
        <f t="shared" si="2554"/>
        <v/>
      </c>
      <c r="EF155" s="71" t="str">
        <f t="shared" si="2555"/>
        <v/>
      </c>
      <c r="EG155" s="71" t="str">
        <f t="shared" si="2556"/>
        <v/>
      </c>
      <c r="EH155" s="71" t="str">
        <f t="shared" si="2557"/>
        <v/>
      </c>
      <c r="EI155" s="71" t="str">
        <f t="shared" si="2558"/>
        <v/>
      </c>
      <c r="EJ155" s="71" t="str">
        <f t="shared" si="2559"/>
        <v/>
      </c>
      <c r="EK155" s="71" t="str">
        <f t="shared" si="2560"/>
        <v/>
      </c>
      <c r="EL155" s="71" t="str">
        <f t="shared" si="2561"/>
        <v/>
      </c>
      <c r="EM155" s="71" t="str">
        <f t="shared" si="2562"/>
        <v/>
      </c>
      <c r="EN155" s="71" t="str">
        <f t="shared" si="2563"/>
        <v/>
      </c>
      <c r="EO155" s="71" t="str">
        <f t="shared" si="2564"/>
        <v/>
      </c>
      <c r="EP155" s="71" t="str">
        <f t="shared" si="2565"/>
        <v/>
      </c>
      <c r="EQ155" s="71" t="str">
        <f t="shared" si="2566"/>
        <v/>
      </c>
      <c r="ER155" s="71" t="str">
        <f t="shared" si="2567"/>
        <v/>
      </c>
      <c r="ES155" s="71" t="str">
        <f t="shared" si="2568"/>
        <v/>
      </c>
      <c r="ET155" s="71" t="str">
        <f t="shared" si="2569"/>
        <v/>
      </c>
      <c r="EU155" s="71" t="str">
        <f t="shared" si="2570"/>
        <v/>
      </c>
      <c r="EV155" s="71" t="str">
        <f t="shared" si="2571"/>
        <v/>
      </c>
      <c r="EW155" s="71" t="str">
        <f t="shared" si="2572"/>
        <v/>
      </c>
      <c r="EX155" s="71" t="str">
        <f t="shared" si="2573"/>
        <v/>
      </c>
      <c r="EY155" s="71" t="str">
        <f t="shared" si="2574"/>
        <v/>
      </c>
      <c r="EZ155" s="71" t="str">
        <f t="shared" si="2575"/>
        <v/>
      </c>
      <c r="FA155" s="71" t="str">
        <f t="shared" si="2576"/>
        <v/>
      </c>
      <c r="FB155" s="71" t="str">
        <f t="shared" si="2577"/>
        <v/>
      </c>
      <c r="FC155" s="71" t="str">
        <f t="shared" si="2578"/>
        <v/>
      </c>
      <c r="FD155" s="71" t="str">
        <f t="shared" si="2579"/>
        <v/>
      </c>
      <c r="FE155" s="71" t="str">
        <f t="shared" si="2580"/>
        <v/>
      </c>
      <c r="FF155" s="71" t="str">
        <f t="shared" si="2581"/>
        <v/>
      </c>
      <c r="FG155" s="71" t="str">
        <f t="shared" si="2582"/>
        <v/>
      </c>
      <c r="FH155" s="71" t="str">
        <f t="shared" si="2583"/>
        <v/>
      </c>
      <c r="FI155" s="71" t="str">
        <f t="shared" si="2584"/>
        <v/>
      </c>
      <c r="FJ155" s="71" t="str">
        <f t="shared" si="2585"/>
        <v/>
      </c>
      <c r="FK155" s="71" t="str">
        <f t="shared" si="2586"/>
        <v/>
      </c>
      <c r="FL155" s="71" t="str">
        <f t="shared" si="2587"/>
        <v/>
      </c>
      <c r="FM155" s="71" t="str">
        <f t="shared" si="2588"/>
        <v/>
      </c>
      <c r="FN155" s="71" t="str">
        <f t="shared" si="2589"/>
        <v/>
      </c>
      <c r="FO155" s="71" t="str">
        <f t="shared" si="2590"/>
        <v/>
      </c>
      <c r="FP155" s="71" t="str">
        <f t="shared" si="2591"/>
        <v/>
      </c>
      <c r="FQ155" s="71" t="str">
        <f t="shared" si="2592"/>
        <v/>
      </c>
      <c r="FR155" s="71" t="str">
        <f t="shared" si="2593"/>
        <v/>
      </c>
      <c r="FS155" s="71" t="str">
        <f t="shared" si="2594"/>
        <v/>
      </c>
    </row>
    <row r="156" spans="1:175" ht="16.5">
      <c r="A156" s="101"/>
      <c r="B156" s="115" t="s">
        <v>586</v>
      </c>
      <c r="C156" s="22" t="s">
        <v>587</v>
      </c>
      <c r="T156" s="70" t="s">
        <v>588</v>
      </c>
      <c r="U156" s="85" t="str">
        <f t="shared" si="2000"/>
        <v>ReplaceableTextures\\CommandButtons\\BTNIN13.blp</v>
      </c>
      <c r="CN156" s="69" t="str">
        <f t="shared" si="2518"/>
        <v>InitUnitState('IN13',,,,,,,,,,)</v>
      </c>
      <c r="CO156" s="69" t="str">
        <f t="shared" si="2519"/>
        <v>InitUnitNormal('IN13',,,,,,,,,,)</v>
      </c>
      <c r="CP156" s="69" t="str">
        <f t="shared" si="2520"/>
        <v>InitUnitMagic('IN13',,,,,,,,,,)</v>
      </c>
      <c r="CQ156" s="69" t="str">
        <f t="shared" si="2521"/>
        <v>InitUnitAdd('IN13',,,,,,,,,,)</v>
      </c>
      <c r="CR156" s="69" t="str">
        <f t="shared" si="2522"/>
        <v>InitEquipData('IN13',,"",,,,,'','','','','','',"ReplaceableTextures\\CommandButtons\\BTNIT07.blp")</v>
      </c>
      <c r="CU156" s="95" t="str">
        <f t="shared" si="2370"/>
        <v>|n</v>
      </c>
      <c r="CV156" s="70" t="str">
        <f t="shared" si="2371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2"/>
        <v/>
      </c>
      <c r="DC156" s="71" t="str">
        <f t="shared" si="2373"/>
        <v/>
      </c>
      <c r="DD156" s="71" t="str">
        <f t="shared" si="2374"/>
        <v/>
      </c>
      <c r="DE156" s="71" t="str">
        <f t="shared" si="2375"/>
        <v/>
      </c>
      <c r="DF156" s="71" t="str">
        <f t="shared" si="2376"/>
        <v/>
      </c>
      <c r="DG156" s="71" t="str">
        <f t="shared" si="2377"/>
        <v/>
      </c>
      <c r="DH156" s="71" t="str">
        <f t="shared" si="2378"/>
        <v/>
      </c>
      <c r="DI156" s="71" t="str">
        <f t="shared" si="2379"/>
        <v/>
      </c>
      <c r="DJ156" s="71" t="str">
        <f t="shared" si="2380"/>
        <v/>
      </c>
      <c r="DK156" s="71" t="str">
        <f t="shared" si="2381"/>
        <v/>
      </c>
      <c r="DL156" s="71" t="str">
        <f t="shared" si="2382"/>
        <v/>
      </c>
      <c r="DM156" s="71" t="str">
        <f t="shared" si="2383"/>
        <v/>
      </c>
      <c r="DN156" s="71" t="str">
        <f t="shared" si="2384"/>
        <v/>
      </c>
      <c r="DO156" s="71" t="str">
        <f t="shared" si="2385"/>
        <v/>
      </c>
      <c r="DP156" s="71" t="str">
        <f t="shared" si="2386"/>
        <v/>
      </c>
      <c r="DQ156" s="71" t="str">
        <f t="shared" si="2387"/>
        <v/>
      </c>
      <c r="DR156" s="71" t="str">
        <f t="shared" si="2388"/>
        <v/>
      </c>
      <c r="DS156" s="71" t="str">
        <f t="shared" si="2389"/>
        <v/>
      </c>
      <c r="DT156" s="71" t="str">
        <f t="shared" si="2390"/>
        <v/>
      </c>
      <c r="DU156" s="71" t="str">
        <f t="shared" si="2391"/>
        <v/>
      </c>
      <c r="DV156" s="71" t="str">
        <f t="shared" si="2392"/>
        <v/>
      </c>
      <c r="DW156" s="71" t="str">
        <f t="shared" si="2393"/>
        <v/>
      </c>
      <c r="DX156" s="71" t="str">
        <f t="shared" si="2394"/>
        <v/>
      </c>
      <c r="DY156" s="71" t="str">
        <f t="shared" si="2395"/>
        <v/>
      </c>
      <c r="DZ156" s="71" t="str">
        <f t="shared" si="2396"/>
        <v/>
      </c>
      <c r="EA156" s="71" t="str">
        <f t="shared" si="2397"/>
        <v/>
      </c>
      <c r="EB156" s="71" t="str">
        <f t="shared" si="2398"/>
        <v/>
      </c>
      <c r="EC156" s="71" t="str">
        <f t="shared" si="2399"/>
        <v/>
      </c>
      <c r="ED156" s="71" t="str">
        <f t="shared" si="2400"/>
        <v/>
      </c>
      <c r="EE156" s="71" t="str">
        <f t="shared" si="2401"/>
        <v/>
      </c>
      <c r="EF156" s="71" t="str">
        <f t="shared" si="2402"/>
        <v/>
      </c>
      <c r="EG156" s="71" t="str">
        <f t="shared" si="2403"/>
        <v/>
      </c>
      <c r="EH156" s="71" t="str">
        <f t="shared" si="2404"/>
        <v/>
      </c>
      <c r="EI156" s="71" t="str">
        <f t="shared" si="2405"/>
        <v/>
      </c>
      <c r="EJ156" s="71" t="str">
        <f t="shared" si="2406"/>
        <v/>
      </c>
      <c r="EK156" s="71" t="str">
        <f t="shared" si="2407"/>
        <v/>
      </c>
      <c r="EL156" s="71" t="str">
        <f t="shared" si="2408"/>
        <v/>
      </c>
      <c r="EM156" s="71" t="str">
        <f t="shared" si="2409"/>
        <v/>
      </c>
      <c r="EN156" s="71" t="str">
        <f t="shared" si="2410"/>
        <v/>
      </c>
      <c r="EO156" s="71" t="str">
        <f t="shared" si="2411"/>
        <v/>
      </c>
      <c r="EP156" s="71" t="str">
        <f t="shared" si="2412"/>
        <v/>
      </c>
      <c r="EQ156" s="71" t="str">
        <f t="shared" si="2413"/>
        <v/>
      </c>
      <c r="ER156" s="71" t="str">
        <f t="shared" si="2414"/>
        <v/>
      </c>
      <c r="ES156" s="71" t="str">
        <f t="shared" si="2415"/>
        <v/>
      </c>
      <c r="ET156" s="71" t="str">
        <f t="shared" si="2416"/>
        <v/>
      </c>
      <c r="EU156" s="71" t="str">
        <f t="shared" si="2417"/>
        <v/>
      </c>
      <c r="EV156" s="71" t="str">
        <f t="shared" si="2418"/>
        <v/>
      </c>
      <c r="EW156" s="71" t="str">
        <f t="shared" si="2419"/>
        <v/>
      </c>
      <c r="EX156" s="71" t="str">
        <f t="shared" si="2420"/>
        <v/>
      </c>
      <c r="EY156" s="71" t="str">
        <f t="shared" si="2421"/>
        <v/>
      </c>
      <c r="EZ156" s="71" t="str">
        <f t="shared" si="2422"/>
        <v/>
      </c>
      <c r="FA156" s="71" t="str">
        <f t="shared" si="2423"/>
        <v/>
      </c>
      <c r="FB156" s="71" t="str">
        <f t="shared" si="2424"/>
        <v/>
      </c>
      <c r="FC156" s="71" t="str">
        <f t="shared" si="2425"/>
        <v/>
      </c>
      <c r="FD156" s="71" t="str">
        <f t="shared" si="2426"/>
        <v/>
      </c>
      <c r="FE156" s="71" t="str">
        <f t="shared" si="2427"/>
        <v/>
      </c>
      <c r="FF156" s="71" t="str">
        <f t="shared" si="2428"/>
        <v/>
      </c>
      <c r="FG156" s="71" t="str">
        <f t="shared" si="2429"/>
        <v/>
      </c>
      <c r="FH156" s="71" t="str">
        <f t="shared" si="2430"/>
        <v/>
      </c>
      <c r="FI156" s="71" t="str">
        <f t="shared" si="2431"/>
        <v/>
      </c>
      <c r="FJ156" s="71" t="str">
        <f t="shared" si="2432"/>
        <v/>
      </c>
      <c r="FK156" s="71" t="str">
        <f t="shared" si="2433"/>
        <v/>
      </c>
      <c r="FL156" s="71" t="str">
        <f t="shared" si="2434"/>
        <v/>
      </c>
      <c r="FM156" s="71" t="str">
        <f t="shared" si="2435"/>
        <v/>
      </c>
      <c r="FN156" s="71" t="str">
        <f t="shared" si="2436"/>
        <v/>
      </c>
      <c r="FO156" s="71" t="str">
        <f t="shared" si="2437"/>
        <v/>
      </c>
      <c r="FP156" s="71" t="str">
        <f t="shared" si="2438"/>
        <v/>
      </c>
      <c r="FQ156" s="71" t="str">
        <f t="shared" si="2439"/>
        <v/>
      </c>
      <c r="FR156" s="71" t="str">
        <f t="shared" si="2440"/>
        <v/>
      </c>
      <c r="FS156" s="71" t="str">
        <f t="shared" si="2441"/>
        <v/>
      </c>
    </row>
    <row r="157" spans="1:175" ht="16.5">
      <c r="A157" s="101"/>
      <c r="B157" s="115" t="s">
        <v>589</v>
      </c>
      <c r="C157" s="22" t="s">
        <v>590</v>
      </c>
      <c r="T157" s="70" t="s">
        <v>591</v>
      </c>
      <c r="U157" s="85" t="str">
        <f t="shared" si="2000"/>
        <v>ReplaceableTextures\\CommandButtons\\BTNIN14.blp</v>
      </c>
      <c r="CN157" s="69" t="str">
        <f t="shared" si="2518"/>
        <v>InitUnitState('IN14',,,,,,,,,,)</v>
      </c>
      <c r="CO157" s="69" t="str">
        <f t="shared" si="2519"/>
        <v>InitUnitNormal('IN14',,,,,,,,,,)</v>
      </c>
      <c r="CP157" s="69" t="str">
        <f t="shared" si="2520"/>
        <v>InitUnitMagic('IN14',,,,,,,,,,)</v>
      </c>
      <c r="CQ157" s="69" t="str">
        <f t="shared" si="2521"/>
        <v>InitUnitAdd('IN14',,,,,,,,,,)</v>
      </c>
      <c r="CR157" s="69" t="str">
        <f t="shared" si="2522"/>
        <v>InitEquipData('IN14',,"",,,,,'','','','','','',"ReplaceableTextures\\CommandButtons\\BTNIT08.blp")</v>
      </c>
      <c r="CU157" s="95" t="str">
        <f t="shared" si="2370"/>
        <v>|n</v>
      </c>
      <c r="CV157" s="70" t="str">
        <f t="shared" si="2371"/>
        <v>使用后基地无敌|Cffffc92610|r秒。</v>
      </c>
      <c r="CW157" s="60"/>
      <c r="CX157" s="60"/>
      <c r="CY157" s="60"/>
      <c r="CZ157" s="60"/>
      <c r="DA157" s="60"/>
      <c r="DB157" s="71" t="str">
        <f t="shared" si="2372"/>
        <v/>
      </c>
      <c r="DC157" s="71" t="str">
        <f t="shared" si="2373"/>
        <v/>
      </c>
      <c r="DD157" s="71" t="str">
        <f t="shared" si="2374"/>
        <v/>
      </c>
      <c r="DE157" s="71" t="str">
        <f t="shared" si="2375"/>
        <v/>
      </c>
      <c r="DF157" s="71" t="str">
        <f t="shared" si="2376"/>
        <v/>
      </c>
      <c r="DG157" s="71" t="str">
        <f t="shared" si="2377"/>
        <v/>
      </c>
      <c r="DH157" s="71" t="str">
        <f t="shared" si="2378"/>
        <v/>
      </c>
      <c r="DI157" s="71" t="str">
        <f t="shared" si="2379"/>
        <v/>
      </c>
      <c r="DJ157" s="71" t="str">
        <f t="shared" si="2380"/>
        <v/>
      </c>
      <c r="DK157" s="71" t="str">
        <f t="shared" si="2381"/>
        <v/>
      </c>
      <c r="DL157" s="71" t="str">
        <f t="shared" si="2382"/>
        <v/>
      </c>
      <c r="DM157" s="71" t="str">
        <f t="shared" si="2383"/>
        <v/>
      </c>
      <c r="DN157" s="71" t="str">
        <f t="shared" si="2384"/>
        <v/>
      </c>
      <c r="DO157" s="71" t="str">
        <f t="shared" si="2385"/>
        <v/>
      </c>
      <c r="DP157" s="71" t="str">
        <f t="shared" si="2386"/>
        <v/>
      </c>
      <c r="DQ157" s="71" t="str">
        <f t="shared" si="2387"/>
        <v/>
      </c>
      <c r="DR157" s="71" t="str">
        <f t="shared" si="2388"/>
        <v/>
      </c>
      <c r="DS157" s="71" t="str">
        <f t="shared" si="2389"/>
        <v/>
      </c>
      <c r="DT157" s="71" t="str">
        <f t="shared" si="2390"/>
        <v/>
      </c>
      <c r="DU157" s="71" t="str">
        <f t="shared" si="2391"/>
        <v/>
      </c>
      <c r="DV157" s="71" t="str">
        <f t="shared" si="2392"/>
        <v/>
      </c>
      <c r="DW157" s="71" t="str">
        <f t="shared" si="2393"/>
        <v/>
      </c>
      <c r="DX157" s="71" t="str">
        <f t="shared" si="2394"/>
        <v/>
      </c>
      <c r="DY157" s="71" t="str">
        <f t="shared" si="2395"/>
        <v/>
      </c>
      <c r="DZ157" s="71" t="str">
        <f t="shared" si="2396"/>
        <v/>
      </c>
      <c r="EA157" s="71" t="str">
        <f t="shared" si="2397"/>
        <v/>
      </c>
      <c r="EB157" s="71" t="str">
        <f t="shared" si="2398"/>
        <v/>
      </c>
      <c r="EC157" s="71" t="str">
        <f t="shared" si="2399"/>
        <v/>
      </c>
      <c r="ED157" s="71" t="str">
        <f t="shared" si="2400"/>
        <v/>
      </c>
      <c r="EE157" s="71" t="str">
        <f t="shared" si="2401"/>
        <v/>
      </c>
      <c r="EF157" s="71" t="str">
        <f t="shared" si="2402"/>
        <v/>
      </c>
      <c r="EG157" s="71" t="str">
        <f t="shared" si="2403"/>
        <v/>
      </c>
      <c r="EH157" s="71" t="str">
        <f t="shared" si="2404"/>
        <v/>
      </c>
      <c r="EI157" s="71" t="str">
        <f t="shared" si="2405"/>
        <v/>
      </c>
      <c r="EJ157" s="71" t="str">
        <f t="shared" si="2406"/>
        <v/>
      </c>
      <c r="EK157" s="71" t="str">
        <f t="shared" si="2407"/>
        <v/>
      </c>
      <c r="EL157" s="71" t="str">
        <f t="shared" si="2408"/>
        <v/>
      </c>
      <c r="EM157" s="71" t="str">
        <f t="shared" si="2409"/>
        <v/>
      </c>
      <c r="EN157" s="71" t="str">
        <f t="shared" si="2410"/>
        <v/>
      </c>
      <c r="EO157" s="71" t="str">
        <f t="shared" si="2411"/>
        <v/>
      </c>
      <c r="EP157" s="71" t="str">
        <f t="shared" si="2412"/>
        <v/>
      </c>
      <c r="EQ157" s="71" t="str">
        <f t="shared" si="2413"/>
        <v/>
      </c>
      <c r="ER157" s="71" t="str">
        <f t="shared" si="2414"/>
        <v/>
      </c>
      <c r="ES157" s="71" t="str">
        <f t="shared" si="2415"/>
        <v/>
      </c>
      <c r="ET157" s="71" t="str">
        <f t="shared" si="2416"/>
        <v/>
      </c>
      <c r="EU157" s="71" t="str">
        <f t="shared" si="2417"/>
        <v/>
      </c>
      <c r="EV157" s="71" t="str">
        <f t="shared" si="2418"/>
        <v/>
      </c>
      <c r="EW157" s="71" t="str">
        <f t="shared" si="2419"/>
        <v/>
      </c>
      <c r="EX157" s="71" t="str">
        <f t="shared" si="2420"/>
        <v/>
      </c>
      <c r="EY157" s="71" t="str">
        <f t="shared" si="2421"/>
        <v/>
      </c>
      <c r="EZ157" s="71" t="str">
        <f t="shared" si="2422"/>
        <v/>
      </c>
      <c r="FA157" s="71" t="str">
        <f t="shared" si="2423"/>
        <v/>
      </c>
      <c r="FB157" s="71" t="str">
        <f t="shared" si="2424"/>
        <v/>
      </c>
      <c r="FC157" s="71" t="str">
        <f t="shared" si="2425"/>
        <v/>
      </c>
      <c r="FD157" s="71" t="str">
        <f t="shared" si="2426"/>
        <v/>
      </c>
      <c r="FE157" s="71" t="str">
        <f t="shared" si="2427"/>
        <v/>
      </c>
      <c r="FF157" s="71" t="str">
        <f t="shared" si="2428"/>
        <v/>
      </c>
      <c r="FG157" s="71" t="str">
        <f t="shared" si="2429"/>
        <v/>
      </c>
      <c r="FH157" s="71" t="str">
        <f t="shared" si="2430"/>
        <v/>
      </c>
      <c r="FI157" s="71" t="str">
        <f t="shared" si="2431"/>
        <v/>
      </c>
      <c r="FJ157" s="71" t="str">
        <f t="shared" si="2432"/>
        <v/>
      </c>
      <c r="FK157" s="71" t="str">
        <f t="shared" si="2433"/>
        <v/>
      </c>
      <c r="FL157" s="71" t="str">
        <f t="shared" si="2434"/>
        <v/>
      </c>
      <c r="FM157" s="71" t="str">
        <f t="shared" si="2435"/>
        <v/>
      </c>
      <c r="FN157" s="71" t="str">
        <f t="shared" si="2436"/>
        <v/>
      </c>
      <c r="FO157" s="71" t="str">
        <f t="shared" si="2437"/>
        <v/>
      </c>
      <c r="FP157" s="71" t="str">
        <f t="shared" si="2438"/>
        <v/>
      </c>
      <c r="FQ157" s="71" t="str">
        <f t="shared" si="2439"/>
        <v/>
      </c>
      <c r="FR157" s="71" t="str">
        <f t="shared" si="2440"/>
        <v/>
      </c>
      <c r="FS157" s="71" t="str">
        <f t="shared" si="2441"/>
        <v/>
      </c>
    </row>
    <row r="158" spans="1:175" ht="16.5">
      <c r="A158" s="101"/>
      <c r="B158" s="115" t="s">
        <v>592</v>
      </c>
      <c r="C158" s="22" t="s">
        <v>593</v>
      </c>
      <c r="T158" s="70" t="s">
        <v>594</v>
      </c>
      <c r="U158" s="85" t="str">
        <f t="shared" si="2000"/>
        <v>ReplaceableTextures\\CommandButtons\\BTNIN15.blp</v>
      </c>
      <c r="CN158" s="69" t="str">
        <f t="shared" si="2518"/>
        <v>InitUnitState('IN15',,,,,,,,,,)</v>
      </c>
      <c r="CO158" s="69" t="str">
        <f t="shared" si="2519"/>
        <v>InitUnitNormal('IN15',,,,,,,,,,)</v>
      </c>
      <c r="CP158" s="69" t="str">
        <f t="shared" si="2520"/>
        <v>InitUnitMagic('IN15',,,,,,,,,,)</v>
      </c>
      <c r="CQ158" s="69" t="str">
        <f t="shared" si="2521"/>
        <v>InitUnitAdd('IN15',,,,,,,,,,)</v>
      </c>
      <c r="CR158" s="69" t="str">
        <f t="shared" si="2522"/>
        <v>InitEquipData('IN15',,"",,,,,'','','','','','',"ReplaceableTextures\\CommandButtons\\BTNIT09.blp")</v>
      </c>
      <c r="CU158" s="95" t="str">
        <f t="shared" ref="CU158:CU160" si="2595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6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7">IF(V158="","","|n"&amp;DB$2&amp;"+"&amp;V158&amp;DB$1)</f>
        <v/>
      </c>
      <c r="DC158" s="71" t="str">
        <f t="shared" ref="DC158:DC160" si="2598">IF(W158="","","|n"&amp;DC$2&amp;"+"&amp;W158&amp;DC$1)</f>
        <v/>
      </c>
      <c r="DD158" s="71" t="str">
        <f t="shared" ref="DD158:DD160" si="2599">IF(X158="","","|n"&amp;DD$2&amp;"+"&amp;X158&amp;DD$1)</f>
        <v/>
      </c>
      <c r="DE158" s="71" t="str">
        <f t="shared" ref="DE158:DE160" si="2600">IF(Y158="","","|n"&amp;DE$2&amp;"+"&amp;Y158&amp;DE$1)</f>
        <v/>
      </c>
      <c r="DF158" s="71" t="str">
        <f t="shared" ref="DF158:DF160" si="2601">IF(Z158="","","|n"&amp;DF$2&amp;"+"&amp;Z158&amp;DF$1)</f>
        <v/>
      </c>
      <c r="DG158" s="71" t="str">
        <f t="shared" ref="DG158:DG160" si="2602">IF(AA158="","","|n"&amp;DG$2&amp;"+"&amp;AA158&amp;DG$1)</f>
        <v/>
      </c>
      <c r="DH158" s="71" t="str">
        <f t="shared" ref="DH158:DH160" si="2603">IF(AB158="","","|n"&amp;DH$2&amp;"+"&amp;AB158&amp;DH$1)</f>
        <v/>
      </c>
      <c r="DI158" s="71" t="str">
        <f t="shared" ref="DI158:DI160" si="2604">IF(AC158="","","|n"&amp;DI$2&amp;"+"&amp;AC158&amp;DI$1)</f>
        <v/>
      </c>
      <c r="DJ158" s="71" t="str">
        <f t="shared" ref="DJ158:DJ160" si="2605">IF(AD158="","","|n"&amp;DJ$2&amp;"+"&amp;AD158&amp;DJ$1)</f>
        <v/>
      </c>
      <c r="DK158" s="71" t="str">
        <f t="shared" ref="DK158:DK160" si="2606">IF(AE158="","","|n"&amp;DK$2&amp;"+"&amp;AE158&amp;DK$1)</f>
        <v/>
      </c>
      <c r="DL158" s="71" t="str">
        <f t="shared" ref="DL158:DL160" si="2607">IF(AF158="","","|n"&amp;DL$2&amp;"+"&amp;AF158&amp;DL$1)</f>
        <v/>
      </c>
      <c r="DM158" s="71" t="str">
        <f t="shared" ref="DM158:DM160" si="2608">IF(AG158="","","|n"&amp;DM$2&amp;"+"&amp;AG158&amp;DM$1)</f>
        <v/>
      </c>
      <c r="DN158" s="71" t="str">
        <f t="shared" ref="DN158:DN160" si="2609">IF(AH158="","","|n"&amp;DN$2&amp;"+"&amp;AH158&amp;DN$1)</f>
        <v/>
      </c>
      <c r="DO158" s="71" t="str">
        <f t="shared" ref="DO158:DO160" si="2610">IF(AI158="","","|n"&amp;DO$2&amp;"+"&amp;AI158&amp;DO$1)</f>
        <v/>
      </c>
      <c r="DP158" s="71" t="str">
        <f t="shared" ref="DP158:DP160" si="2611">IF(AJ158="","","|n"&amp;DP$2&amp;"+"&amp;AJ158&amp;DP$1)</f>
        <v/>
      </c>
      <c r="DQ158" s="71" t="str">
        <f t="shared" ref="DQ158:DQ160" si="2612">IF(AK158="","","|n"&amp;DQ$2&amp;"+"&amp;AK158&amp;DQ$1)</f>
        <v/>
      </c>
      <c r="DR158" s="71" t="str">
        <f t="shared" ref="DR158:DR160" si="2613">IF(AL158="","","|n"&amp;DR$2&amp;"+"&amp;AL158&amp;DR$1)</f>
        <v/>
      </c>
      <c r="DS158" s="71" t="str">
        <f t="shared" ref="DS158:DS160" si="2614">IF(AM158="","","|n"&amp;DS$2&amp;"+"&amp;AM158&amp;DS$1)</f>
        <v/>
      </c>
      <c r="DT158" s="71" t="str">
        <f t="shared" ref="DT158:DT160" si="2615">IF(AN158="","","|n"&amp;DT$2&amp;"+"&amp;AN158&amp;DT$1)</f>
        <v/>
      </c>
      <c r="DU158" s="71" t="str">
        <f t="shared" ref="DU158:DU160" si="2616">IF(AO158="","","|n"&amp;DU$2&amp;"+"&amp;AO158&amp;DU$1)</f>
        <v/>
      </c>
      <c r="DV158" s="71" t="str">
        <f t="shared" ref="DV158:DV160" si="2617">IF(AP158="","","|n"&amp;DV$2&amp;"+"&amp;AP158&amp;DV$1)</f>
        <v/>
      </c>
      <c r="DW158" s="71" t="str">
        <f t="shared" ref="DW158:DW160" si="2618">IF(AQ158="","","|n"&amp;DW$2&amp;"+"&amp;AQ158&amp;DW$1)</f>
        <v/>
      </c>
      <c r="DX158" s="71" t="str">
        <f t="shared" ref="DX158:DX160" si="2619">IF(AR158="","","|n"&amp;DX$2&amp;"+"&amp;AR158&amp;DX$1)</f>
        <v/>
      </c>
      <c r="DY158" s="71" t="str">
        <f t="shared" ref="DY158:DY160" si="2620">IF(AS158="","","|n"&amp;DY$2&amp;"+"&amp;AS158&amp;DY$1)</f>
        <v/>
      </c>
      <c r="DZ158" s="71" t="str">
        <f t="shared" ref="DZ158:DZ160" si="2621">IF(AT158="","","|n"&amp;DZ$2&amp;"+"&amp;AT158&amp;DZ$1)</f>
        <v/>
      </c>
      <c r="EA158" s="71" t="str">
        <f t="shared" ref="EA158:EA160" si="2622">IF(AU158="","","|n"&amp;EA$2&amp;"+"&amp;AU158&amp;EA$1)</f>
        <v/>
      </c>
      <c r="EB158" s="71" t="str">
        <f t="shared" ref="EB158:EB160" si="2623">IF(AV158="","","|n"&amp;EB$2&amp;"+"&amp;AV158&amp;EB$1)</f>
        <v/>
      </c>
      <c r="EC158" s="71" t="str">
        <f t="shared" ref="EC158:EC160" si="2624">IF(AW158="","","|n"&amp;EC$2&amp;"+"&amp;AW158&amp;EC$1)</f>
        <v/>
      </c>
      <c r="ED158" s="71" t="str">
        <f t="shared" ref="ED158:ED160" si="2625">IF(AX158="","","|n"&amp;ED$2&amp;"+"&amp;AX158&amp;ED$1)</f>
        <v/>
      </c>
      <c r="EE158" s="71" t="str">
        <f t="shared" ref="EE158:EE160" si="2626">IF(AY158="","","|n"&amp;EE$2&amp;"+"&amp;AY158&amp;EE$1)</f>
        <v/>
      </c>
      <c r="EF158" s="71" t="str">
        <f t="shared" ref="EF158:EF160" si="2627">IF(AZ158="","","|n"&amp;EF$2&amp;"+"&amp;AZ158&amp;EF$1)</f>
        <v/>
      </c>
      <c r="EG158" s="71" t="str">
        <f t="shared" ref="EG158:EG160" si="2628">IF(BA158="","","|n"&amp;EG$2&amp;"+"&amp;BA158&amp;EG$1)</f>
        <v/>
      </c>
      <c r="EH158" s="71" t="str">
        <f t="shared" ref="EH158:EH160" si="2629">IF(BB158="","","|n"&amp;EH$2&amp;"+"&amp;BB158&amp;EH$1)</f>
        <v/>
      </c>
      <c r="EI158" s="71" t="str">
        <f t="shared" ref="EI158:EI160" si="2630">IF(BC158="","","|n"&amp;EI$2&amp;"+"&amp;BC158&amp;EI$1)</f>
        <v/>
      </c>
      <c r="EJ158" s="71" t="str">
        <f t="shared" ref="EJ158:EJ160" si="2631">IF(BD158="","","|n"&amp;EJ$2&amp;"+"&amp;BD158&amp;EJ$1)</f>
        <v/>
      </c>
      <c r="EK158" s="71" t="str">
        <f t="shared" ref="EK158:EK160" si="2632">IF(BE158="","","|n"&amp;EK$2&amp;"+"&amp;BE158&amp;EK$1)</f>
        <v/>
      </c>
      <c r="EL158" s="71" t="str">
        <f t="shared" ref="EL158:EL160" si="2633">IF(BF158="","","|n"&amp;EL$2&amp;"+"&amp;BF158&amp;EL$1)</f>
        <v/>
      </c>
      <c r="EM158" s="71" t="str">
        <f t="shared" ref="EM158:EM160" si="2634">IF(BG158="","","|n"&amp;EM$2&amp;"+"&amp;BG158&amp;EM$1)</f>
        <v/>
      </c>
      <c r="EN158" s="71" t="str">
        <f t="shared" ref="EN158:EN160" si="2635">IF(BH158="","","|n"&amp;EN$2&amp;"+"&amp;BH158&amp;EN$1)</f>
        <v/>
      </c>
      <c r="EO158" s="71" t="str">
        <f t="shared" ref="EO158:EO160" si="2636">IF(BI158="","","|n"&amp;EO$2&amp;"+"&amp;BI158&amp;EO$1)</f>
        <v/>
      </c>
      <c r="EP158" s="71" t="str">
        <f t="shared" ref="EP158:EP160" si="2637">IF(BJ158="","","|n"&amp;EP$2&amp;"+"&amp;BJ158&amp;EP$1)</f>
        <v/>
      </c>
      <c r="EQ158" s="71" t="str">
        <f t="shared" ref="EQ158:EQ160" si="2638">IF(BK158="","","|n"&amp;EQ$2&amp;"+"&amp;BK158&amp;EQ$1)</f>
        <v/>
      </c>
      <c r="ER158" s="71" t="str">
        <f t="shared" ref="ER158:ER160" si="2639">IF(BL158="","","|n"&amp;ER$2&amp;"+"&amp;BL158&amp;ER$1)</f>
        <v/>
      </c>
      <c r="ES158" s="71" t="str">
        <f t="shared" ref="ES158:ES160" si="2640">IF(BM158="","","|n"&amp;ES$2&amp;"+"&amp;BM158&amp;ES$1)</f>
        <v/>
      </c>
      <c r="ET158" s="71" t="str">
        <f t="shared" ref="ET158:ET160" si="2641">IF(BN158="","","|n"&amp;ET$2&amp;"+"&amp;BN158&amp;ET$1)</f>
        <v/>
      </c>
      <c r="EU158" s="71" t="str">
        <f t="shared" ref="EU158:EU160" si="2642">IF(BO158="","","|n"&amp;EU$2&amp;"+"&amp;BO158&amp;EU$1)</f>
        <v/>
      </c>
      <c r="EV158" s="71" t="str">
        <f t="shared" ref="EV158:EV160" si="2643">IF(BP158="","","|n"&amp;EV$2&amp;"+"&amp;BP158&amp;EV$1)</f>
        <v/>
      </c>
      <c r="EW158" s="71" t="str">
        <f t="shared" ref="EW158:EW160" si="2644">IF(BQ158="","","|n"&amp;EW$2&amp;"+"&amp;BQ158&amp;EW$1)</f>
        <v/>
      </c>
      <c r="EX158" s="71" t="str">
        <f t="shared" ref="EX158:EX160" si="2645">IF(BR158="","","|n"&amp;EX$2&amp;"+"&amp;BR158&amp;EX$1)</f>
        <v/>
      </c>
      <c r="EY158" s="71" t="str">
        <f t="shared" ref="EY158:EY160" si="2646">IF(BS158="","","|n"&amp;EY$2&amp;"+"&amp;BS158&amp;EY$1)</f>
        <v/>
      </c>
      <c r="EZ158" s="71" t="str">
        <f t="shared" ref="EZ158:EZ160" si="2647">IF(BT158="","","|n"&amp;EZ$2&amp;"+"&amp;BT158&amp;EZ$1)</f>
        <v/>
      </c>
      <c r="FA158" s="71" t="str">
        <f t="shared" ref="FA158:FA160" si="2648">IF(BU158="","","|n"&amp;FA$2&amp;"+"&amp;BU158&amp;FA$1)</f>
        <v/>
      </c>
      <c r="FB158" s="71" t="str">
        <f t="shared" ref="FB158:FB160" si="2649">IF(BV158="","","|n"&amp;FB$2&amp;"+"&amp;BV158&amp;FB$1)</f>
        <v/>
      </c>
      <c r="FC158" s="71" t="str">
        <f t="shared" ref="FC158:FC160" si="2650">IF(BW158="","","|n"&amp;FC$2&amp;"+"&amp;BW158&amp;FC$1)</f>
        <v/>
      </c>
      <c r="FD158" s="71" t="str">
        <f t="shared" ref="FD158:FD160" si="2651">IF(BX158="","","|n"&amp;FD$2&amp;"+"&amp;BX158&amp;FD$1)</f>
        <v/>
      </c>
      <c r="FE158" s="71" t="str">
        <f t="shared" ref="FE158:FE160" si="2652">IF(BY158="","","|n"&amp;FE$2&amp;"+"&amp;BY158&amp;FE$1)</f>
        <v/>
      </c>
      <c r="FF158" s="71" t="str">
        <f t="shared" ref="FF158:FF160" si="2653">IF(BZ158="","","|n"&amp;FF$2&amp;"+"&amp;BZ158&amp;FF$1)</f>
        <v/>
      </c>
      <c r="FG158" s="71" t="str">
        <f t="shared" ref="FG158:FG160" si="2654">IF(CA158="","","|n"&amp;FG$2&amp;"+"&amp;CA158&amp;FG$1)</f>
        <v/>
      </c>
      <c r="FH158" s="71" t="str">
        <f t="shared" ref="FH158:FH160" si="2655">IF(CB158="","","|n"&amp;FH$2&amp;"+"&amp;CB158&amp;FH$1)</f>
        <v/>
      </c>
      <c r="FI158" s="71" t="str">
        <f t="shared" ref="FI158:FI160" si="2656">IF(CC158="","","|n"&amp;FI$2&amp;"+"&amp;CC158&amp;FI$1)</f>
        <v/>
      </c>
      <c r="FJ158" s="71" t="str">
        <f t="shared" ref="FJ158:FJ160" si="2657">IF(CD158="","","|n"&amp;FJ$2&amp;"+"&amp;CD158&amp;FJ$1)</f>
        <v/>
      </c>
      <c r="FK158" s="71" t="str">
        <f t="shared" ref="FK158:FK160" si="2658">IF(CE158="","","|n"&amp;FK$2&amp;"+"&amp;CE158&amp;FK$1)</f>
        <v/>
      </c>
      <c r="FL158" s="71" t="str">
        <f t="shared" ref="FL158:FL160" si="2659">IF(CF158="","","|n"&amp;FL$2&amp;"+"&amp;CF158&amp;FL$1)</f>
        <v/>
      </c>
      <c r="FM158" s="71" t="str">
        <f t="shared" ref="FM158:FM160" si="2660">IF(CG158="","","|n"&amp;FM$2&amp;"+"&amp;CG158&amp;FM$1)</f>
        <v/>
      </c>
      <c r="FN158" s="71" t="str">
        <f t="shared" ref="FN158:FN160" si="2661">IF(CH158="","","|n"&amp;FN$2&amp;"+"&amp;CH158&amp;FN$1)</f>
        <v/>
      </c>
      <c r="FO158" s="71" t="str">
        <f t="shared" ref="FO158:FO160" si="2662">IF(CI158="","","|n"&amp;FO$2&amp;"+"&amp;CI158&amp;FO$1)</f>
        <v/>
      </c>
      <c r="FP158" s="71" t="str">
        <f t="shared" ref="FP158:FP160" si="2663">IF(CJ158="","","|n"&amp;FP$2&amp;"+"&amp;CJ158&amp;FP$1)</f>
        <v/>
      </c>
      <c r="FQ158" s="71" t="str">
        <f t="shared" ref="FQ158:FQ160" si="2664">IF(CK158="","","|n"&amp;FQ$2&amp;"+"&amp;CK158&amp;FQ$1)</f>
        <v/>
      </c>
      <c r="FR158" s="71" t="str">
        <f t="shared" ref="FR158:FR160" si="2665">IF(CL158="","","|n"&amp;FR$2&amp;"+"&amp;CL158&amp;FR$1)</f>
        <v/>
      </c>
      <c r="FS158" s="71" t="str">
        <f t="shared" ref="FS158:FS160" si="2666">IF(CM158="","","|n"&amp;FS$2&amp;"+"&amp;CM158&amp;FS$1)</f>
        <v/>
      </c>
    </row>
    <row r="159" spans="1:175" ht="16.5">
      <c r="A159" s="101"/>
      <c r="B159" s="115" t="s">
        <v>595</v>
      </c>
      <c r="C159" s="115" t="s">
        <v>596</v>
      </c>
      <c r="T159" s="70" t="s">
        <v>597</v>
      </c>
      <c r="U159" s="85" t="str">
        <f t="shared" si="2000"/>
        <v>ReplaceableTextures\\CommandButtons\\BTNIN16.blp</v>
      </c>
      <c r="CN159" s="69" t="str">
        <f t="shared" si="2518"/>
        <v>InitUnitState('IN16',,,,,,,,,,)</v>
      </c>
      <c r="CO159" s="69" t="str">
        <f t="shared" si="2519"/>
        <v>InitUnitNormal('IN16',,,,,,,,,,)</v>
      </c>
      <c r="CP159" s="69" t="str">
        <f t="shared" si="2520"/>
        <v>InitUnitMagic('IN16',,,,,,,,,,)</v>
      </c>
      <c r="CQ159" s="69" t="str">
        <f t="shared" si="2521"/>
        <v>InitUnitAdd('IN16',,,,,,,,,,)</v>
      </c>
      <c r="CR159" s="69" t="str">
        <f t="shared" si="2522"/>
        <v>InitEquipData('IN16',,"",,,,,'','','','','','',"ReplaceableTextures\\CommandButtons\\BTNIT10.blp")</v>
      </c>
      <c r="CU159" s="95" t="str">
        <f t="shared" si="2595"/>
        <v>|n</v>
      </c>
      <c r="CV159" s="70" t="str">
        <f t="shared" si="2596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7"/>
        <v/>
      </c>
      <c r="DC159" s="71" t="str">
        <f t="shared" si="2598"/>
        <v/>
      </c>
      <c r="DD159" s="71" t="str">
        <f t="shared" si="2599"/>
        <v/>
      </c>
      <c r="DE159" s="71" t="str">
        <f t="shared" si="2600"/>
        <v/>
      </c>
      <c r="DF159" s="71" t="str">
        <f t="shared" si="2601"/>
        <v/>
      </c>
      <c r="DG159" s="71" t="str">
        <f t="shared" si="2602"/>
        <v/>
      </c>
      <c r="DH159" s="71" t="str">
        <f t="shared" si="2603"/>
        <v/>
      </c>
      <c r="DI159" s="71" t="str">
        <f t="shared" si="2604"/>
        <v/>
      </c>
      <c r="DJ159" s="71" t="str">
        <f t="shared" si="2605"/>
        <v/>
      </c>
      <c r="DK159" s="71" t="str">
        <f t="shared" si="2606"/>
        <v/>
      </c>
      <c r="DL159" s="71" t="str">
        <f t="shared" si="2607"/>
        <v/>
      </c>
      <c r="DM159" s="71" t="str">
        <f t="shared" si="2608"/>
        <v/>
      </c>
      <c r="DN159" s="71" t="str">
        <f t="shared" si="2609"/>
        <v/>
      </c>
      <c r="DO159" s="71" t="str">
        <f t="shared" si="2610"/>
        <v/>
      </c>
      <c r="DP159" s="71" t="str">
        <f t="shared" si="2611"/>
        <v/>
      </c>
      <c r="DQ159" s="71" t="str">
        <f t="shared" si="2612"/>
        <v/>
      </c>
      <c r="DR159" s="71" t="str">
        <f t="shared" si="2613"/>
        <v/>
      </c>
      <c r="DS159" s="71" t="str">
        <f t="shared" si="2614"/>
        <v/>
      </c>
      <c r="DT159" s="71" t="str">
        <f t="shared" si="2615"/>
        <v/>
      </c>
      <c r="DU159" s="71" t="str">
        <f t="shared" si="2616"/>
        <v/>
      </c>
      <c r="DV159" s="71" t="str">
        <f t="shared" si="2617"/>
        <v/>
      </c>
      <c r="DW159" s="71" t="str">
        <f t="shared" si="2618"/>
        <v/>
      </c>
      <c r="DX159" s="71" t="str">
        <f t="shared" si="2619"/>
        <v/>
      </c>
      <c r="DY159" s="71" t="str">
        <f t="shared" si="2620"/>
        <v/>
      </c>
      <c r="DZ159" s="71" t="str">
        <f t="shared" si="2621"/>
        <v/>
      </c>
      <c r="EA159" s="71" t="str">
        <f t="shared" si="2622"/>
        <v/>
      </c>
      <c r="EB159" s="71" t="str">
        <f t="shared" si="2623"/>
        <v/>
      </c>
      <c r="EC159" s="71" t="str">
        <f t="shared" si="2624"/>
        <v/>
      </c>
      <c r="ED159" s="71" t="str">
        <f t="shared" si="2625"/>
        <v/>
      </c>
      <c r="EE159" s="71" t="str">
        <f t="shared" si="2626"/>
        <v/>
      </c>
      <c r="EF159" s="71" t="str">
        <f t="shared" si="2627"/>
        <v/>
      </c>
      <c r="EG159" s="71" t="str">
        <f t="shared" si="2628"/>
        <v/>
      </c>
      <c r="EH159" s="71" t="str">
        <f t="shared" si="2629"/>
        <v/>
      </c>
      <c r="EI159" s="71" t="str">
        <f t="shared" si="2630"/>
        <v/>
      </c>
      <c r="EJ159" s="71" t="str">
        <f t="shared" si="2631"/>
        <v/>
      </c>
      <c r="EK159" s="71" t="str">
        <f t="shared" si="2632"/>
        <v/>
      </c>
      <c r="EL159" s="71" t="str">
        <f t="shared" si="2633"/>
        <v/>
      </c>
      <c r="EM159" s="71" t="str">
        <f t="shared" si="2634"/>
        <v/>
      </c>
      <c r="EN159" s="71" t="str">
        <f t="shared" si="2635"/>
        <v/>
      </c>
      <c r="EO159" s="71" t="str">
        <f t="shared" si="2636"/>
        <v/>
      </c>
      <c r="EP159" s="71" t="str">
        <f t="shared" si="2637"/>
        <v/>
      </c>
      <c r="EQ159" s="71" t="str">
        <f t="shared" si="2638"/>
        <v/>
      </c>
      <c r="ER159" s="71" t="str">
        <f t="shared" si="2639"/>
        <v/>
      </c>
      <c r="ES159" s="71" t="str">
        <f t="shared" si="2640"/>
        <v/>
      </c>
      <c r="ET159" s="71" t="str">
        <f t="shared" si="2641"/>
        <v/>
      </c>
      <c r="EU159" s="71" t="str">
        <f t="shared" si="2642"/>
        <v/>
      </c>
      <c r="EV159" s="71" t="str">
        <f t="shared" si="2643"/>
        <v/>
      </c>
      <c r="EW159" s="71" t="str">
        <f t="shared" si="2644"/>
        <v/>
      </c>
      <c r="EX159" s="71" t="str">
        <f t="shared" si="2645"/>
        <v/>
      </c>
      <c r="EY159" s="71" t="str">
        <f t="shared" si="2646"/>
        <v/>
      </c>
      <c r="EZ159" s="71" t="str">
        <f t="shared" si="2647"/>
        <v/>
      </c>
      <c r="FA159" s="71" t="str">
        <f t="shared" si="2648"/>
        <v/>
      </c>
      <c r="FB159" s="71" t="str">
        <f t="shared" si="2649"/>
        <v/>
      </c>
      <c r="FC159" s="71" t="str">
        <f t="shared" si="2650"/>
        <v/>
      </c>
      <c r="FD159" s="71" t="str">
        <f t="shared" si="2651"/>
        <v/>
      </c>
      <c r="FE159" s="71" t="str">
        <f t="shared" si="2652"/>
        <v/>
      </c>
      <c r="FF159" s="71" t="str">
        <f t="shared" si="2653"/>
        <v/>
      </c>
      <c r="FG159" s="71" t="str">
        <f t="shared" si="2654"/>
        <v/>
      </c>
      <c r="FH159" s="71" t="str">
        <f t="shared" si="2655"/>
        <v/>
      </c>
      <c r="FI159" s="71" t="str">
        <f t="shared" si="2656"/>
        <v/>
      </c>
      <c r="FJ159" s="71" t="str">
        <f t="shared" si="2657"/>
        <v/>
      </c>
      <c r="FK159" s="71" t="str">
        <f t="shared" si="2658"/>
        <v/>
      </c>
      <c r="FL159" s="71" t="str">
        <f t="shared" si="2659"/>
        <v/>
      </c>
      <c r="FM159" s="71" t="str">
        <f t="shared" si="2660"/>
        <v/>
      </c>
      <c r="FN159" s="71" t="str">
        <f t="shared" si="2661"/>
        <v/>
      </c>
      <c r="FO159" s="71" t="str">
        <f t="shared" si="2662"/>
        <v/>
      </c>
      <c r="FP159" s="71" t="str">
        <f t="shared" si="2663"/>
        <v/>
      </c>
      <c r="FQ159" s="71" t="str">
        <f t="shared" si="2664"/>
        <v/>
      </c>
      <c r="FR159" s="71" t="str">
        <f t="shared" si="2665"/>
        <v/>
      </c>
      <c r="FS159" s="71" t="str">
        <f t="shared" si="2666"/>
        <v/>
      </c>
    </row>
    <row r="160" spans="1:175" ht="16.5">
      <c r="A160" s="101"/>
      <c r="B160" s="115" t="s">
        <v>598</v>
      </c>
      <c r="C160" s="22" t="s">
        <v>599</v>
      </c>
      <c r="T160" s="70" t="s">
        <v>600</v>
      </c>
      <c r="U160" s="85" t="str">
        <f t="shared" si="2000"/>
        <v>ReplaceableTextures\\CommandButtons\\BTNIN17.blp</v>
      </c>
      <c r="CN160" s="69" t="str">
        <f t="shared" si="2518"/>
        <v>InitUnitState('IN17',,,,,,,,,,)</v>
      </c>
      <c r="CO160" s="69" t="str">
        <f t="shared" si="2519"/>
        <v>InitUnitNormal('IN17',,,,,,,,,,)</v>
      </c>
      <c r="CP160" s="69" t="str">
        <f t="shared" si="2520"/>
        <v>InitUnitMagic('IN17',,,,,,,,,,)</v>
      </c>
      <c r="CQ160" s="69" t="str">
        <f t="shared" si="2521"/>
        <v>InitUnitAdd('IN17',,,,,,,,,,)</v>
      </c>
      <c r="CR160" s="69" t="str">
        <f t="shared" si="2522"/>
        <v>InitEquipData('IN17',,"",,,,,'','','','','','',"ReplaceableTextures\\CommandButtons\\BTNIT11.blp")</v>
      </c>
      <c r="CU160" s="95" t="str">
        <f t="shared" si="2595"/>
        <v>|n</v>
      </c>
      <c r="CV160" s="70" t="str">
        <f t="shared" si="2596"/>
        <v>玄铁|Cffffc926+5~20|r</v>
      </c>
      <c r="CW160" s="60"/>
      <c r="CX160" s="60"/>
      <c r="CY160" s="60"/>
      <c r="CZ160" s="60"/>
      <c r="DA160" s="60"/>
      <c r="DB160" s="71" t="str">
        <f t="shared" si="2597"/>
        <v/>
      </c>
      <c r="DC160" s="71" t="str">
        <f t="shared" si="2598"/>
        <v/>
      </c>
      <c r="DD160" s="71" t="str">
        <f t="shared" si="2599"/>
        <v/>
      </c>
      <c r="DE160" s="71" t="str">
        <f t="shared" si="2600"/>
        <v/>
      </c>
      <c r="DF160" s="71" t="str">
        <f t="shared" si="2601"/>
        <v/>
      </c>
      <c r="DG160" s="71" t="str">
        <f t="shared" si="2602"/>
        <v/>
      </c>
      <c r="DH160" s="71" t="str">
        <f t="shared" si="2603"/>
        <v/>
      </c>
      <c r="DI160" s="71" t="str">
        <f t="shared" si="2604"/>
        <v/>
      </c>
      <c r="DJ160" s="71" t="str">
        <f t="shared" si="2605"/>
        <v/>
      </c>
      <c r="DK160" s="71" t="str">
        <f t="shared" si="2606"/>
        <v/>
      </c>
      <c r="DL160" s="71" t="str">
        <f t="shared" si="2607"/>
        <v/>
      </c>
      <c r="DM160" s="71" t="str">
        <f t="shared" si="2608"/>
        <v/>
      </c>
      <c r="DN160" s="71" t="str">
        <f t="shared" si="2609"/>
        <v/>
      </c>
      <c r="DO160" s="71" t="str">
        <f t="shared" si="2610"/>
        <v/>
      </c>
      <c r="DP160" s="71" t="str">
        <f t="shared" si="2611"/>
        <v/>
      </c>
      <c r="DQ160" s="71" t="str">
        <f t="shared" si="2612"/>
        <v/>
      </c>
      <c r="DR160" s="71" t="str">
        <f t="shared" si="2613"/>
        <v/>
      </c>
      <c r="DS160" s="71" t="str">
        <f t="shared" si="2614"/>
        <v/>
      </c>
      <c r="DT160" s="71" t="str">
        <f t="shared" si="2615"/>
        <v/>
      </c>
      <c r="DU160" s="71" t="str">
        <f t="shared" si="2616"/>
        <v/>
      </c>
      <c r="DV160" s="71" t="str">
        <f t="shared" si="2617"/>
        <v/>
      </c>
      <c r="DW160" s="71" t="str">
        <f t="shared" si="2618"/>
        <v/>
      </c>
      <c r="DX160" s="71" t="str">
        <f t="shared" si="2619"/>
        <v/>
      </c>
      <c r="DY160" s="71" t="str">
        <f t="shared" si="2620"/>
        <v/>
      </c>
      <c r="DZ160" s="71" t="str">
        <f t="shared" si="2621"/>
        <v/>
      </c>
      <c r="EA160" s="71" t="str">
        <f t="shared" si="2622"/>
        <v/>
      </c>
      <c r="EB160" s="71" t="str">
        <f t="shared" si="2623"/>
        <v/>
      </c>
      <c r="EC160" s="71" t="str">
        <f t="shared" si="2624"/>
        <v/>
      </c>
      <c r="ED160" s="71" t="str">
        <f t="shared" si="2625"/>
        <v/>
      </c>
      <c r="EE160" s="71" t="str">
        <f t="shared" si="2626"/>
        <v/>
      </c>
      <c r="EF160" s="71" t="str">
        <f t="shared" si="2627"/>
        <v/>
      </c>
      <c r="EG160" s="71" t="str">
        <f t="shared" si="2628"/>
        <v/>
      </c>
      <c r="EH160" s="71" t="str">
        <f t="shared" si="2629"/>
        <v/>
      </c>
      <c r="EI160" s="71" t="str">
        <f t="shared" si="2630"/>
        <v/>
      </c>
      <c r="EJ160" s="71" t="str">
        <f t="shared" si="2631"/>
        <v/>
      </c>
      <c r="EK160" s="71" t="str">
        <f t="shared" si="2632"/>
        <v/>
      </c>
      <c r="EL160" s="71" t="str">
        <f t="shared" si="2633"/>
        <v/>
      </c>
      <c r="EM160" s="71" t="str">
        <f t="shared" si="2634"/>
        <v/>
      </c>
      <c r="EN160" s="71" t="str">
        <f t="shared" si="2635"/>
        <v/>
      </c>
      <c r="EO160" s="71" t="str">
        <f t="shared" si="2636"/>
        <v/>
      </c>
      <c r="EP160" s="71" t="str">
        <f t="shared" si="2637"/>
        <v/>
      </c>
      <c r="EQ160" s="71" t="str">
        <f t="shared" si="2638"/>
        <v/>
      </c>
      <c r="ER160" s="71" t="str">
        <f t="shared" si="2639"/>
        <v/>
      </c>
      <c r="ES160" s="71" t="str">
        <f t="shared" si="2640"/>
        <v/>
      </c>
      <c r="ET160" s="71" t="str">
        <f t="shared" si="2641"/>
        <v/>
      </c>
      <c r="EU160" s="71" t="str">
        <f t="shared" si="2642"/>
        <v/>
      </c>
      <c r="EV160" s="71" t="str">
        <f t="shared" si="2643"/>
        <v/>
      </c>
      <c r="EW160" s="71" t="str">
        <f t="shared" si="2644"/>
        <v/>
      </c>
      <c r="EX160" s="71" t="str">
        <f t="shared" si="2645"/>
        <v/>
      </c>
      <c r="EY160" s="71" t="str">
        <f t="shared" si="2646"/>
        <v/>
      </c>
      <c r="EZ160" s="71" t="str">
        <f t="shared" si="2647"/>
        <v/>
      </c>
      <c r="FA160" s="71" t="str">
        <f t="shared" si="2648"/>
        <v/>
      </c>
      <c r="FB160" s="71" t="str">
        <f t="shared" si="2649"/>
        <v/>
      </c>
      <c r="FC160" s="71" t="str">
        <f t="shared" si="2650"/>
        <v/>
      </c>
      <c r="FD160" s="71" t="str">
        <f t="shared" si="2651"/>
        <v/>
      </c>
      <c r="FE160" s="71" t="str">
        <f t="shared" si="2652"/>
        <v/>
      </c>
      <c r="FF160" s="71" t="str">
        <f t="shared" si="2653"/>
        <v/>
      </c>
      <c r="FG160" s="71" t="str">
        <f t="shared" si="2654"/>
        <v/>
      </c>
      <c r="FH160" s="71" t="str">
        <f t="shared" si="2655"/>
        <v/>
      </c>
      <c r="FI160" s="71" t="str">
        <f t="shared" si="2656"/>
        <v/>
      </c>
      <c r="FJ160" s="71" t="str">
        <f t="shared" si="2657"/>
        <v/>
      </c>
      <c r="FK160" s="71" t="str">
        <f t="shared" si="2658"/>
        <v/>
      </c>
      <c r="FL160" s="71" t="str">
        <f t="shared" si="2659"/>
        <v/>
      </c>
      <c r="FM160" s="71" t="str">
        <f t="shared" si="2660"/>
        <v/>
      </c>
      <c r="FN160" s="71" t="str">
        <f t="shared" si="2661"/>
        <v/>
      </c>
      <c r="FO160" s="71" t="str">
        <f t="shared" si="2662"/>
        <v/>
      </c>
      <c r="FP160" s="71" t="str">
        <f t="shared" si="2663"/>
        <v/>
      </c>
      <c r="FQ160" s="71" t="str">
        <f t="shared" si="2664"/>
        <v/>
      </c>
      <c r="FR160" s="71" t="str">
        <f t="shared" si="2665"/>
        <v/>
      </c>
      <c r="FS160" s="71" t="str">
        <f t="shared" si="2666"/>
        <v/>
      </c>
    </row>
    <row r="161" spans="1:175" ht="16.5">
      <c r="A161" s="101"/>
      <c r="B161" s="115" t="s">
        <v>601</v>
      </c>
      <c r="C161" s="22" t="s">
        <v>602</v>
      </c>
      <c r="T161" s="70" t="s">
        <v>603</v>
      </c>
      <c r="U161" s="85" t="str">
        <f t="shared" si="2000"/>
        <v>ReplaceableTextures\\CommandButtons\\BTNIN18.blp</v>
      </c>
      <c r="CN161" s="69" t="str">
        <f t="shared" si="2518"/>
        <v>InitUnitState('IN18',,,,,,,,,,)</v>
      </c>
      <c r="CO161" s="69" t="str">
        <f t="shared" si="2519"/>
        <v>InitUnitNormal('IN18',,,,,,,,,,)</v>
      </c>
      <c r="CP161" s="69" t="str">
        <f t="shared" si="2520"/>
        <v>InitUnitMagic('IN18',,,,,,,,,,)</v>
      </c>
      <c r="CQ161" s="69" t="str">
        <f t="shared" si="2521"/>
        <v>InitUnitAdd('IN18',,,,,,,,,,)</v>
      </c>
      <c r="CR161" s="69" t="str">
        <f t="shared" si="2522"/>
        <v>InitEquipData('IN18',,"",,,,,'','','','','','',"ReplaceableTextures\\CommandButtons\\BTNIT12.blp")</v>
      </c>
      <c r="CU161" s="95" t="str">
        <f t="shared" ref="CU161:CU172" si="2667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8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69">IF(V161="","","|n"&amp;DB$2&amp;"+"&amp;V161&amp;DB$1)</f>
        <v/>
      </c>
      <c r="DC161" s="71" t="str">
        <f t="shared" ref="DC161" si="2670">IF(W161="","","|n"&amp;DC$2&amp;"+"&amp;W161&amp;DC$1)</f>
        <v/>
      </c>
      <c r="DD161" s="71" t="str">
        <f t="shared" ref="DD161" si="2671">IF(X161="","","|n"&amp;DD$2&amp;"+"&amp;X161&amp;DD$1)</f>
        <v/>
      </c>
      <c r="DE161" s="71" t="str">
        <f t="shared" ref="DE161" si="2672">IF(Y161="","","|n"&amp;DE$2&amp;"+"&amp;Y161&amp;DE$1)</f>
        <v/>
      </c>
      <c r="DF161" s="71" t="str">
        <f t="shared" ref="DF161" si="2673">IF(Z161="","","|n"&amp;DF$2&amp;"+"&amp;Z161&amp;DF$1)</f>
        <v/>
      </c>
      <c r="DG161" s="71" t="str">
        <f t="shared" ref="DG161" si="2674">IF(AA161="","","|n"&amp;DG$2&amp;"+"&amp;AA161&amp;DG$1)</f>
        <v/>
      </c>
      <c r="DH161" s="71" t="str">
        <f t="shared" ref="DH161" si="2675">IF(AB161="","","|n"&amp;DH$2&amp;"+"&amp;AB161&amp;DH$1)</f>
        <v/>
      </c>
      <c r="DI161" s="71" t="str">
        <f t="shared" ref="DI161" si="2676">IF(AC161="","","|n"&amp;DI$2&amp;"+"&amp;AC161&amp;DI$1)</f>
        <v/>
      </c>
      <c r="DJ161" s="71" t="str">
        <f t="shared" ref="DJ161" si="2677">IF(AD161="","","|n"&amp;DJ$2&amp;"+"&amp;AD161&amp;DJ$1)</f>
        <v/>
      </c>
      <c r="DK161" s="71" t="str">
        <f t="shared" ref="DK161" si="2678">IF(AE161="","","|n"&amp;DK$2&amp;"+"&amp;AE161&amp;DK$1)</f>
        <v/>
      </c>
      <c r="DL161" s="71" t="str">
        <f t="shared" ref="DL161" si="2679">IF(AF161="","","|n"&amp;DL$2&amp;"+"&amp;AF161&amp;DL$1)</f>
        <v/>
      </c>
      <c r="DM161" s="71" t="str">
        <f t="shared" ref="DM161" si="2680">IF(AG161="","","|n"&amp;DM$2&amp;"+"&amp;AG161&amp;DM$1)</f>
        <v/>
      </c>
      <c r="DN161" s="71" t="str">
        <f t="shared" ref="DN161" si="2681">IF(AH161="","","|n"&amp;DN$2&amp;"+"&amp;AH161&amp;DN$1)</f>
        <v/>
      </c>
      <c r="DO161" s="71" t="str">
        <f t="shared" ref="DO161" si="2682">IF(AI161="","","|n"&amp;DO$2&amp;"+"&amp;AI161&amp;DO$1)</f>
        <v/>
      </c>
      <c r="DP161" s="71" t="str">
        <f t="shared" ref="DP161" si="2683">IF(AJ161="","","|n"&amp;DP$2&amp;"+"&amp;AJ161&amp;DP$1)</f>
        <v/>
      </c>
      <c r="DQ161" s="71" t="str">
        <f t="shared" ref="DQ161" si="2684">IF(AK161="","","|n"&amp;DQ$2&amp;"+"&amp;AK161&amp;DQ$1)</f>
        <v/>
      </c>
      <c r="DR161" s="71" t="str">
        <f t="shared" ref="DR161" si="2685">IF(AL161="","","|n"&amp;DR$2&amp;"+"&amp;AL161&amp;DR$1)</f>
        <v/>
      </c>
      <c r="DS161" s="71" t="str">
        <f t="shared" ref="DS161" si="2686">IF(AM161="","","|n"&amp;DS$2&amp;"+"&amp;AM161&amp;DS$1)</f>
        <v/>
      </c>
      <c r="DT161" s="71" t="str">
        <f t="shared" ref="DT161" si="2687">IF(AN161="","","|n"&amp;DT$2&amp;"+"&amp;AN161&amp;DT$1)</f>
        <v/>
      </c>
      <c r="DU161" s="71" t="str">
        <f t="shared" ref="DU161" si="2688">IF(AO161="","","|n"&amp;DU$2&amp;"+"&amp;AO161&amp;DU$1)</f>
        <v/>
      </c>
      <c r="DV161" s="71" t="str">
        <f t="shared" ref="DV161" si="2689">IF(AP161="","","|n"&amp;DV$2&amp;"+"&amp;AP161&amp;DV$1)</f>
        <v/>
      </c>
      <c r="DW161" s="71" t="str">
        <f t="shared" ref="DW161" si="2690">IF(AQ161="","","|n"&amp;DW$2&amp;"+"&amp;AQ161&amp;DW$1)</f>
        <v/>
      </c>
      <c r="DX161" s="71" t="str">
        <f t="shared" ref="DX161" si="2691">IF(AR161="","","|n"&amp;DX$2&amp;"+"&amp;AR161&amp;DX$1)</f>
        <v/>
      </c>
      <c r="DY161" s="71" t="str">
        <f t="shared" ref="DY161" si="2692">IF(AS161="","","|n"&amp;DY$2&amp;"+"&amp;AS161&amp;DY$1)</f>
        <v/>
      </c>
      <c r="DZ161" s="71" t="str">
        <f t="shared" ref="DZ161" si="2693">IF(AT161="","","|n"&amp;DZ$2&amp;"+"&amp;AT161&amp;DZ$1)</f>
        <v/>
      </c>
      <c r="EA161" s="71" t="str">
        <f t="shared" ref="EA161" si="2694">IF(AU161="","","|n"&amp;EA$2&amp;"+"&amp;AU161&amp;EA$1)</f>
        <v/>
      </c>
      <c r="EB161" s="71" t="str">
        <f t="shared" ref="EB161" si="2695">IF(AV161="","","|n"&amp;EB$2&amp;"+"&amp;AV161&amp;EB$1)</f>
        <v/>
      </c>
      <c r="EC161" s="71" t="str">
        <f t="shared" ref="EC161" si="2696">IF(AW161="","","|n"&amp;EC$2&amp;"+"&amp;AW161&amp;EC$1)</f>
        <v/>
      </c>
      <c r="ED161" s="71" t="str">
        <f t="shared" ref="ED161" si="2697">IF(AX161="","","|n"&amp;ED$2&amp;"+"&amp;AX161&amp;ED$1)</f>
        <v/>
      </c>
      <c r="EE161" s="71" t="str">
        <f t="shared" ref="EE161" si="2698">IF(AY161="","","|n"&amp;EE$2&amp;"+"&amp;AY161&amp;EE$1)</f>
        <v/>
      </c>
      <c r="EF161" s="71" t="str">
        <f t="shared" ref="EF161" si="2699">IF(AZ161="","","|n"&amp;EF$2&amp;"+"&amp;AZ161&amp;EF$1)</f>
        <v/>
      </c>
      <c r="EG161" s="71" t="str">
        <f t="shared" ref="EG161" si="2700">IF(BA161="","","|n"&amp;EG$2&amp;"+"&amp;BA161&amp;EG$1)</f>
        <v/>
      </c>
      <c r="EH161" s="71" t="str">
        <f t="shared" ref="EH161" si="2701">IF(BB161="","","|n"&amp;EH$2&amp;"+"&amp;BB161&amp;EH$1)</f>
        <v/>
      </c>
      <c r="EI161" s="71" t="str">
        <f t="shared" ref="EI161" si="2702">IF(BC161="","","|n"&amp;EI$2&amp;"+"&amp;BC161&amp;EI$1)</f>
        <v/>
      </c>
      <c r="EJ161" s="71" t="str">
        <f t="shared" ref="EJ161" si="2703">IF(BD161="","","|n"&amp;EJ$2&amp;"+"&amp;BD161&amp;EJ$1)</f>
        <v/>
      </c>
      <c r="EK161" s="71" t="str">
        <f t="shared" ref="EK161" si="2704">IF(BE161="","","|n"&amp;EK$2&amp;"+"&amp;BE161&amp;EK$1)</f>
        <v/>
      </c>
      <c r="EL161" s="71" t="str">
        <f t="shared" ref="EL161" si="2705">IF(BF161="","","|n"&amp;EL$2&amp;"+"&amp;BF161&amp;EL$1)</f>
        <v/>
      </c>
      <c r="EM161" s="71" t="str">
        <f t="shared" ref="EM161" si="2706">IF(BG161="","","|n"&amp;EM$2&amp;"+"&amp;BG161&amp;EM$1)</f>
        <v/>
      </c>
      <c r="EN161" s="71" t="str">
        <f t="shared" ref="EN161" si="2707">IF(BH161="","","|n"&amp;EN$2&amp;"+"&amp;BH161&amp;EN$1)</f>
        <v/>
      </c>
      <c r="EO161" s="71" t="str">
        <f t="shared" ref="EO161" si="2708">IF(BI161="","","|n"&amp;EO$2&amp;"+"&amp;BI161&amp;EO$1)</f>
        <v/>
      </c>
      <c r="EP161" s="71" t="str">
        <f t="shared" ref="EP161" si="2709">IF(BJ161="","","|n"&amp;EP$2&amp;"+"&amp;BJ161&amp;EP$1)</f>
        <v/>
      </c>
      <c r="EQ161" s="71" t="str">
        <f t="shared" ref="EQ161" si="2710">IF(BK161="","","|n"&amp;EQ$2&amp;"+"&amp;BK161&amp;EQ$1)</f>
        <v/>
      </c>
      <c r="ER161" s="71" t="str">
        <f t="shared" ref="ER161" si="2711">IF(BL161="","","|n"&amp;ER$2&amp;"+"&amp;BL161&amp;ER$1)</f>
        <v/>
      </c>
      <c r="ES161" s="71" t="str">
        <f t="shared" ref="ES161" si="2712">IF(BM161="","","|n"&amp;ES$2&amp;"+"&amp;BM161&amp;ES$1)</f>
        <v/>
      </c>
      <c r="ET161" s="71" t="str">
        <f t="shared" ref="ET161" si="2713">IF(BN161="","","|n"&amp;ET$2&amp;"+"&amp;BN161&amp;ET$1)</f>
        <v/>
      </c>
      <c r="EU161" s="71" t="str">
        <f t="shared" ref="EU161" si="2714">IF(BO161="","","|n"&amp;EU$2&amp;"+"&amp;BO161&amp;EU$1)</f>
        <v/>
      </c>
      <c r="EV161" s="71" t="str">
        <f t="shared" ref="EV161" si="2715">IF(BP161="","","|n"&amp;EV$2&amp;"+"&amp;BP161&amp;EV$1)</f>
        <v/>
      </c>
      <c r="EW161" s="71" t="str">
        <f t="shared" ref="EW161" si="2716">IF(BQ161="","","|n"&amp;EW$2&amp;"+"&amp;BQ161&amp;EW$1)</f>
        <v/>
      </c>
      <c r="EX161" s="71" t="str">
        <f t="shared" ref="EX161" si="2717">IF(BR161="","","|n"&amp;EX$2&amp;"+"&amp;BR161&amp;EX$1)</f>
        <v/>
      </c>
      <c r="EY161" s="71" t="str">
        <f t="shared" ref="EY161" si="2718">IF(BS161="","","|n"&amp;EY$2&amp;"+"&amp;BS161&amp;EY$1)</f>
        <v/>
      </c>
      <c r="EZ161" s="71" t="str">
        <f t="shared" ref="EZ161" si="2719">IF(BT161="","","|n"&amp;EZ$2&amp;"+"&amp;BT161&amp;EZ$1)</f>
        <v/>
      </c>
      <c r="FA161" s="71" t="str">
        <f t="shared" ref="FA161" si="2720">IF(BU161="","","|n"&amp;FA$2&amp;"+"&amp;BU161&amp;FA$1)</f>
        <v/>
      </c>
      <c r="FB161" s="71" t="str">
        <f t="shared" ref="FB161" si="2721">IF(BV161="","","|n"&amp;FB$2&amp;"+"&amp;BV161&amp;FB$1)</f>
        <v/>
      </c>
      <c r="FC161" s="71" t="str">
        <f t="shared" ref="FC161" si="2722">IF(BW161="","","|n"&amp;FC$2&amp;"+"&amp;BW161&amp;FC$1)</f>
        <v/>
      </c>
      <c r="FD161" s="71" t="str">
        <f t="shared" ref="FD161" si="2723">IF(BX161="","","|n"&amp;FD$2&amp;"+"&amp;BX161&amp;FD$1)</f>
        <v/>
      </c>
      <c r="FE161" s="71" t="str">
        <f t="shared" ref="FE161" si="2724">IF(BY161="","","|n"&amp;FE$2&amp;"+"&amp;BY161&amp;FE$1)</f>
        <v/>
      </c>
      <c r="FF161" s="71" t="str">
        <f t="shared" ref="FF161" si="2725">IF(BZ161="","","|n"&amp;FF$2&amp;"+"&amp;BZ161&amp;FF$1)</f>
        <v/>
      </c>
      <c r="FG161" s="71" t="str">
        <f t="shared" ref="FG161" si="2726">IF(CA161="","","|n"&amp;FG$2&amp;"+"&amp;CA161&amp;FG$1)</f>
        <v/>
      </c>
      <c r="FH161" s="71" t="str">
        <f t="shared" ref="FH161" si="2727">IF(CB161="","","|n"&amp;FH$2&amp;"+"&amp;CB161&amp;FH$1)</f>
        <v/>
      </c>
      <c r="FI161" s="71" t="str">
        <f t="shared" ref="FI161" si="2728">IF(CC161="","","|n"&amp;FI$2&amp;"+"&amp;CC161&amp;FI$1)</f>
        <v/>
      </c>
      <c r="FJ161" s="71" t="str">
        <f t="shared" ref="FJ161" si="2729">IF(CD161="","","|n"&amp;FJ$2&amp;"+"&amp;CD161&amp;FJ$1)</f>
        <v/>
      </c>
      <c r="FK161" s="71" t="str">
        <f t="shared" ref="FK161" si="2730">IF(CE161="","","|n"&amp;FK$2&amp;"+"&amp;CE161&amp;FK$1)</f>
        <v/>
      </c>
      <c r="FL161" s="71" t="str">
        <f t="shared" ref="FL161" si="2731">IF(CF161="","","|n"&amp;FL$2&amp;"+"&amp;CF161&amp;FL$1)</f>
        <v/>
      </c>
      <c r="FM161" s="71" t="str">
        <f t="shared" ref="FM161" si="2732">IF(CG161="","","|n"&amp;FM$2&amp;"+"&amp;CG161&amp;FM$1)</f>
        <v/>
      </c>
      <c r="FN161" s="71" t="str">
        <f t="shared" ref="FN161" si="2733">IF(CH161="","","|n"&amp;FN$2&amp;"+"&amp;CH161&amp;FN$1)</f>
        <v/>
      </c>
      <c r="FO161" s="71" t="str">
        <f t="shared" ref="FO161" si="2734">IF(CI161="","","|n"&amp;FO$2&amp;"+"&amp;CI161&amp;FO$1)</f>
        <v/>
      </c>
      <c r="FP161" s="71" t="str">
        <f t="shared" ref="FP161" si="2735">IF(CJ161="","","|n"&amp;FP$2&amp;"+"&amp;CJ161&amp;FP$1)</f>
        <v/>
      </c>
      <c r="FQ161" s="71" t="str">
        <f t="shared" ref="FQ161" si="2736">IF(CK161="","","|n"&amp;FQ$2&amp;"+"&amp;CK161&amp;FQ$1)</f>
        <v/>
      </c>
      <c r="FR161" s="71" t="str">
        <f t="shared" ref="FR161" si="2737">IF(CL161="","","|n"&amp;FR$2&amp;"+"&amp;CL161&amp;FR$1)</f>
        <v/>
      </c>
      <c r="FS161" s="71" t="str">
        <f t="shared" ref="FS161" si="2738">IF(CM161="","","|n"&amp;FS$2&amp;"+"&amp;CM161&amp;FS$1)</f>
        <v/>
      </c>
    </row>
    <row r="162" spans="1:175" ht="16.5">
      <c r="A162" s="101"/>
      <c r="B162" s="101" t="s">
        <v>604</v>
      </c>
      <c r="C162" s="70" t="s">
        <v>605</v>
      </c>
      <c r="T162" s="70" t="s">
        <v>606</v>
      </c>
      <c r="U162" s="85" t="s">
        <v>607</v>
      </c>
      <c r="CN162" s="69" t="str">
        <f t="shared" si="2518"/>
        <v>InitUnitState('IN19',,,,,,,,,,)</v>
      </c>
      <c r="CO162" s="69" t="str">
        <f t="shared" si="2519"/>
        <v>InitUnitNormal('IN19',,,,,,,,,,)</v>
      </c>
      <c r="CP162" s="69" t="str">
        <f t="shared" si="2520"/>
        <v>InitUnitMagic('IN19',,,,,,,,,,)</v>
      </c>
      <c r="CQ162" s="69" t="str">
        <f t="shared" si="2521"/>
        <v>InitUnitAdd('IN19',,,,,,,,,,)</v>
      </c>
      <c r="CR162" s="69" t="str">
        <f t="shared" si="2522"/>
        <v>InitEquipData('IN19',,"",,,,,'','','','','','',"ReplaceableTextures\\CommandButtons\\BTNIT13.blp")</v>
      </c>
      <c r="CU162" s="95" t="str">
        <f t="shared" si="2667"/>
        <v>|n</v>
      </c>
      <c r="CV162" s="70" t="str">
        <f t="shared" si="2668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39">IF(V162="","","|n"&amp;DB$2&amp;"+"&amp;V162&amp;DB$1)</f>
        <v/>
      </c>
      <c r="DC162" s="71" t="str">
        <f t="shared" ref="DC162" si="2740">IF(W162="","","|n"&amp;DC$2&amp;"+"&amp;W162&amp;DC$1)</f>
        <v/>
      </c>
      <c r="DD162" s="71" t="str">
        <f t="shared" ref="DD162" si="2741">IF(X162="","","|n"&amp;DD$2&amp;"+"&amp;X162&amp;DD$1)</f>
        <v/>
      </c>
      <c r="DE162" s="71" t="str">
        <f t="shared" ref="DE162" si="2742">IF(Y162="","","|n"&amp;DE$2&amp;"+"&amp;Y162&amp;DE$1)</f>
        <v/>
      </c>
      <c r="DF162" s="71" t="str">
        <f t="shared" ref="DF162" si="2743">IF(Z162="","","|n"&amp;DF$2&amp;"+"&amp;Z162&amp;DF$1)</f>
        <v/>
      </c>
      <c r="DG162" s="71" t="str">
        <f t="shared" ref="DG162" si="2744">IF(AA162="","","|n"&amp;DG$2&amp;"+"&amp;AA162&amp;DG$1)</f>
        <v/>
      </c>
      <c r="DH162" s="71" t="str">
        <f t="shared" ref="DH162" si="2745">IF(AB162="","","|n"&amp;DH$2&amp;"+"&amp;AB162&amp;DH$1)</f>
        <v/>
      </c>
      <c r="DI162" s="71" t="str">
        <f t="shared" ref="DI162" si="2746">IF(AC162="","","|n"&amp;DI$2&amp;"+"&amp;AC162&amp;DI$1)</f>
        <v/>
      </c>
      <c r="DJ162" s="71" t="str">
        <f t="shared" ref="DJ162" si="2747">IF(AD162="","","|n"&amp;DJ$2&amp;"+"&amp;AD162&amp;DJ$1)</f>
        <v/>
      </c>
      <c r="DK162" s="71" t="str">
        <f t="shared" ref="DK162" si="2748">IF(AE162="","","|n"&amp;DK$2&amp;"+"&amp;AE162&amp;DK$1)</f>
        <v/>
      </c>
      <c r="DL162" s="71" t="str">
        <f t="shared" ref="DL162" si="2749">IF(AF162="","","|n"&amp;DL$2&amp;"+"&amp;AF162&amp;DL$1)</f>
        <v/>
      </c>
      <c r="DM162" s="71" t="str">
        <f t="shared" ref="DM162" si="2750">IF(AG162="","","|n"&amp;DM$2&amp;"+"&amp;AG162&amp;DM$1)</f>
        <v/>
      </c>
      <c r="DN162" s="71" t="str">
        <f t="shared" ref="DN162" si="2751">IF(AH162="","","|n"&amp;DN$2&amp;"+"&amp;AH162&amp;DN$1)</f>
        <v/>
      </c>
      <c r="DO162" s="71" t="str">
        <f t="shared" ref="DO162" si="2752">IF(AI162="","","|n"&amp;DO$2&amp;"+"&amp;AI162&amp;DO$1)</f>
        <v/>
      </c>
      <c r="DP162" s="71" t="str">
        <f t="shared" ref="DP162" si="2753">IF(AJ162="","","|n"&amp;DP$2&amp;"+"&amp;AJ162&amp;DP$1)</f>
        <v/>
      </c>
      <c r="DQ162" s="71" t="str">
        <f t="shared" ref="DQ162" si="2754">IF(AK162="","","|n"&amp;DQ$2&amp;"+"&amp;AK162&amp;DQ$1)</f>
        <v/>
      </c>
      <c r="DR162" s="71" t="str">
        <f t="shared" ref="DR162" si="2755">IF(AL162="","","|n"&amp;DR$2&amp;"+"&amp;AL162&amp;DR$1)</f>
        <v/>
      </c>
      <c r="DS162" s="71" t="str">
        <f t="shared" ref="DS162" si="2756">IF(AM162="","","|n"&amp;DS$2&amp;"+"&amp;AM162&amp;DS$1)</f>
        <v/>
      </c>
      <c r="DT162" s="71" t="str">
        <f t="shared" ref="DT162" si="2757">IF(AN162="","","|n"&amp;DT$2&amp;"+"&amp;AN162&amp;DT$1)</f>
        <v/>
      </c>
      <c r="DU162" s="71" t="str">
        <f t="shared" ref="DU162" si="2758">IF(AO162="","","|n"&amp;DU$2&amp;"+"&amp;AO162&amp;DU$1)</f>
        <v/>
      </c>
      <c r="DV162" s="71" t="str">
        <f t="shared" ref="DV162" si="2759">IF(AP162="","","|n"&amp;DV$2&amp;"+"&amp;AP162&amp;DV$1)</f>
        <v/>
      </c>
      <c r="DW162" s="71" t="str">
        <f t="shared" ref="DW162" si="2760">IF(AQ162="","","|n"&amp;DW$2&amp;"+"&amp;AQ162&amp;DW$1)</f>
        <v/>
      </c>
      <c r="DX162" s="71" t="str">
        <f t="shared" ref="DX162" si="2761">IF(AR162="","","|n"&amp;DX$2&amp;"+"&amp;AR162&amp;DX$1)</f>
        <v/>
      </c>
      <c r="DY162" s="71" t="str">
        <f t="shared" ref="DY162" si="2762">IF(AS162="","","|n"&amp;DY$2&amp;"+"&amp;AS162&amp;DY$1)</f>
        <v/>
      </c>
      <c r="DZ162" s="71" t="str">
        <f t="shared" ref="DZ162" si="2763">IF(AT162="","","|n"&amp;DZ$2&amp;"+"&amp;AT162&amp;DZ$1)</f>
        <v/>
      </c>
      <c r="EA162" s="71" t="str">
        <f t="shared" ref="EA162" si="2764">IF(AU162="","","|n"&amp;EA$2&amp;"+"&amp;AU162&amp;EA$1)</f>
        <v/>
      </c>
      <c r="EB162" s="71" t="str">
        <f t="shared" ref="EB162" si="2765">IF(AV162="","","|n"&amp;EB$2&amp;"+"&amp;AV162&amp;EB$1)</f>
        <v/>
      </c>
      <c r="EC162" s="71" t="str">
        <f t="shared" ref="EC162" si="2766">IF(AW162="","","|n"&amp;EC$2&amp;"+"&amp;AW162&amp;EC$1)</f>
        <v/>
      </c>
      <c r="ED162" s="71" t="str">
        <f t="shared" ref="ED162" si="2767">IF(AX162="","","|n"&amp;ED$2&amp;"+"&amp;AX162&amp;ED$1)</f>
        <v/>
      </c>
      <c r="EE162" s="71" t="str">
        <f t="shared" ref="EE162" si="2768">IF(AY162="","","|n"&amp;EE$2&amp;"+"&amp;AY162&amp;EE$1)</f>
        <v/>
      </c>
      <c r="EF162" s="71" t="str">
        <f t="shared" ref="EF162" si="2769">IF(AZ162="","","|n"&amp;EF$2&amp;"+"&amp;AZ162&amp;EF$1)</f>
        <v/>
      </c>
      <c r="EG162" s="71" t="str">
        <f t="shared" ref="EG162" si="2770">IF(BA162="","","|n"&amp;EG$2&amp;"+"&amp;BA162&amp;EG$1)</f>
        <v/>
      </c>
      <c r="EH162" s="71" t="str">
        <f t="shared" ref="EH162" si="2771">IF(BB162="","","|n"&amp;EH$2&amp;"+"&amp;BB162&amp;EH$1)</f>
        <v/>
      </c>
      <c r="EI162" s="71" t="str">
        <f t="shared" ref="EI162" si="2772">IF(BC162="","","|n"&amp;EI$2&amp;"+"&amp;BC162&amp;EI$1)</f>
        <v/>
      </c>
      <c r="EJ162" s="71" t="str">
        <f t="shared" ref="EJ162" si="2773">IF(BD162="","","|n"&amp;EJ$2&amp;"+"&amp;BD162&amp;EJ$1)</f>
        <v/>
      </c>
      <c r="EK162" s="71" t="str">
        <f t="shared" ref="EK162" si="2774">IF(BE162="","","|n"&amp;EK$2&amp;"+"&amp;BE162&amp;EK$1)</f>
        <v/>
      </c>
      <c r="EL162" s="71" t="str">
        <f t="shared" ref="EL162" si="2775">IF(BF162="","","|n"&amp;EL$2&amp;"+"&amp;BF162&amp;EL$1)</f>
        <v/>
      </c>
      <c r="EM162" s="71" t="str">
        <f t="shared" ref="EM162" si="2776">IF(BG162="","","|n"&amp;EM$2&amp;"+"&amp;BG162&amp;EM$1)</f>
        <v/>
      </c>
      <c r="EN162" s="71" t="str">
        <f t="shared" ref="EN162" si="2777">IF(BH162="","","|n"&amp;EN$2&amp;"+"&amp;BH162&amp;EN$1)</f>
        <v/>
      </c>
      <c r="EO162" s="71" t="str">
        <f t="shared" ref="EO162" si="2778">IF(BI162="","","|n"&amp;EO$2&amp;"+"&amp;BI162&amp;EO$1)</f>
        <v/>
      </c>
      <c r="EP162" s="71" t="str">
        <f t="shared" ref="EP162" si="2779">IF(BJ162="","","|n"&amp;EP$2&amp;"+"&amp;BJ162&amp;EP$1)</f>
        <v/>
      </c>
      <c r="EQ162" s="71" t="str">
        <f t="shared" ref="EQ162" si="2780">IF(BK162="","","|n"&amp;EQ$2&amp;"+"&amp;BK162&amp;EQ$1)</f>
        <v/>
      </c>
      <c r="ER162" s="71" t="str">
        <f t="shared" ref="ER162" si="2781">IF(BL162="","","|n"&amp;ER$2&amp;"+"&amp;BL162&amp;ER$1)</f>
        <v/>
      </c>
      <c r="ES162" s="71" t="str">
        <f t="shared" ref="ES162" si="2782">IF(BM162="","","|n"&amp;ES$2&amp;"+"&amp;BM162&amp;ES$1)</f>
        <v/>
      </c>
      <c r="ET162" s="71" t="str">
        <f t="shared" ref="ET162" si="2783">IF(BN162="","","|n"&amp;ET$2&amp;"+"&amp;BN162&amp;ET$1)</f>
        <v/>
      </c>
      <c r="EU162" s="71" t="str">
        <f t="shared" ref="EU162" si="2784">IF(BO162="","","|n"&amp;EU$2&amp;"+"&amp;BO162&amp;EU$1)</f>
        <v/>
      </c>
      <c r="EV162" s="71" t="str">
        <f t="shared" ref="EV162" si="2785">IF(BP162="","","|n"&amp;EV$2&amp;"+"&amp;BP162&amp;EV$1)</f>
        <v/>
      </c>
      <c r="EW162" s="71" t="str">
        <f t="shared" ref="EW162" si="2786">IF(BQ162="","","|n"&amp;EW$2&amp;"+"&amp;BQ162&amp;EW$1)</f>
        <v/>
      </c>
      <c r="EX162" s="71" t="str">
        <f t="shared" ref="EX162" si="2787">IF(BR162="","","|n"&amp;EX$2&amp;"+"&amp;BR162&amp;EX$1)</f>
        <v/>
      </c>
      <c r="EY162" s="71" t="str">
        <f t="shared" ref="EY162" si="2788">IF(BS162="","","|n"&amp;EY$2&amp;"+"&amp;BS162&amp;EY$1)</f>
        <v/>
      </c>
      <c r="EZ162" s="71" t="str">
        <f t="shared" ref="EZ162" si="2789">IF(BT162="","","|n"&amp;EZ$2&amp;"+"&amp;BT162&amp;EZ$1)</f>
        <v/>
      </c>
      <c r="FA162" s="71" t="str">
        <f t="shared" ref="FA162" si="2790">IF(BU162="","","|n"&amp;FA$2&amp;"+"&amp;BU162&amp;FA$1)</f>
        <v/>
      </c>
      <c r="FB162" s="71" t="str">
        <f t="shared" ref="FB162" si="2791">IF(BV162="","","|n"&amp;FB$2&amp;"+"&amp;BV162&amp;FB$1)</f>
        <v/>
      </c>
      <c r="FC162" s="71" t="str">
        <f t="shared" ref="FC162" si="2792">IF(BW162="","","|n"&amp;FC$2&amp;"+"&amp;BW162&amp;FC$1)</f>
        <v/>
      </c>
      <c r="FD162" s="71" t="str">
        <f t="shared" ref="FD162" si="2793">IF(BX162="","","|n"&amp;FD$2&amp;"+"&amp;BX162&amp;FD$1)</f>
        <v/>
      </c>
      <c r="FE162" s="71" t="str">
        <f t="shared" ref="FE162" si="2794">IF(BY162="","","|n"&amp;FE$2&amp;"+"&amp;BY162&amp;FE$1)</f>
        <v/>
      </c>
      <c r="FF162" s="71" t="str">
        <f t="shared" ref="FF162" si="2795">IF(BZ162="","","|n"&amp;FF$2&amp;"+"&amp;BZ162&amp;FF$1)</f>
        <v/>
      </c>
      <c r="FG162" s="71" t="str">
        <f t="shared" ref="FG162" si="2796">IF(CA162="","","|n"&amp;FG$2&amp;"+"&amp;CA162&amp;FG$1)</f>
        <v/>
      </c>
      <c r="FH162" s="71" t="str">
        <f t="shared" ref="FH162" si="2797">IF(CB162="","","|n"&amp;FH$2&amp;"+"&amp;CB162&amp;FH$1)</f>
        <v/>
      </c>
      <c r="FI162" s="71" t="str">
        <f t="shared" ref="FI162" si="2798">IF(CC162="","","|n"&amp;FI$2&amp;"+"&amp;CC162&amp;FI$1)</f>
        <v/>
      </c>
      <c r="FJ162" s="71" t="str">
        <f t="shared" ref="FJ162" si="2799">IF(CD162="","","|n"&amp;FJ$2&amp;"+"&amp;CD162&amp;FJ$1)</f>
        <v/>
      </c>
      <c r="FK162" s="71" t="str">
        <f t="shared" ref="FK162" si="2800">IF(CE162="","","|n"&amp;FK$2&amp;"+"&amp;CE162&amp;FK$1)</f>
        <v/>
      </c>
      <c r="FL162" s="71" t="str">
        <f t="shared" ref="FL162" si="2801">IF(CF162="","","|n"&amp;FL$2&amp;"+"&amp;CF162&amp;FL$1)</f>
        <v/>
      </c>
      <c r="FM162" s="71" t="str">
        <f t="shared" ref="FM162" si="2802">IF(CG162="","","|n"&amp;FM$2&amp;"+"&amp;CG162&amp;FM$1)</f>
        <v/>
      </c>
      <c r="FN162" s="71" t="str">
        <f t="shared" ref="FN162" si="2803">IF(CH162="","","|n"&amp;FN$2&amp;"+"&amp;CH162&amp;FN$1)</f>
        <v/>
      </c>
      <c r="FO162" s="71" t="str">
        <f t="shared" ref="FO162" si="2804">IF(CI162="","","|n"&amp;FO$2&amp;"+"&amp;CI162&amp;FO$1)</f>
        <v/>
      </c>
      <c r="FP162" s="71" t="str">
        <f t="shared" ref="FP162" si="2805">IF(CJ162="","","|n"&amp;FP$2&amp;"+"&amp;CJ162&amp;FP$1)</f>
        <v/>
      </c>
      <c r="FQ162" s="71" t="str">
        <f t="shared" ref="FQ162" si="2806">IF(CK162="","","|n"&amp;FQ$2&amp;"+"&amp;CK162&amp;FQ$1)</f>
        <v/>
      </c>
      <c r="FR162" s="71" t="str">
        <f t="shared" ref="FR162" si="2807">IF(CL162="","","|n"&amp;FR$2&amp;"+"&amp;CL162&amp;FR$1)</f>
        <v/>
      </c>
      <c r="FS162" s="71" t="str">
        <f t="shared" ref="FS162" si="2808">IF(CM162="","","|n"&amp;FS$2&amp;"+"&amp;CM162&amp;FS$1)</f>
        <v/>
      </c>
    </row>
    <row r="163" spans="1:175" ht="16.5">
      <c r="A163" s="101"/>
      <c r="B163" s="115" t="s">
        <v>608</v>
      </c>
      <c r="C163" s="22" t="s">
        <v>609</v>
      </c>
      <c r="T163" s="70" t="s">
        <v>610</v>
      </c>
      <c r="U163" s="85" t="str">
        <f t="shared" ref="U163:U167" si="2809">"ReplaceableTextures\\CommandButtons\\BTN"&amp;B163&amp;".blp"</f>
        <v>ReplaceableTextures\\CommandButtons\\BTNIN20.blp</v>
      </c>
      <c r="CN163" s="69" t="str">
        <f t="shared" si="2518"/>
        <v>InitUnitState('IN20',,,,,,,,,,)</v>
      </c>
      <c r="CO163" s="69" t="str">
        <f t="shared" si="2519"/>
        <v>InitUnitNormal('IN20',,,,,,,,,,)</v>
      </c>
      <c r="CP163" s="69" t="str">
        <f t="shared" si="2520"/>
        <v>InitUnitMagic('IN20',,,,,,,,,,)</v>
      </c>
      <c r="CQ163" s="69" t="str">
        <f t="shared" si="2521"/>
        <v>InitUnitAdd('IN20',,,,,,,,,,)</v>
      </c>
      <c r="CR163" s="69" t="str">
        <f t="shared" si="2522"/>
        <v>InitEquipData('IN20',,"",,,,,'','','','','','',"ReplaceableTextures\\CommandButtons\\BTNIT14.blp")</v>
      </c>
      <c r="CU163" s="95" t="str">
        <f t="shared" si="2667"/>
        <v>|n</v>
      </c>
      <c r="CV163" s="70" t="str">
        <f t="shared" si="2668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0">IF(V163="","","|n"&amp;DB$2&amp;"+"&amp;V163&amp;DB$1)</f>
        <v/>
      </c>
      <c r="DC163" s="71" t="str">
        <f t="shared" si="2810"/>
        <v/>
      </c>
      <c r="DD163" s="71" t="str">
        <f t="shared" si="2810"/>
        <v/>
      </c>
      <c r="DE163" s="71" t="str">
        <f t="shared" si="2810"/>
        <v/>
      </c>
      <c r="DF163" s="71" t="str">
        <f t="shared" si="2810"/>
        <v/>
      </c>
      <c r="DG163" s="71" t="str">
        <f t="shared" si="2810"/>
        <v/>
      </c>
      <c r="DH163" s="71" t="str">
        <f t="shared" si="2810"/>
        <v/>
      </c>
      <c r="DI163" s="71" t="str">
        <f t="shared" si="2810"/>
        <v/>
      </c>
      <c r="DJ163" s="71" t="str">
        <f t="shared" si="2810"/>
        <v/>
      </c>
      <c r="DK163" s="71" t="str">
        <f t="shared" si="2810"/>
        <v/>
      </c>
      <c r="DL163" s="71" t="str">
        <f t="shared" si="2810"/>
        <v/>
      </c>
      <c r="DM163" s="71" t="str">
        <f t="shared" si="2810"/>
        <v/>
      </c>
      <c r="DN163" s="71" t="str">
        <f t="shared" si="2810"/>
        <v/>
      </c>
      <c r="DO163" s="71" t="str">
        <f t="shared" si="2810"/>
        <v/>
      </c>
      <c r="DP163" s="71" t="str">
        <f t="shared" si="2810"/>
        <v/>
      </c>
      <c r="DQ163" s="71" t="str">
        <f t="shared" si="2810"/>
        <v/>
      </c>
      <c r="DR163" s="71" t="str">
        <f t="shared" si="2810"/>
        <v/>
      </c>
      <c r="DS163" s="71" t="str">
        <f t="shared" si="2810"/>
        <v/>
      </c>
      <c r="DT163" s="71" t="str">
        <f t="shared" si="2810"/>
        <v/>
      </c>
      <c r="DU163" s="71" t="str">
        <f t="shared" si="2810"/>
        <v/>
      </c>
      <c r="DV163" s="71" t="str">
        <f t="shared" si="2810"/>
        <v/>
      </c>
      <c r="DW163" s="71" t="str">
        <f t="shared" si="2810"/>
        <v/>
      </c>
      <c r="DX163" s="71" t="str">
        <f t="shared" si="2810"/>
        <v/>
      </c>
      <c r="DY163" s="71" t="str">
        <f t="shared" si="2810"/>
        <v/>
      </c>
      <c r="DZ163" s="71" t="str">
        <f t="shared" si="2810"/>
        <v/>
      </c>
      <c r="EA163" s="71" t="str">
        <f t="shared" si="2810"/>
        <v/>
      </c>
      <c r="EB163" s="71" t="str">
        <f t="shared" si="2810"/>
        <v/>
      </c>
      <c r="EC163" s="71" t="str">
        <f t="shared" si="2810"/>
        <v/>
      </c>
      <c r="ED163" s="71" t="str">
        <f t="shared" si="2810"/>
        <v/>
      </c>
      <c r="EE163" s="71" t="str">
        <f t="shared" si="2810"/>
        <v/>
      </c>
      <c r="EF163" s="71" t="str">
        <f t="shared" si="2810"/>
        <v/>
      </c>
      <c r="EG163" s="71" t="str">
        <f t="shared" si="2810"/>
        <v/>
      </c>
      <c r="EH163" s="71" t="str">
        <f t="shared" si="2810"/>
        <v/>
      </c>
      <c r="EI163" s="71" t="str">
        <f t="shared" si="2810"/>
        <v/>
      </c>
      <c r="EJ163" s="71" t="str">
        <f t="shared" si="2810"/>
        <v/>
      </c>
      <c r="EK163" s="71" t="str">
        <f t="shared" si="2810"/>
        <v/>
      </c>
      <c r="EL163" s="71" t="str">
        <f t="shared" si="2810"/>
        <v/>
      </c>
      <c r="EM163" s="71" t="str">
        <f t="shared" si="2810"/>
        <v/>
      </c>
      <c r="EN163" s="71" t="str">
        <f t="shared" si="2810"/>
        <v/>
      </c>
      <c r="EO163" s="71" t="str">
        <f t="shared" si="2810"/>
        <v/>
      </c>
      <c r="EP163" s="71" t="str">
        <f t="shared" si="2810"/>
        <v/>
      </c>
      <c r="EQ163" s="71" t="str">
        <f t="shared" si="2810"/>
        <v/>
      </c>
      <c r="ER163" s="71" t="str">
        <f t="shared" si="2810"/>
        <v/>
      </c>
      <c r="ES163" s="71" t="str">
        <f t="shared" si="2810"/>
        <v/>
      </c>
      <c r="ET163" s="71" t="str">
        <f t="shared" si="2810"/>
        <v/>
      </c>
      <c r="EU163" s="71" t="str">
        <f t="shared" si="2810"/>
        <v/>
      </c>
      <c r="EV163" s="71" t="str">
        <f t="shared" si="2810"/>
        <v/>
      </c>
      <c r="EW163" s="71" t="str">
        <f t="shared" si="2810"/>
        <v/>
      </c>
      <c r="EX163" s="71" t="str">
        <f t="shared" si="2810"/>
        <v/>
      </c>
      <c r="EY163" s="71" t="str">
        <f t="shared" si="2810"/>
        <v/>
      </c>
      <c r="EZ163" s="71" t="str">
        <f t="shared" si="2810"/>
        <v/>
      </c>
      <c r="FA163" s="71" t="str">
        <f t="shared" si="2810"/>
        <v/>
      </c>
      <c r="FB163" s="71" t="str">
        <f t="shared" si="2810"/>
        <v/>
      </c>
      <c r="FC163" s="71" t="str">
        <f t="shared" si="2810"/>
        <v/>
      </c>
      <c r="FD163" s="71" t="str">
        <f t="shared" si="2810"/>
        <v/>
      </c>
      <c r="FE163" s="71" t="str">
        <f t="shared" si="2810"/>
        <v/>
      </c>
      <c r="FF163" s="71" t="str">
        <f t="shared" si="2810"/>
        <v/>
      </c>
      <c r="FG163" s="71" t="str">
        <f t="shared" si="2810"/>
        <v/>
      </c>
      <c r="FH163" s="71" t="str">
        <f t="shared" si="2810"/>
        <v/>
      </c>
      <c r="FI163" s="71" t="str">
        <f t="shared" si="2810"/>
        <v/>
      </c>
      <c r="FJ163" s="71" t="str">
        <f t="shared" si="2810"/>
        <v/>
      </c>
      <c r="FK163" s="71" t="str">
        <f t="shared" si="2810"/>
        <v/>
      </c>
      <c r="FL163" s="71" t="str">
        <f t="shared" si="2810"/>
        <v/>
      </c>
      <c r="FM163" s="71" t="str">
        <f t="shared" si="2810"/>
        <v/>
      </c>
      <c r="FN163" s="71" t="str">
        <f t="shared" ref="FN163:FS163" si="2811">IF(CH163="","","|n"&amp;FN$2&amp;"+"&amp;CH163&amp;FN$1)</f>
        <v/>
      </c>
      <c r="FO163" s="71" t="str">
        <f t="shared" si="2811"/>
        <v/>
      </c>
      <c r="FP163" s="71" t="str">
        <f t="shared" si="2811"/>
        <v/>
      </c>
      <c r="FQ163" s="71" t="str">
        <f t="shared" si="2811"/>
        <v/>
      </c>
      <c r="FR163" s="71" t="str">
        <f t="shared" si="2811"/>
        <v/>
      </c>
      <c r="FS163" s="71" t="str">
        <f t="shared" si="2811"/>
        <v/>
      </c>
    </row>
    <row r="164" spans="1:175" ht="16.5">
      <c r="A164" s="101"/>
      <c r="B164" s="115" t="s">
        <v>611</v>
      </c>
      <c r="C164" s="22" t="s">
        <v>612</v>
      </c>
      <c r="T164" s="70" t="s">
        <v>613</v>
      </c>
      <c r="U164" s="85" t="str">
        <f t="shared" si="2809"/>
        <v>ReplaceableTextures\\CommandButtons\\BTNIN21.blp</v>
      </c>
      <c r="CN164" s="69" t="str">
        <f t="shared" si="2518"/>
        <v>InitUnitState('IN21',,,,,,,,,,)</v>
      </c>
      <c r="CO164" s="69" t="str">
        <f t="shared" si="2519"/>
        <v>InitUnitNormal('IN21',,,,,,,,,,)</v>
      </c>
      <c r="CP164" s="69" t="str">
        <f t="shared" si="2520"/>
        <v>InitUnitMagic('IN21',,,,,,,,,,)</v>
      </c>
      <c r="CQ164" s="69" t="str">
        <f t="shared" si="2521"/>
        <v>InitUnitAdd('IN21',,,,,,,,,,)</v>
      </c>
      <c r="CR164" s="69" t="str">
        <f t="shared" si="2522"/>
        <v>InitEquipData('IN21',,"",,,,,'','','','','','',"ReplaceableTextures\\CommandButtons\\BTNIZ0A.blp")</v>
      </c>
      <c r="CU164" s="95" t="str">
        <f t="shared" si="2667"/>
        <v>|n</v>
      </c>
      <c r="CV164" s="70" t="str">
        <f t="shared" si="2668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2">IF(V164="","","|n"&amp;DB$2&amp;"+"&amp;V164&amp;DB$1)</f>
        <v/>
      </c>
      <c r="DC164" s="71" t="str">
        <f t="shared" si="2812"/>
        <v/>
      </c>
      <c r="DD164" s="71" t="str">
        <f t="shared" si="2812"/>
        <v/>
      </c>
      <c r="DE164" s="71" t="str">
        <f t="shared" si="2812"/>
        <v/>
      </c>
      <c r="DF164" s="71" t="str">
        <f t="shared" si="2812"/>
        <v/>
      </c>
      <c r="DG164" s="71" t="str">
        <f t="shared" si="2812"/>
        <v/>
      </c>
      <c r="DH164" s="71" t="str">
        <f t="shared" si="2812"/>
        <v/>
      </c>
      <c r="DI164" s="71" t="str">
        <f t="shared" si="2812"/>
        <v/>
      </c>
      <c r="DJ164" s="71" t="str">
        <f t="shared" si="2812"/>
        <v/>
      </c>
      <c r="DK164" s="71" t="str">
        <f t="shared" si="2812"/>
        <v/>
      </c>
      <c r="DL164" s="71" t="str">
        <f t="shared" si="2812"/>
        <v/>
      </c>
      <c r="DM164" s="71" t="str">
        <f t="shared" si="2812"/>
        <v/>
      </c>
      <c r="DN164" s="71" t="str">
        <f t="shared" si="2812"/>
        <v/>
      </c>
      <c r="DO164" s="71" t="str">
        <f t="shared" si="2812"/>
        <v/>
      </c>
      <c r="DP164" s="71" t="str">
        <f t="shared" si="2812"/>
        <v/>
      </c>
      <c r="DQ164" s="71" t="str">
        <f t="shared" si="2812"/>
        <v/>
      </c>
      <c r="DR164" s="71" t="str">
        <f t="shared" si="2812"/>
        <v/>
      </c>
      <c r="DS164" s="71" t="str">
        <f t="shared" si="2812"/>
        <v/>
      </c>
      <c r="DT164" s="71" t="str">
        <f t="shared" si="2812"/>
        <v/>
      </c>
      <c r="DU164" s="71" t="str">
        <f t="shared" si="2812"/>
        <v/>
      </c>
      <c r="DV164" s="71" t="str">
        <f t="shared" si="2812"/>
        <v/>
      </c>
      <c r="DW164" s="71" t="str">
        <f t="shared" si="2812"/>
        <v/>
      </c>
      <c r="DX164" s="71" t="str">
        <f t="shared" si="2812"/>
        <v/>
      </c>
      <c r="DY164" s="71" t="str">
        <f t="shared" si="2812"/>
        <v/>
      </c>
      <c r="DZ164" s="71" t="str">
        <f t="shared" si="2812"/>
        <v/>
      </c>
      <c r="EA164" s="71" t="str">
        <f t="shared" si="2812"/>
        <v/>
      </c>
      <c r="EB164" s="71" t="str">
        <f t="shared" si="2812"/>
        <v/>
      </c>
      <c r="EC164" s="71" t="str">
        <f t="shared" si="2812"/>
        <v/>
      </c>
      <c r="ED164" s="71" t="str">
        <f t="shared" si="2812"/>
        <v/>
      </c>
      <c r="EE164" s="71" t="str">
        <f t="shared" si="2812"/>
        <v/>
      </c>
      <c r="EF164" s="71" t="str">
        <f t="shared" si="2812"/>
        <v/>
      </c>
      <c r="EG164" s="71" t="str">
        <f t="shared" si="2812"/>
        <v/>
      </c>
      <c r="EH164" s="71" t="str">
        <f t="shared" si="2812"/>
        <v/>
      </c>
      <c r="EI164" s="71" t="str">
        <f t="shared" si="2812"/>
        <v/>
      </c>
      <c r="EJ164" s="71" t="str">
        <f t="shared" si="2812"/>
        <v/>
      </c>
      <c r="EK164" s="71" t="str">
        <f t="shared" si="2812"/>
        <v/>
      </c>
      <c r="EL164" s="71" t="str">
        <f t="shared" si="2812"/>
        <v/>
      </c>
      <c r="EM164" s="71" t="str">
        <f t="shared" si="2812"/>
        <v/>
      </c>
      <c r="EN164" s="71" t="str">
        <f t="shared" si="2812"/>
        <v/>
      </c>
      <c r="EO164" s="71" t="str">
        <f t="shared" si="2812"/>
        <v/>
      </c>
      <c r="EP164" s="71" t="str">
        <f t="shared" si="2812"/>
        <v/>
      </c>
      <c r="EQ164" s="71" t="str">
        <f t="shared" si="2812"/>
        <v/>
      </c>
      <c r="ER164" s="71" t="str">
        <f t="shared" si="2812"/>
        <v/>
      </c>
      <c r="ES164" s="71" t="str">
        <f t="shared" si="2812"/>
        <v/>
      </c>
      <c r="ET164" s="71" t="str">
        <f t="shared" si="2812"/>
        <v/>
      </c>
      <c r="EU164" s="71" t="str">
        <f t="shared" si="2812"/>
        <v/>
      </c>
      <c r="EV164" s="71" t="str">
        <f t="shared" si="2812"/>
        <v/>
      </c>
      <c r="EW164" s="71" t="str">
        <f t="shared" si="2812"/>
        <v/>
      </c>
      <c r="EX164" s="71" t="str">
        <f t="shared" si="2812"/>
        <v/>
      </c>
      <c r="EY164" s="71" t="str">
        <f t="shared" si="2812"/>
        <v/>
      </c>
      <c r="EZ164" s="71" t="str">
        <f t="shared" si="2812"/>
        <v/>
      </c>
      <c r="FA164" s="71" t="str">
        <f t="shared" si="2812"/>
        <v/>
      </c>
      <c r="FB164" s="71" t="str">
        <f t="shared" si="2812"/>
        <v/>
      </c>
      <c r="FC164" s="71" t="str">
        <f t="shared" si="2812"/>
        <v/>
      </c>
      <c r="FD164" s="71" t="str">
        <f t="shared" si="2812"/>
        <v/>
      </c>
      <c r="FE164" s="71" t="str">
        <f t="shared" si="2812"/>
        <v/>
      </c>
      <c r="FF164" s="71" t="str">
        <f t="shared" si="2812"/>
        <v/>
      </c>
      <c r="FG164" s="71" t="str">
        <f t="shared" si="2812"/>
        <v/>
      </c>
      <c r="FH164" s="71" t="str">
        <f t="shared" si="2812"/>
        <v/>
      </c>
      <c r="FI164" s="71" t="str">
        <f t="shared" si="2812"/>
        <v/>
      </c>
      <c r="FJ164" s="71" t="str">
        <f t="shared" si="2812"/>
        <v/>
      </c>
      <c r="FK164" s="71" t="str">
        <f t="shared" si="2812"/>
        <v/>
      </c>
      <c r="FL164" s="71" t="str">
        <f t="shared" si="2812"/>
        <v/>
      </c>
      <c r="FM164" s="71" t="str">
        <f t="shared" si="2812"/>
        <v/>
      </c>
      <c r="FN164" s="71" t="str">
        <f t="shared" ref="FN164:FS164" si="2813">IF(CH164="","","|n"&amp;FN$2&amp;"+"&amp;CH164&amp;FN$1)</f>
        <v/>
      </c>
      <c r="FO164" s="71" t="str">
        <f t="shared" si="2813"/>
        <v/>
      </c>
      <c r="FP164" s="71" t="str">
        <f t="shared" si="2813"/>
        <v/>
      </c>
      <c r="FQ164" s="71" t="str">
        <f t="shared" si="2813"/>
        <v/>
      </c>
      <c r="FR164" s="71" t="str">
        <f t="shared" si="2813"/>
        <v/>
      </c>
      <c r="FS164" s="71" t="str">
        <f t="shared" si="2813"/>
        <v/>
      </c>
    </row>
    <row r="165" spans="1:175" ht="16.5">
      <c r="A165" s="101"/>
      <c r="B165" s="101" t="s">
        <v>614</v>
      </c>
      <c r="C165" s="95" t="s">
        <v>615</v>
      </c>
      <c r="T165" s="70" t="s">
        <v>616</v>
      </c>
      <c r="U165" s="85" t="str">
        <f t="shared" si="2809"/>
        <v>ReplaceableTextures\\CommandButtons\\BTNIN22.blp</v>
      </c>
      <c r="CN165" s="69" t="str">
        <f t="shared" si="2518"/>
        <v>InitUnitState('IN22',,,,,,,,,,)</v>
      </c>
      <c r="CO165" s="69" t="str">
        <f t="shared" si="2519"/>
        <v>InitUnitNormal('IN22',,,,,,,,,,)</v>
      </c>
      <c r="CP165" s="69" t="str">
        <f t="shared" si="2520"/>
        <v>InitUnitMagic('IN22',,,,,,,,,,)</v>
      </c>
      <c r="CQ165" s="69" t="str">
        <f t="shared" si="2521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7"/>
        <v>|n</v>
      </c>
      <c r="CV165" s="70" t="str">
        <f t="shared" si="2668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4">IF(V165="","","|n"&amp;DB$2&amp;"+"&amp;V165&amp;DB$1)</f>
        <v/>
      </c>
      <c r="DC165" s="71" t="str">
        <f t="shared" si="2814"/>
        <v/>
      </c>
      <c r="DD165" s="71" t="str">
        <f t="shared" si="2814"/>
        <v/>
      </c>
      <c r="DE165" s="71" t="str">
        <f t="shared" si="2814"/>
        <v/>
      </c>
      <c r="DF165" s="71" t="str">
        <f t="shared" si="2814"/>
        <v/>
      </c>
      <c r="DG165" s="71" t="str">
        <f t="shared" si="2814"/>
        <v/>
      </c>
      <c r="DH165" s="71" t="str">
        <f t="shared" si="2814"/>
        <v/>
      </c>
      <c r="DI165" s="71" t="str">
        <f t="shared" si="2814"/>
        <v/>
      </c>
      <c r="DJ165" s="71" t="str">
        <f t="shared" si="2814"/>
        <v/>
      </c>
      <c r="DK165" s="71" t="str">
        <f t="shared" si="2814"/>
        <v/>
      </c>
      <c r="DL165" s="71" t="str">
        <f t="shared" si="2814"/>
        <v/>
      </c>
      <c r="DM165" s="71" t="str">
        <f t="shared" si="2814"/>
        <v/>
      </c>
      <c r="DN165" s="71" t="str">
        <f t="shared" si="2814"/>
        <v/>
      </c>
      <c r="DO165" s="71" t="str">
        <f t="shared" si="2814"/>
        <v/>
      </c>
      <c r="DP165" s="71" t="str">
        <f t="shared" si="2814"/>
        <v/>
      </c>
      <c r="DQ165" s="71" t="str">
        <f t="shared" si="2814"/>
        <v/>
      </c>
      <c r="DR165" s="71" t="str">
        <f t="shared" si="2814"/>
        <v/>
      </c>
      <c r="DS165" s="71" t="str">
        <f t="shared" si="2814"/>
        <v/>
      </c>
      <c r="DT165" s="71" t="str">
        <f t="shared" si="2814"/>
        <v/>
      </c>
      <c r="DU165" s="71" t="str">
        <f t="shared" si="2814"/>
        <v/>
      </c>
      <c r="DV165" s="71" t="str">
        <f t="shared" si="2814"/>
        <v/>
      </c>
      <c r="DW165" s="71" t="str">
        <f t="shared" si="2814"/>
        <v/>
      </c>
      <c r="DX165" s="71" t="str">
        <f t="shared" si="2814"/>
        <v/>
      </c>
      <c r="DY165" s="71" t="str">
        <f t="shared" si="2814"/>
        <v/>
      </c>
      <c r="DZ165" s="71" t="str">
        <f t="shared" si="2814"/>
        <v/>
      </c>
      <c r="EA165" s="71" t="str">
        <f t="shared" si="2814"/>
        <v/>
      </c>
      <c r="EB165" s="71" t="str">
        <f t="shared" si="2814"/>
        <v/>
      </c>
      <c r="EC165" s="71" t="str">
        <f t="shared" si="2814"/>
        <v/>
      </c>
      <c r="ED165" s="71" t="str">
        <f t="shared" si="2814"/>
        <v/>
      </c>
      <c r="EE165" s="71" t="str">
        <f t="shared" si="2814"/>
        <v/>
      </c>
      <c r="EF165" s="71" t="str">
        <f t="shared" si="2814"/>
        <v/>
      </c>
      <c r="EG165" s="71" t="str">
        <f t="shared" si="2814"/>
        <v/>
      </c>
      <c r="EH165" s="71" t="str">
        <f t="shared" si="2814"/>
        <v/>
      </c>
      <c r="EI165" s="71" t="str">
        <f t="shared" si="2814"/>
        <v/>
      </c>
      <c r="EJ165" s="71" t="str">
        <f t="shared" si="2814"/>
        <v/>
      </c>
      <c r="EK165" s="71" t="str">
        <f t="shared" si="2814"/>
        <v/>
      </c>
      <c r="EL165" s="71" t="str">
        <f t="shared" si="2814"/>
        <v/>
      </c>
      <c r="EM165" s="71" t="str">
        <f t="shared" si="2814"/>
        <v/>
      </c>
      <c r="EN165" s="71" t="str">
        <f t="shared" si="2814"/>
        <v/>
      </c>
      <c r="EO165" s="71" t="str">
        <f t="shared" si="2814"/>
        <v/>
      </c>
      <c r="EP165" s="71" t="str">
        <f t="shared" si="2814"/>
        <v/>
      </c>
      <c r="EQ165" s="71" t="str">
        <f t="shared" si="2814"/>
        <v/>
      </c>
      <c r="ER165" s="71" t="str">
        <f t="shared" si="2814"/>
        <v/>
      </c>
      <c r="ES165" s="71" t="str">
        <f t="shared" si="2814"/>
        <v/>
      </c>
      <c r="ET165" s="71" t="str">
        <f t="shared" si="2814"/>
        <v/>
      </c>
      <c r="EU165" s="71" t="str">
        <f t="shared" si="2814"/>
        <v/>
      </c>
      <c r="EV165" s="71" t="str">
        <f t="shared" si="2814"/>
        <v/>
      </c>
      <c r="EW165" s="71" t="str">
        <f t="shared" si="2814"/>
        <v/>
      </c>
      <c r="EX165" s="71" t="str">
        <f t="shared" si="2814"/>
        <v/>
      </c>
      <c r="EY165" s="71" t="str">
        <f t="shared" si="2814"/>
        <v/>
      </c>
      <c r="EZ165" s="71" t="str">
        <f t="shared" si="2814"/>
        <v/>
      </c>
      <c r="FA165" s="71" t="str">
        <f t="shared" si="2814"/>
        <v/>
      </c>
      <c r="FB165" s="71" t="str">
        <f t="shared" si="2814"/>
        <v/>
      </c>
      <c r="FC165" s="71" t="str">
        <f t="shared" si="2814"/>
        <v/>
      </c>
      <c r="FD165" s="71" t="str">
        <f t="shared" si="2814"/>
        <v/>
      </c>
      <c r="FE165" s="71" t="str">
        <f t="shared" si="2814"/>
        <v/>
      </c>
      <c r="FF165" s="71" t="str">
        <f t="shared" si="2814"/>
        <v/>
      </c>
      <c r="FG165" s="71" t="str">
        <f t="shared" si="2814"/>
        <v/>
      </c>
      <c r="FH165" s="71" t="str">
        <f t="shared" si="2814"/>
        <v/>
      </c>
      <c r="FI165" s="71" t="str">
        <f t="shared" si="2814"/>
        <v/>
      </c>
      <c r="FJ165" s="71" t="str">
        <f t="shared" si="2814"/>
        <v/>
      </c>
      <c r="FK165" s="71" t="str">
        <f t="shared" si="2814"/>
        <v/>
      </c>
      <c r="FL165" s="71" t="str">
        <f t="shared" si="2814"/>
        <v/>
      </c>
      <c r="FM165" s="71" t="str">
        <f t="shared" si="2814"/>
        <v/>
      </c>
      <c r="FN165" s="71" t="str">
        <f t="shared" ref="FN165:FS165" si="2815">IF(CH165="","","|n"&amp;FN$2&amp;"+"&amp;CH165&amp;FN$1)</f>
        <v/>
      </c>
      <c r="FO165" s="71" t="str">
        <f t="shared" si="2815"/>
        <v/>
      </c>
      <c r="FP165" s="71" t="str">
        <f t="shared" si="2815"/>
        <v/>
      </c>
      <c r="FQ165" s="71" t="str">
        <f t="shared" si="2815"/>
        <v/>
      </c>
      <c r="FR165" s="71" t="str">
        <f t="shared" si="2815"/>
        <v/>
      </c>
      <c r="FS165" s="71" t="str">
        <f t="shared" si="2815"/>
        <v/>
      </c>
    </row>
    <row r="166" spans="1:175" ht="16.5">
      <c r="A166" s="101"/>
      <c r="B166" s="115" t="s">
        <v>617</v>
      </c>
      <c r="C166" s="22" t="s">
        <v>618</v>
      </c>
      <c r="T166" s="70" t="s">
        <v>619</v>
      </c>
      <c r="U166" s="85" t="str">
        <f t="shared" si="2809"/>
        <v>ReplaceableTextures\\CommandButtons\\BTNIN23.blp</v>
      </c>
      <c r="CN166" s="69" t="str">
        <f t="shared" si="2518"/>
        <v>InitUnitState('IN23',,,,,,,,,,)</v>
      </c>
      <c r="CO166" s="69" t="str">
        <f t="shared" si="2519"/>
        <v>InitUnitNormal('IN23',,,,,,,,,,)</v>
      </c>
      <c r="CP166" s="69" t="str">
        <f t="shared" si="2520"/>
        <v>InitUnitMagic('IN23',,,,,,,,,,)</v>
      </c>
      <c r="CQ166" s="69" t="str">
        <f t="shared" si="2521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7"/>
        <v>|n</v>
      </c>
      <c r="CV166" s="70" t="str">
        <f t="shared" si="2668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6">IF(V166="","","|n"&amp;DB$2&amp;"+"&amp;V166&amp;DB$1)</f>
        <v/>
      </c>
      <c r="DC166" s="71" t="str">
        <f t="shared" si="2816"/>
        <v/>
      </c>
      <c r="DD166" s="71" t="str">
        <f t="shared" si="2816"/>
        <v/>
      </c>
      <c r="DE166" s="71" t="str">
        <f t="shared" si="2816"/>
        <v/>
      </c>
      <c r="DF166" s="71" t="str">
        <f t="shared" si="2816"/>
        <v/>
      </c>
      <c r="DG166" s="71" t="str">
        <f t="shared" si="2816"/>
        <v/>
      </c>
      <c r="DH166" s="71" t="str">
        <f t="shared" si="2816"/>
        <v/>
      </c>
      <c r="DI166" s="71" t="str">
        <f t="shared" si="2816"/>
        <v/>
      </c>
      <c r="DJ166" s="71" t="str">
        <f t="shared" si="2816"/>
        <v/>
      </c>
      <c r="DK166" s="71" t="str">
        <f t="shared" si="2816"/>
        <v/>
      </c>
      <c r="DL166" s="71" t="str">
        <f t="shared" si="2816"/>
        <v/>
      </c>
      <c r="DM166" s="71" t="str">
        <f t="shared" si="2816"/>
        <v/>
      </c>
      <c r="DN166" s="71" t="str">
        <f t="shared" si="2816"/>
        <v/>
      </c>
      <c r="DO166" s="71" t="str">
        <f t="shared" si="2816"/>
        <v/>
      </c>
      <c r="DP166" s="71" t="str">
        <f t="shared" si="2816"/>
        <v/>
      </c>
      <c r="DQ166" s="71" t="str">
        <f t="shared" si="2816"/>
        <v/>
      </c>
      <c r="DR166" s="71" t="str">
        <f t="shared" si="2816"/>
        <v/>
      </c>
      <c r="DS166" s="71" t="str">
        <f t="shared" si="2816"/>
        <v/>
      </c>
      <c r="DT166" s="71" t="str">
        <f t="shared" si="2816"/>
        <v/>
      </c>
      <c r="DU166" s="71" t="str">
        <f t="shared" si="2816"/>
        <v/>
      </c>
      <c r="DV166" s="71" t="str">
        <f t="shared" si="2816"/>
        <v/>
      </c>
      <c r="DW166" s="71" t="str">
        <f t="shared" si="2816"/>
        <v/>
      </c>
      <c r="DX166" s="71" t="str">
        <f t="shared" si="2816"/>
        <v/>
      </c>
      <c r="DY166" s="71" t="str">
        <f t="shared" si="2816"/>
        <v/>
      </c>
      <c r="DZ166" s="71" t="str">
        <f t="shared" si="2816"/>
        <v/>
      </c>
      <c r="EA166" s="71" t="str">
        <f t="shared" si="2816"/>
        <v/>
      </c>
      <c r="EB166" s="71" t="str">
        <f t="shared" si="2816"/>
        <v/>
      </c>
      <c r="EC166" s="71" t="str">
        <f t="shared" si="2816"/>
        <v/>
      </c>
      <c r="ED166" s="71" t="str">
        <f t="shared" si="2816"/>
        <v/>
      </c>
      <c r="EE166" s="71" t="str">
        <f t="shared" si="2816"/>
        <v/>
      </c>
      <c r="EF166" s="71" t="str">
        <f t="shared" si="2816"/>
        <v/>
      </c>
      <c r="EG166" s="71" t="str">
        <f t="shared" si="2816"/>
        <v/>
      </c>
      <c r="EH166" s="71" t="str">
        <f t="shared" si="2816"/>
        <v/>
      </c>
      <c r="EI166" s="71" t="str">
        <f t="shared" si="2816"/>
        <v/>
      </c>
      <c r="EJ166" s="71" t="str">
        <f t="shared" si="2816"/>
        <v/>
      </c>
      <c r="EK166" s="71" t="str">
        <f t="shared" si="2816"/>
        <v/>
      </c>
      <c r="EL166" s="71" t="str">
        <f t="shared" si="2816"/>
        <v/>
      </c>
      <c r="EM166" s="71" t="str">
        <f t="shared" si="2816"/>
        <v/>
      </c>
      <c r="EN166" s="71" t="str">
        <f t="shared" si="2816"/>
        <v/>
      </c>
      <c r="EO166" s="71" t="str">
        <f t="shared" si="2816"/>
        <v/>
      </c>
      <c r="EP166" s="71" t="str">
        <f t="shared" si="2816"/>
        <v/>
      </c>
      <c r="EQ166" s="71" t="str">
        <f t="shared" si="2816"/>
        <v/>
      </c>
      <c r="ER166" s="71" t="str">
        <f t="shared" si="2816"/>
        <v/>
      </c>
      <c r="ES166" s="71" t="str">
        <f t="shared" si="2816"/>
        <v/>
      </c>
      <c r="ET166" s="71" t="str">
        <f t="shared" si="2816"/>
        <v/>
      </c>
      <c r="EU166" s="71" t="str">
        <f t="shared" si="2816"/>
        <v/>
      </c>
      <c r="EV166" s="71" t="str">
        <f t="shared" si="2816"/>
        <v/>
      </c>
      <c r="EW166" s="71" t="str">
        <f t="shared" si="2816"/>
        <v/>
      </c>
      <c r="EX166" s="71" t="str">
        <f t="shared" si="2816"/>
        <v/>
      </c>
      <c r="EY166" s="71" t="str">
        <f t="shared" si="2816"/>
        <v/>
      </c>
      <c r="EZ166" s="71" t="str">
        <f t="shared" si="2816"/>
        <v/>
      </c>
      <c r="FA166" s="71" t="str">
        <f t="shared" si="2816"/>
        <v/>
      </c>
      <c r="FB166" s="71" t="str">
        <f t="shared" si="2816"/>
        <v/>
      </c>
      <c r="FC166" s="71" t="str">
        <f t="shared" si="2816"/>
        <v/>
      </c>
      <c r="FD166" s="71" t="str">
        <f t="shared" si="2816"/>
        <v/>
      </c>
      <c r="FE166" s="71" t="str">
        <f t="shared" si="2816"/>
        <v/>
      </c>
      <c r="FF166" s="71" t="str">
        <f t="shared" si="2816"/>
        <v/>
      </c>
      <c r="FG166" s="71" t="str">
        <f t="shared" si="2816"/>
        <v/>
      </c>
      <c r="FH166" s="71" t="str">
        <f t="shared" si="2816"/>
        <v/>
      </c>
      <c r="FI166" s="71" t="str">
        <f t="shared" si="2816"/>
        <v/>
      </c>
      <c r="FJ166" s="71" t="str">
        <f t="shared" si="2816"/>
        <v/>
      </c>
      <c r="FK166" s="71" t="str">
        <f t="shared" si="2816"/>
        <v/>
      </c>
      <c r="FL166" s="71" t="str">
        <f t="shared" si="2816"/>
        <v/>
      </c>
      <c r="FM166" s="71" t="str">
        <f t="shared" si="2816"/>
        <v/>
      </c>
      <c r="FN166" s="71" t="str">
        <f t="shared" ref="FN166:FS166" si="2817">IF(CH166="","","|n"&amp;FN$2&amp;"+"&amp;CH166&amp;FN$1)</f>
        <v/>
      </c>
      <c r="FO166" s="71" t="str">
        <f t="shared" si="2817"/>
        <v/>
      </c>
      <c r="FP166" s="71" t="str">
        <f t="shared" si="2817"/>
        <v/>
      </c>
      <c r="FQ166" s="71" t="str">
        <f t="shared" si="2817"/>
        <v/>
      </c>
      <c r="FR166" s="71" t="str">
        <f t="shared" si="2817"/>
        <v/>
      </c>
      <c r="FS166" s="71" t="str">
        <f t="shared" si="2817"/>
        <v/>
      </c>
    </row>
    <row r="167" spans="1:175" ht="16.5">
      <c r="A167" s="101"/>
      <c r="B167" s="115" t="s">
        <v>620</v>
      </c>
      <c r="C167" s="22" t="s">
        <v>621</v>
      </c>
      <c r="T167" s="70" t="s">
        <v>622</v>
      </c>
      <c r="U167" s="85" t="str">
        <f t="shared" si="2809"/>
        <v>ReplaceableTextures\\CommandButtons\\BTNIN24.blp</v>
      </c>
      <c r="CN167" s="69" t="str">
        <f t="shared" si="2518"/>
        <v>InitUnitState('IN24',,,,,,,,,,)</v>
      </c>
      <c r="CO167" s="69" t="str">
        <f t="shared" si="2519"/>
        <v>InitUnitNormal('IN24',,,,,,,,,,)</v>
      </c>
      <c r="CP167" s="69" t="str">
        <f t="shared" si="2520"/>
        <v>InitUnitMagic('IN24',,,,,,,,,,)</v>
      </c>
      <c r="CQ167" s="69" t="str">
        <f t="shared" si="2521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7"/>
        <v>|n</v>
      </c>
      <c r="CV167" s="70" t="str">
        <f t="shared" si="2668"/>
        <v>攻击|Cffffc926+1000|r</v>
      </c>
      <c r="CW167" s="60"/>
      <c r="CX167" s="60"/>
      <c r="CY167" s="60"/>
      <c r="CZ167" s="60"/>
      <c r="DA167" s="60"/>
      <c r="DB167" s="71" t="str">
        <f t="shared" ref="DB167:FM167" si="2818">IF(V167="","","|n"&amp;DB$2&amp;"+"&amp;V167&amp;DB$1)</f>
        <v/>
      </c>
      <c r="DC167" s="71" t="str">
        <f t="shared" si="2818"/>
        <v/>
      </c>
      <c r="DD167" s="71" t="str">
        <f t="shared" si="2818"/>
        <v/>
      </c>
      <c r="DE167" s="71" t="str">
        <f t="shared" si="2818"/>
        <v/>
      </c>
      <c r="DF167" s="71" t="str">
        <f t="shared" si="2818"/>
        <v/>
      </c>
      <c r="DG167" s="71" t="str">
        <f t="shared" si="2818"/>
        <v/>
      </c>
      <c r="DH167" s="71" t="str">
        <f t="shared" si="2818"/>
        <v/>
      </c>
      <c r="DI167" s="71" t="str">
        <f t="shared" si="2818"/>
        <v/>
      </c>
      <c r="DJ167" s="71" t="str">
        <f t="shared" si="2818"/>
        <v/>
      </c>
      <c r="DK167" s="71" t="str">
        <f t="shared" si="2818"/>
        <v/>
      </c>
      <c r="DL167" s="71" t="str">
        <f t="shared" si="2818"/>
        <v/>
      </c>
      <c r="DM167" s="71" t="str">
        <f t="shared" si="2818"/>
        <v/>
      </c>
      <c r="DN167" s="71" t="str">
        <f t="shared" si="2818"/>
        <v/>
      </c>
      <c r="DO167" s="71" t="str">
        <f t="shared" si="2818"/>
        <v/>
      </c>
      <c r="DP167" s="71" t="str">
        <f t="shared" si="2818"/>
        <v/>
      </c>
      <c r="DQ167" s="71" t="str">
        <f t="shared" si="2818"/>
        <v/>
      </c>
      <c r="DR167" s="71" t="str">
        <f t="shared" si="2818"/>
        <v/>
      </c>
      <c r="DS167" s="71" t="str">
        <f t="shared" si="2818"/>
        <v/>
      </c>
      <c r="DT167" s="71" t="str">
        <f t="shared" si="2818"/>
        <v/>
      </c>
      <c r="DU167" s="71" t="str">
        <f t="shared" si="2818"/>
        <v/>
      </c>
      <c r="DV167" s="71" t="str">
        <f t="shared" si="2818"/>
        <v/>
      </c>
      <c r="DW167" s="71" t="str">
        <f t="shared" si="2818"/>
        <v/>
      </c>
      <c r="DX167" s="71" t="str">
        <f t="shared" si="2818"/>
        <v/>
      </c>
      <c r="DY167" s="71" t="str">
        <f t="shared" si="2818"/>
        <v/>
      </c>
      <c r="DZ167" s="71" t="str">
        <f t="shared" si="2818"/>
        <v/>
      </c>
      <c r="EA167" s="71" t="str">
        <f t="shared" si="2818"/>
        <v/>
      </c>
      <c r="EB167" s="71" t="str">
        <f t="shared" si="2818"/>
        <v/>
      </c>
      <c r="EC167" s="71" t="str">
        <f t="shared" si="2818"/>
        <v/>
      </c>
      <c r="ED167" s="71" t="str">
        <f t="shared" si="2818"/>
        <v/>
      </c>
      <c r="EE167" s="71" t="str">
        <f t="shared" si="2818"/>
        <v/>
      </c>
      <c r="EF167" s="71" t="str">
        <f t="shared" si="2818"/>
        <v/>
      </c>
      <c r="EG167" s="71" t="str">
        <f t="shared" si="2818"/>
        <v/>
      </c>
      <c r="EH167" s="71" t="str">
        <f t="shared" si="2818"/>
        <v/>
      </c>
      <c r="EI167" s="71" t="str">
        <f t="shared" si="2818"/>
        <v/>
      </c>
      <c r="EJ167" s="71" t="str">
        <f t="shared" si="2818"/>
        <v/>
      </c>
      <c r="EK167" s="71" t="str">
        <f t="shared" si="2818"/>
        <v/>
      </c>
      <c r="EL167" s="71" t="str">
        <f t="shared" si="2818"/>
        <v/>
      </c>
      <c r="EM167" s="71" t="str">
        <f t="shared" si="2818"/>
        <v/>
      </c>
      <c r="EN167" s="71" t="str">
        <f t="shared" si="2818"/>
        <v/>
      </c>
      <c r="EO167" s="71" t="str">
        <f t="shared" si="2818"/>
        <v/>
      </c>
      <c r="EP167" s="71" t="str">
        <f t="shared" si="2818"/>
        <v/>
      </c>
      <c r="EQ167" s="71" t="str">
        <f t="shared" si="2818"/>
        <v/>
      </c>
      <c r="ER167" s="71" t="str">
        <f t="shared" si="2818"/>
        <v/>
      </c>
      <c r="ES167" s="71" t="str">
        <f t="shared" si="2818"/>
        <v/>
      </c>
      <c r="ET167" s="71" t="str">
        <f t="shared" si="2818"/>
        <v/>
      </c>
      <c r="EU167" s="71" t="str">
        <f t="shared" si="2818"/>
        <v/>
      </c>
      <c r="EV167" s="71" t="str">
        <f t="shared" si="2818"/>
        <v/>
      </c>
      <c r="EW167" s="71" t="str">
        <f t="shared" si="2818"/>
        <v/>
      </c>
      <c r="EX167" s="71" t="str">
        <f t="shared" si="2818"/>
        <v/>
      </c>
      <c r="EY167" s="71" t="str">
        <f t="shared" si="2818"/>
        <v/>
      </c>
      <c r="EZ167" s="71" t="str">
        <f t="shared" si="2818"/>
        <v/>
      </c>
      <c r="FA167" s="71" t="str">
        <f t="shared" si="2818"/>
        <v/>
      </c>
      <c r="FB167" s="71" t="str">
        <f t="shared" si="2818"/>
        <v/>
      </c>
      <c r="FC167" s="71" t="str">
        <f t="shared" si="2818"/>
        <v/>
      </c>
      <c r="FD167" s="71" t="str">
        <f t="shared" si="2818"/>
        <v/>
      </c>
      <c r="FE167" s="71" t="str">
        <f t="shared" si="2818"/>
        <v/>
      </c>
      <c r="FF167" s="71" t="str">
        <f t="shared" si="2818"/>
        <v/>
      </c>
      <c r="FG167" s="71" t="str">
        <f t="shared" si="2818"/>
        <v/>
      </c>
      <c r="FH167" s="71" t="str">
        <f t="shared" si="2818"/>
        <v/>
      </c>
      <c r="FI167" s="71" t="str">
        <f t="shared" si="2818"/>
        <v/>
      </c>
      <c r="FJ167" s="71" t="str">
        <f t="shared" si="2818"/>
        <v/>
      </c>
      <c r="FK167" s="71" t="str">
        <f t="shared" si="2818"/>
        <v/>
      </c>
      <c r="FL167" s="71" t="str">
        <f t="shared" si="2818"/>
        <v/>
      </c>
      <c r="FM167" s="71" t="str">
        <f t="shared" si="2818"/>
        <v/>
      </c>
      <c r="FN167" s="71" t="str">
        <f t="shared" ref="FN167:FS167" si="2819">IF(CH167="","","|n"&amp;FN$2&amp;"+"&amp;CH167&amp;FN$1)</f>
        <v/>
      </c>
      <c r="FO167" s="71" t="str">
        <f t="shared" si="2819"/>
        <v/>
      </c>
      <c r="FP167" s="71" t="str">
        <f t="shared" si="2819"/>
        <v/>
      </c>
      <c r="FQ167" s="71" t="str">
        <f t="shared" si="2819"/>
        <v/>
      </c>
      <c r="FR167" s="71" t="str">
        <f t="shared" si="2819"/>
        <v/>
      </c>
      <c r="FS167" s="71" t="str">
        <f t="shared" si="2819"/>
        <v/>
      </c>
    </row>
    <row r="168" spans="1:175" ht="16.5">
      <c r="A168" s="101"/>
      <c r="B168" s="116" t="s">
        <v>623</v>
      </c>
      <c r="C168" s="95" t="s">
        <v>624</v>
      </c>
      <c r="T168" s="70" t="s">
        <v>625</v>
      </c>
      <c r="U168" s="85" t="s">
        <v>626</v>
      </c>
      <c r="CN168" s="69" t="str">
        <f t="shared" si="2518"/>
        <v>InitUnitState('IN25',,,,,,,,,,)</v>
      </c>
      <c r="CO168" s="69" t="str">
        <f t="shared" si="2519"/>
        <v>InitUnitNormal('IN25',,,,,,,,,,)</v>
      </c>
      <c r="CP168" s="69" t="str">
        <f t="shared" si="2520"/>
        <v>InitUnitMagic('IN25',,,,,,,,,,)</v>
      </c>
      <c r="CQ168" s="69" t="str">
        <f t="shared" si="2521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7"/>
        <v>|n</v>
      </c>
      <c r="CV168" s="70" t="str">
        <f t="shared" si="2668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0">IF(V168="","","|n"&amp;DB$2&amp;"+"&amp;V168&amp;DB$1)</f>
        <v/>
      </c>
      <c r="DC168" s="71" t="str">
        <f t="shared" si="2820"/>
        <v/>
      </c>
      <c r="DD168" s="71" t="str">
        <f t="shared" si="2820"/>
        <v/>
      </c>
      <c r="DE168" s="71" t="str">
        <f t="shared" si="2820"/>
        <v/>
      </c>
      <c r="DF168" s="71" t="str">
        <f t="shared" si="2820"/>
        <v/>
      </c>
      <c r="DG168" s="71" t="str">
        <f t="shared" si="2820"/>
        <v/>
      </c>
      <c r="DH168" s="71" t="str">
        <f t="shared" si="2820"/>
        <v/>
      </c>
      <c r="DI168" s="71" t="str">
        <f t="shared" si="2820"/>
        <v/>
      </c>
      <c r="DJ168" s="71" t="str">
        <f t="shared" si="2820"/>
        <v/>
      </c>
      <c r="DK168" s="71" t="str">
        <f t="shared" si="2820"/>
        <v/>
      </c>
      <c r="DL168" s="71" t="str">
        <f t="shared" si="2820"/>
        <v/>
      </c>
      <c r="DM168" s="71" t="str">
        <f t="shared" si="2820"/>
        <v/>
      </c>
      <c r="DN168" s="71" t="str">
        <f t="shared" si="2820"/>
        <v/>
      </c>
      <c r="DO168" s="71" t="str">
        <f t="shared" si="2820"/>
        <v/>
      </c>
      <c r="DP168" s="71" t="str">
        <f t="shared" si="2820"/>
        <v/>
      </c>
      <c r="DQ168" s="71" t="str">
        <f t="shared" si="2820"/>
        <v/>
      </c>
      <c r="DR168" s="71" t="str">
        <f t="shared" si="2820"/>
        <v/>
      </c>
      <c r="DS168" s="71" t="str">
        <f t="shared" si="2820"/>
        <v/>
      </c>
      <c r="DT168" s="71" t="str">
        <f t="shared" si="2820"/>
        <v/>
      </c>
      <c r="DU168" s="71" t="str">
        <f t="shared" si="2820"/>
        <v/>
      </c>
      <c r="DV168" s="71" t="str">
        <f t="shared" si="2820"/>
        <v/>
      </c>
      <c r="DW168" s="71" t="str">
        <f t="shared" si="2820"/>
        <v/>
      </c>
      <c r="DX168" s="71" t="str">
        <f t="shared" si="2820"/>
        <v/>
      </c>
      <c r="DY168" s="71" t="str">
        <f t="shared" si="2820"/>
        <v/>
      </c>
      <c r="DZ168" s="71" t="str">
        <f t="shared" si="2820"/>
        <v/>
      </c>
      <c r="EA168" s="71" t="str">
        <f t="shared" si="2820"/>
        <v/>
      </c>
      <c r="EB168" s="71" t="str">
        <f t="shared" si="2820"/>
        <v/>
      </c>
      <c r="EC168" s="71" t="str">
        <f t="shared" si="2820"/>
        <v/>
      </c>
      <c r="ED168" s="71" t="str">
        <f t="shared" si="2820"/>
        <v/>
      </c>
      <c r="EE168" s="71" t="str">
        <f t="shared" si="2820"/>
        <v/>
      </c>
      <c r="EF168" s="71" t="str">
        <f t="shared" si="2820"/>
        <v/>
      </c>
      <c r="EG168" s="71" t="str">
        <f t="shared" si="2820"/>
        <v/>
      </c>
      <c r="EH168" s="71" t="str">
        <f t="shared" si="2820"/>
        <v/>
      </c>
      <c r="EI168" s="71" t="str">
        <f t="shared" si="2820"/>
        <v/>
      </c>
      <c r="EJ168" s="71" t="str">
        <f t="shared" si="2820"/>
        <v/>
      </c>
      <c r="EK168" s="71" t="str">
        <f t="shared" si="2820"/>
        <v/>
      </c>
      <c r="EL168" s="71" t="str">
        <f t="shared" si="2820"/>
        <v/>
      </c>
      <c r="EM168" s="71" t="str">
        <f t="shared" si="2820"/>
        <v/>
      </c>
      <c r="EN168" s="71" t="str">
        <f t="shared" si="2820"/>
        <v/>
      </c>
      <c r="EO168" s="71" t="str">
        <f t="shared" si="2820"/>
        <v/>
      </c>
      <c r="EP168" s="71" t="str">
        <f t="shared" si="2820"/>
        <v/>
      </c>
      <c r="EQ168" s="71" t="str">
        <f t="shared" si="2820"/>
        <v/>
      </c>
      <c r="ER168" s="71" t="str">
        <f t="shared" si="2820"/>
        <v/>
      </c>
      <c r="ES168" s="71" t="str">
        <f t="shared" si="2820"/>
        <v/>
      </c>
      <c r="ET168" s="71" t="str">
        <f t="shared" si="2820"/>
        <v/>
      </c>
      <c r="EU168" s="71" t="str">
        <f t="shared" si="2820"/>
        <v/>
      </c>
      <c r="EV168" s="71" t="str">
        <f t="shared" si="2820"/>
        <v/>
      </c>
      <c r="EW168" s="71" t="str">
        <f t="shared" si="2820"/>
        <v/>
      </c>
      <c r="EX168" s="71" t="str">
        <f t="shared" si="2820"/>
        <v/>
      </c>
      <c r="EY168" s="71" t="str">
        <f t="shared" si="2820"/>
        <v/>
      </c>
      <c r="EZ168" s="71" t="str">
        <f t="shared" si="2820"/>
        <v/>
      </c>
      <c r="FA168" s="71" t="str">
        <f t="shared" si="2820"/>
        <v/>
      </c>
      <c r="FB168" s="71" t="str">
        <f t="shared" si="2820"/>
        <v/>
      </c>
      <c r="FC168" s="71" t="str">
        <f t="shared" si="2820"/>
        <v/>
      </c>
      <c r="FD168" s="71" t="str">
        <f t="shared" si="2820"/>
        <v/>
      </c>
      <c r="FE168" s="71" t="str">
        <f t="shared" si="2820"/>
        <v/>
      </c>
      <c r="FF168" s="71" t="str">
        <f t="shared" si="2820"/>
        <v/>
      </c>
      <c r="FG168" s="71" t="str">
        <f t="shared" si="2820"/>
        <v/>
      </c>
      <c r="FH168" s="71" t="str">
        <f t="shared" si="2820"/>
        <v/>
      </c>
      <c r="FI168" s="71" t="str">
        <f t="shared" si="2820"/>
        <v/>
      </c>
      <c r="FJ168" s="71" t="str">
        <f t="shared" si="2820"/>
        <v/>
      </c>
      <c r="FK168" s="71" t="str">
        <f t="shared" si="2820"/>
        <v/>
      </c>
      <c r="FL168" s="71" t="str">
        <f t="shared" si="2820"/>
        <v/>
      </c>
      <c r="FM168" s="71" t="str">
        <f t="shared" si="2820"/>
        <v/>
      </c>
      <c r="FN168" s="71" t="str">
        <f t="shared" ref="FN168:FS168" si="2821">IF(CH168="","","|n"&amp;FN$2&amp;"+"&amp;CH168&amp;FN$1)</f>
        <v/>
      </c>
      <c r="FO168" s="71" t="str">
        <f t="shared" si="2821"/>
        <v/>
      </c>
      <c r="FP168" s="71" t="str">
        <f t="shared" si="2821"/>
        <v/>
      </c>
      <c r="FQ168" s="71" t="str">
        <f t="shared" si="2821"/>
        <v/>
      </c>
      <c r="FR168" s="71" t="str">
        <f t="shared" si="2821"/>
        <v/>
      </c>
      <c r="FS168" s="71" t="str">
        <f t="shared" si="2821"/>
        <v/>
      </c>
    </row>
    <row r="169" spans="1:175" ht="16.5">
      <c r="A169" s="101"/>
      <c r="B169" s="116" t="s">
        <v>627</v>
      </c>
      <c r="C169" s="95" t="s">
        <v>628</v>
      </c>
      <c r="T169" s="70" t="s">
        <v>629</v>
      </c>
      <c r="U169" s="85" t="s">
        <v>630</v>
      </c>
      <c r="CN169" s="69" t="str">
        <f t="shared" si="2518"/>
        <v>InitUnitState('IN26',,,,,,,,,,)</v>
      </c>
      <c r="CO169" s="69" t="str">
        <f t="shared" si="2519"/>
        <v>InitUnitNormal('IN26',,,,,,,,,,)</v>
      </c>
      <c r="CP169" s="69" t="str">
        <f t="shared" si="2520"/>
        <v>InitUnitMagic('IN26',,,,,,,,,,)</v>
      </c>
      <c r="CQ169" s="69" t="str">
        <f t="shared" si="2521"/>
        <v>InitUnitAdd('IN26',,,,,,,,,,)</v>
      </c>
      <c r="CR169" s="69" t="str">
        <f t="shared" ref="CR169:CR175" si="2822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7"/>
        <v>|n</v>
      </c>
      <c r="CV169" s="70" t="str">
        <f t="shared" si="2668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3">IF(V169="","","|n"&amp;DB$2&amp;"+"&amp;V169&amp;DB$1)</f>
        <v/>
      </c>
      <c r="DC169" s="71" t="str">
        <f t="shared" si="2823"/>
        <v/>
      </c>
      <c r="DD169" s="71" t="str">
        <f t="shared" si="2823"/>
        <v/>
      </c>
      <c r="DE169" s="71" t="str">
        <f t="shared" si="2823"/>
        <v/>
      </c>
      <c r="DF169" s="71" t="str">
        <f t="shared" si="2823"/>
        <v/>
      </c>
      <c r="DG169" s="71" t="str">
        <f t="shared" si="2823"/>
        <v/>
      </c>
      <c r="DH169" s="71" t="str">
        <f t="shared" si="2823"/>
        <v/>
      </c>
      <c r="DI169" s="71" t="str">
        <f t="shared" si="2823"/>
        <v/>
      </c>
      <c r="DJ169" s="71" t="str">
        <f t="shared" si="2823"/>
        <v/>
      </c>
      <c r="DK169" s="71" t="str">
        <f t="shared" si="2823"/>
        <v/>
      </c>
      <c r="DL169" s="71" t="str">
        <f t="shared" si="2823"/>
        <v/>
      </c>
      <c r="DM169" s="71" t="str">
        <f t="shared" si="2823"/>
        <v/>
      </c>
      <c r="DN169" s="71" t="str">
        <f t="shared" si="2823"/>
        <v/>
      </c>
      <c r="DO169" s="71" t="str">
        <f t="shared" si="2823"/>
        <v/>
      </c>
      <c r="DP169" s="71" t="str">
        <f t="shared" si="2823"/>
        <v/>
      </c>
      <c r="DQ169" s="71" t="str">
        <f t="shared" si="2823"/>
        <v/>
      </c>
      <c r="DR169" s="71" t="str">
        <f t="shared" si="2823"/>
        <v/>
      </c>
      <c r="DS169" s="71" t="str">
        <f t="shared" si="2823"/>
        <v/>
      </c>
      <c r="DT169" s="71" t="str">
        <f t="shared" si="2823"/>
        <v/>
      </c>
      <c r="DU169" s="71" t="str">
        <f t="shared" si="2823"/>
        <v/>
      </c>
      <c r="DV169" s="71" t="str">
        <f t="shared" si="2823"/>
        <v/>
      </c>
      <c r="DW169" s="71" t="str">
        <f t="shared" si="2823"/>
        <v/>
      </c>
      <c r="DX169" s="71" t="str">
        <f t="shared" si="2823"/>
        <v/>
      </c>
      <c r="DY169" s="71" t="str">
        <f t="shared" si="2823"/>
        <v/>
      </c>
      <c r="DZ169" s="71" t="str">
        <f t="shared" si="2823"/>
        <v/>
      </c>
      <c r="EA169" s="71" t="str">
        <f t="shared" si="2823"/>
        <v/>
      </c>
      <c r="EB169" s="71" t="str">
        <f t="shared" si="2823"/>
        <v/>
      </c>
      <c r="EC169" s="71" t="str">
        <f t="shared" si="2823"/>
        <v/>
      </c>
      <c r="ED169" s="71" t="str">
        <f t="shared" si="2823"/>
        <v/>
      </c>
      <c r="EE169" s="71" t="str">
        <f t="shared" si="2823"/>
        <v/>
      </c>
      <c r="EF169" s="71" t="str">
        <f t="shared" si="2823"/>
        <v/>
      </c>
      <c r="EG169" s="71" t="str">
        <f t="shared" si="2823"/>
        <v/>
      </c>
      <c r="EH169" s="71" t="str">
        <f t="shared" si="2823"/>
        <v/>
      </c>
      <c r="EI169" s="71" t="str">
        <f t="shared" si="2823"/>
        <v/>
      </c>
      <c r="EJ169" s="71" t="str">
        <f t="shared" si="2823"/>
        <v/>
      </c>
      <c r="EK169" s="71" t="str">
        <f t="shared" si="2823"/>
        <v/>
      </c>
      <c r="EL169" s="71" t="str">
        <f t="shared" si="2823"/>
        <v/>
      </c>
      <c r="EM169" s="71" t="str">
        <f t="shared" si="2823"/>
        <v/>
      </c>
      <c r="EN169" s="71" t="str">
        <f t="shared" si="2823"/>
        <v/>
      </c>
      <c r="EO169" s="71" t="str">
        <f t="shared" si="2823"/>
        <v/>
      </c>
      <c r="EP169" s="71" t="str">
        <f t="shared" si="2823"/>
        <v/>
      </c>
      <c r="EQ169" s="71" t="str">
        <f t="shared" si="2823"/>
        <v/>
      </c>
      <c r="ER169" s="71" t="str">
        <f t="shared" si="2823"/>
        <v/>
      </c>
      <c r="ES169" s="71" t="str">
        <f t="shared" si="2823"/>
        <v/>
      </c>
      <c r="ET169" s="71" t="str">
        <f t="shared" si="2823"/>
        <v/>
      </c>
      <c r="EU169" s="71" t="str">
        <f t="shared" si="2823"/>
        <v/>
      </c>
      <c r="EV169" s="71" t="str">
        <f t="shared" si="2823"/>
        <v/>
      </c>
      <c r="EW169" s="71" t="str">
        <f t="shared" si="2823"/>
        <v/>
      </c>
      <c r="EX169" s="71" t="str">
        <f t="shared" si="2823"/>
        <v/>
      </c>
      <c r="EY169" s="71" t="str">
        <f t="shared" si="2823"/>
        <v/>
      </c>
      <c r="EZ169" s="71" t="str">
        <f t="shared" si="2823"/>
        <v/>
      </c>
      <c r="FA169" s="71" t="str">
        <f t="shared" si="2823"/>
        <v/>
      </c>
      <c r="FB169" s="71" t="str">
        <f t="shared" si="2823"/>
        <v/>
      </c>
      <c r="FC169" s="71" t="str">
        <f t="shared" si="2823"/>
        <v/>
      </c>
      <c r="FD169" s="71" t="str">
        <f t="shared" si="2823"/>
        <v/>
      </c>
      <c r="FE169" s="71" t="str">
        <f t="shared" si="2823"/>
        <v/>
      </c>
      <c r="FF169" s="71" t="str">
        <f t="shared" si="2823"/>
        <v/>
      </c>
      <c r="FG169" s="71" t="str">
        <f t="shared" si="2823"/>
        <v/>
      </c>
      <c r="FH169" s="71" t="str">
        <f t="shared" si="2823"/>
        <v/>
      </c>
      <c r="FI169" s="71" t="str">
        <f t="shared" si="2823"/>
        <v/>
      </c>
      <c r="FJ169" s="71" t="str">
        <f t="shared" si="2823"/>
        <v/>
      </c>
      <c r="FK169" s="71" t="str">
        <f t="shared" si="2823"/>
        <v/>
      </c>
      <c r="FL169" s="71" t="str">
        <f t="shared" si="2823"/>
        <v/>
      </c>
      <c r="FM169" s="71" t="str">
        <f t="shared" si="2823"/>
        <v/>
      </c>
      <c r="FN169" s="71" t="str">
        <f t="shared" ref="FN169:FS169" si="2824">IF(CH169="","","|n"&amp;FN$2&amp;"+"&amp;CH169&amp;FN$1)</f>
        <v/>
      </c>
      <c r="FO169" s="71" t="str">
        <f t="shared" si="2824"/>
        <v/>
      </c>
      <c r="FP169" s="71" t="str">
        <f t="shared" si="2824"/>
        <v/>
      </c>
      <c r="FQ169" s="71" t="str">
        <f t="shared" si="2824"/>
        <v/>
      </c>
      <c r="FR169" s="71" t="str">
        <f t="shared" si="2824"/>
        <v/>
      </c>
      <c r="FS169" s="71" t="str">
        <f t="shared" si="2824"/>
        <v/>
      </c>
    </row>
    <row r="170" spans="1:175" ht="16.5">
      <c r="A170" s="101"/>
      <c r="B170" s="116" t="s">
        <v>631</v>
      </c>
      <c r="C170" s="95" t="s">
        <v>632</v>
      </c>
      <c r="T170" s="70" t="s">
        <v>633</v>
      </c>
      <c r="U170" s="85" t="s">
        <v>634</v>
      </c>
      <c r="CN170" s="69" t="str">
        <f t="shared" si="2518"/>
        <v>InitUnitState('IN27',,,,,,,,,,)</v>
      </c>
      <c r="CO170" s="69" t="str">
        <f t="shared" si="2519"/>
        <v>InitUnitNormal('IN27',,,,,,,,,,)</v>
      </c>
      <c r="CP170" s="69" t="str">
        <f t="shared" si="2520"/>
        <v>InitUnitMagic('IN27',,,,,,,,,,)</v>
      </c>
      <c r="CQ170" s="69" t="str">
        <f t="shared" si="2521"/>
        <v>InitUnitAdd('IN27',,,,,,,,,,)</v>
      </c>
      <c r="CR170" s="69" t="str">
        <f t="shared" si="2822"/>
        <v>InitEquipData('IN27',,"",,,,,'','','','','','',"ReplaceableTextures\\CommandButtons\\BTNIN02.blp")</v>
      </c>
      <c r="CU170" s="95" t="str">
        <f t="shared" si="2667"/>
        <v>|n</v>
      </c>
      <c r="CV170" s="70" t="str">
        <f t="shared" si="2668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5">IF(V170="","","|n"&amp;DB$2&amp;"+"&amp;V170&amp;DB$1)</f>
        <v/>
      </c>
      <c r="DC170" s="71" t="str">
        <f t="shared" si="2825"/>
        <v/>
      </c>
      <c r="DD170" s="71" t="str">
        <f t="shared" si="2825"/>
        <v/>
      </c>
      <c r="DE170" s="71" t="str">
        <f t="shared" si="2825"/>
        <v/>
      </c>
      <c r="DF170" s="71" t="str">
        <f t="shared" si="2825"/>
        <v/>
      </c>
      <c r="DG170" s="71" t="str">
        <f t="shared" si="2825"/>
        <v/>
      </c>
      <c r="DH170" s="71" t="str">
        <f t="shared" si="2825"/>
        <v/>
      </c>
      <c r="DI170" s="71" t="str">
        <f t="shared" si="2825"/>
        <v/>
      </c>
      <c r="DJ170" s="71" t="str">
        <f t="shared" si="2825"/>
        <v/>
      </c>
      <c r="DK170" s="71" t="str">
        <f t="shared" si="2825"/>
        <v/>
      </c>
      <c r="DL170" s="71" t="str">
        <f t="shared" si="2825"/>
        <v/>
      </c>
      <c r="DM170" s="71" t="str">
        <f t="shared" si="2825"/>
        <v/>
      </c>
      <c r="DN170" s="71" t="str">
        <f t="shared" si="2825"/>
        <v/>
      </c>
      <c r="DO170" s="71" t="str">
        <f t="shared" si="2825"/>
        <v/>
      </c>
      <c r="DP170" s="71" t="str">
        <f t="shared" si="2825"/>
        <v/>
      </c>
      <c r="DQ170" s="71" t="str">
        <f t="shared" si="2825"/>
        <v/>
      </c>
      <c r="DR170" s="71" t="str">
        <f t="shared" si="2825"/>
        <v/>
      </c>
      <c r="DS170" s="71" t="str">
        <f t="shared" si="2825"/>
        <v/>
      </c>
      <c r="DT170" s="71" t="str">
        <f t="shared" si="2825"/>
        <v/>
      </c>
      <c r="DU170" s="71" t="str">
        <f t="shared" si="2825"/>
        <v/>
      </c>
      <c r="DV170" s="71" t="str">
        <f t="shared" si="2825"/>
        <v/>
      </c>
      <c r="DW170" s="71" t="str">
        <f t="shared" si="2825"/>
        <v/>
      </c>
      <c r="DX170" s="71" t="str">
        <f t="shared" si="2825"/>
        <v/>
      </c>
      <c r="DY170" s="71" t="str">
        <f t="shared" si="2825"/>
        <v/>
      </c>
      <c r="DZ170" s="71" t="str">
        <f t="shared" si="2825"/>
        <v/>
      </c>
      <c r="EA170" s="71" t="str">
        <f t="shared" si="2825"/>
        <v/>
      </c>
      <c r="EB170" s="71" t="str">
        <f t="shared" si="2825"/>
        <v/>
      </c>
      <c r="EC170" s="71" t="str">
        <f t="shared" si="2825"/>
        <v/>
      </c>
      <c r="ED170" s="71" t="str">
        <f t="shared" si="2825"/>
        <v/>
      </c>
      <c r="EE170" s="71" t="str">
        <f t="shared" si="2825"/>
        <v/>
      </c>
      <c r="EF170" s="71" t="str">
        <f t="shared" si="2825"/>
        <v/>
      </c>
      <c r="EG170" s="71" t="str">
        <f t="shared" si="2825"/>
        <v/>
      </c>
      <c r="EH170" s="71" t="str">
        <f t="shared" si="2825"/>
        <v/>
      </c>
      <c r="EI170" s="71" t="str">
        <f t="shared" si="2825"/>
        <v/>
      </c>
      <c r="EJ170" s="71" t="str">
        <f t="shared" si="2825"/>
        <v/>
      </c>
      <c r="EK170" s="71" t="str">
        <f t="shared" si="2825"/>
        <v/>
      </c>
      <c r="EL170" s="71" t="str">
        <f t="shared" si="2825"/>
        <v/>
      </c>
      <c r="EM170" s="71" t="str">
        <f t="shared" si="2825"/>
        <v/>
      </c>
      <c r="EN170" s="71" t="str">
        <f t="shared" si="2825"/>
        <v/>
      </c>
      <c r="EO170" s="71" t="str">
        <f t="shared" si="2825"/>
        <v/>
      </c>
      <c r="EP170" s="71" t="str">
        <f t="shared" si="2825"/>
        <v/>
      </c>
      <c r="EQ170" s="71" t="str">
        <f t="shared" si="2825"/>
        <v/>
      </c>
      <c r="ER170" s="71" t="str">
        <f t="shared" si="2825"/>
        <v/>
      </c>
      <c r="ES170" s="71" t="str">
        <f t="shared" si="2825"/>
        <v/>
      </c>
      <c r="ET170" s="71" t="str">
        <f t="shared" si="2825"/>
        <v/>
      </c>
      <c r="EU170" s="71" t="str">
        <f t="shared" si="2825"/>
        <v/>
      </c>
      <c r="EV170" s="71" t="str">
        <f t="shared" si="2825"/>
        <v/>
      </c>
      <c r="EW170" s="71" t="str">
        <f t="shared" si="2825"/>
        <v/>
      </c>
      <c r="EX170" s="71" t="str">
        <f t="shared" si="2825"/>
        <v/>
      </c>
      <c r="EY170" s="71" t="str">
        <f t="shared" si="2825"/>
        <v/>
      </c>
      <c r="EZ170" s="71" t="str">
        <f t="shared" si="2825"/>
        <v/>
      </c>
      <c r="FA170" s="71" t="str">
        <f t="shared" si="2825"/>
        <v/>
      </c>
      <c r="FB170" s="71" t="str">
        <f t="shared" si="2825"/>
        <v/>
      </c>
      <c r="FC170" s="71" t="str">
        <f t="shared" si="2825"/>
        <v/>
      </c>
      <c r="FD170" s="71" t="str">
        <f t="shared" si="2825"/>
        <v/>
      </c>
      <c r="FE170" s="71" t="str">
        <f t="shared" si="2825"/>
        <v/>
      </c>
      <c r="FF170" s="71" t="str">
        <f t="shared" si="2825"/>
        <v/>
      </c>
      <c r="FG170" s="71" t="str">
        <f t="shared" si="2825"/>
        <v/>
      </c>
      <c r="FH170" s="71" t="str">
        <f t="shared" si="2825"/>
        <v/>
      </c>
      <c r="FI170" s="71" t="str">
        <f t="shared" si="2825"/>
        <v/>
      </c>
      <c r="FJ170" s="71" t="str">
        <f t="shared" si="2825"/>
        <v/>
      </c>
      <c r="FK170" s="71" t="str">
        <f t="shared" si="2825"/>
        <v/>
      </c>
      <c r="FL170" s="71" t="str">
        <f t="shared" si="2825"/>
        <v/>
      </c>
      <c r="FM170" s="71" t="str">
        <f t="shared" si="2825"/>
        <v/>
      </c>
      <c r="FN170" s="71" t="str">
        <f t="shared" ref="FN170:FS170" si="2826">IF(CH170="","","|n"&amp;FN$2&amp;"+"&amp;CH170&amp;FN$1)</f>
        <v/>
      </c>
      <c r="FO170" s="71" t="str">
        <f t="shared" si="2826"/>
        <v/>
      </c>
      <c r="FP170" s="71" t="str">
        <f t="shared" si="2826"/>
        <v/>
      </c>
      <c r="FQ170" s="71" t="str">
        <f t="shared" si="2826"/>
        <v/>
      </c>
      <c r="FR170" s="71" t="str">
        <f t="shared" si="2826"/>
        <v/>
      </c>
      <c r="FS170" s="71" t="str">
        <f t="shared" si="2826"/>
        <v/>
      </c>
    </row>
    <row r="171" spans="1:175" ht="16.5">
      <c r="A171" s="101"/>
      <c r="B171" s="116" t="s">
        <v>635</v>
      </c>
      <c r="C171" s="70" t="s">
        <v>636</v>
      </c>
      <c r="T171" s="70" t="s">
        <v>637</v>
      </c>
      <c r="U171" s="85" t="s">
        <v>638</v>
      </c>
      <c r="CN171" s="69" t="str">
        <f t="shared" si="2518"/>
        <v>InitUnitState('IN28',,,,,,,,,,)</v>
      </c>
      <c r="CO171" s="69" t="str">
        <f t="shared" si="2519"/>
        <v>InitUnitNormal('IN28',,,,,,,,,,)</v>
      </c>
      <c r="CP171" s="69" t="str">
        <f t="shared" si="2520"/>
        <v>InitUnitMagic('IN28',,,,,,,,,,)</v>
      </c>
      <c r="CQ171" s="69" t="str">
        <f t="shared" si="2521"/>
        <v>InitUnitAdd('IN28',,,,,,,,,,)</v>
      </c>
      <c r="CR171" s="69" t="str">
        <f t="shared" si="2822"/>
        <v>InitEquipData('IN28',,"",,,,,'','','','','','',"ReplaceableTextures\\CommandButtons\\BTNIN03.blp")</v>
      </c>
      <c r="CU171" s="95" t="str">
        <f t="shared" si="2667"/>
        <v>|n</v>
      </c>
      <c r="CV171" s="70" t="str">
        <f t="shared" si="2668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7">IF(V171="","","|n"&amp;DB$2&amp;"+"&amp;V171&amp;DB$1)</f>
        <v/>
      </c>
      <c r="DC171" s="71" t="str">
        <f t="shared" si="2827"/>
        <v/>
      </c>
      <c r="DD171" s="71" t="str">
        <f t="shared" si="2827"/>
        <v/>
      </c>
      <c r="DE171" s="71" t="str">
        <f t="shared" si="2827"/>
        <v/>
      </c>
      <c r="DF171" s="71" t="str">
        <f t="shared" si="2827"/>
        <v/>
      </c>
      <c r="DG171" s="71" t="str">
        <f t="shared" si="2827"/>
        <v/>
      </c>
      <c r="DH171" s="71" t="str">
        <f t="shared" si="2827"/>
        <v/>
      </c>
      <c r="DI171" s="71" t="str">
        <f t="shared" si="2827"/>
        <v/>
      </c>
      <c r="DJ171" s="71" t="str">
        <f t="shared" si="2827"/>
        <v/>
      </c>
      <c r="DK171" s="71" t="str">
        <f t="shared" si="2827"/>
        <v/>
      </c>
      <c r="DL171" s="71" t="str">
        <f t="shared" si="2827"/>
        <v/>
      </c>
      <c r="DM171" s="71" t="str">
        <f t="shared" si="2827"/>
        <v/>
      </c>
      <c r="DN171" s="71" t="str">
        <f t="shared" si="2827"/>
        <v/>
      </c>
      <c r="DO171" s="71" t="str">
        <f t="shared" si="2827"/>
        <v/>
      </c>
      <c r="DP171" s="71" t="str">
        <f t="shared" si="2827"/>
        <v/>
      </c>
      <c r="DQ171" s="71" t="str">
        <f t="shared" si="2827"/>
        <v/>
      </c>
      <c r="DR171" s="71" t="str">
        <f t="shared" si="2827"/>
        <v/>
      </c>
      <c r="DS171" s="71" t="str">
        <f t="shared" si="2827"/>
        <v/>
      </c>
      <c r="DT171" s="71" t="str">
        <f t="shared" si="2827"/>
        <v/>
      </c>
      <c r="DU171" s="71" t="str">
        <f t="shared" si="2827"/>
        <v/>
      </c>
      <c r="DV171" s="71" t="str">
        <f t="shared" si="2827"/>
        <v/>
      </c>
      <c r="DW171" s="71" t="str">
        <f t="shared" si="2827"/>
        <v/>
      </c>
      <c r="DX171" s="71" t="str">
        <f t="shared" si="2827"/>
        <v/>
      </c>
      <c r="DY171" s="71" t="str">
        <f t="shared" si="2827"/>
        <v/>
      </c>
      <c r="DZ171" s="71" t="str">
        <f t="shared" si="2827"/>
        <v/>
      </c>
      <c r="EA171" s="71" t="str">
        <f t="shared" si="2827"/>
        <v/>
      </c>
      <c r="EB171" s="71" t="str">
        <f t="shared" si="2827"/>
        <v/>
      </c>
      <c r="EC171" s="71" t="str">
        <f t="shared" si="2827"/>
        <v/>
      </c>
      <c r="ED171" s="71" t="str">
        <f t="shared" si="2827"/>
        <v/>
      </c>
      <c r="EE171" s="71" t="str">
        <f t="shared" si="2827"/>
        <v/>
      </c>
      <c r="EF171" s="71" t="str">
        <f t="shared" si="2827"/>
        <v/>
      </c>
      <c r="EG171" s="71" t="str">
        <f t="shared" si="2827"/>
        <v/>
      </c>
      <c r="EH171" s="71" t="str">
        <f t="shared" si="2827"/>
        <v/>
      </c>
      <c r="EI171" s="71" t="str">
        <f t="shared" si="2827"/>
        <v/>
      </c>
      <c r="EJ171" s="71" t="str">
        <f t="shared" si="2827"/>
        <v/>
      </c>
      <c r="EK171" s="71" t="str">
        <f t="shared" si="2827"/>
        <v/>
      </c>
      <c r="EL171" s="71" t="str">
        <f t="shared" si="2827"/>
        <v/>
      </c>
      <c r="EM171" s="71" t="str">
        <f t="shared" si="2827"/>
        <v/>
      </c>
      <c r="EN171" s="71" t="str">
        <f t="shared" si="2827"/>
        <v/>
      </c>
      <c r="EO171" s="71" t="str">
        <f t="shared" si="2827"/>
        <v/>
      </c>
      <c r="EP171" s="71" t="str">
        <f t="shared" si="2827"/>
        <v/>
      </c>
      <c r="EQ171" s="71" t="str">
        <f t="shared" si="2827"/>
        <v/>
      </c>
      <c r="ER171" s="71" t="str">
        <f t="shared" si="2827"/>
        <v/>
      </c>
      <c r="ES171" s="71" t="str">
        <f t="shared" si="2827"/>
        <v/>
      </c>
      <c r="ET171" s="71" t="str">
        <f t="shared" si="2827"/>
        <v/>
      </c>
      <c r="EU171" s="71" t="str">
        <f t="shared" si="2827"/>
        <v/>
      </c>
      <c r="EV171" s="71" t="str">
        <f t="shared" si="2827"/>
        <v/>
      </c>
      <c r="EW171" s="71" t="str">
        <f t="shared" si="2827"/>
        <v/>
      </c>
      <c r="EX171" s="71" t="str">
        <f t="shared" si="2827"/>
        <v/>
      </c>
      <c r="EY171" s="71" t="str">
        <f t="shared" si="2827"/>
        <v/>
      </c>
      <c r="EZ171" s="71" t="str">
        <f t="shared" si="2827"/>
        <v/>
      </c>
      <c r="FA171" s="71" t="str">
        <f t="shared" si="2827"/>
        <v/>
      </c>
      <c r="FB171" s="71" t="str">
        <f t="shared" si="2827"/>
        <v/>
      </c>
      <c r="FC171" s="71" t="str">
        <f t="shared" si="2827"/>
        <v/>
      </c>
      <c r="FD171" s="71" t="str">
        <f t="shared" si="2827"/>
        <v/>
      </c>
      <c r="FE171" s="71" t="str">
        <f t="shared" si="2827"/>
        <v/>
      </c>
      <c r="FF171" s="71" t="str">
        <f t="shared" si="2827"/>
        <v/>
      </c>
      <c r="FG171" s="71" t="str">
        <f t="shared" si="2827"/>
        <v/>
      </c>
      <c r="FH171" s="71" t="str">
        <f t="shared" si="2827"/>
        <v/>
      </c>
      <c r="FI171" s="71" t="str">
        <f t="shared" si="2827"/>
        <v/>
      </c>
      <c r="FJ171" s="71" t="str">
        <f t="shared" si="2827"/>
        <v/>
      </c>
      <c r="FK171" s="71" t="str">
        <f t="shared" si="2827"/>
        <v/>
      </c>
      <c r="FL171" s="71" t="str">
        <f t="shared" si="2827"/>
        <v/>
      </c>
      <c r="FM171" s="71" t="str">
        <f t="shared" si="2827"/>
        <v/>
      </c>
      <c r="FN171" s="71" t="str">
        <f t="shared" ref="FN171:FS171" si="2828">IF(CH171="","","|n"&amp;FN$2&amp;"+"&amp;CH171&amp;FN$1)</f>
        <v/>
      </c>
      <c r="FO171" s="71" t="str">
        <f t="shared" si="2828"/>
        <v/>
      </c>
      <c r="FP171" s="71" t="str">
        <f t="shared" si="2828"/>
        <v/>
      </c>
      <c r="FQ171" s="71" t="str">
        <f t="shared" si="2828"/>
        <v/>
      </c>
      <c r="FR171" s="71" t="str">
        <f t="shared" si="2828"/>
        <v/>
      </c>
      <c r="FS171" s="71" t="str">
        <f t="shared" si="2828"/>
        <v/>
      </c>
    </row>
    <row r="172" spans="1:175" ht="16.5">
      <c r="A172" s="101"/>
      <c r="B172" s="116" t="s">
        <v>639</v>
      </c>
      <c r="C172" s="70" t="s">
        <v>640</v>
      </c>
      <c r="T172" s="70" t="s">
        <v>606</v>
      </c>
      <c r="U172" s="85" t="s">
        <v>487</v>
      </c>
      <c r="CN172" s="69" t="str">
        <f t="shared" si="2518"/>
        <v>InitUnitState('IN29',,,,,,,,,,)</v>
      </c>
      <c r="CO172" s="69" t="str">
        <f t="shared" si="2519"/>
        <v>InitUnitNormal('IN29',,,,,,,,,,)</v>
      </c>
      <c r="CP172" s="69" t="str">
        <f t="shared" si="2520"/>
        <v>InitUnitMagic('IN29',,,,,,,,,,)</v>
      </c>
      <c r="CQ172" s="69" t="str">
        <f t="shared" si="2521"/>
        <v>InitUnitAdd('IN29',,,,,,,,,,)</v>
      </c>
      <c r="CR172" s="69" t="str">
        <f t="shared" si="2822"/>
        <v>InitEquipData('IN29',,"",,,,,'','','','','','',"ReplaceableTextures\\CommandButtons\\BTN009.blp")</v>
      </c>
      <c r="CU172" s="95" t="str">
        <f t="shared" si="2667"/>
        <v>|n</v>
      </c>
      <c r="CV172" s="70" t="str">
        <f t="shared" si="2668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29">IF(V172="","","|n"&amp;DB$2&amp;"+"&amp;V172&amp;DB$1)</f>
        <v/>
      </c>
      <c r="DC172" s="71" t="str">
        <f t="shared" si="2829"/>
        <v/>
      </c>
      <c r="DD172" s="71" t="str">
        <f t="shared" si="2829"/>
        <v/>
      </c>
      <c r="DE172" s="71" t="str">
        <f t="shared" si="2829"/>
        <v/>
      </c>
      <c r="DF172" s="71" t="str">
        <f t="shared" si="2829"/>
        <v/>
      </c>
      <c r="DG172" s="71" t="str">
        <f t="shared" si="2829"/>
        <v/>
      </c>
      <c r="DH172" s="71" t="str">
        <f t="shared" si="2829"/>
        <v/>
      </c>
      <c r="DI172" s="71" t="str">
        <f t="shared" si="2829"/>
        <v/>
      </c>
      <c r="DJ172" s="71" t="str">
        <f t="shared" si="2829"/>
        <v/>
      </c>
      <c r="DK172" s="71" t="str">
        <f t="shared" si="2829"/>
        <v/>
      </c>
      <c r="DL172" s="71" t="str">
        <f t="shared" si="2829"/>
        <v/>
      </c>
      <c r="DM172" s="71" t="str">
        <f t="shared" si="2829"/>
        <v/>
      </c>
      <c r="DN172" s="71" t="str">
        <f t="shared" si="2829"/>
        <v/>
      </c>
      <c r="DO172" s="71" t="str">
        <f t="shared" si="2829"/>
        <v/>
      </c>
      <c r="DP172" s="71" t="str">
        <f t="shared" si="2829"/>
        <v/>
      </c>
      <c r="DQ172" s="71" t="str">
        <f t="shared" si="2829"/>
        <v/>
      </c>
      <c r="DR172" s="71" t="str">
        <f t="shared" si="2829"/>
        <v/>
      </c>
      <c r="DS172" s="71" t="str">
        <f t="shared" si="2829"/>
        <v/>
      </c>
      <c r="DT172" s="71" t="str">
        <f t="shared" si="2829"/>
        <v/>
      </c>
      <c r="DU172" s="71" t="str">
        <f t="shared" si="2829"/>
        <v/>
      </c>
      <c r="DV172" s="71" t="str">
        <f t="shared" si="2829"/>
        <v/>
      </c>
      <c r="DW172" s="71" t="str">
        <f t="shared" si="2829"/>
        <v/>
      </c>
      <c r="DX172" s="71" t="str">
        <f t="shared" si="2829"/>
        <v/>
      </c>
      <c r="DY172" s="71" t="str">
        <f t="shared" si="2829"/>
        <v/>
      </c>
      <c r="DZ172" s="71" t="str">
        <f t="shared" si="2829"/>
        <v/>
      </c>
      <c r="EA172" s="71" t="str">
        <f t="shared" si="2829"/>
        <v/>
      </c>
      <c r="EB172" s="71" t="str">
        <f t="shared" si="2829"/>
        <v/>
      </c>
      <c r="EC172" s="71" t="str">
        <f t="shared" si="2829"/>
        <v/>
      </c>
      <c r="ED172" s="71" t="str">
        <f t="shared" si="2829"/>
        <v/>
      </c>
      <c r="EE172" s="71" t="str">
        <f t="shared" si="2829"/>
        <v/>
      </c>
      <c r="EF172" s="71" t="str">
        <f t="shared" si="2829"/>
        <v/>
      </c>
      <c r="EG172" s="71" t="str">
        <f t="shared" si="2829"/>
        <v/>
      </c>
      <c r="EH172" s="71" t="str">
        <f t="shared" si="2829"/>
        <v/>
      </c>
      <c r="EI172" s="71" t="str">
        <f t="shared" si="2829"/>
        <v/>
      </c>
      <c r="EJ172" s="71" t="str">
        <f t="shared" si="2829"/>
        <v/>
      </c>
      <c r="EK172" s="71" t="str">
        <f t="shared" si="2829"/>
        <v/>
      </c>
      <c r="EL172" s="71" t="str">
        <f t="shared" si="2829"/>
        <v/>
      </c>
      <c r="EM172" s="71" t="str">
        <f t="shared" si="2829"/>
        <v/>
      </c>
      <c r="EN172" s="71" t="str">
        <f t="shared" si="2829"/>
        <v/>
      </c>
      <c r="EO172" s="71" t="str">
        <f t="shared" si="2829"/>
        <v/>
      </c>
      <c r="EP172" s="71" t="str">
        <f t="shared" si="2829"/>
        <v/>
      </c>
      <c r="EQ172" s="71" t="str">
        <f t="shared" si="2829"/>
        <v/>
      </c>
      <c r="ER172" s="71" t="str">
        <f t="shared" si="2829"/>
        <v/>
      </c>
      <c r="ES172" s="71" t="str">
        <f t="shared" si="2829"/>
        <v/>
      </c>
      <c r="ET172" s="71" t="str">
        <f t="shared" si="2829"/>
        <v/>
      </c>
      <c r="EU172" s="71" t="str">
        <f t="shared" si="2829"/>
        <v/>
      </c>
      <c r="EV172" s="71" t="str">
        <f t="shared" si="2829"/>
        <v/>
      </c>
      <c r="EW172" s="71" t="str">
        <f t="shared" si="2829"/>
        <v/>
      </c>
      <c r="EX172" s="71" t="str">
        <f t="shared" si="2829"/>
        <v/>
      </c>
      <c r="EY172" s="71" t="str">
        <f t="shared" si="2829"/>
        <v/>
      </c>
      <c r="EZ172" s="71" t="str">
        <f t="shared" si="2829"/>
        <v/>
      </c>
      <c r="FA172" s="71" t="str">
        <f t="shared" si="2829"/>
        <v/>
      </c>
      <c r="FB172" s="71" t="str">
        <f t="shared" si="2829"/>
        <v/>
      </c>
      <c r="FC172" s="71" t="str">
        <f t="shared" si="2829"/>
        <v/>
      </c>
      <c r="FD172" s="71" t="str">
        <f t="shared" si="2829"/>
        <v/>
      </c>
      <c r="FE172" s="71" t="str">
        <f t="shared" si="2829"/>
        <v/>
      </c>
      <c r="FF172" s="71" t="str">
        <f t="shared" si="2829"/>
        <v/>
      </c>
      <c r="FG172" s="71" t="str">
        <f t="shared" si="2829"/>
        <v/>
      </c>
      <c r="FH172" s="71" t="str">
        <f t="shared" si="2829"/>
        <v/>
      </c>
      <c r="FI172" s="71" t="str">
        <f t="shared" si="2829"/>
        <v/>
      </c>
      <c r="FJ172" s="71" t="str">
        <f t="shared" si="2829"/>
        <v/>
      </c>
      <c r="FK172" s="71" t="str">
        <f t="shared" si="2829"/>
        <v/>
      </c>
      <c r="FL172" s="71" t="str">
        <f t="shared" si="2829"/>
        <v/>
      </c>
      <c r="FM172" s="71" t="str">
        <f t="shared" si="2829"/>
        <v/>
      </c>
      <c r="FN172" s="71" t="str">
        <f t="shared" ref="FN172:FS173" si="2830">IF(CH172="","","|n"&amp;FN$2&amp;"+"&amp;CH172&amp;FN$1)</f>
        <v/>
      </c>
      <c r="FO172" s="71" t="str">
        <f t="shared" si="2830"/>
        <v/>
      </c>
      <c r="FP172" s="71" t="str">
        <f t="shared" si="2830"/>
        <v/>
      </c>
      <c r="FQ172" s="71" t="str">
        <f t="shared" si="2830"/>
        <v/>
      </c>
      <c r="FR172" s="71" t="str">
        <f t="shared" si="2830"/>
        <v/>
      </c>
      <c r="FS172" s="71" t="str">
        <f t="shared" si="2830"/>
        <v/>
      </c>
    </row>
    <row r="173" spans="1:175" ht="16.5">
      <c r="A173" s="101"/>
      <c r="B173" s="116" t="s">
        <v>641</v>
      </c>
      <c r="C173" s="70" t="s">
        <v>642</v>
      </c>
      <c r="T173" s="70" t="s">
        <v>643</v>
      </c>
      <c r="U173" s="85" t="s">
        <v>644</v>
      </c>
      <c r="CN173" s="69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2"/>
        <v>InitEquipData('IN30',,"",,,,,'','','','','','',"ReplaceableTextures\\CommandButtons\\BTN010.blp")</v>
      </c>
      <c r="CU173" s="95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6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29"/>
        <v/>
      </c>
      <c r="DC173" s="71" t="str">
        <f t="shared" si="2829"/>
        <v/>
      </c>
      <c r="DD173" s="71" t="str">
        <f t="shared" si="2829"/>
        <v/>
      </c>
      <c r="DE173" s="71" t="str">
        <f t="shared" si="2829"/>
        <v/>
      </c>
      <c r="DF173" s="71" t="str">
        <f t="shared" si="2829"/>
        <v/>
      </c>
      <c r="DG173" s="71" t="str">
        <f t="shared" si="2829"/>
        <v/>
      </c>
      <c r="DH173" s="71" t="str">
        <f t="shared" si="2829"/>
        <v/>
      </c>
      <c r="DI173" s="71" t="str">
        <f t="shared" si="2829"/>
        <v/>
      </c>
      <c r="DJ173" s="71" t="str">
        <f t="shared" si="2829"/>
        <v/>
      </c>
      <c r="DK173" s="71" t="str">
        <f t="shared" si="2829"/>
        <v/>
      </c>
      <c r="DL173" s="71" t="str">
        <f t="shared" si="2829"/>
        <v/>
      </c>
      <c r="DM173" s="71" t="str">
        <f t="shared" si="2829"/>
        <v/>
      </c>
      <c r="DN173" s="71" t="str">
        <f t="shared" si="2829"/>
        <v/>
      </c>
      <c r="DO173" s="71" t="str">
        <f t="shared" si="2829"/>
        <v/>
      </c>
      <c r="DP173" s="71" t="str">
        <f t="shared" si="2829"/>
        <v/>
      </c>
      <c r="DQ173" s="71" t="str">
        <f t="shared" si="2829"/>
        <v/>
      </c>
      <c r="DR173" s="71" t="str">
        <f t="shared" si="2829"/>
        <v/>
      </c>
      <c r="DS173" s="71" t="str">
        <f t="shared" si="2829"/>
        <v/>
      </c>
      <c r="DT173" s="71" t="str">
        <f t="shared" si="2829"/>
        <v/>
      </c>
      <c r="DU173" s="71" t="str">
        <f t="shared" si="2829"/>
        <v/>
      </c>
      <c r="DV173" s="71" t="str">
        <f t="shared" si="2829"/>
        <v/>
      </c>
      <c r="DW173" s="71" t="str">
        <f t="shared" si="2829"/>
        <v/>
      </c>
      <c r="DX173" s="71" t="str">
        <f t="shared" si="2829"/>
        <v/>
      </c>
      <c r="DY173" s="71" t="str">
        <f t="shared" si="2829"/>
        <v/>
      </c>
      <c r="DZ173" s="71" t="str">
        <f t="shared" si="2829"/>
        <v/>
      </c>
      <c r="EA173" s="71" t="str">
        <f t="shared" si="2829"/>
        <v/>
      </c>
      <c r="EB173" s="71" t="str">
        <f t="shared" si="2829"/>
        <v/>
      </c>
      <c r="EC173" s="71" t="str">
        <f t="shared" si="2829"/>
        <v/>
      </c>
      <c r="ED173" s="71" t="str">
        <f t="shared" si="2829"/>
        <v/>
      </c>
      <c r="EE173" s="71" t="str">
        <f t="shared" si="2829"/>
        <v/>
      </c>
      <c r="EF173" s="71" t="str">
        <f t="shared" si="2829"/>
        <v/>
      </c>
      <c r="EG173" s="71" t="str">
        <f t="shared" si="2829"/>
        <v/>
      </c>
      <c r="EH173" s="71" t="str">
        <f t="shared" si="2829"/>
        <v/>
      </c>
      <c r="EI173" s="71" t="str">
        <f t="shared" si="2829"/>
        <v/>
      </c>
      <c r="EJ173" s="71" t="str">
        <f t="shared" si="2829"/>
        <v/>
      </c>
      <c r="EK173" s="71" t="str">
        <f t="shared" si="2829"/>
        <v/>
      </c>
      <c r="EL173" s="71" t="str">
        <f t="shared" si="2829"/>
        <v/>
      </c>
      <c r="EM173" s="71" t="str">
        <f t="shared" si="2829"/>
        <v/>
      </c>
      <c r="EN173" s="71" t="str">
        <f t="shared" si="2829"/>
        <v/>
      </c>
      <c r="EO173" s="71" t="str">
        <f t="shared" si="2829"/>
        <v/>
      </c>
      <c r="EP173" s="71" t="str">
        <f t="shared" si="2829"/>
        <v/>
      </c>
      <c r="EQ173" s="71" t="str">
        <f t="shared" si="2829"/>
        <v/>
      </c>
      <c r="ER173" s="71" t="str">
        <f t="shared" si="2829"/>
        <v/>
      </c>
      <c r="ES173" s="71" t="str">
        <f t="shared" si="2829"/>
        <v/>
      </c>
      <c r="ET173" s="71" t="str">
        <f t="shared" si="2829"/>
        <v/>
      </c>
      <c r="EU173" s="71" t="str">
        <f t="shared" si="2829"/>
        <v/>
      </c>
      <c r="EV173" s="71" t="str">
        <f t="shared" si="2829"/>
        <v/>
      </c>
      <c r="EW173" s="71" t="str">
        <f t="shared" si="2829"/>
        <v/>
      </c>
      <c r="EX173" s="71" t="str">
        <f t="shared" si="2829"/>
        <v/>
      </c>
      <c r="EY173" s="71" t="str">
        <f t="shared" si="2829"/>
        <v/>
      </c>
      <c r="EZ173" s="71" t="str">
        <f t="shared" si="2829"/>
        <v/>
      </c>
      <c r="FA173" s="71" t="str">
        <f t="shared" si="2829"/>
        <v/>
      </c>
      <c r="FB173" s="71" t="str">
        <f t="shared" si="2829"/>
        <v/>
      </c>
      <c r="FC173" s="71" t="str">
        <f t="shared" si="2829"/>
        <v/>
      </c>
      <c r="FD173" s="71" t="str">
        <f t="shared" si="2829"/>
        <v/>
      </c>
      <c r="FE173" s="71" t="str">
        <f t="shared" si="2829"/>
        <v/>
      </c>
      <c r="FF173" s="71" t="str">
        <f t="shared" si="2829"/>
        <v/>
      </c>
      <c r="FG173" s="71" t="str">
        <f t="shared" si="2829"/>
        <v/>
      </c>
      <c r="FH173" s="71" t="str">
        <f t="shared" si="2829"/>
        <v/>
      </c>
      <c r="FI173" s="71" t="str">
        <f t="shared" si="2829"/>
        <v/>
      </c>
      <c r="FJ173" s="71" t="str">
        <f t="shared" si="2829"/>
        <v/>
      </c>
      <c r="FK173" s="71" t="str">
        <f t="shared" si="2829"/>
        <v/>
      </c>
      <c r="FL173" s="71" t="str">
        <f t="shared" si="2829"/>
        <v/>
      </c>
      <c r="FM173" s="71" t="str">
        <f t="shared" si="2829"/>
        <v/>
      </c>
      <c r="FN173" s="71" t="str">
        <f t="shared" si="2830"/>
        <v/>
      </c>
      <c r="FO173" s="71" t="str">
        <f t="shared" si="2830"/>
        <v/>
      </c>
      <c r="FP173" s="71" t="str">
        <f t="shared" si="2830"/>
        <v/>
      </c>
      <c r="FQ173" s="71" t="str">
        <f t="shared" si="2830"/>
        <v/>
      </c>
      <c r="FR173" s="71" t="str">
        <f t="shared" si="2830"/>
        <v/>
      </c>
      <c r="FS173" s="71" t="str">
        <f t="shared" si="2830"/>
        <v/>
      </c>
    </row>
    <row r="174" spans="1:175" ht="16.5">
      <c r="A174" s="101"/>
      <c r="B174" s="116" t="s">
        <v>645</v>
      </c>
      <c r="C174" s="70" t="s">
        <v>646</v>
      </c>
      <c r="T174" s="70" t="s">
        <v>647</v>
      </c>
      <c r="U174" s="85" t="s">
        <v>648</v>
      </c>
      <c r="CN174" s="69" t="str">
        <f t="shared" si="2831"/>
        <v>InitUnitState('IN31',,,,,,,,,,)</v>
      </c>
      <c r="CO174" s="69" t="str">
        <f t="shared" si="2832"/>
        <v>InitUnitNormal('IN31',,,,,,,,,,)</v>
      </c>
      <c r="CP174" s="69" t="str">
        <f t="shared" si="2833"/>
        <v>InitUnitMagic('IN31',,,,,,,,,,)</v>
      </c>
      <c r="CQ174" s="69" t="str">
        <f t="shared" si="2834"/>
        <v>InitUnitAdd('IN31',,,,,,,,,,)</v>
      </c>
      <c r="CR174" s="69" t="str">
        <f t="shared" si="2822"/>
        <v>InitEquipData('IN31',,"",,,,,'','','','','','',"ReplaceableTextures\\CommandButtons\\BTN011.blp")</v>
      </c>
      <c r="CU174" s="95" t="str">
        <f t="shared" si="2835"/>
        <v>|n</v>
      </c>
      <c r="CV174" s="70" t="str">
        <f t="shared" si="2836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7">IF(V174="","","|n"&amp;DB$2&amp;"+"&amp;V174&amp;DB$1)</f>
        <v/>
      </c>
      <c r="DC174" s="71" t="str">
        <f t="shared" ref="DC174:DC175" si="2838">IF(W174="","","|n"&amp;DC$2&amp;"+"&amp;W174&amp;DC$1)</f>
        <v/>
      </c>
      <c r="DD174" s="71" t="str">
        <f t="shared" ref="DD174:DD175" si="2839">IF(X174="","","|n"&amp;DD$2&amp;"+"&amp;X174&amp;DD$1)</f>
        <v/>
      </c>
      <c r="DE174" s="71" t="str">
        <f t="shared" ref="DE174:DE175" si="2840">IF(Y174="","","|n"&amp;DE$2&amp;"+"&amp;Y174&amp;DE$1)</f>
        <v/>
      </c>
      <c r="DF174" s="71" t="str">
        <f t="shared" ref="DF174:DF175" si="2841">IF(Z174="","","|n"&amp;DF$2&amp;"+"&amp;Z174&amp;DF$1)</f>
        <v/>
      </c>
      <c r="DG174" s="71" t="str">
        <f t="shared" ref="DG174:DG175" si="2842">IF(AA174="","","|n"&amp;DG$2&amp;"+"&amp;AA174&amp;DG$1)</f>
        <v/>
      </c>
      <c r="DH174" s="71" t="str">
        <f t="shared" ref="DH174:DH175" si="2843">IF(AB174="","","|n"&amp;DH$2&amp;"+"&amp;AB174&amp;DH$1)</f>
        <v/>
      </c>
      <c r="DI174" s="71" t="str">
        <f t="shared" ref="DI174:DI175" si="2844">IF(AC174="","","|n"&amp;DI$2&amp;"+"&amp;AC174&amp;DI$1)</f>
        <v/>
      </c>
      <c r="DJ174" s="71" t="str">
        <f t="shared" ref="DJ174:DJ175" si="2845">IF(AD174="","","|n"&amp;DJ$2&amp;"+"&amp;AD174&amp;DJ$1)</f>
        <v/>
      </c>
      <c r="DK174" s="71" t="str">
        <f t="shared" ref="DK174:DK175" si="2846">IF(AE174="","","|n"&amp;DK$2&amp;"+"&amp;AE174&amp;DK$1)</f>
        <v/>
      </c>
      <c r="DL174" s="71" t="str">
        <f t="shared" ref="DL174:DL175" si="2847">IF(AF174="","","|n"&amp;DL$2&amp;"+"&amp;AF174&amp;DL$1)</f>
        <v/>
      </c>
      <c r="DM174" s="71" t="str">
        <f t="shared" ref="DM174:DM175" si="2848">IF(AG174="","","|n"&amp;DM$2&amp;"+"&amp;AG174&amp;DM$1)</f>
        <v/>
      </c>
      <c r="DN174" s="71" t="str">
        <f t="shared" ref="DN174:DN175" si="2849">IF(AH174="","","|n"&amp;DN$2&amp;"+"&amp;AH174&amp;DN$1)</f>
        <v/>
      </c>
      <c r="DO174" s="71" t="str">
        <f t="shared" ref="DO174:DO175" si="2850">IF(AI174="","","|n"&amp;DO$2&amp;"+"&amp;AI174&amp;DO$1)</f>
        <v/>
      </c>
      <c r="DP174" s="71" t="str">
        <f t="shared" ref="DP174:DP175" si="2851">IF(AJ174="","","|n"&amp;DP$2&amp;"+"&amp;AJ174&amp;DP$1)</f>
        <v/>
      </c>
      <c r="DQ174" s="71" t="str">
        <f t="shared" ref="DQ174:DQ175" si="2852">IF(AK174="","","|n"&amp;DQ$2&amp;"+"&amp;AK174&amp;DQ$1)</f>
        <v/>
      </c>
      <c r="DR174" s="71" t="str">
        <f t="shared" ref="DR174:DR175" si="2853">IF(AL174="","","|n"&amp;DR$2&amp;"+"&amp;AL174&amp;DR$1)</f>
        <v/>
      </c>
      <c r="DS174" s="71" t="str">
        <f t="shared" ref="DS174:DS175" si="2854">IF(AM174="","","|n"&amp;DS$2&amp;"+"&amp;AM174&amp;DS$1)</f>
        <v/>
      </c>
      <c r="DT174" s="71" t="str">
        <f t="shared" ref="DT174:DT175" si="2855">IF(AN174="","","|n"&amp;DT$2&amp;"+"&amp;AN174&amp;DT$1)</f>
        <v/>
      </c>
      <c r="DU174" s="71" t="str">
        <f t="shared" ref="DU174:DU175" si="2856">IF(AO174="","","|n"&amp;DU$2&amp;"+"&amp;AO174&amp;DU$1)</f>
        <v/>
      </c>
      <c r="DV174" s="71" t="str">
        <f t="shared" ref="DV174:DV175" si="2857">IF(AP174="","","|n"&amp;DV$2&amp;"+"&amp;AP174&amp;DV$1)</f>
        <v/>
      </c>
      <c r="DW174" s="71" t="str">
        <f t="shared" ref="DW174:DW175" si="2858">IF(AQ174="","","|n"&amp;DW$2&amp;"+"&amp;AQ174&amp;DW$1)</f>
        <v/>
      </c>
      <c r="DX174" s="71" t="str">
        <f t="shared" ref="DX174:DX175" si="2859">IF(AR174="","","|n"&amp;DX$2&amp;"+"&amp;AR174&amp;DX$1)</f>
        <v/>
      </c>
      <c r="DY174" s="71" t="str">
        <f t="shared" ref="DY174:DY175" si="2860">IF(AS174="","","|n"&amp;DY$2&amp;"+"&amp;AS174&amp;DY$1)</f>
        <v/>
      </c>
      <c r="DZ174" s="71" t="str">
        <f t="shared" ref="DZ174:DZ175" si="2861">IF(AT174="","","|n"&amp;DZ$2&amp;"+"&amp;AT174&amp;DZ$1)</f>
        <v/>
      </c>
      <c r="EA174" s="71" t="str">
        <f t="shared" ref="EA174:EA175" si="2862">IF(AU174="","","|n"&amp;EA$2&amp;"+"&amp;AU174&amp;EA$1)</f>
        <v/>
      </c>
      <c r="EB174" s="71" t="str">
        <f t="shared" ref="EB174:EB175" si="2863">IF(AV174="","","|n"&amp;EB$2&amp;"+"&amp;AV174&amp;EB$1)</f>
        <v/>
      </c>
      <c r="EC174" s="71" t="str">
        <f t="shared" ref="EC174:EC175" si="2864">IF(AW174="","","|n"&amp;EC$2&amp;"+"&amp;AW174&amp;EC$1)</f>
        <v/>
      </c>
      <c r="ED174" s="71" t="str">
        <f t="shared" ref="ED174:ED175" si="2865">IF(AX174="","","|n"&amp;ED$2&amp;"+"&amp;AX174&amp;ED$1)</f>
        <v/>
      </c>
      <c r="EE174" s="71" t="str">
        <f t="shared" ref="EE174:EE175" si="2866">IF(AY174="","","|n"&amp;EE$2&amp;"+"&amp;AY174&amp;EE$1)</f>
        <v/>
      </c>
      <c r="EF174" s="71" t="str">
        <f t="shared" ref="EF174:EF175" si="2867">IF(AZ174="","","|n"&amp;EF$2&amp;"+"&amp;AZ174&amp;EF$1)</f>
        <v/>
      </c>
      <c r="EG174" s="71" t="str">
        <f t="shared" ref="EG174:EG175" si="2868">IF(BA174="","","|n"&amp;EG$2&amp;"+"&amp;BA174&amp;EG$1)</f>
        <v/>
      </c>
      <c r="EH174" s="71" t="str">
        <f t="shared" ref="EH174:EH175" si="2869">IF(BB174="","","|n"&amp;EH$2&amp;"+"&amp;BB174&amp;EH$1)</f>
        <v/>
      </c>
      <c r="EI174" s="71" t="str">
        <f t="shared" ref="EI174:EI175" si="2870">IF(BC174="","","|n"&amp;EI$2&amp;"+"&amp;BC174&amp;EI$1)</f>
        <v/>
      </c>
      <c r="EJ174" s="71" t="str">
        <f t="shared" ref="EJ174:EJ175" si="2871">IF(BD174="","","|n"&amp;EJ$2&amp;"+"&amp;BD174&amp;EJ$1)</f>
        <v/>
      </c>
      <c r="EK174" s="71" t="str">
        <f t="shared" ref="EK174:EK175" si="2872">IF(BE174="","","|n"&amp;EK$2&amp;"+"&amp;BE174&amp;EK$1)</f>
        <v/>
      </c>
      <c r="EL174" s="71" t="str">
        <f t="shared" ref="EL174:EL175" si="2873">IF(BF174="","","|n"&amp;EL$2&amp;"+"&amp;BF174&amp;EL$1)</f>
        <v/>
      </c>
      <c r="EM174" s="71" t="str">
        <f t="shared" ref="EM174:EM175" si="2874">IF(BG174="","","|n"&amp;EM$2&amp;"+"&amp;BG174&amp;EM$1)</f>
        <v/>
      </c>
      <c r="EN174" s="71" t="str">
        <f t="shared" ref="EN174:EN175" si="2875">IF(BH174="","","|n"&amp;EN$2&amp;"+"&amp;BH174&amp;EN$1)</f>
        <v/>
      </c>
      <c r="EO174" s="71" t="str">
        <f t="shared" ref="EO174:EO175" si="2876">IF(BI174="","","|n"&amp;EO$2&amp;"+"&amp;BI174&amp;EO$1)</f>
        <v/>
      </c>
      <c r="EP174" s="71" t="str">
        <f t="shared" ref="EP174:EP175" si="2877">IF(BJ174="","","|n"&amp;EP$2&amp;"+"&amp;BJ174&amp;EP$1)</f>
        <v/>
      </c>
      <c r="EQ174" s="71" t="str">
        <f t="shared" ref="EQ174:EQ175" si="2878">IF(BK174="","","|n"&amp;EQ$2&amp;"+"&amp;BK174&amp;EQ$1)</f>
        <v/>
      </c>
      <c r="ER174" s="71" t="str">
        <f t="shared" ref="ER174:ER175" si="2879">IF(BL174="","","|n"&amp;ER$2&amp;"+"&amp;BL174&amp;ER$1)</f>
        <v/>
      </c>
      <c r="ES174" s="71" t="str">
        <f t="shared" ref="ES174:ES175" si="2880">IF(BM174="","","|n"&amp;ES$2&amp;"+"&amp;BM174&amp;ES$1)</f>
        <v/>
      </c>
      <c r="ET174" s="71" t="str">
        <f t="shared" ref="ET174:ET175" si="2881">IF(BN174="","","|n"&amp;ET$2&amp;"+"&amp;BN174&amp;ET$1)</f>
        <v/>
      </c>
      <c r="EU174" s="71" t="str">
        <f t="shared" ref="EU174:EU175" si="2882">IF(BO174="","","|n"&amp;EU$2&amp;"+"&amp;BO174&amp;EU$1)</f>
        <v/>
      </c>
      <c r="EV174" s="71" t="str">
        <f t="shared" ref="EV174:EV175" si="2883">IF(BP174="","","|n"&amp;EV$2&amp;"+"&amp;BP174&amp;EV$1)</f>
        <v/>
      </c>
      <c r="EW174" s="71" t="str">
        <f t="shared" ref="EW174:EW175" si="2884">IF(BQ174="","","|n"&amp;EW$2&amp;"+"&amp;BQ174&amp;EW$1)</f>
        <v/>
      </c>
      <c r="EX174" s="71" t="str">
        <f t="shared" ref="EX174:EX175" si="2885">IF(BR174="","","|n"&amp;EX$2&amp;"+"&amp;BR174&amp;EX$1)</f>
        <v/>
      </c>
      <c r="EY174" s="71" t="str">
        <f t="shared" ref="EY174:EY175" si="2886">IF(BS174="","","|n"&amp;EY$2&amp;"+"&amp;BS174&amp;EY$1)</f>
        <v/>
      </c>
      <c r="EZ174" s="71" t="str">
        <f t="shared" ref="EZ174:EZ175" si="2887">IF(BT174="","","|n"&amp;EZ$2&amp;"+"&amp;BT174&amp;EZ$1)</f>
        <v/>
      </c>
      <c r="FA174" s="71" t="str">
        <f t="shared" ref="FA174:FA175" si="2888">IF(BU174="","","|n"&amp;FA$2&amp;"+"&amp;BU174&amp;FA$1)</f>
        <v/>
      </c>
      <c r="FB174" s="71" t="str">
        <f t="shared" ref="FB174:FB175" si="2889">IF(BV174="","","|n"&amp;FB$2&amp;"+"&amp;BV174&amp;FB$1)</f>
        <v/>
      </c>
      <c r="FC174" s="71" t="str">
        <f t="shared" ref="FC174:FC175" si="2890">IF(BW174="","","|n"&amp;FC$2&amp;"+"&amp;BW174&amp;FC$1)</f>
        <v/>
      </c>
      <c r="FD174" s="71" t="str">
        <f t="shared" ref="FD174:FD175" si="2891">IF(BX174="","","|n"&amp;FD$2&amp;"+"&amp;BX174&amp;FD$1)</f>
        <v/>
      </c>
      <c r="FE174" s="71" t="str">
        <f t="shared" ref="FE174:FE175" si="2892">IF(BY174="","","|n"&amp;FE$2&amp;"+"&amp;BY174&amp;FE$1)</f>
        <v/>
      </c>
      <c r="FF174" s="71" t="str">
        <f t="shared" ref="FF174:FF175" si="2893">IF(BZ174="","","|n"&amp;FF$2&amp;"+"&amp;BZ174&amp;FF$1)</f>
        <v/>
      </c>
      <c r="FG174" s="71" t="str">
        <f t="shared" ref="FG174:FG175" si="2894">IF(CA174="","","|n"&amp;FG$2&amp;"+"&amp;CA174&amp;FG$1)</f>
        <v/>
      </c>
      <c r="FH174" s="71" t="str">
        <f t="shared" ref="FH174:FH175" si="2895">IF(CB174="","","|n"&amp;FH$2&amp;"+"&amp;CB174&amp;FH$1)</f>
        <v/>
      </c>
      <c r="FI174" s="71" t="str">
        <f t="shared" ref="FI174:FI175" si="2896">IF(CC174="","","|n"&amp;FI$2&amp;"+"&amp;CC174&amp;FI$1)</f>
        <v/>
      </c>
      <c r="FJ174" s="71" t="str">
        <f t="shared" ref="FJ174:FJ175" si="2897">IF(CD174="","","|n"&amp;FJ$2&amp;"+"&amp;CD174&amp;FJ$1)</f>
        <v/>
      </c>
      <c r="FK174" s="71" t="str">
        <f t="shared" ref="FK174:FK175" si="2898">IF(CE174="","","|n"&amp;FK$2&amp;"+"&amp;CE174&amp;FK$1)</f>
        <v/>
      </c>
      <c r="FL174" s="71" t="str">
        <f t="shared" ref="FL174:FL175" si="2899">IF(CF174="","","|n"&amp;FL$2&amp;"+"&amp;CF174&amp;FL$1)</f>
        <v/>
      </c>
      <c r="FM174" s="71" t="str">
        <f t="shared" ref="FM174:FM175" si="2900">IF(CG174="","","|n"&amp;FM$2&amp;"+"&amp;CG174&amp;FM$1)</f>
        <v/>
      </c>
      <c r="FN174" s="71" t="str">
        <f t="shared" ref="FN174:FN175" si="2901">IF(CH174="","","|n"&amp;FN$2&amp;"+"&amp;CH174&amp;FN$1)</f>
        <v/>
      </c>
      <c r="FO174" s="71" t="str">
        <f t="shared" ref="FO174:FO175" si="2902">IF(CI174="","","|n"&amp;FO$2&amp;"+"&amp;CI174&amp;FO$1)</f>
        <v/>
      </c>
      <c r="FP174" s="71" t="str">
        <f t="shared" ref="FP174:FP175" si="2903">IF(CJ174="","","|n"&amp;FP$2&amp;"+"&amp;CJ174&amp;FP$1)</f>
        <v/>
      </c>
      <c r="FQ174" s="71" t="str">
        <f t="shared" ref="FQ174:FQ175" si="2904">IF(CK174="","","|n"&amp;FQ$2&amp;"+"&amp;CK174&amp;FQ$1)</f>
        <v/>
      </c>
      <c r="FR174" s="71" t="str">
        <f t="shared" ref="FR174:FR175" si="2905">IF(CL174="","","|n"&amp;FR$2&amp;"+"&amp;CL174&amp;FR$1)</f>
        <v/>
      </c>
      <c r="FS174" s="71" t="str">
        <f t="shared" ref="FS174:FS175" si="2906">IF(CM174="","","|n"&amp;FS$2&amp;"+"&amp;CM174&amp;FS$1)</f>
        <v/>
      </c>
    </row>
    <row r="175" spans="1:175" ht="16.5">
      <c r="A175" s="101"/>
      <c r="B175" s="116" t="s">
        <v>649</v>
      </c>
      <c r="C175" s="70" t="s">
        <v>636</v>
      </c>
      <c r="T175" s="70" t="s">
        <v>637</v>
      </c>
      <c r="U175" s="85" t="s">
        <v>638</v>
      </c>
      <c r="CN175" s="69" t="str">
        <f t="shared" si="2831"/>
        <v>InitUnitState('IN32',,,,,,,,,,)</v>
      </c>
      <c r="CO175" s="69" t="str">
        <f t="shared" si="2832"/>
        <v>InitUnitNormal('IN32',,,,,,,,,,)</v>
      </c>
      <c r="CP175" s="69" t="str">
        <f t="shared" si="2833"/>
        <v>InitUnitMagic('IN32',,,,,,,,,,)</v>
      </c>
      <c r="CQ175" s="69" t="str">
        <f t="shared" si="2834"/>
        <v>InitUnitAdd('IN32',,,,,,,,,,)</v>
      </c>
      <c r="CR175" s="69" t="str">
        <f t="shared" si="2822"/>
        <v>InitEquipData('IN32',,"",,,,,'','','','','','',"ReplaceableTextures\\CommandButtons\\BTNIS11.blp")</v>
      </c>
      <c r="CU175" s="95" t="str">
        <f t="shared" si="2835"/>
        <v>|n</v>
      </c>
      <c r="CV175" s="70" t="str">
        <f t="shared" si="2836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7"/>
        <v/>
      </c>
      <c r="DC175" s="71" t="str">
        <f t="shared" si="2838"/>
        <v/>
      </c>
      <c r="DD175" s="71" t="str">
        <f t="shared" si="2839"/>
        <v/>
      </c>
      <c r="DE175" s="71" t="str">
        <f t="shared" si="2840"/>
        <v/>
      </c>
      <c r="DF175" s="71" t="str">
        <f t="shared" si="2841"/>
        <v/>
      </c>
      <c r="DG175" s="71" t="str">
        <f t="shared" si="2842"/>
        <v/>
      </c>
      <c r="DH175" s="71" t="str">
        <f t="shared" si="2843"/>
        <v/>
      </c>
      <c r="DI175" s="71" t="str">
        <f t="shared" si="2844"/>
        <v/>
      </c>
      <c r="DJ175" s="71" t="str">
        <f t="shared" si="2845"/>
        <v/>
      </c>
      <c r="DK175" s="71" t="str">
        <f t="shared" si="2846"/>
        <v/>
      </c>
      <c r="DL175" s="71" t="str">
        <f t="shared" si="2847"/>
        <v/>
      </c>
      <c r="DM175" s="71" t="str">
        <f t="shared" si="2848"/>
        <v/>
      </c>
      <c r="DN175" s="71" t="str">
        <f t="shared" si="2849"/>
        <v/>
      </c>
      <c r="DO175" s="71" t="str">
        <f t="shared" si="2850"/>
        <v/>
      </c>
      <c r="DP175" s="71" t="str">
        <f t="shared" si="2851"/>
        <v/>
      </c>
      <c r="DQ175" s="71" t="str">
        <f t="shared" si="2852"/>
        <v/>
      </c>
      <c r="DR175" s="71" t="str">
        <f t="shared" si="2853"/>
        <v/>
      </c>
      <c r="DS175" s="71" t="str">
        <f t="shared" si="2854"/>
        <v/>
      </c>
      <c r="DT175" s="71" t="str">
        <f t="shared" si="2855"/>
        <v/>
      </c>
      <c r="DU175" s="71" t="str">
        <f t="shared" si="2856"/>
        <v/>
      </c>
      <c r="DV175" s="71" t="str">
        <f t="shared" si="2857"/>
        <v/>
      </c>
      <c r="DW175" s="71" t="str">
        <f t="shared" si="2858"/>
        <v/>
      </c>
      <c r="DX175" s="71" t="str">
        <f t="shared" si="2859"/>
        <v/>
      </c>
      <c r="DY175" s="71" t="str">
        <f t="shared" si="2860"/>
        <v/>
      </c>
      <c r="DZ175" s="71" t="str">
        <f t="shared" si="2861"/>
        <v/>
      </c>
      <c r="EA175" s="71" t="str">
        <f t="shared" si="2862"/>
        <v/>
      </c>
      <c r="EB175" s="71" t="str">
        <f t="shared" si="2863"/>
        <v/>
      </c>
      <c r="EC175" s="71" t="str">
        <f t="shared" si="2864"/>
        <v/>
      </c>
      <c r="ED175" s="71" t="str">
        <f t="shared" si="2865"/>
        <v/>
      </c>
      <c r="EE175" s="71" t="str">
        <f t="shared" si="2866"/>
        <v/>
      </c>
      <c r="EF175" s="71" t="str">
        <f t="shared" si="2867"/>
        <v/>
      </c>
      <c r="EG175" s="71" t="str">
        <f t="shared" si="2868"/>
        <v/>
      </c>
      <c r="EH175" s="71" t="str">
        <f t="shared" si="2869"/>
        <v/>
      </c>
      <c r="EI175" s="71" t="str">
        <f t="shared" si="2870"/>
        <v/>
      </c>
      <c r="EJ175" s="71" t="str">
        <f t="shared" si="2871"/>
        <v/>
      </c>
      <c r="EK175" s="71" t="str">
        <f t="shared" si="2872"/>
        <v/>
      </c>
      <c r="EL175" s="71" t="str">
        <f t="shared" si="2873"/>
        <v/>
      </c>
      <c r="EM175" s="71" t="str">
        <f t="shared" si="2874"/>
        <v/>
      </c>
      <c r="EN175" s="71" t="str">
        <f t="shared" si="2875"/>
        <v/>
      </c>
      <c r="EO175" s="71" t="str">
        <f t="shared" si="2876"/>
        <v/>
      </c>
      <c r="EP175" s="71" t="str">
        <f t="shared" si="2877"/>
        <v/>
      </c>
      <c r="EQ175" s="71" t="str">
        <f t="shared" si="2878"/>
        <v/>
      </c>
      <c r="ER175" s="71" t="str">
        <f t="shared" si="2879"/>
        <v/>
      </c>
      <c r="ES175" s="71" t="str">
        <f t="shared" si="2880"/>
        <v/>
      </c>
      <c r="ET175" s="71" t="str">
        <f t="shared" si="2881"/>
        <v/>
      </c>
      <c r="EU175" s="71" t="str">
        <f t="shared" si="2882"/>
        <v/>
      </c>
      <c r="EV175" s="71" t="str">
        <f t="shared" si="2883"/>
        <v/>
      </c>
      <c r="EW175" s="71" t="str">
        <f t="shared" si="2884"/>
        <v/>
      </c>
      <c r="EX175" s="71" t="str">
        <f t="shared" si="2885"/>
        <v/>
      </c>
      <c r="EY175" s="71" t="str">
        <f t="shared" si="2886"/>
        <v/>
      </c>
      <c r="EZ175" s="71" t="str">
        <f t="shared" si="2887"/>
        <v/>
      </c>
      <c r="FA175" s="71" t="str">
        <f t="shared" si="2888"/>
        <v/>
      </c>
      <c r="FB175" s="71" t="str">
        <f t="shared" si="2889"/>
        <v/>
      </c>
      <c r="FC175" s="71" t="str">
        <f t="shared" si="2890"/>
        <v/>
      </c>
      <c r="FD175" s="71" t="str">
        <f t="shared" si="2891"/>
        <v/>
      </c>
      <c r="FE175" s="71" t="str">
        <f t="shared" si="2892"/>
        <v/>
      </c>
      <c r="FF175" s="71" t="str">
        <f t="shared" si="2893"/>
        <v/>
      </c>
      <c r="FG175" s="71" t="str">
        <f t="shared" si="2894"/>
        <v/>
      </c>
      <c r="FH175" s="71" t="str">
        <f t="shared" si="2895"/>
        <v/>
      </c>
      <c r="FI175" s="71" t="str">
        <f t="shared" si="2896"/>
        <v/>
      </c>
      <c r="FJ175" s="71" t="str">
        <f t="shared" si="2897"/>
        <v/>
      </c>
      <c r="FK175" s="71" t="str">
        <f t="shared" si="2898"/>
        <v/>
      </c>
      <c r="FL175" s="71" t="str">
        <f t="shared" si="2899"/>
        <v/>
      </c>
      <c r="FM175" s="71" t="str">
        <f t="shared" si="2900"/>
        <v/>
      </c>
      <c r="FN175" s="71" t="str">
        <f t="shared" si="2901"/>
        <v/>
      </c>
      <c r="FO175" s="71" t="str">
        <f t="shared" si="2902"/>
        <v/>
      </c>
      <c r="FP175" s="71" t="str">
        <f t="shared" si="2903"/>
        <v/>
      </c>
      <c r="FQ175" s="71" t="str">
        <f t="shared" si="2904"/>
        <v/>
      </c>
      <c r="FR175" s="71" t="str">
        <f t="shared" si="2905"/>
        <v/>
      </c>
      <c r="FS175" s="71" t="str">
        <f t="shared" si="2906"/>
        <v/>
      </c>
    </row>
    <row r="176" spans="1:175" ht="16.5">
      <c r="A176" s="101"/>
      <c r="B176" s="115" t="s">
        <v>650</v>
      </c>
      <c r="C176" s="22" t="s">
        <v>651</v>
      </c>
      <c r="T176" s="70" t="s">
        <v>652</v>
      </c>
      <c r="U176" s="85" t="str">
        <f t="shared" ref="U176:U187" si="2907">"ReplaceableTextures\\CommandButtons\\BTN"&amp;B176&amp;".blp"</f>
        <v>ReplaceableTextures\\CommandButtons\\BTNIN33.blp</v>
      </c>
      <c r="CN176" s="69" t="str">
        <f t="shared" si="2831"/>
        <v>InitUnitState('IN33',,,,,,,,,,)</v>
      </c>
      <c r="CO176" s="69" t="str">
        <f t="shared" si="2832"/>
        <v>InitUnitNormal('IN33',,,,,,,,,,)</v>
      </c>
      <c r="CP176" s="69" t="str">
        <f t="shared" si="2833"/>
        <v>InitUnitMagic('IN33',,,,,,,,,,)</v>
      </c>
      <c r="CQ176" s="69" t="str">
        <f t="shared" si="2834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09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0">IF(V176="","","|n"&amp;DB$2&amp;"+"&amp;V176&amp;DB$1)</f>
        <v/>
      </c>
      <c r="DC176" s="71" t="str">
        <f t="shared" si="2910"/>
        <v/>
      </c>
      <c r="DD176" s="71" t="str">
        <f t="shared" si="2910"/>
        <v/>
      </c>
      <c r="DE176" s="71" t="str">
        <f t="shared" si="2910"/>
        <v/>
      </c>
      <c r="DF176" s="71" t="str">
        <f t="shared" si="2910"/>
        <v/>
      </c>
      <c r="DG176" s="71" t="str">
        <f t="shared" si="2910"/>
        <v/>
      </c>
      <c r="DH176" s="71" t="str">
        <f t="shared" si="2910"/>
        <v/>
      </c>
      <c r="DI176" s="71" t="str">
        <f t="shared" si="2910"/>
        <v/>
      </c>
      <c r="DJ176" s="71" t="str">
        <f t="shared" si="2910"/>
        <v/>
      </c>
      <c r="DK176" s="71" t="str">
        <f t="shared" si="2910"/>
        <v/>
      </c>
      <c r="DL176" s="71" t="str">
        <f t="shared" si="2910"/>
        <v/>
      </c>
      <c r="DM176" s="71" t="str">
        <f t="shared" si="2910"/>
        <v/>
      </c>
      <c r="DN176" s="71" t="str">
        <f t="shared" si="2910"/>
        <v/>
      </c>
      <c r="DO176" s="71" t="str">
        <f t="shared" si="2910"/>
        <v/>
      </c>
      <c r="DP176" s="71" t="str">
        <f t="shared" si="2910"/>
        <v/>
      </c>
      <c r="DQ176" s="71" t="str">
        <f t="shared" si="2910"/>
        <v/>
      </c>
      <c r="DR176" s="71" t="str">
        <f t="shared" si="2910"/>
        <v/>
      </c>
      <c r="DS176" s="71" t="str">
        <f t="shared" si="2910"/>
        <v/>
      </c>
      <c r="DT176" s="71" t="str">
        <f t="shared" si="2910"/>
        <v/>
      </c>
      <c r="DU176" s="71" t="str">
        <f t="shared" si="2910"/>
        <v/>
      </c>
      <c r="DV176" s="71" t="str">
        <f t="shared" si="2910"/>
        <v/>
      </c>
      <c r="DW176" s="71" t="str">
        <f t="shared" si="2910"/>
        <v/>
      </c>
      <c r="DX176" s="71" t="str">
        <f t="shared" si="2910"/>
        <v/>
      </c>
      <c r="DY176" s="71" t="str">
        <f t="shared" si="2910"/>
        <v/>
      </c>
      <c r="DZ176" s="71" t="str">
        <f t="shared" si="2910"/>
        <v/>
      </c>
      <c r="EA176" s="71" t="str">
        <f t="shared" si="2910"/>
        <v/>
      </c>
      <c r="EB176" s="71" t="str">
        <f t="shared" si="2910"/>
        <v/>
      </c>
      <c r="EC176" s="71" t="str">
        <f t="shared" si="2910"/>
        <v/>
      </c>
      <c r="ED176" s="71" t="str">
        <f t="shared" si="2910"/>
        <v/>
      </c>
      <c r="EE176" s="71" t="str">
        <f t="shared" si="2910"/>
        <v/>
      </c>
      <c r="EF176" s="71" t="str">
        <f t="shared" si="2910"/>
        <v/>
      </c>
      <c r="EG176" s="71" t="str">
        <f t="shared" si="2910"/>
        <v/>
      </c>
      <c r="EH176" s="71" t="str">
        <f t="shared" si="2910"/>
        <v/>
      </c>
      <c r="EI176" s="71" t="str">
        <f t="shared" si="2910"/>
        <v/>
      </c>
      <c r="EJ176" s="71" t="str">
        <f t="shared" si="2910"/>
        <v/>
      </c>
      <c r="EK176" s="71" t="str">
        <f t="shared" si="2910"/>
        <v/>
      </c>
      <c r="EL176" s="71" t="str">
        <f t="shared" si="2910"/>
        <v/>
      </c>
      <c r="EM176" s="71" t="str">
        <f t="shared" si="2910"/>
        <v/>
      </c>
      <c r="EN176" s="71" t="str">
        <f t="shared" si="2910"/>
        <v/>
      </c>
      <c r="EO176" s="71" t="str">
        <f t="shared" si="2910"/>
        <v/>
      </c>
      <c r="EP176" s="71" t="str">
        <f t="shared" si="2910"/>
        <v/>
      </c>
      <c r="EQ176" s="71" t="str">
        <f t="shared" si="2910"/>
        <v/>
      </c>
      <c r="ER176" s="71" t="str">
        <f t="shared" si="2910"/>
        <v/>
      </c>
      <c r="ES176" s="71" t="str">
        <f t="shared" si="2910"/>
        <v/>
      </c>
      <c r="ET176" s="71" t="str">
        <f t="shared" si="2910"/>
        <v/>
      </c>
      <c r="EU176" s="71" t="str">
        <f t="shared" si="2910"/>
        <v/>
      </c>
      <c r="EV176" s="71" t="str">
        <f t="shared" si="2910"/>
        <v/>
      </c>
      <c r="EW176" s="71" t="str">
        <f t="shared" si="2910"/>
        <v/>
      </c>
      <c r="EX176" s="71" t="str">
        <f t="shared" si="2910"/>
        <v/>
      </c>
      <c r="EY176" s="71" t="str">
        <f t="shared" si="2910"/>
        <v/>
      </c>
      <c r="EZ176" s="71" t="str">
        <f t="shared" si="2910"/>
        <v/>
      </c>
      <c r="FA176" s="71" t="str">
        <f t="shared" si="2910"/>
        <v/>
      </c>
      <c r="FB176" s="71" t="str">
        <f t="shared" si="2910"/>
        <v/>
      </c>
      <c r="FC176" s="71" t="str">
        <f t="shared" si="2910"/>
        <v/>
      </c>
      <c r="FD176" s="71" t="str">
        <f t="shared" si="2910"/>
        <v/>
      </c>
      <c r="FE176" s="71" t="str">
        <f t="shared" si="2910"/>
        <v/>
      </c>
      <c r="FF176" s="71" t="str">
        <f t="shared" si="2910"/>
        <v/>
      </c>
      <c r="FG176" s="71" t="str">
        <f t="shared" si="2910"/>
        <v/>
      </c>
      <c r="FH176" s="71" t="str">
        <f t="shared" si="2910"/>
        <v/>
      </c>
      <c r="FI176" s="71" t="str">
        <f t="shared" si="2910"/>
        <v/>
      </c>
      <c r="FJ176" s="71" t="str">
        <f t="shared" si="2910"/>
        <v/>
      </c>
      <c r="FK176" s="71" t="str">
        <f t="shared" si="2910"/>
        <v/>
      </c>
      <c r="FL176" s="71" t="str">
        <f t="shared" si="2910"/>
        <v/>
      </c>
      <c r="FM176" s="71" t="str">
        <f t="shared" si="2910"/>
        <v/>
      </c>
      <c r="FN176" s="71" t="str">
        <f t="shared" ref="FN176:FS176" si="2911">IF(CH176="","","|n"&amp;FN$2&amp;"+"&amp;CH176&amp;FN$1)</f>
        <v/>
      </c>
      <c r="FO176" s="71" t="str">
        <f t="shared" si="2911"/>
        <v/>
      </c>
      <c r="FP176" s="71" t="str">
        <f t="shared" si="2911"/>
        <v/>
      </c>
      <c r="FQ176" s="71" t="str">
        <f t="shared" si="2911"/>
        <v/>
      </c>
      <c r="FR176" s="71" t="str">
        <f t="shared" si="2911"/>
        <v/>
      </c>
      <c r="FS176" s="71" t="str">
        <f t="shared" si="2911"/>
        <v/>
      </c>
    </row>
    <row r="177" spans="1:175" ht="16.5">
      <c r="A177" s="101"/>
      <c r="B177" s="101" t="s">
        <v>653</v>
      </c>
      <c r="C177" s="95" t="s">
        <v>654</v>
      </c>
      <c r="T177" s="70" t="s">
        <v>655</v>
      </c>
      <c r="U177" s="85" t="str">
        <f t="shared" si="2907"/>
        <v>ReplaceableTextures\\CommandButtons\\BTNIN34.blp</v>
      </c>
      <c r="CN177" s="69" t="str">
        <f t="shared" si="2831"/>
        <v>InitUnitState('IN34',,,,,,,,,,)</v>
      </c>
      <c r="CO177" s="69" t="str">
        <f t="shared" si="2832"/>
        <v>InitUnitNormal('IN34',,,,,,,,,,)</v>
      </c>
      <c r="CP177" s="69" t="str">
        <f t="shared" si="2833"/>
        <v>InitUnitMagic('IN34',,,,,,,,,,)</v>
      </c>
      <c r="CQ177" s="69" t="str">
        <f t="shared" si="2834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8"/>
        <v>|n</v>
      </c>
      <c r="CV177" s="70" t="str">
        <f t="shared" si="2909"/>
        <v>攻击|Cffffc926+10000|r</v>
      </c>
      <c r="CW177" s="60"/>
      <c r="CX177" s="60"/>
      <c r="CY177" s="60"/>
      <c r="CZ177" s="60"/>
      <c r="DA177" s="60"/>
      <c r="DB177" s="71" t="str">
        <f t="shared" ref="DB177:FM177" si="2912">IF(V177="","","|n"&amp;DB$2&amp;"+"&amp;V177&amp;DB$1)</f>
        <v/>
      </c>
      <c r="DC177" s="71" t="str">
        <f t="shared" si="2912"/>
        <v/>
      </c>
      <c r="DD177" s="71" t="str">
        <f t="shared" si="2912"/>
        <v/>
      </c>
      <c r="DE177" s="71" t="str">
        <f t="shared" si="2912"/>
        <v/>
      </c>
      <c r="DF177" s="71" t="str">
        <f t="shared" si="2912"/>
        <v/>
      </c>
      <c r="DG177" s="71" t="str">
        <f t="shared" si="2912"/>
        <v/>
      </c>
      <c r="DH177" s="71" t="str">
        <f t="shared" si="2912"/>
        <v/>
      </c>
      <c r="DI177" s="71" t="str">
        <f t="shared" si="2912"/>
        <v/>
      </c>
      <c r="DJ177" s="71" t="str">
        <f t="shared" si="2912"/>
        <v/>
      </c>
      <c r="DK177" s="71" t="str">
        <f t="shared" si="2912"/>
        <v/>
      </c>
      <c r="DL177" s="71" t="str">
        <f t="shared" si="2912"/>
        <v/>
      </c>
      <c r="DM177" s="71" t="str">
        <f t="shared" si="2912"/>
        <v/>
      </c>
      <c r="DN177" s="71" t="str">
        <f t="shared" si="2912"/>
        <v/>
      </c>
      <c r="DO177" s="71" t="str">
        <f t="shared" si="2912"/>
        <v/>
      </c>
      <c r="DP177" s="71" t="str">
        <f t="shared" si="2912"/>
        <v/>
      </c>
      <c r="DQ177" s="71" t="str">
        <f t="shared" si="2912"/>
        <v/>
      </c>
      <c r="DR177" s="71" t="str">
        <f t="shared" si="2912"/>
        <v/>
      </c>
      <c r="DS177" s="71" t="str">
        <f t="shared" si="2912"/>
        <v/>
      </c>
      <c r="DT177" s="71" t="str">
        <f t="shared" si="2912"/>
        <v/>
      </c>
      <c r="DU177" s="71" t="str">
        <f t="shared" si="2912"/>
        <v/>
      </c>
      <c r="DV177" s="71" t="str">
        <f t="shared" si="2912"/>
        <v/>
      </c>
      <c r="DW177" s="71" t="str">
        <f t="shared" si="2912"/>
        <v/>
      </c>
      <c r="DX177" s="71" t="str">
        <f t="shared" si="2912"/>
        <v/>
      </c>
      <c r="DY177" s="71" t="str">
        <f t="shared" si="2912"/>
        <v/>
      </c>
      <c r="DZ177" s="71" t="str">
        <f t="shared" si="2912"/>
        <v/>
      </c>
      <c r="EA177" s="71" t="str">
        <f t="shared" si="2912"/>
        <v/>
      </c>
      <c r="EB177" s="71" t="str">
        <f t="shared" si="2912"/>
        <v/>
      </c>
      <c r="EC177" s="71" t="str">
        <f t="shared" si="2912"/>
        <v/>
      </c>
      <c r="ED177" s="71" t="str">
        <f t="shared" si="2912"/>
        <v/>
      </c>
      <c r="EE177" s="71" t="str">
        <f t="shared" si="2912"/>
        <v/>
      </c>
      <c r="EF177" s="71" t="str">
        <f t="shared" si="2912"/>
        <v/>
      </c>
      <c r="EG177" s="71" t="str">
        <f t="shared" si="2912"/>
        <v/>
      </c>
      <c r="EH177" s="71" t="str">
        <f t="shared" si="2912"/>
        <v/>
      </c>
      <c r="EI177" s="71" t="str">
        <f t="shared" si="2912"/>
        <v/>
      </c>
      <c r="EJ177" s="71" t="str">
        <f t="shared" si="2912"/>
        <v/>
      </c>
      <c r="EK177" s="71" t="str">
        <f t="shared" si="2912"/>
        <v/>
      </c>
      <c r="EL177" s="71" t="str">
        <f t="shared" si="2912"/>
        <v/>
      </c>
      <c r="EM177" s="71" t="str">
        <f t="shared" si="2912"/>
        <v/>
      </c>
      <c r="EN177" s="71" t="str">
        <f t="shared" si="2912"/>
        <v/>
      </c>
      <c r="EO177" s="71" t="str">
        <f t="shared" si="2912"/>
        <v/>
      </c>
      <c r="EP177" s="71" t="str">
        <f t="shared" si="2912"/>
        <v/>
      </c>
      <c r="EQ177" s="71" t="str">
        <f t="shared" si="2912"/>
        <v/>
      </c>
      <c r="ER177" s="71" t="str">
        <f t="shared" si="2912"/>
        <v/>
      </c>
      <c r="ES177" s="71" t="str">
        <f t="shared" si="2912"/>
        <v/>
      </c>
      <c r="ET177" s="71" t="str">
        <f t="shared" si="2912"/>
        <v/>
      </c>
      <c r="EU177" s="71" t="str">
        <f t="shared" si="2912"/>
        <v/>
      </c>
      <c r="EV177" s="71" t="str">
        <f t="shared" si="2912"/>
        <v/>
      </c>
      <c r="EW177" s="71" t="str">
        <f t="shared" si="2912"/>
        <v/>
      </c>
      <c r="EX177" s="71" t="str">
        <f t="shared" si="2912"/>
        <v/>
      </c>
      <c r="EY177" s="71" t="str">
        <f t="shared" si="2912"/>
        <v/>
      </c>
      <c r="EZ177" s="71" t="str">
        <f t="shared" si="2912"/>
        <v/>
      </c>
      <c r="FA177" s="71" t="str">
        <f t="shared" si="2912"/>
        <v/>
      </c>
      <c r="FB177" s="71" t="str">
        <f t="shared" si="2912"/>
        <v/>
      </c>
      <c r="FC177" s="71" t="str">
        <f t="shared" si="2912"/>
        <v/>
      </c>
      <c r="FD177" s="71" t="str">
        <f t="shared" si="2912"/>
        <v/>
      </c>
      <c r="FE177" s="71" t="str">
        <f t="shared" si="2912"/>
        <v/>
      </c>
      <c r="FF177" s="71" t="str">
        <f t="shared" si="2912"/>
        <v/>
      </c>
      <c r="FG177" s="71" t="str">
        <f t="shared" si="2912"/>
        <v/>
      </c>
      <c r="FH177" s="71" t="str">
        <f t="shared" si="2912"/>
        <v/>
      </c>
      <c r="FI177" s="71" t="str">
        <f t="shared" si="2912"/>
        <v/>
      </c>
      <c r="FJ177" s="71" t="str">
        <f t="shared" si="2912"/>
        <v/>
      </c>
      <c r="FK177" s="71" t="str">
        <f t="shared" si="2912"/>
        <v/>
      </c>
      <c r="FL177" s="71" t="str">
        <f t="shared" si="2912"/>
        <v/>
      </c>
      <c r="FM177" s="71" t="str">
        <f t="shared" si="2912"/>
        <v/>
      </c>
      <c r="FN177" s="71" t="str">
        <f t="shared" ref="FN177:FS177" si="2913">IF(CH177="","","|n"&amp;FN$2&amp;"+"&amp;CH177&amp;FN$1)</f>
        <v/>
      </c>
      <c r="FO177" s="71" t="str">
        <f t="shared" si="2913"/>
        <v/>
      </c>
      <c r="FP177" s="71" t="str">
        <f t="shared" si="2913"/>
        <v/>
      </c>
      <c r="FQ177" s="71" t="str">
        <f t="shared" si="2913"/>
        <v/>
      </c>
      <c r="FR177" s="71" t="str">
        <f t="shared" si="2913"/>
        <v/>
      </c>
      <c r="FS177" s="71" t="str">
        <f t="shared" si="2913"/>
        <v/>
      </c>
    </row>
    <row r="178" spans="1:175" ht="16.5">
      <c r="A178" s="101"/>
      <c r="B178" s="115" t="s">
        <v>656</v>
      </c>
      <c r="C178" s="22" t="s">
        <v>657</v>
      </c>
      <c r="T178" s="70" t="s">
        <v>658</v>
      </c>
      <c r="U178" s="85" t="str">
        <f t="shared" si="2907"/>
        <v>ReplaceableTextures\\CommandButtons\\BTNIN35.blp</v>
      </c>
      <c r="CN178" s="69" t="str">
        <f t="shared" si="2831"/>
        <v>InitUnitState('IN35',,,,,,,,,,)</v>
      </c>
      <c r="CO178" s="69" t="str">
        <f t="shared" si="2832"/>
        <v>InitUnitNormal('IN35',,,,,,,,,,)</v>
      </c>
      <c r="CP178" s="69" t="str">
        <f t="shared" si="2833"/>
        <v>InitUnitMagic('IN35',,,,,,,,,,)</v>
      </c>
      <c r="CQ178" s="69" t="str">
        <f t="shared" si="2834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8"/>
        <v>|n</v>
      </c>
      <c r="CV178" s="70" t="str">
        <f t="shared" si="2909"/>
        <v>业力|Cffffc926+1000|r</v>
      </c>
      <c r="CW178" s="60"/>
      <c r="CX178" s="60"/>
      <c r="CY178" s="60"/>
      <c r="CZ178" s="60"/>
      <c r="DA178" s="60"/>
      <c r="DB178" s="71" t="str">
        <f t="shared" ref="DB178:FM178" si="2914">IF(V178="","","|n"&amp;DB$2&amp;"+"&amp;V178&amp;DB$1)</f>
        <v/>
      </c>
      <c r="DC178" s="71" t="str">
        <f t="shared" si="2914"/>
        <v/>
      </c>
      <c r="DD178" s="71" t="str">
        <f t="shared" si="2914"/>
        <v/>
      </c>
      <c r="DE178" s="71" t="str">
        <f t="shared" si="2914"/>
        <v/>
      </c>
      <c r="DF178" s="71" t="str">
        <f t="shared" si="2914"/>
        <v/>
      </c>
      <c r="DG178" s="71" t="str">
        <f t="shared" si="2914"/>
        <v/>
      </c>
      <c r="DH178" s="71" t="str">
        <f t="shared" si="2914"/>
        <v/>
      </c>
      <c r="DI178" s="71" t="str">
        <f t="shared" si="2914"/>
        <v/>
      </c>
      <c r="DJ178" s="71" t="str">
        <f t="shared" si="2914"/>
        <v/>
      </c>
      <c r="DK178" s="71" t="str">
        <f t="shared" si="2914"/>
        <v/>
      </c>
      <c r="DL178" s="71" t="str">
        <f t="shared" si="2914"/>
        <v/>
      </c>
      <c r="DM178" s="71" t="str">
        <f t="shared" si="2914"/>
        <v/>
      </c>
      <c r="DN178" s="71" t="str">
        <f t="shared" si="2914"/>
        <v/>
      </c>
      <c r="DO178" s="71" t="str">
        <f t="shared" si="2914"/>
        <v/>
      </c>
      <c r="DP178" s="71" t="str">
        <f t="shared" si="2914"/>
        <v/>
      </c>
      <c r="DQ178" s="71" t="str">
        <f t="shared" si="2914"/>
        <v/>
      </c>
      <c r="DR178" s="71" t="str">
        <f t="shared" si="2914"/>
        <v/>
      </c>
      <c r="DS178" s="71" t="str">
        <f t="shared" si="2914"/>
        <v/>
      </c>
      <c r="DT178" s="71" t="str">
        <f t="shared" si="2914"/>
        <v/>
      </c>
      <c r="DU178" s="71" t="str">
        <f t="shared" si="2914"/>
        <v/>
      </c>
      <c r="DV178" s="71" t="str">
        <f t="shared" si="2914"/>
        <v/>
      </c>
      <c r="DW178" s="71" t="str">
        <f t="shared" si="2914"/>
        <v/>
      </c>
      <c r="DX178" s="71" t="str">
        <f t="shared" si="2914"/>
        <v/>
      </c>
      <c r="DY178" s="71" t="str">
        <f t="shared" si="2914"/>
        <v/>
      </c>
      <c r="DZ178" s="71" t="str">
        <f t="shared" si="2914"/>
        <v/>
      </c>
      <c r="EA178" s="71" t="str">
        <f t="shared" si="2914"/>
        <v/>
      </c>
      <c r="EB178" s="71" t="str">
        <f t="shared" si="2914"/>
        <v/>
      </c>
      <c r="EC178" s="71" t="str">
        <f t="shared" si="2914"/>
        <v/>
      </c>
      <c r="ED178" s="71" t="str">
        <f t="shared" si="2914"/>
        <v/>
      </c>
      <c r="EE178" s="71" t="str">
        <f t="shared" si="2914"/>
        <v/>
      </c>
      <c r="EF178" s="71" t="str">
        <f t="shared" si="2914"/>
        <v/>
      </c>
      <c r="EG178" s="71" t="str">
        <f t="shared" si="2914"/>
        <v/>
      </c>
      <c r="EH178" s="71" t="str">
        <f t="shared" si="2914"/>
        <v/>
      </c>
      <c r="EI178" s="71" t="str">
        <f t="shared" si="2914"/>
        <v/>
      </c>
      <c r="EJ178" s="71" t="str">
        <f t="shared" si="2914"/>
        <v/>
      </c>
      <c r="EK178" s="71" t="str">
        <f t="shared" si="2914"/>
        <v/>
      </c>
      <c r="EL178" s="71" t="str">
        <f t="shared" si="2914"/>
        <v/>
      </c>
      <c r="EM178" s="71" t="str">
        <f t="shared" si="2914"/>
        <v/>
      </c>
      <c r="EN178" s="71" t="str">
        <f t="shared" si="2914"/>
        <v/>
      </c>
      <c r="EO178" s="71" t="str">
        <f t="shared" si="2914"/>
        <v/>
      </c>
      <c r="EP178" s="71" t="str">
        <f t="shared" si="2914"/>
        <v/>
      </c>
      <c r="EQ178" s="71" t="str">
        <f t="shared" si="2914"/>
        <v/>
      </c>
      <c r="ER178" s="71" t="str">
        <f t="shared" si="2914"/>
        <v/>
      </c>
      <c r="ES178" s="71" t="str">
        <f t="shared" si="2914"/>
        <v/>
      </c>
      <c r="ET178" s="71" t="str">
        <f t="shared" si="2914"/>
        <v/>
      </c>
      <c r="EU178" s="71" t="str">
        <f t="shared" si="2914"/>
        <v/>
      </c>
      <c r="EV178" s="71" t="str">
        <f t="shared" si="2914"/>
        <v/>
      </c>
      <c r="EW178" s="71" t="str">
        <f t="shared" si="2914"/>
        <v/>
      </c>
      <c r="EX178" s="71" t="str">
        <f t="shared" si="2914"/>
        <v/>
      </c>
      <c r="EY178" s="71" t="str">
        <f t="shared" si="2914"/>
        <v/>
      </c>
      <c r="EZ178" s="71" t="str">
        <f t="shared" si="2914"/>
        <v/>
      </c>
      <c r="FA178" s="71" t="str">
        <f t="shared" si="2914"/>
        <v/>
      </c>
      <c r="FB178" s="71" t="str">
        <f t="shared" si="2914"/>
        <v/>
      </c>
      <c r="FC178" s="71" t="str">
        <f t="shared" si="2914"/>
        <v/>
      </c>
      <c r="FD178" s="71" t="str">
        <f t="shared" si="2914"/>
        <v/>
      </c>
      <c r="FE178" s="71" t="str">
        <f t="shared" si="2914"/>
        <v/>
      </c>
      <c r="FF178" s="71" t="str">
        <f t="shared" si="2914"/>
        <v/>
      </c>
      <c r="FG178" s="71" t="str">
        <f t="shared" si="2914"/>
        <v/>
      </c>
      <c r="FH178" s="71" t="str">
        <f t="shared" si="2914"/>
        <v/>
      </c>
      <c r="FI178" s="71" t="str">
        <f t="shared" si="2914"/>
        <v/>
      </c>
      <c r="FJ178" s="71" t="str">
        <f t="shared" si="2914"/>
        <v/>
      </c>
      <c r="FK178" s="71" t="str">
        <f t="shared" si="2914"/>
        <v/>
      </c>
      <c r="FL178" s="71" t="str">
        <f t="shared" si="2914"/>
        <v/>
      </c>
      <c r="FM178" s="71" t="str">
        <f t="shared" si="2914"/>
        <v/>
      </c>
      <c r="FN178" s="71" t="str">
        <f t="shared" ref="FN178:FS178" si="2915">IF(CH178="","","|n"&amp;FN$2&amp;"+"&amp;CH178&amp;FN$1)</f>
        <v/>
      </c>
      <c r="FO178" s="71" t="str">
        <f t="shared" si="2915"/>
        <v/>
      </c>
      <c r="FP178" s="71" t="str">
        <f t="shared" si="2915"/>
        <v/>
      </c>
      <c r="FQ178" s="71" t="str">
        <f t="shared" si="2915"/>
        <v/>
      </c>
      <c r="FR178" s="71" t="str">
        <f t="shared" si="2915"/>
        <v/>
      </c>
      <c r="FS178" s="71" t="str">
        <f t="shared" si="2915"/>
        <v/>
      </c>
    </row>
    <row r="179" spans="1:175" ht="16.5">
      <c r="A179" s="101"/>
      <c r="B179" s="101" t="s">
        <v>659</v>
      </c>
      <c r="C179" s="22" t="s">
        <v>660</v>
      </c>
      <c r="T179" s="70" t="s">
        <v>661</v>
      </c>
      <c r="U179" s="85" t="str">
        <f t="shared" si="2907"/>
        <v>ReplaceableTextures\\CommandButtons\\BTNIN36.blp</v>
      </c>
      <c r="CN179" s="69" t="str">
        <f t="shared" si="2831"/>
        <v>InitUnitState('IN36',,,,,,,,,,)</v>
      </c>
      <c r="CO179" s="69" t="str">
        <f t="shared" si="2832"/>
        <v>InitUnitNormal('IN36',,,,,,,,,,)</v>
      </c>
      <c r="CP179" s="69" t="str">
        <f t="shared" si="2833"/>
        <v>InitUnitMagic('IN36',,,,,,,,,,)</v>
      </c>
      <c r="CQ179" s="69" t="str">
        <f t="shared" si="2834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8"/>
        <v>|n</v>
      </c>
      <c r="CV179" s="70" t="str">
        <f t="shared" si="2909"/>
        <v>业力|Cffffc926+2500|r</v>
      </c>
      <c r="CW179" s="60"/>
      <c r="CX179" s="60"/>
      <c r="CY179" s="60"/>
      <c r="CZ179" s="60"/>
      <c r="DA179" s="60"/>
      <c r="DB179" s="71" t="str">
        <f t="shared" ref="DB179:FM179" si="2916">IF(V179="","","|n"&amp;DB$2&amp;"+"&amp;V179&amp;DB$1)</f>
        <v/>
      </c>
      <c r="DC179" s="71" t="str">
        <f t="shared" si="2916"/>
        <v/>
      </c>
      <c r="DD179" s="71" t="str">
        <f t="shared" si="2916"/>
        <v/>
      </c>
      <c r="DE179" s="71" t="str">
        <f t="shared" si="2916"/>
        <v/>
      </c>
      <c r="DF179" s="71" t="str">
        <f t="shared" si="2916"/>
        <v/>
      </c>
      <c r="DG179" s="71" t="str">
        <f t="shared" si="2916"/>
        <v/>
      </c>
      <c r="DH179" s="71" t="str">
        <f t="shared" si="2916"/>
        <v/>
      </c>
      <c r="DI179" s="71" t="str">
        <f t="shared" si="2916"/>
        <v/>
      </c>
      <c r="DJ179" s="71" t="str">
        <f t="shared" si="2916"/>
        <v/>
      </c>
      <c r="DK179" s="71" t="str">
        <f t="shared" si="2916"/>
        <v/>
      </c>
      <c r="DL179" s="71" t="str">
        <f t="shared" si="2916"/>
        <v/>
      </c>
      <c r="DM179" s="71" t="str">
        <f t="shared" si="2916"/>
        <v/>
      </c>
      <c r="DN179" s="71" t="str">
        <f t="shared" si="2916"/>
        <v/>
      </c>
      <c r="DO179" s="71" t="str">
        <f t="shared" si="2916"/>
        <v/>
      </c>
      <c r="DP179" s="71" t="str">
        <f t="shared" si="2916"/>
        <v/>
      </c>
      <c r="DQ179" s="71" t="str">
        <f t="shared" si="2916"/>
        <v/>
      </c>
      <c r="DR179" s="71" t="str">
        <f t="shared" si="2916"/>
        <v/>
      </c>
      <c r="DS179" s="71" t="str">
        <f t="shared" si="2916"/>
        <v/>
      </c>
      <c r="DT179" s="71" t="str">
        <f t="shared" si="2916"/>
        <v/>
      </c>
      <c r="DU179" s="71" t="str">
        <f t="shared" si="2916"/>
        <v/>
      </c>
      <c r="DV179" s="71" t="str">
        <f t="shared" si="2916"/>
        <v/>
      </c>
      <c r="DW179" s="71" t="str">
        <f t="shared" si="2916"/>
        <v/>
      </c>
      <c r="DX179" s="71" t="str">
        <f t="shared" si="2916"/>
        <v/>
      </c>
      <c r="DY179" s="71" t="str">
        <f t="shared" si="2916"/>
        <v/>
      </c>
      <c r="DZ179" s="71" t="str">
        <f t="shared" si="2916"/>
        <v/>
      </c>
      <c r="EA179" s="71" t="str">
        <f t="shared" si="2916"/>
        <v/>
      </c>
      <c r="EB179" s="71" t="str">
        <f t="shared" si="2916"/>
        <v/>
      </c>
      <c r="EC179" s="71" t="str">
        <f t="shared" si="2916"/>
        <v/>
      </c>
      <c r="ED179" s="71" t="str">
        <f t="shared" si="2916"/>
        <v/>
      </c>
      <c r="EE179" s="71" t="str">
        <f t="shared" si="2916"/>
        <v/>
      </c>
      <c r="EF179" s="71" t="str">
        <f t="shared" si="2916"/>
        <v/>
      </c>
      <c r="EG179" s="71" t="str">
        <f t="shared" si="2916"/>
        <v/>
      </c>
      <c r="EH179" s="71" t="str">
        <f t="shared" si="2916"/>
        <v/>
      </c>
      <c r="EI179" s="71" t="str">
        <f t="shared" si="2916"/>
        <v/>
      </c>
      <c r="EJ179" s="71" t="str">
        <f t="shared" si="2916"/>
        <v/>
      </c>
      <c r="EK179" s="71" t="str">
        <f t="shared" si="2916"/>
        <v/>
      </c>
      <c r="EL179" s="71" t="str">
        <f t="shared" si="2916"/>
        <v/>
      </c>
      <c r="EM179" s="71" t="str">
        <f t="shared" si="2916"/>
        <v/>
      </c>
      <c r="EN179" s="71" t="str">
        <f t="shared" si="2916"/>
        <v/>
      </c>
      <c r="EO179" s="71" t="str">
        <f t="shared" si="2916"/>
        <v/>
      </c>
      <c r="EP179" s="71" t="str">
        <f t="shared" si="2916"/>
        <v/>
      </c>
      <c r="EQ179" s="71" t="str">
        <f t="shared" si="2916"/>
        <v/>
      </c>
      <c r="ER179" s="71" t="str">
        <f t="shared" si="2916"/>
        <v/>
      </c>
      <c r="ES179" s="71" t="str">
        <f t="shared" si="2916"/>
        <v/>
      </c>
      <c r="ET179" s="71" t="str">
        <f t="shared" si="2916"/>
        <v/>
      </c>
      <c r="EU179" s="71" t="str">
        <f t="shared" si="2916"/>
        <v/>
      </c>
      <c r="EV179" s="71" t="str">
        <f t="shared" si="2916"/>
        <v/>
      </c>
      <c r="EW179" s="71" t="str">
        <f t="shared" si="2916"/>
        <v/>
      </c>
      <c r="EX179" s="71" t="str">
        <f t="shared" si="2916"/>
        <v/>
      </c>
      <c r="EY179" s="71" t="str">
        <f t="shared" si="2916"/>
        <v/>
      </c>
      <c r="EZ179" s="71" t="str">
        <f t="shared" si="2916"/>
        <v/>
      </c>
      <c r="FA179" s="71" t="str">
        <f t="shared" si="2916"/>
        <v/>
      </c>
      <c r="FB179" s="71" t="str">
        <f t="shared" si="2916"/>
        <v/>
      </c>
      <c r="FC179" s="71" t="str">
        <f t="shared" si="2916"/>
        <v/>
      </c>
      <c r="FD179" s="71" t="str">
        <f t="shared" si="2916"/>
        <v/>
      </c>
      <c r="FE179" s="71" t="str">
        <f t="shared" si="2916"/>
        <v/>
      </c>
      <c r="FF179" s="71" t="str">
        <f t="shared" si="2916"/>
        <v/>
      </c>
      <c r="FG179" s="71" t="str">
        <f t="shared" si="2916"/>
        <v/>
      </c>
      <c r="FH179" s="71" t="str">
        <f t="shared" si="2916"/>
        <v/>
      </c>
      <c r="FI179" s="71" t="str">
        <f t="shared" si="2916"/>
        <v/>
      </c>
      <c r="FJ179" s="71" t="str">
        <f t="shared" si="2916"/>
        <v/>
      </c>
      <c r="FK179" s="71" t="str">
        <f t="shared" si="2916"/>
        <v/>
      </c>
      <c r="FL179" s="71" t="str">
        <f t="shared" si="2916"/>
        <v/>
      </c>
      <c r="FM179" s="71" t="str">
        <f t="shared" si="2916"/>
        <v/>
      </c>
      <c r="FN179" s="71" t="str">
        <f t="shared" ref="FN179:FS179" si="2917">IF(CH179="","","|n"&amp;FN$2&amp;"+"&amp;CH179&amp;FN$1)</f>
        <v/>
      </c>
      <c r="FO179" s="71" t="str">
        <f t="shared" si="2917"/>
        <v/>
      </c>
      <c r="FP179" s="71" t="str">
        <f t="shared" si="2917"/>
        <v/>
      </c>
      <c r="FQ179" s="71" t="str">
        <f t="shared" si="2917"/>
        <v/>
      </c>
      <c r="FR179" s="71" t="str">
        <f t="shared" si="2917"/>
        <v/>
      </c>
      <c r="FS179" s="71" t="str">
        <f t="shared" si="2917"/>
        <v/>
      </c>
    </row>
    <row r="180" spans="1:175" ht="16.5">
      <c r="A180" s="101"/>
      <c r="B180" s="115" t="s">
        <v>662</v>
      </c>
      <c r="C180" s="22" t="s">
        <v>663</v>
      </c>
      <c r="T180" s="70" t="s">
        <v>664</v>
      </c>
      <c r="U180" s="85" t="str">
        <f t="shared" si="2907"/>
        <v>ReplaceableTextures\\CommandButtons\\BTNIN37.blp</v>
      </c>
      <c r="CN180" s="69" t="str">
        <f t="shared" si="2831"/>
        <v>InitUnitState('IN37',,,,,,,,,,)</v>
      </c>
      <c r="CO180" s="69" t="str">
        <f t="shared" si="2832"/>
        <v>InitUnitNormal('IN37',,,,,,,,,,)</v>
      </c>
      <c r="CP180" s="69" t="str">
        <f t="shared" si="2833"/>
        <v>InitUnitMagic('IN37',,,,,,,,,,)</v>
      </c>
      <c r="CQ180" s="69" t="str">
        <f t="shared" si="2834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8"/>
        <v>|n</v>
      </c>
      <c r="CV180" s="70" t="str">
        <f t="shared" si="2909"/>
        <v>业力|Cffffc926+10000|r</v>
      </c>
      <c r="CW180" s="60"/>
      <c r="CX180" s="60"/>
      <c r="CY180" s="60"/>
      <c r="CZ180" s="60"/>
      <c r="DA180" s="60"/>
      <c r="DB180" s="71" t="str">
        <f t="shared" ref="DB180:FM180" si="2918">IF(V180="","","|n"&amp;DB$2&amp;"+"&amp;V180&amp;DB$1)</f>
        <v/>
      </c>
      <c r="DC180" s="71" t="str">
        <f t="shared" si="2918"/>
        <v/>
      </c>
      <c r="DD180" s="71" t="str">
        <f t="shared" si="2918"/>
        <v/>
      </c>
      <c r="DE180" s="71" t="str">
        <f t="shared" si="2918"/>
        <v/>
      </c>
      <c r="DF180" s="71" t="str">
        <f t="shared" si="2918"/>
        <v/>
      </c>
      <c r="DG180" s="71" t="str">
        <f t="shared" si="2918"/>
        <v/>
      </c>
      <c r="DH180" s="71" t="str">
        <f t="shared" si="2918"/>
        <v/>
      </c>
      <c r="DI180" s="71" t="str">
        <f t="shared" si="2918"/>
        <v/>
      </c>
      <c r="DJ180" s="71" t="str">
        <f t="shared" si="2918"/>
        <v/>
      </c>
      <c r="DK180" s="71" t="str">
        <f t="shared" si="2918"/>
        <v/>
      </c>
      <c r="DL180" s="71" t="str">
        <f t="shared" si="2918"/>
        <v/>
      </c>
      <c r="DM180" s="71" t="str">
        <f t="shared" si="2918"/>
        <v/>
      </c>
      <c r="DN180" s="71" t="str">
        <f t="shared" si="2918"/>
        <v/>
      </c>
      <c r="DO180" s="71" t="str">
        <f t="shared" si="2918"/>
        <v/>
      </c>
      <c r="DP180" s="71" t="str">
        <f t="shared" si="2918"/>
        <v/>
      </c>
      <c r="DQ180" s="71" t="str">
        <f t="shared" si="2918"/>
        <v/>
      </c>
      <c r="DR180" s="71" t="str">
        <f t="shared" si="2918"/>
        <v/>
      </c>
      <c r="DS180" s="71" t="str">
        <f t="shared" si="2918"/>
        <v/>
      </c>
      <c r="DT180" s="71" t="str">
        <f t="shared" si="2918"/>
        <v/>
      </c>
      <c r="DU180" s="71" t="str">
        <f t="shared" si="2918"/>
        <v/>
      </c>
      <c r="DV180" s="71" t="str">
        <f t="shared" si="2918"/>
        <v/>
      </c>
      <c r="DW180" s="71" t="str">
        <f t="shared" si="2918"/>
        <v/>
      </c>
      <c r="DX180" s="71" t="str">
        <f t="shared" si="2918"/>
        <v/>
      </c>
      <c r="DY180" s="71" t="str">
        <f t="shared" si="2918"/>
        <v/>
      </c>
      <c r="DZ180" s="71" t="str">
        <f t="shared" si="2918"/>
        <v/>
      </c>
      <c r="EA180" s="71" t="str">
        <f t="shared" si="2918"/>
        <v/>
      </c>
      <c r="EB180" s="71" t="str">
        <f t="shared" si="2918"/>
        <v/>
      </c>
      <c r="EC180" s="71" t="str">
        <f t="shared" si="2918"/>
        <v/>
      </c>
      <c r="ED180" s="71" t="str">
        <f t="shared" si="2918"/>
        <v/>
      </c>
      <c r="EE180" s="71" t="str">
        <f t="shared" si="2918"/>
        <v/>
      </c>
      <c r="EF180" s="71" t="str">
        <f t="shared" si="2918"/>
        <v/>
      </c>
      <c r="EG180" s="71" t="str">
        <f t="shared" si="2918"/>
        <v/>
      </c>
      <c r="EH180" s="71" t="str">
        <f t="shared" si="2918"/>
        <v/>
      </c>
      <c r="EI180" s="71" t="str">
        <f t="shared" si="2918"/>
        <v/>
      </c>
      <c r="EJ180" s="71" t="str">
        <f t="shared" si="2918"/>
        <v/>
      </c>
      <c r="EK180" s="71" t="str">
        <f t="shared" si="2918"/>
        <v/>
      </c>
      <c r="EL180" s="71" t="str">
        <f t="shared" si="2918"/>
        <v/>
      </c>
      <c r="EM180" s="71" t="str">
        <f t="shared" si="2918"/>
        <v/>
      </c>
      <c r="EN180" s="71" t="str">
        <f t="shared" si="2918"/>
        <v/>
      </c>
      <c r="EO180" s="71" t="str">
        <f t="shared" si="2918"/>
        <v/>
      </c>
      <c r="EP180" s="71" t="str">
        <f t="shared" si="2918"/>
        <v/>
      </c>
      <c r="EQ180" s="71" t="str">
        <f t="shared" si="2918"/>
        <v/>
      </c>
      <c r="ER180" s="71" t="str">
        <f t="shared" si="2918"/>
        <v/>
      </c>
      <c r="ES180" s="71" t="str">
        <f t="shared" si="2918"/>
        <v/>
      </c>
      <c r="ET180" s="71" t="str">
        <f t="shared" si="2918"/>
        <v/>
      </c>
      <c r="EU180" s="71" t="str">
        <f t="shared" si="2918"/>
        <v/>
      </c>
      <c r="EV180" s="71" t="str">
        <f t="shared" si="2918"/>
        <v/>
      </c>
      <c r="EW180" s="71" t="str">
        <f t="shared" si="2918"/>
        <v/>
      </c>
      <c r="EX180" s="71" t="str">
        <f t="shared" si="2918"/>
        <v/>
      </c>
      <c r="EY180" s="71" t="str">
        <f t="shared" si="2918"/>
        <v/>
      </c>
      <c r="EZ180" s="71" t="str">
        <f t="shared" si="2918"/>
        <v/>
      </c>
      <c r="FA180" s="71" t="str">
        <f t="shared" si="2918"/>
        <v/>
      </c>
      <c r="FB180" s="71" t="str">
        <f t="shared" si="2918"/>
        <v/>
      </c>
      <c r="FC180" s="71" t="str">
        <f t="shared" si="2918"/>
        <v/>
      </c>
      <c r="FD180" s="71" t="str">
        <f t="shared" si="2918"/>
        <v/>
      </c>
      <c r="FE180" s="71" t="str">
        <f t="shared" si="2918"/>
        <v/>
      </c>
      <c r="FF180" s="71" t="str">
        <f t="shared" si="2918"/>
        <v/>
      </c>
      <c r="FG180" s="71" t="str">
        <f t="shared" si="2918"/>
        <v/>
      </c>
      <c r="FH180" s="71" t="str">
        <f t="shared" si="2918"/>
        <v/>
      </c>
      <c r="FI180" s="71" t="str">
        <f t="shared" si="2918"/>
        <v/>
      </c>
      <c r="FJ180" s="71" t="str">
        <f t="shared" si="2918"/>
        <v/>
      </c>
      <c r="FK180" s="71" t="str">
        <f t="shared" si="2918"/>
        <v/>
      </c>
      <c r="FL180" s="71" t="str">
        <f t="shared" si="2918"/>
        <v/>
      </c>
      <c r="FM180" s="71" t="str">
        <f t="shared" si="2918"/>
        <v/>
      </c>
      <c r="FN180" s="71" t="str">
        <f t="shared" ref="FN180:FS180" si="2919">IF(CH180="","","|n"&amp;FN$2&amp;"+"&amp;CH180&amp;FN$1)</f>
        <v/>
      </c>
      <c r="FO180" s="71" t="str">
        <f t="shared" si="2919"/>
        <v/>
      </c>
      <c r="FP180" s="71" t="str">
        <f t="shared" si="2919"/>
        <v/>
      </c>
      <c r="FQ180" s="71" t="str">
        <f t="shared" si="2919"/>
        <v/>
      </c>
      <c r="FR180" s="71" t="str">
        <f t="shared" si="2919"/>
        <v/>
      </c>
      <c r="FS180" s="71" t="str">
        <f t="shared" si="2919"/>
        <v/>
      </c>
    </row>
    <row r="181" spans="1:175" ht="16.5">
      <c r="A181" s="101"/>
      <c r="B181" s="101" t="s">
        <v>665</v>
      </c>
      <c r="C181" s="95" t="s">
        <v>666</v>
      </c>
      <c r="T181" s="70" t="s">
        <v>667</v>
      </c>
      <c r="U181" s="85" t="str">
        <f t="shared" si="2907"/>
        <v>ReplaceableTextures\\CommandButtons\\BTNIN38.blp</v>
      </c>
      <c r="CN181" s="69" t="str">
        <f t="shared" si="2831"/>
        <v>InitUnitState('IN38',,,,,,,,,,)</v>
      </c>
      <c r="CO181" s="69" t="str">
        <f t="shared" si="2832"/>
        <v>InitUnitNormal('IN38',,,,,,,,,,)</v>
      </c>
      <c r="CP181" s="69" t="str">
        <f t="shared" si="2833"/>
        <v>InitUnitMagic('IN38',,,,,,,,,,)</v>
      </c>
      <c r="CQ181" s="69" t="str">
        <f t="shared" si="2834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8"/>
        <v>|n</v>
      </c>
      <c r="CV181" s="70" t="str">
        <f t="shared" si="2909"/>
        <v>生命|Cffffc926+20000|r</v>
      </c>
      <c r="CW181" s="60"/>
      <c r="CX181" s="60"/>
      <c r="CY181" s="60"/>
      <c r="CZ181" s="60"/>
      <c r="DA181" s="60"/>
      <c r="DB181" s="71" t="str">
        <f t="shared" ref="DB181:FM181" si="2920">IF(V181="","","|n"&amp;DB$2&amp;"+"&amp;V181&amp;DB$1)</f>
        <v/>
      </c>
      <c r="DC181" s="71" t="str">
        <f t="shared" si="2920"/>
        <v/>
      </c>
      <c r="DD181" s="71" t="str">
        <f t="shared" si="2920"/>
        <v/>
      </c>
      <c r="DE181" s="71" t="str">
        <f t="shared" si="2920"/>
        <v/>
      </c>
      <c r="DF181" s="71" t="str">
        <f t="shared" si="2920"/>
        <v/>
      </c>
      <c r="DG181" s="71" t="str">
        <f t="shared" si="2920"/>
        <v/>
      </c>
      <c r="DH181" s="71" t="str">
        <f t="shared" si="2920"/>
        <v/>
      </c>
      <c r="DI181" s="71" t="str">
        <f t="shared" si="2920"/>
        <v/>
      </c>
      <c r="DJ181" s="71" t="str">
        <f t="shared" si="2920"/>
        <v/>
      </c>
      <c r="DK181" s="71" t="str">
        <f t="shared" si="2920"/>
        <v/>
      </c>
      <c r="DL181" s="71" t="str">
        <f t="shared" si="2920"/>
        <v/>
      </c>
      <c r="DM181" s="71" t="str">
        <f t="shared" si="2920"/>
        <v/>
      </c>
      <c r="DN181" s="71" t="str">
        <f t="shared" si="2920"/>
        <v/>
      </c>
      <c r="DO181" s="71" t="str">
        <f t="shared" si="2920"/>
        <v/>
      </c>
      <c r="DP181" s="71" t="str">
        <f t="shared" si="2920"/>
        <v/>
      </c>
      <c r="DQ181" s="71" t="str">
        <f t="shared" si="2920"/>
        <v/>
      </c>
      <c r="DR181" s="71" t="str">
        <f t="shared" si="2920"/>
        <v/>
      </c>
      <c r="DS181" s="71" t="str">
        <f t="shared" si="2920"/>
        <v/>
      </c>
      <c r="DT181" s="71" t="str">
        <f t="shared" si="2920"/>
        <v/>
      </c>
      <c r="DU181" s="71" t="str">
        <f t="shared" si="2920"/>
        <v/>
      </c>
      <c r="DV181" s="71" t="str">
        <f t="shared" si="2920"/>
        <v/>
      </c>
      <c r="DW181" s="71" t="str">
        <f t="shared" si="2920"/>
        <v/>
      </c>
      <c r="DX181" s="71" t="str">
        <f t="shared" si="2920"/>
        <v/>
      </c>
      <c r="DY181" s="71" t="str">
        <f t="shared" si="2920"/>
        <v/>
      </c>
      <c r="DZ181" s="71" t="str">
        <f t="shared" si="2920"/>
        <v/>
      </c>
      <c r="EA181" s="71" t="str">
        <f t="shared" si="2920"/>
        <v/>
      </c>
      <c r="EB181" s="71" t="str">
        <f t="shared" si="2920"/>
        <v/>
      </c>
      <c r="EC181" s="71" t="str">
        <f t="shared" si="2920"/>
        <v/>
      </c>
      <c r="ED181" s="71" t="str">
        <f t="shared" si="2920"/>
        <v/>
      </c>
      <c r="EE181" s="71" t="str">
        <f t="shared" si="2920"/>
        <v/>
      </c>
      <c r="EF181" s="71" t="str">
        <f t="shared" si="2920"/>
        <v/>
      </c>
      <c r="EG181" s="71" t="str">
        <f t="shared" si="2920"/>
        <v/>
      </c>
      <c r="EH181" s="71" t="str">
        <f t="shared" si="2920"/>
        <v/>
      </c>
      <c r="EI181" s="71" t="str">
        <f t="shared" si="2920"/>
        <v/>
      </c>
      <c r="EJ181" s="71" t="str">
        <f t="shared" si="2920"/>
        <v/>
      </c>
      <c r="EK181" s="71" t="str">
        <f t="shared" si="2920"/>
        <v/>
      </c>
      <c r="EL181" s="71" t="str">
        <f t="shared" si="2920"/>
        <v/>
      </c>
      <c r="EM181" s="71" t="str">
        <f t="shared" si="2920"/>
        <v/>
      </c>
      <c r="EN181" s="71" t="str">
        <f t="shared" si="2920"/>
        <v/>
      </c>
      <c r="EO181" s="71" t="str">
        <f t="shared" si="2920"/>
        <v/>
      </c>
      <c r="EP181" s="71" t="str">
        <f t="shared" si="2920"/>
        <v/>
      </c>
      <c r="EQ181" s="71" t="str">
        <f t="shared" si="2920"/>
        <v/>
      </c>
      <c r="ER181" s="71" t="str">
        <f t="shared" si="2920"/>
        <v/>
      </c>
      <c r="ES181" s="71" t="str">
        <f t="shared" si="2920"/>
        <v/>
      </c>
      <c r="ET181" s="71" t="str">
        <f t="shared" si="2920"/>
        <v/>
      </c>
      <c r="EU181" s="71" t="str">
        <f t="shared" si="2920"/>
        <v/>
      </c>
      <c r="EV181" s="71" t="str">
        <f t="shared" si="2920"/>
        <v/>
      </c>
      <c r="EW181" s="71" t="str">
        <f t="shared" si="2920"/>
        <v/>
      </c>
      <c r="EX181" s="71" t="str">
        <f t="shared" si="2920"/>
        <v/>
      </c>
      <c r="EY181" s="71" t="str">
        <f t="shared" si="2920"/>
        <v/>
      </c>
      <c r="EZ181" s="71" t="str">
        <f t="shared" si="2920"/>
        <v/>
      </c>
      <c r="FA181" s="71" t="str">
        <f t="shared" si="2920"/>
        <v/>
      </c>
      <c r="FB181" s="71" t="str">
        <f t="shared" si="2920"/>
        <v/>
      </c>
      <c r="FC181" s="71" t="str">
        <f t="shared" si="2920"/>
        <v/>
      </c>
      <c r="FD181" s="71" t="str">
        <f t="shared" si="2920"/>
        <v/>
      </c>
      <c r="FE181" s="71" t="str">
        <f t="shared" si="2920"/>
        <v/>
      </c>
      <c r="FF181" s="71" t="str">
        <f t="shared" si="2920"/>
        <v/>
      </c>
      <c r="FG181" s="71" t="str">
        <f t="shared" si="2920"/>
        <v/>
      </c>
      <c r="FH181" s="71" t="str">
        <f t="shared" si="2920"/>
        <v/>
      </c>
      <c r="FI181" s="71" t="str">
        <f t="shared" si="2920"/>
        <v/>
      </c>
      <c r="FJ181" s="71" t="str">
        <f t="shared" si="2920"/>
        <v/>
      </c>
      <c r="FK181" s="71" t="str">
        <f t="shared" si="2920"/>
        <v/>
      </c>
      <c r="FL181" s="71" t="str">
        <f t="shared" si="2920"/>
        <v/>
      </c>
      <c r="FM181" s="71" t="str">
        <f t="shared" si="2920"/>
        <v/>
      </c>
      <c r="FN181" s="71" t="str">
        <f t="shared" ref="FN181:FS181" si="2921">IF(CH181="","","|n"&amp;FN$2&amp;"+"&amp;CH181&amp;FN$1)</f>
        <v/>
      </c>
      <c r="FO181" s="71" t="str">
        <f t="shared" si="2921"/>
        <v/>
      </c>
      <c r="FP181" s="71" t="str">
        <f t="shared" si="2921"/>
        <v/>
      </c>
      <c r="FQ181" s="71" t="str">
        <f t="shared" si="2921"/>
        <v/>
      </c>
      <c r="FR181" s="71" t="str">
        <f t="shared" si="2921"/>
        <v/>
      </c>
      <c r="FS181" s="71" t="str">
        <f t="shared" si="2921"/>
        <v/>
      </c>
    </row>
    <row r="182" spans="1:175" ht="16.5">
      <c r="A182" s="101"/>
      <c r="B182" s="115" t="s">
        <v>668</v>
      </c>
      <c r="C182" s="22" t="s">
        <v>669</v>
      </c>
      <c r="T182" s="70" t="s">
        <v>670</v>
      </c>
      <c r="U182" s="85" t="str">
        <f t="shared" si="2907"/>
        <v>ReplaceableTextures\\CommandButtons\\BTNIN39.blp</v>
      </c>
      <c r="CN182" s="69" t="str">
        <f t="shared" si="2831"/>
        <v>InitUnitState('IN39',,,,,,,,,,)</v>
      </c>
      <c r="CO182" s="69" t="str">
        <f t="shared" si="2832"/>
        <v>InitUnitNormal('IN39',,,,,,,,,,)</v>
      </c>
      <c r="CP182" s="69" t="str">
        <f t="shared" si="2833"/>
        <v>InitUnitMagic('IN39',,,,,,,,,,)</v>
      </c>
      <c r="CQ182" s="69" t="str">
        <f t="shared" si="2834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8"/>
        <v>|n</v>
      </c>
      <c r="CV182" s="70" t="str">
        <f t="shared" si="2909"/>
        <v>生命|Cffffc926+50000|r</v>
      </c>
      <c r="CW182" s="60"/>
      <c r="CX182" s="60"/>
      <c r="CY182" s="60"/>
      <c r="CZ182" s="60"/>
      <c r="DA182" s="60"/>
      <c r="DB182" s="71" t="str">
        <f t="shared" ref="DB182:FM182" si="2922">IF(V182="","","|n"&amp;DB$2&amp;"+"&amp;V182&amp;DB$1)</f>
        <v/>
      </c>
      <c r="DC182" s="71" t="str">
        <f t="shared" si="2922"/>
        <v/>
      </c>
      <c r="DD182" s="71" t="str">
        <f t="shared" si="2922"/>
        <v/>
      </c>
      <c r="DE182" s="71" t="str">
        <f t="shared" si="2922"/>
        <v/>
      </c>
      <c r="DF182" s="71" t="str">
        <f t="shared" si="2922"/>
        <v/>
      </c>
      <c r="DG182" s="71" t="str">
        <f t="shared" si="2922"/>
        <v/>
      </c>
      <c r="DH182" s="71" t="str">
        <f t="shared" si="2922"/>
        <v/>
      </c>
      <c r="DI182" s="71" t="str">
        <f t="shared" si="2922"/>
        <v/>
      </c>
      <c r="DJ182" s="71" t="str">
        <f t="shared" si="2922"/>
        <v/>
      </c>
      <c r="DK182" s="71" t="str">
        <f t="shared" si="2922"/>
        <v/>
      </c>
      <c r="DL182" s="71" t="str">
        <f t="shared" si="2922"/>
        <v/>
      </c>
      <c r="DM182" s="71" t="str">
        <f t="shared" si="2922"/>
        <v/>
      </c>
      <c r="DN182" s="71" t="str">
        <f t="shared" si="2922"/>
        <v/>
      </c>
      <c r="DO182" s="71" t="str">
        <f t="shared" si="2922"/>
        <v/>
      </c>
      <c r="DP182" s="71" t="str">
        <f t="shared" si="2922"/>
        <v/>
      </c>
      <c r="DQ182" s="71" t="str">
        <f t="shared" si="2922"/>
        <v/>
      </c>
      <c r="DR182" s="71" t="str">
        <f t="shared" si="2922"/>
        <v/>
      </c>
      <c r="DS182" s="71" t="str">
        <f t="shared" si="2922"/>
        <v/>
      </c>
      <c r="DT182" s="71" t="str">
        <f t="shared" si="2922"/>
        <v/>
      </c>
      <c r="DU182" s="71" t="str">
        <f t="shared" si="2922"/>
        <v/>
      </c>
      <c r="DV182" s="71" t="str">
        <f t="shared" si="2922"/>
        <v/>
      </c>
      <c r="DW182" s="71" t="str">
        <f t="shared" si="2922"/>
        <v/>
      </c>
      <c r="DX182" s="71" t="str">
        <f t="shared" si="2922"/>
        <v/>
      </c>
      <c r="DY182" s="71" t="str">
        <f t="shared" si="2922"/>
        <v/>
      </c>
      <c r="DZ182" s="71" t="str">
        <f t="shared" si="2922"/>
        <v/>
      </c>
      <c r="EA182" s="71" t="str">
        <f t="shared" si="2922"/>
        <v/>
      </c>
      <c r="EB182" s="71" t="str">
        <f t="shared" si="2922"/>
        <v/>
      </c>
      <c r="EC182" s="71" t="str">
        <f t="shared" si="2922"/>
        <v/>
      </c>
      <c r="ED182" s="71" t="str">
        <f t="shared" si="2922"/>
        <v/>
      </c>
      <c r="EE182" s="71" t="str">
        <f t="shared" si="2922"/>
        <v/>
      </c>
      <c r="EF182" s="71" t="str">
        <f t="shared" si="2922"/>
        <v/>
      </c>
      <c r="EG182" s="71" t="str">
        <f t="shared" si="2922"/>
        <v/>
      </c>
      <c r="EH182" s="71" t="str">
        <f t="shared" si="2922"/>
        <v/>
      </c>
      <c r="EI182" s="71" t="str">
        <f t="shared" si="2922"/>
        <v/>
      </c>
      <c r="EJ182" s="71" t="str">
        <f t="shared" si="2922"/>
        <v/>
      </c>
      <c r="EK182" s="71" t="str">
        <f t="shared" si="2922"/>
        <v/>
      </c>
      <c r="EL182" s="71" t="str">
        <f t="shared" si="2922"/>
        <v/>
      </c>
      <c r="EM182" s="71" t="str">
        <f t="shared" si="2922"/>
        <v/>
      </c>
      <c r="EN182" s="71" t="str">
        <f t="shared" si="2922"/>
        <v/>
      </c>
      <c r="EO182" s="71" t="str">
        <f t="shared" si="2922"/>
        <v/>
      </c>
      <c r="EP182" s="71" t="str">
        <f t="shared" si="2922"/>
        <v/>
      </c>
      <c r="EQ182" s="71" t="str">
        <f t="shared" si="2922"/>
        <v/>
      </c>
      <c r="ER182" s="71" t="str">
        <f t="shared" si="2922"/>
        <v/>
      </c>
      <c r="ES182" s="71" t="str">
        <f t="shared" si="2922"/>
        <v/>
      </c>
      <c r="ET182" s="71" t="str">
        <f t="shared" si="2922"/>
        <v/>
      </c>
      <c r="EU182" s="71" t="str">
        <f t="shared" si="2922"/>
        <v/>
      </c>
      <c r="EV182" s="71" t="str">
        <f t="shared" si="2922"/>
        <v/>
      </c>
      <c r="EW182" s="71" t="str">
        <f t="shared" si="2922"/>
        <v/>
      </c>
      <c r="EX182" s="71" t="str">
        <f t="shared" si="2922"/>
        <v/>
      </c>
      <c r="EY182" s="71" t="str">
        <f t="shared" si="2922"/>
        <v/>
      </c>
      <c r="EZ182" s="71" t="str">
        <f t="shared" si="2922"/>
        <v/>
      </c>
      <c r="FA182" s="71" t="str">
        <f t="shared" si="2922"/>
        <v/>
      </c>
      <c r="FB182" s="71" t="str">
        <f t="shared" si="2922"/>
        <v/>
      </c>
      <c r="FC182" s="71" t="str">
        <f t="shared" si="2922"/>
        <v/>
      </c>
      <c r="FD182" s="71" t="str">
        <f t="shared" si="2922"/>
        <v/>
      </c>
      <c r="FE182" s="71" t="str">
        <f t="shared" si="2922"/>
        <v/>
      </c>
      <c r="FF182" s="71" t="str">
        <f t="shared" si="2922"/>
        <v/>
      </c>
      <c r="FG182" s="71" t="str">
        <f t="shared" si="2922"/>
        <v/>
      </c>
      <c r="FH182" s="71" t="str">
        <f t="shared" si="2922"/>
        <v/>
      </c>
      <c r="FI182" s="71" t="str">
        <f t="shared" si="2922"/>
        <v/>
      </c>
      <c r="FJ182" s="71" t="str">
        <f t="shared" si="2922"/>
        <v/>
      </c>
      <c r="FK182" s="71" t="str">
        <f t="shared" si="2922"/>
        <v/>
      </c>
      <c r="FL182" s="71" t="str">
        <f t="shared" si="2922"/>
        <v/>
      </c>
      <c r="FM182" s="71" t="str">
        <f t="shared" si="2922"/>
        <v/>
      </c>
      <c r="FN182" s="71" t="str">
        <f t="shared" ref="FN182:FS182" si="2923">IF(CH182="","","|n"&amp;FN$2&amp;"+"&amp;CH182&amp;FN$1)</f>
        <v/>
      </c>
      <c r="FO182" s="71" t="str">
        <f t="shared" si="2923"/>
        <v/>
      </c>
      <c r="FP182" s="71" t="str">
        <f t="shared" si="2923"/>
        <v/>
      </c>
      <c r="FQ182" s="71" t="str">
        <f t="shared" si="2923"/>
        <v/>
      </c>
      <c r="FR182" s="71" t="str">
        <f t="shared" si="2923"/>
        <v/>
      </c>
      <c r="FS182" s="71" t="str">
        <f t="shared" si="2923"/>
        <v/>
      </c>
    </row>
    <row r="183" spans="1:175" ht="16.5">
      <c r="A183" s="101"/>
      <c r="B183" s="101" t="s">
        <v>671</v>
      </c>
      <c r="C183" s="22" t="s">
        <v>672</v>
      </c>
      <c r="T183" s="70" t="s">
        <v>673</v>
      </c>
      <c r="U183" s="85" t="str">
        <f t="shared" si="2907"/>
        <v>ReplaceableTextures\\CommandButtons\\BTNIN40.blp</v>
      </c>
      <c r="CN183" s="69" t="str">
        <f t="shared" si="2831"/>
        <v>InitUnitState('IN40',,,,,,,,,,)</v>
      </c>
      <c r="CO183" s="69" t="str">
        <f t="shared" si="2832"/>
        <v>InitUnitNormal('IN40',,,,,,,,,,)</v>
      </c>
      <c r="CP183" s="69" t="str">
        <f t="shared" si="2833"/>
        <v>InitUnitMagic('IN40',,,,,,,,,,)</v>
      </c>
      <c r="CQ183" s="69" t="str">
        <f t="shared" si="2834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8"/>
        <v>|n</v>
      </c>
      <c r="CV183" s="70" t="str">
        <f t="shared" si="2909"/>
        <v>生命|Cffffc926+200000|r</v>
      </c>
      <c r="CW183" s="60"/>
      <c r="CX183" s="60"/>
      <c r="CY183" s="60"/>
      <c r="CZ183" s="60"/>
      <c r="DA183" s="60"/>
      <c r="DB183" s="71" t="str">
        <f t="shared" ref="DB183:FM183" si="2924">IF(V183="","","|n"&amp;DB$2&amp;"+"&amp;V183&amp;DB$1)</f>
        <v/>
      </c>
      <c r="DC183" s="71" t="str">
        <f t="shared" si="2924"/>
        <v/>
      </c>
      <c r="DD183" s="71" t="str">
        <f t="shared" si="2924"/>
        <v/>
      </c>
      <c r="DE183" s="71" t="str">
        <f t="shared" si="2924"/>
        <v/>
      </c>
      <c r="DF183" s="71" t="str">
        <f t="shared" si="2924"/>
        <v/>
      </c>
      <c r="DG183" s="71" t="str">
        <f t="shared" si="2924"/>
        <v/>
      </c>
      <c r="DH183" s="71" t="str">
        <f t="shared" si="2924"/>
        <v/>
      </c>
      <c r="DI183" s="71" t="str">
        <f t="shared" si="2924"/>
        <v/>
      </c>
      <c r="DJ183" s="71" t="str">
        <f t="shared" si="2924"/>
        <v/>
      </c>
      <c r="DK183" s="71" t="str">
        <f t="shared" si="2924"/>
        <v/>
      </c>
      <c r="DL183" s="71" t="str">
        <f t="shared" si="2924"/>
        <v/>
      </c>
      <c r="DM183" s="71" t="str">
        <f t="shared" si="2924"/>
        <v/>
      </c>
      <c r="DN183" s="71" t="str">
        <f t="shared" si="2924"/>
        <v/>
      </c>
      <c r="DO183" s="71" t="str">
        <f t="shared" si="2924"/>
        <v/>
      </c>
      <c r="DP183" s="71" t="str">
        <f t="shared" si="2924"/>
        <v/>
      </c>
      <c r="DQ183" s="71" t="str">
        <f t="shared" si="2924"/>
        <v/>
      </c>
      <c r="DR183" s="71" t="str">
        <f t="shared" si="2924"/>
        <v/>
      </c>
      <c r="DS183" s="71" t="str">
        <f t="shared" si="2924"/>
        <v/>
      </c>
      <c r="DT183" s="71" t="str">
        <f t="shared" si="2924"/>
        <v/>
      </c>
      <c r="DU183" s="71" t="str">
        <f t="shared" si="2924"/>
        <v/>
      </c>
      <c r="DV183" s="71" t="str">
        <f t="shared" si="2924"/>
        <v/>
      </c>
      <c r="DW183" s="71" t="str">
        <f t="shared" si="2924"/>
        <v/>
      </c>
      <c r="DX183" s="71" t="str">
        <f t="shared" si="2924"/>
        <v/>
      </c>
      <c r="DY183" s="71" t="str">
        <f t="shared" si="2924"/>
        <v/>
      </c>
      <c r="DZ183" s="71" t="str">
        <f t="shared" si="2924"/>
        <v/>
      </c>
      <c r="EA183" s="71" t="str">
        <f t="shared" si="2924"/>
        <v/>
      </c>
      <c r="EB183" s="71" t="str">
        <f t="shared" si="2924"/>
        <v/>
      </c>
      <c r="EC183" s="71" t="str">
        <f t="shared" si="2924"/>
        <v/>
      </c>
      <c r="ED183" s="71" t="str">
        <f t="shared" si="2924"/>
        <v/>
      </c>
      <c r="EE183" s="71" t="str">
        <f t="shared" si="2924"/>
        <v/>
      </c>
      <c r="EF183" s="71" t="str">
        <f t="shared" si="2924"/>
        <v/>
      </c>
      <c r="EG183" s="71" t="str">
        <f t="shared" si="2924"/>
        <v/>
      </c>
      <c r="EH183" s="71" t="str">
        <f t="shared" si="2924"/>
        <v/>
      </c>
      <c r="EI183" s="71" t="str">
        <f t="shared" si="2924"/>
        <v/>
      </c>
      <c r="EJ183" s="71" t="str">
        <f t="shared" si="2924"/>
        <v/>
      </c>
      <c r="EK183" s="71" t="str">
        <f t="shared" si="2924"/>
        <v/>
      </c>
      <c r="EL183" s="71" t="str">
        <f t="shared" si="2924"/>
        <v/>
      </c>
      <c r="EM183" s="71" t="str">
        <f t="shared" si="2924"/>
        <v/>
      </c>
      <c r="EN183" s="71" t="str">
        <f t="shared" si="2924"/>
        <v/>
      </c>
      <c r="EO183" s="71" t="str">
        <f t="shared" si="2924"/>
        <v/>
      </c>
      <c r="EP183" s="71" t="str">
        <f t="shared" si="2924"/>
        <v/>
      </c>
      <c r="EQ183" s="71" t="str">
        <f t="shared" si="2924"/>
        <v/>
      </c>
      <c r="ER183" s="71" t="str">
        <f t="shared" si="2924"/>
        <v/>
      </c>
      <c r="ES183" s="71" t="str">
        <f t="shared" si="2924"/>
        <v/>
      </c>
      <c r="ET183" s="71" t="str">
        <f t="shared" si="2924"/>
        <v/>
      </c>
      <c r="EU183" s="71" t="str">
        <f t="shared" si="2924"/>
        <v/>
      </c>
      <c r="EV183" s="71" t="str">
        <f t="shared" si="2924"/>
        <v/>
      </c>
      <c r="EW183" s="71" t="str">
        <f t="shared" si="2924"/>
        <v/>
      </c>
      <c r="EX183" s="71" t="str">
        <f t="shared" si="2924"/>
        <v/>
      </c>
      <c r="EY183" s="71" t="str">
        <f t="shared" si="2924"/>
        <v/>
      </c>
      <c r="EZ183" s="71" t="str">
        <f t="shared" si="2924"/>
        <v/>
      </c>
      <c r="FA183" s="71" t="str">
        <f t="shared" si="2924"/>
        <v/>
      </c>
      <c r="FB183" s="71" t="str">
        <f t="shared" si="2924"/>
        <v/>
      </c>
      <c r="FC183" s="71" t="str">
        <f t="shared" si="2924"/>
        <v/>
      </c>
      <c r="FD183" s="71" t="str">
        <f t="shared" si="2924"/>
        <v/>
      </c>
      <c r="FE183" s="71" t="str">
        <f t="shared" si="2924"/>
        <v/>
      </c>
      <c r="FF183" s="71" t="str">
        <f t="shared" si="2924"/>
        <v/>
      </c>
      <c r="FG183" s="71" t="str">
        <f t="shared" si="2924"/>
        <v/>
      </c>
      <c r="FH183" s="71" t="str">
        <f t="shared" si="2924"/>
        <v/>
      </c>
      <c r="FI183" s="71" t="str">
        <f t="shared" si="2924"/>
        <v/>
      </c>
      <c r="FJ183" s="71" t="str">
        <f t="shared" si="2924"/>
        <v/>
      </c>
      <c r="FK183" s="71" t="str">
        <f t="shared" si="2924"/>
        <v/>
      </c>
      <c r="FL183" s="71" t="str">
        <f t="shared" si="2924"/>
        <v/>
      </c>
      <c r="FM183" s="71" t="str">
        <f t="shared" si="2924"/>
        <v/>
      </c>
      <c r="FN183" s="71" t="str">
        <f t="shared" ref="FN183:FS183" si="2925">IF(CH183="","","|n"&amp;FN$2&amp;"+"&amp;CH183&amp;FN$1)</f>
        <v/>
      </c>
      <c r="FO183" s="71" t="str">
        <f t="shared" si="2925"/>
        <v/>
      </c>
      <c r="FP183" s="71" t="str">
        <f t="shared" si="2925"/>
        <v/>
      </c>
      <c r="FQ183" s="71" t="str">
        <f t="shared" si="2925"/>
        <v/>
      </c>
      <c r="FR183" s="71" t="str">
        <f t="shared" si="2925"/>
        <v/>
      </c>
      <c r="FS183" s="71" t="str">
        <f t="shared" si="2925"/>
        <v/>
      </c>
    </row>
    <row r="184" spans="1:175" ht="16.5">
      <c r="A184" s="101"/>
      <c r="B184" s="101" t="s">
        <v>674</v>
      </c>
      <c r="C184" s="101" t="s">
        <v>675</v>
      </c>
      <c r="T184" s="120" t="s">
        <v>676</v>
      </c>
      <c r="U184" s="85" t="str">
        <f t="shared" si="2907"/>
        <v>ReplaceableTextures\\CommandButtons\\BTNIP01.blp</v>
      </c>
      <c r="CN184" s="69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1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2">IF(V184="","","|n"&amp;DB$2&amp;"+"&amp;V184&amp;DB$1)</f>
        <v/>
      </c>
      <c r="DC184" s="71" t="str">
        <f t="shared" ref="DC184" si="2933">IF(W184="","","|n"&amp;DC$2&amp;"+"&amp;W184&amp;DC$1)</f>
        <v/>
      </c>
      <c r="DD184" s="71" t="str">
        <f t="shared" ref="DD184" si="2934">IF(X184="","","|n"&amp;DD$2&amp;"+"&amp;X184&amp;DD$1)</f>
        <v/>
      </c>
      <c r="DE184" s="71" t="str">
        <f t="shared" ref="DE184" si="2935">IF(Y184="","","|n"&amp;DE$2&amp;"+"&amp;Y184&amp;DE$1)</f>
        <v/>
      </c>
      <c r="DF184" s="71" t="str">
        <f t="shared" ref="DF184" si="2936">IF(Z184="","","|n"&amp;DF$2&amp;"+"&amp;Z184&amp;DF$1)</f>
        <v/>
      </c>
      <c r="DG184" s="71" t="str">
        <f t="shared" ref="DG184" si="2937">IF(AA184="","","|n"&amp;DG$2&amp;"+"&amp;AA184&amp;DG$1)</f>
        <v/>
      </c>
      <c r="DH184" s="71" t="str">
        <f t="shared" ref="DH184" si="2938">IF(AB184="","","|n"&amp;DH$2&amp;"+"&amp;AB184&amp;DH$1)</f>
        <v/>
      </c>
      <c r="DI184" s="71" t="str">
        <f t="shared" ref="DI184" si="2939">IF(AC184="","","|n"&amp;DI$2&amp;"+"&amp;AC184&amp;DI$1)</f>
        <v/>
      </c>
      <c r="DJ184" s="71" t="str">
        <f t="shared" ref="DJ184" si="2940">IF(AD184="","","|n"&amp;DJ$2&amp;"+"&amp;AD184&amp;DJ$1)</f>
        <v/>
      </c>
      <c r="DK184" s="71" t="str">
        <f t="shared" ref="DK184" si="2941">IF(AE184="","","|n"&amp;DK$2&amp;"+"&amp;AE184&amp;DK$1)</f>
        <v/>
      </c>
      <c r="DL184" s="71" t="str">
        <f t="shared" ref="DL184" si="2942">IF(AF184="","","|n"&amp;DL$2&amp;"+"&amp;AF184&amp;DL$1)</f>
        <v/>
      </c>
      <c r="DM184" s="71" t="str">
        <f t="shared" ref="DM184" si="2943">IF(AG184="","","|n"&amp;DM$2&amp;"+"&amp;AG184&amp;DM$1)</f>
        <v/>
      </c>
      <c r="DN184" s="71" t="str">
        <f t="shared" ref="DN184" si="2944">IF(AH184="","","|n"&amp;DN$2&amp;"+"&amp;AH184&amp;DN$1)</f>
        <v/>
      </c>
      <c r="DO184" s="71" t="str">
        <f t="shared" ref="DO184" si="2945">IF(AI184="","","|n"&amp;DO$2&amp;"+"&amp;AI184&amp;DO$1)</f>
        <v/>
      </c>
      <c r="DP184" s="71" t="str">
        <f t="shared" ref="DP184" si="2946">IF(AJ184="","","|n"&amp;DP$2&amp;"+"&amp;AJ184&amp;DP$1)</f>
        <v/>
      </c>
      <c r="DQ184" s="71" t="str">
        <f t="shared" ref="DQ184" si="2947">IF(AK184="","","|n"&amp;DQ$2&amp;"+"&amp;AK184&amp;DQ$1)</f>
        <v/>
      </c>
      <c r="DR184" s="71" t="str">
        <f t="shared" ref="DR184" si="2948">IF(AL184="","","|n"&amp;DR$2&amp;"+"&amp;AL184&amp;DR$1)</f>
        <v/>
      </c>
      <c r="DS184" s="71" t="str">
        <f t="shared" ref="DS184" si="2949">IF(AM184="","","|n"&amp;DS$2&amp;"+"&amp;AM184&amp;DS$1)</f>
        <v/>
      </c>
      <c r="DT184" s="71" t="str">
        <f t="shared" ref="DT184" si="2950">IF(AN184="","","|n"&amp;DT$2&amp;"+"&amp;AN184&amp;DT$1)</f>
        <v/>
      </c>
      <c r="DU184" s="71" t="str">
        <f t="shared" ref="DU184" si="2951">IF(AO184="","","|n"&amp;DU$2&amp;"+"&amp;AO184&amp;DU$1)</f>
        <v/>
      </c>
      <c r="DV184" s="71" t="str">
        <f t="shared" ref="DV184" si="2952">IF(AP184="","","|n"&amp;DV$2&amp;"+"&amp;AP184&amp;DV$1)</f>
        <v/>
      </c>
      <c r="DW184" s="71" t="str">
        <f t="shared" ref="DW184" si="2953">IF(AQ184="","","|n"&amp;DW$2&amp;"+"&amp;AQ184&amp;DW$1)</f>
        <v/>
      </c>
      <c r="DX184" s="71" t="str">
        <f t="shared" ref="DX184" si="2954">IF(AR184="","","|n"&amp;DX$2&amp;"+"&amp;AR184&amp;DX$1)</f>
        <v/>
      </c>
      <c r="DY184" s="71" t="str">
        <f t="shared" ref="DY184" si="2955">IF(AS184="","","|n"&amp;DY$2&amp;"+"&amp;AS184&amp;DY$1)</f>
        <v/>
      </c>
      <c r="DZ184" s="71" t="str">
        <f t="shared" ref="DZ184" si="2956">IF(AT184="","","|n"&amp;DZ$2&amp;"+"&amp;AT184&amp;DZ$1)</f>
        <v/>
      </c>
      <c r="EA184" s="71" t="str">
        <f t="shared" ref="EA184" si="2957">IF(AU184="","","|n"&amp;EA$2&amp;"+"&amp;AU184&amp;EA$1)</f>
        <v/>
      </c>
      <c r="EB184" s="71" t="str">
        <f t="shared" ref="EB184" si="2958">IF(AV184="","","|n"&amp;EB$2&amp;"+"&amp;AV184&amp;EB$1)</f>
        <v/>
      </c>
      <c r="EC184" s="71" t="str">
        <f t="shared" ref="EC184" si="2959">IF(AW184="","","|n"&amp;EC$2&amp;"+"&amp;AW184&amp;EC$1)</f>
        <v/>
      </c>
      <c r="ED184" s="71" t="str">
        <f t="shared" ref="ED184" si="2960">IF(AX184="","","|n"&amp;ED$2&amp;"+"&amp;AX184&amp;ED$1)</f>
        <v/>
      </c>
      <c r="EE184" s="71" t="str">
        <f t="shared" ref="EE184" si="2961">IF(AY184="","","|n"&amp;EE$2&amp;"+"&amp;AY184&amp;EE$1)</f>
        <v/>
      </c>
      <c r="EF184" s="71" t="str">
        <f t="shared" ref="EF184" si="2962">IF(AZ184="","","|n"&amp;EF$2&amp;"+"&amp;AZ184&amp;EF$1)</f>
        <v/>
      </c>
      <c r="EG184" s="71" t="str">
        <f t="shared" ref="EG184" si="2963">IF(BA184="","","|n"&amp;EG$2&amp;"+"&amp;BA184&amp;EG$1)</f>
        <v/>
      </c>
      <c r="EH184" s="71" t="str">
        <f t="shared" ref="EH184" si="2964">IF(BB184="","","|n"&amp;EH$2&amp;"+"&amp;BB184&amp;EH$1)</f>
        <v/>
      </c>
      <c r="EI184" s="71" t="str">
        <f t="shared" ref="EI184" si="2965">IF(BC184="","","|n"&amp;EI$2&amp;"+"&amp;BC184&amp;EI$1)</f>
        <v/>
      </c>
      <c r="EJ184" s="71" t="str">
        <f t="shared" ref="EJ184" si="2966">IF(BD184="","","|n"&amp;EJ$2&amp;"+"&amp;BD184&amp;EJ$1)</f>
        <v/>
      </c>
      <c r="EK184" s="71" t="str">
        <f t="shared" ref="EK184" si="2967">IF(BE184="","","|n"&amp;EK$2&amp;"+"&amp;BE184&amp;EK$1)</f>
        <v/>
      </c>
      <c r="EL184" s="71" t="str">
        <f t="shared" ref="EL184" si="2968">IF(BF184="","","|n"&amp;EL$2&amp;"+"&amp;BF184&amp;EL$1)</f>
        <v/>
      </c>
      <c r="EM184" s="71" t="str">
        <f t="shared" ref="EM184" si="2969">IF(BG184="","","|n"&amp;EM$2&amp;"+"&amp;BG184&amp;EM$1)</f>
        <v/>
      </c>
      <c r="EN184" s="71" t="str">
        <f t="shared" ref="EN184" si="2970">IF(BH184="","","|n"&amp;EN$2&amp;"+"&amp;BH184&amp;EN$1)</f>
        <v/>
      </c>
      <c r="EO184" s="71" t="str">
        <f t="shared" ref="EO184" si="2971">IF(BI184="","","|n"&amp;EO$2&amp;"+"&amp;BI184&amp;EO$1)</f>
        <v/>
      </c>
      <c r="EP184" s="71" t="str">
        <f t="shared" ref="EP184" si="2972">IF(BJ184="","","|n"&amp;EP$2&amp;"+"&amp;BJ184&amp;EP$1)</f>
        <v/>
      </c>
      <c r="EQ184" s="71" t="str">
        <f t="shared" ref="EQ184" si="2973">IF(BK184="","","|n"&amp;EQ$2&amp;"+"&amp;BK184&amp;EQ$1)</f>
        <v/>
      </c>
      <c r="ER184" s="71" t="str">
        <f t="shared" ref="ER184" si="2974">IF(BL184="","","|n"&amp;ER$2&amp;"+"&amp;BL184&amp;ER$1)</f>
        <v/>
      </c>
      <c r="ES184" s="71" t="str">
        <f t="shared" ref="ES184" si="2975">IF(BM184="","","|n"&amp;ES$2&amp;"+"&amp;BM184&amp;ES$1)</f>
        <v/>
      </c>
      <c r="ET184" s="71" t="str">
        <f t="shared" ref="ET184" si="2976">IF(BN184="","","|n"&amp;ET$2&amp;"+"&amp;BN184&amp;ET$1)</f>
        <v/>
      </c>
      <c r="EU184" s="71" t="str">
        <f t="shared" ref="EU184" si="2977">IF(BO184="","","|n"&amp;EU$2&amp;"+"&amp;BO184&amp;EU$1)</f>
        <v/>
      </c>
      <c r="EV184" s="71" t="str">
        <f t="shared" ref="EV184" si="2978">IF(BP184="","","|n"&amp;EV$2&amp;"+"&amp;BP184&amp;EV$1)</f>
        <v/>
      </c>
      <c r="EW184" s="71" t="str">
        <f t="shared" ref="EW184" si="2979">IF(BQ184="","","|n"&amp;EW$2&amp;"+"&amp;BQ184&amp;EW$1)</f>
        <v/>
      </c>
      <c r="EX184" s="71" t="str">
        <f t="shared" ref="EX184" si="2980">IF(BR184="","","|n"&amp;EX$2&amp;"+"&amp;BR184&amp;EX$1)</f>
        <v/>
      </c>
      <c r="EY184" s="71" t="str">
        <f t="shared" ref="EY184" si="2981">IF(BS184="","","|n"&amp;EY$2&amp;"+"&amp;BS184&amp;EY$1)</f>
        <v/>
      </c>
      <c r="EZ184" s="71" t="str">
        <f t="shared" ref="EZ184" si="2982">IF(BT184="","","|n"&amp;EZ$2&amp;"+"&amp;BT184&amp;EZ$1)</f>
        <v/>
      </c>
      <c r="FA184" s="71" t="str">
        <f t="shared" ref="FA184" si="2983">IF(BU184="","","|n"&amp;FA$2&amp;"+"&amp;BU184&amp;FA$1)</f>
        <v/>
      </c>
      <c r="FB184" s="71" t="str">
        <f t="shared" ref="FB184" si="2984">IF(BV184="","","|n"&amp;FB$2&amp;"+"&amp;BV184&amp;FB$1)</f>
        <v/>
      </c>
      <c r="FC184" s="71" t="str">
        <f t="shared" ref="FC184" si="2985">IF(BW184="","","|n"&amp;FC$2&amp;"+"&amp;BW184&amp;FC$1)</f>
        <v/>
      </c>
      <c r="FD184" s="71" t="str">
        <f t="shared" ref="FD184" si="2986">IF(BX184="","","|n"&amp;FD$2&amp;"+"&amp;BX184&amp;FD$1)</f>
        <v/>
      </c>
      <c r="FE184" s="71" t="str">
        <f t="shared" ref="FE184" si="2987">IF(BY184="","","|n"&amp;FE$2&amp;"+"&amp;BY184&amp;FE$1)</f>
        <v/>
      </c>
      <c r="FF184" s="71" t="str">
        <f t="shared" ref="FF184" si="2988">IF(BZ184="","","|n"&amp;FF$2&amp;"+"&amp;BZ184&amp;FF$1)</f>
        <v/>
      </c>
      <c r="FG184" s="71" t="str">
        <f t="shared" ref="FG184" si="2989">IF(CA184="","","|n"&amp;FG$2&amp;"+"&amp;CA184&amp;FG$1)</f>
        <v/>
      </c>
      <c r="FH184" s="71" t="str">
        <f t="shared" ref="FH184" si="2990">IF(CB184="","","|n"&amp;FH$2&amp;"+"&amp;CB184&amp;FH$1)</f>
        <v/>
      </c>
      <c r="FI184" s="71" t="str">
        <f t="shared" ref="FI184" si="2991">IF(CC184="","","|n"&amp;FI$2&amp;"+"&amp;CC184&amp;FI$1)</f>
        <v/>
      </c>
      <c r="FJ184" s="71" t="str">
        <f t="shared" ref="FJ184" si="2992">IF(CD184="","","|n"&amp;FJ$2&amp;"+"&amp;CD184&amp;FJ$1)</f>
        <v/>
      </c>
      <c r="FK184" s="71" t="str">
        <f t="shared" ref="FK184" si="2993">IF(CE184="","","|n"&amp;FK$2&amp;"+"&amp;CE184&amp;FK$1)</f>
        <v/>
      </c>
      <c r="FL184" s="71" t="str">
        <f t="shared" ref="FL184" si="2994">IF(CF184="","","|n"&amp;FL$2&amp;"+"&amp;CF184&amp;FL$1)</f>
        <v/>
      </c>
      <c r="FM184" s="71" t="str">
        <f t="shared" ref="FM184" si="2995">IF(CG184="","","|n"&amp;FM$2&amp;"+"&amp;CG184&amp;FM$1)</f>
        <v/>
      </c>
      <c r="FN184" s="71" t="str">
        <f t="shared" ref="FN184" si="2996">IF(CH184="","","|n"&amp;FN$2&amp;"+"&amp;CH184&amp;FN$1)</f>
        <v/>
      </c>
      <c r="FO184" s="71" t="str">
        <f t="shared" ref="FO184" si="2997">IF(CI184="","","|n"&amp;FO$2&amp;"+"&amp;CI184&amp;FO$1)</f>
        <v/>
      </c>
      <c r="FP184" s="71" t="str">
        <f t="shared" ref="FP184" si="2998">IF(CJ184="","","|n"&amp;FP$2&amp;"+"&amp;CJ184&amp;FP$1)</f>
        <v/>
      </c>
      <c r="FQ184" s="71" t="str">
        <f t="shared" ref="FQ184" si="2999">IF(CK184="","","|n"&amp;FQ$2&amp;"+"&amp;CK184&amp;FQ$1)</f>
        <v/>
      </c>
      <c r="FR184" s="71" t="str">
        <f t="shared" ref="FR184" si="3000">IF(CL184="","","|n"&amp;FR$2&amp;"+"&amp;CL184&amp;FR$1)</f>
        <v/>
      </c>
      <c r="FS184" s="71" t="str">
        <f t="shared" ref="FS184" si="3001">IF(CM184="","","|n"&amp;FS$2&amp;"+"&amp;CM184&amp;FS$1)</f>
        <v/>
      </c>
    </row>
    <row r="185" spans="1:175" ht="16.5">
      <c r="A185" s="79"/>
      <c r="B185" s="101" t="s">
        <v>677</v>
      </c>
      <c r="C185" s="79" t="s">
        <v>678</v>
      </c>
      <c r="T185" s="121" t="s">
        <v>679</v>
      </c>
      <c r="U185" s="85" t="str">
        <f t="shared" si="2907"/>
        <v>ReplaceableTextures\\CommandButtons\\BTNIP02.blp</v>
      </c>
      <c r="CN185" s="69" t="str">
        <f t="shared" si="2926"/>
        <v>InitUnitState('IP02',,,,,,,,,,)</v>
      </c>
      <c r="CO185" s="69" t="str">
        <f t="shared" si="2927"/>
        <v>InitUnitNormal('IP02',,,,,,,,,,)</v>
      </c>
      <c r="CP185" s="69" t="str">
        <f t="shared" si="2928"/>
        <v>InitUnitMagic('IP02',,,,,,,,,,)</v>
      </c>
      <c r="CQ185" s="69" t="str">
        <f t="shared" si="2929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4">IF(V185="","","|n"&amp;DB$2&amp;"+"&amp;V185&amp;DB$1)</f>
        <v/>
      </c>
      <c r="DC185" s="71" t="str">
        <f t="shared" ref="DC185:DC186" si="3005">IF(W185="","","|n"&amp;DC$2&amp;"+"&amp;W185&amp;DC$1)</f>
        <v/>
      </c>
      <c r="DD185" s="71" t="str">
        <f t="shared" ref="DD185:DD186" si="3006">IF(X185="","","|n"&amp;DD$2&amp;"+"&amp;X185&amp;DD$1)</f>
        <v/>
      </c>
      <c r="DE185" s="71" t="str">
        <f t="shared" ref="DE185:DE186" si="3007">IF(Y185="","","|n"&amp;DE$2&amp;"+"&amp;Y185&amp;DE$1)</f>
        <v/>
      </c>
      <c r="DF185" s="71" t="str">
        <f t="shared" ref="DF185:DF186" si="3008">IF(Z185="","","|n"&amp;DF$2&amp;"+"&amp;Z185&amp;DF$1)</f>
        <v/>
      </c>
      <c r="DG185" s="71" t="str">
        <f t="shared" ref="DG185:DG186" si="3009">IF(AA185="","","|n"&amp;DG$2&amp;"+"&amp;AA185&amp;DG$1)</f>
        <v/>
      </c>
      <c r="DH185" s="71" t="str">
        <f t="shared" ref="DH185:DH186" si="3010">IF(AB185="","","|n"&amp;DH$2&amp;"+"&amp;AB185&amp;DH$1)</f>
        <v/>
      </c>
      <c r="DI185" s="71" t="str">
        <f t="shared" ref="DI185:DI186" si="3011">IF(AC185="","","|n"&amp;DI$2&amp;"+"&amp;AC185&amp;DI$1)</f>
        <v/>
      </c>
      <c r="DJ185" s="71" t="str">
        <f t="shared" ref="DJ185:DJ186" si="3012">IF(AD185="","","|n"&amp;DJ$2&amp;"+"&amp;AD185&amp;DJ$1)</f>
        <v/>
      </c>
      <c r="DK185" s="71" t="str">
        <f t="shared" ref="DK185:DK186" si="3013">IF(AE185="","","|n"&amp;DK$2&amp;"+"&amp;AE185&amp;DK$1)</f>
        <v/>
      </c>
      <c r="DL185" s="71" t="str">
        <f t="shared" ref="DL185:DL186" si="3014">IF(AF185="","","|n"&amp;DL$2&amp;"+"&amp;AF185&amp;DL$1)</f>
        <v/>
      </c>
      <c r="DM185" s="71" t="str">
        <f t="shared" ref="DM185:DM186" si="3015">IF(AG185="","","|n"&amp;DM$2&amp;"+"&amp;AG185&amp;DM$1)</f>
        <v/>
      </c>
      <c r="DN185" s="71" t="str">
        <f t="shared" ref="DN185:DN186" si="3016">IF(AH185="","","|n"&amp;DN$2&amp;"+"&amp;AH185&amp;DN$1)</f>
        <v/>
      </c>
      <c r="DO185" s="71" t="str">
        <f t="shared" ref="DO185:DO186" si="3017">IF(AI185="","","|n"&amp;DO$2&amp;"+"&amp;AI185&amp;DO$1)</f>
        <v/>
      </c>
      <c r="DP185" s="71" t="str">
        <f t="shared" ref="DP185:DP186" si="3018">IF(AJ185="","","|n"&amp;DP$2&amp;"+"&amp;AJ185&amp;DP$1)</f>
        <v/>
      </c>
      <c r="DQ185" s="71" t="str">
        <f t="shared" ref="DQ185:DQ186" si="3019">IF(AK185="","","|n"&amp;DQ$2&amp;"+"&amp;AK185&amp;DQ$1)</f>
        <v/>
      </c>
      <c r="DR185" s="71" t="str">
        <f t="shared" ref="DR185:DR186" si="3020">IF(AL185="","","|n"&amp;DR$2&amp;"+"&amp;AL185&amp;DR$1)</f>
        <v/>
      </c>
      <c r="DS185" s="71" t="str">
        <f t="shared" ref="DS185:DS186" si="3021">IF(AM185="","","|n"&amp;DS$2&amp;"+"&amp;AM185&amp;DS$1)</f>
        <v/>
      </c>
      <c r="DT185" s="71" t="str">
        <f t="shared" ref="DT185:DT186" si="3022">IF(AN185="","","|n"&amp;DT$2&amp;"+"&amp;AN185&amp;DT$1)</f>
        <v/>
      </c>
      <c r="DU185" s="71" t="str">
        <f t="shared" ref="DU185:DU186" si="3023">IF(AO185="","","|n"&amp;DU$2&amp;"+"&amp;AO185&amp;DU$1)</f>
        <v/>
      </c>
      <c r="DV185" s="71" t="str">
        <f t="shared" ref="DV185:DV186" si="3024">IF(AP185="","","|n"&amp;DV$2&amp;"+"&amp;AP185&amp;DV$1)</f>
        <v/>
      </c>
      <c r="DW185" s="71" t="str">
        <f t="shared" ref="DW185:DW186" si="3025">IF(AQ185="","","|n"&amp;DW$2&amp;"+"&amp;AQ185&amp;DW$1)</f>
        <v/>
      </c>
      <c r="DX185" s="71" t="str">
        <f t="shared" ref="DX185:DX186" si="3026">IF(AR185="","","|n"&amp;DX$2&amp;"+"&amp;AR185&amp;DX$1)</f>
        <v/>
      </c>
      <c r="DY185" s="71" t="str">
        <f t="shared" ref="DY185:DY186" si="3027">IF(AS185="","","|n"&amp;DY$2&amp;"+"&amp;AS185&amp;DY$1)</f>
        <v/>
      </c>
      <c r="DZ185" s="71" t="str">
        <f t="shared" ref="DZ185:DZ186" si="3028">IF(AT185="","","|n"&amp;DZ$2&amp;"+"&amp;AT185&amp;DZ$1)</f>
        <v/>
      </c>
      <c r="EA185" s="71" t="str">
        <f t="shared" ref="EA185:EA186" si="3029">IF(AU185="","","|n"&amp;EA$2&amp;"+"&amp;AU185&amp;EA$1)</f>
        <v/>
      </c>
      <c r="EB185" s="71" t="str">
        <f t="shared" ref="EB185:EB186" si="3030">IF(AV185="","","|n"&amp;EB$2&amp;"+"&amp;AV185&amp;EB$1)</f>
        <v/>
      </c>
      <c r="EC185" s="71" t="str">
        <f t="shared" ref="EC185:EC186" si="3031">IF(AW185="","","|n"&amp;EC$2&amp;"+"&amp;AW185&amp;EC$1)</f>
        <v/>
      </c>
      <c r="ED185" s="71" t="str">
        <f t="shared" ref="ED185:ED186" si="3032">IF(AX185="","","|n"&amp;ED$2&amp;"+"&amp;AX185&amp;ED$1)</f>
        <v/>
      </c>
      <c r="EE185" s="71" t="str">
        <f t="shared" ref="EE185:EE186" si="3033">IF(AY185="","","|n"&amp;EE$2&amp;"+"&amp;AY185&amp;EE$1)</f>
        <v/>
      </c>
      <c r="EF185" s="71" t="str">
        <f t="shared" ref="EF185:EF186" si="3034">IF(AZ185="","","|n"&amp;EF$2&amp;"+"&amp;AZ185&amp;EF$1)</f>
        <v/>
      </c>
      <c r="EG185" s="71" t="str">
        <f t="shared" ref="EG185:EG186" si="3035">IF(BA185="","","|n"&amp;EG$2&amp;"+"&amp;BA185&amp;EG$1)</f>
        <v/>
      </c>
      <c r="EH185" s="71" t="str">
        <f t="shared" ref="EH185:EH186" si="3036">IF(BB185="","","|n"&amp;EH$2&amp;"+"&amp;BB185&amp;EH$1)</f>
        <v/>
      </c>
      <c r="EI185" s="71" t="str">
        <f t="shared" ref="EI185:EI186" si="3037">IF(BC185="","","|n"&amp;EI$2&amp;"+"&amp;BC185&amp;EI$1)</f>
        <v/>
      </c>
      <c r="EJ185" s="71" t="str">
        <f t="shared" ref="EJ185:EJ186" si="3038">IF(BD185="","","|n"&amp;EJ$2&amp;"+"&amp;BD185&amp;EJ$1)</f>
        <v/>
      </c>
      <c r="EK185" s="71" t="str">
        <f t="shared" ref="EK185:EK186" si="3039">IF(BE185="","","|n"&amp;EK$2&amp;"+"&amp;BE185&amp;EK$1)</f>
        <v/>
      </c>
      <c r="EL185" s="71" t="str">
        <f t="shared" ref="EL185:EL186" si="3040">IF(BF185="","","|n"&amp;EL$2&amp;"+"&amp;BF185&amp;EL$1)</f>
        <v/>
      </c>
      <c r="EM185" s="71" t="str">
        <f t="shared" ref="EM185:EM186" si="3041">IF(BG185="","","|n"&amp;EM$2&amp;"+"&amp;BG185&amp;EM$1)</f>
        <v/>
      </c>
      <c r="EN185" s="71" t="str">
        <f t="shared" ref="EN185:EN186" si="3042">IF(BH185="","","|n"&amp;EN$2&amp;"+"&amp;BH185&amp;EN$1)</f>
        <v/>
      </c>
      <c r="EO185" s="71" t="str">
        <f t="shared" ref="EO185:EO186" si="3043">IF(BI185="","","|n"&amp;EO$2&amp;"+"&amp;BI185&amp;EO$1)</f>
        <v/>
      </c>
      <c r="EP185" s="71" t="str">
        <f t="shared" ref="EP185:EP186" si="3044">IF(BJ185="","","|n"&amp;EP$2&amp;"+"&amp;BJ185&amp;EP$1)</f>
        <v/>
      </c>
      <c r="EQ185" s="71" t="str">
        <f t="shared" ref="EQ185:EQ186" si="3045">IF(BK185="","","|n"&amp;EQ$2&amp;"+"&amp;BK185&amp;EQ$1)</f>
        <v/>
      </c>
      <c r="ER185" s="71" t="str">
        <f t="shared" ref="ER185:ER186" si="3046">IF(BL185="","","|n"&amp;ER$2&amp;"+"&amp;BL185&amp;ER$1)</f>
        <v/>
      </c>
      <c r="ES185" s="71" t="str">
        <f t="shared" ref="ES185:ES186" si="3047">IF(BM185="","","|n"&amp;ES$2&amp;"+"&amp;BM185&amp;ES$1)</f>
        <v/>
      </c>
      <c r="ET185" s="71" t="str">
        <f t="shared" ref="ET185:ET186" si="3048">IF(BN185="","","|n"&amp;ET$2&amp;"+"&amp;BN185&amp;ET$1)</f>
        <v/>
      </c>
      <c r="EU185" s="71" t="str">
        <f t="shared" ref="EU185:EU186" si="3049">IF(BO185="","","|n"&amp;EU$2&amp;"+"&amp;BO185&amp;EU$1)</f>
        <v/>
      </c>
      <c r="EV185" s="71" t="str">
        <f t="shared" ref="EV185:EV186" si="3050">IF(BP185="","","|n"&amp;EV$2&amp;"+"&amp;BP185&amp;EV$1)</f>
        <v/>
      </c>
      <c r="EW185" s="71" t="str">
        <f t="shared" ref="EW185:EW186" si="3051">IF(BQ185="","","|n"&amp;EW$2&amp;"+"&amp;BQ185&amp;EW$1)</f>
        <v/>
      </c>
      <c r="EX185" s="71" t="str">
        <f t="shared" ref="EX185:EX186" si="3052">IF(BR185="","","|n"&amp;EX$2&amp;"+"&amp;BR185&amp;EX$1)</f>
        <v/>
      </c>
      <c r="EY185" s="71" t="str">
        <f t="shared" ref="EY185:EY186" si="3053">IF(BS185="","","|n"&amp;EY$2&amp;"+"&amp;BS185&amp;EY$1)</f>
        <v/>
      </c>
      <c r="EZ185" s="71" t="str">
        <f t="shared" ref="EZ185:EZ186" si="3054">IF(BT185="","","|n"&amp;EZ$2&amp;"+"&amp;BT185&amp;EZ$1)</f>
        <v/>
      </c>
      <c r="FA185" s="71" t="str">
        <f t="shared" ref="FA185:FA186" si="3055">IF(BU185="","","|n"&amp;FA$2&amp;"+"&amp;BU185&amp;FA$1)</f>
        <v/>
      </c>
      <c r="FB185" s="71" t="str">
        <f t="shared" ref="FB185:FB186" si="3056">IF(BV185="","","|n"&amp;FB$2&amp;"+"&amp;BV185&amp;FB$1)</f>
        <v/>
      </c>
      <c r="FC185" s="71" t="str">
        <f t="shared" ref="FC185:FC186" si="3057">IF(BW185="","","|n"&amp;FC$2&amp;"+"&amp;BW185&amp;FC$1)</f>
        <v/>
      </c>
      <c r="FD185" s="71" t="str">
        <f t="shared" ref="FD185:FD186" si="3058">IF(BX185="","","|n"&amp;FD$2&amp;"+"&amp;BX185&amp;FD$1)</f>
        <v/>
      </c>
      <c r="FE185" s="71" t="str">
        <f t="shared" ref="FE185:FE186" si="3059">IF(BY185="","","|n"&amp;FE$2&amp;"+"&amp;BY185&amp;FE$1)</f>
        <v/>
      </c>
      <c r="FF185" s="71" t="str">
        <f t="shared" ref="FF185:FF186" si="3060">IF(BZ185="","","|n"&amp;FF$2&amp;"+"&amp;BZ185&amp;FF$1)</f>
        <v/>
      </c>
      <c r="FG185" s="71" t="str">
        <f t="shared" ref="FG185:FG186" si="3061">IF(CA185="","","|n"&amp;FG$2&amp;"+"&amp;CA185&amp;FG$1)</f>
        <v/>
      </c>
      <c r="FH185" s="71" t="str">
        <f t="shared" ref="FH185:FH186" si="3062">IF(CB185="","","|n"&amp;FH$2&amp;"+"&amp;CB185&amp;FH$1)</f>
        <v/>
      </c>
      <c r="FI185" s="71" t="str">
        <f t="shared" ref="FI185:FI186" si="3063">IF(CC185="","","|n"&amp;FI$2&amp;"+"&amp;CC185&amp;FI$1)</f>
        <v/>
      </c>
      <c r="FJ185" s="71" t="str">
        <f t="shared" ref="FJ185:FJ186" si="3064">IF(CD185="","","|n"&amp;FJ$2&amp;"+"&amp;CD185&amp;FJ$1)</f>
        <v/>
      </c>
      <c r="FK185" s="71" t="str">
        <f t="shared" ref="FK185:FK186" si="3065">IF(CE185="","","|n"&amp;FK$2&amp;"+"&amp;CE185&amp;FK$1)</f>
        <v/>
      </c>
      <c r="FL185" s="71" t="str">
        <f t="shared" ref="FL185:FL186" si="3066">IF(CF185="","","|n"&amp;FL$2&amp;"+"&amp;CF185&amp;FL$1)</f>
        <v/>
      </c>
      <c r="FM185" s="71" t="str">
        <f t="shared" ref="FM185:FM186" si="3067">IF(CG185="","","|n"&amp;FM$2&amp;"+"&amp;CG185&amp;FM$1)</f>
        <v/>
      </c>
      <c r="FN185" s="71" t="str">
        <f t="shared" ref="FN185:FN186" si="3068">IF(CH185="","","|n"&amp;FN$2&amp;"+"&amp;CH185&amp;FN$1)</f>
        <v/>
      </c>
      <c r="FO185" s="71" t="str">
        <f t="shared" ref="FO185:FO186" si="3069">IF(CI185="","","|n"&amp;FO$2&amp;"+"&amp;CI185&amp;FO$1)</f>
        <v/>
      </c>
      <c r="FP185" s="71" t="str">
        <f t="shared" ref="FP185:FP186" si="3070">IF(CJ185="","","|n"&amp;FP$2&amp;"+"&amp;CJ185&amp;FP$1)</f>
        <v/>
      </c>
      <c r="FQ185" s="71" t="str">
        <f t="shared" ref="FQ185:FQ186" si="3071">IF(CK185="","","|n"&amp;FQ$2&amp;"+"&amp;CK185&amp;FQ$1)</f>
        <v/>
      </c>
      <c r="FR185" s="71" t="str">
        <f t="shared" ref="FR185:FR186" si="3072">IF(CL185="","","|n"&amp;FR$2&amp;"+"&amp;CL185&amp;FR$1)</f>
        <v/>
      </c>
      <c r="FS185" s="71" t="str">
        <f t="shared" ref="FS185:FS186" si="3073">IF(CM185="","","|n"&amp;FS$2&amp;"+"&amp;CM185&amp;FS$1)</f>
        <v/>
      </c>
    </row>
    <row r="186" spans="1:175" ht="16.5">
      <c r="A186" s="79"/>
      <c r="B186" s="101" t="s">
        <v>680</v>
      </c>
      <c r="C186" s="79" t="s">
        <v>681</v>
      </c>
      <c r="T186" s="114" t="s">
        <v>682</v>
      </c>
      <c r="U186" s="85" t="str">
        <f t="shared" si="2907"/>
        <v>ReplaceableTextures\\CommandButtons\\BTNIP03.blp</v>
      </c>
      <c r="CN186" s="69" t="str">
        <f t="shared" si="2926"/>
        <v>InitUnitState('IP03',,,,,,,,,,)</v>
      </c>
      <c r="CO186" s="69" t="str">
        <f t="shared" si="2927"/>
        <v>InitUnitNormal('IP03',,,,,,,,,,)</v>
      </c>
      <c r="CP186" s="69" t="str">
        <f t="shared" si="2928"/>
        <v>InitUnitMagic('IP03',,,,,,,,,,)</v>
      </c>
      <c r="CQ186" s="69" t="str">
        <f t="shared" si="2929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2"/>
        <v>|n</v>
      </c>
      <c r="CV186" s="70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4"/>
        <v/>
      </c>
      <c r="DC186" s="71" t="str">
        <f t="shared" si="3005"/>
        <v/>
      </c>
      <c r="DD186" s="71" t="str">
        <f t="shared" si="3006"/>
        <v/>
      </c>
      <c r="DE186" s="71" t="str">
        <f t="shared" si="3007"/>
        <v/>
      </c>
      <c r="DF186" s="71" t="str">
        <f t="shared" si="3008"/>
        <v/>
      </c>
      <c r="DG186" s="71" t="str">
        <f t="shared" si="3009"/>
        <v/>
      </c>
      <c r="DH186" s="71" t="str">
        <f t="shared" si="3010"/>
        <v/>
      </c>
      <c r="DI186" s="71" t="str">
        <f t="shared" si="3011"/>
        <v/>
      </c>
      <c r="DJ186" s="71" t="str">
        <f t="shared" si="3012"/>
        <v/>
      </c>
      <c r="DK186" s="71" t="str">
        <f t="shared" si="3013"/>
        <v/>
      </c>
      <c r="DL186" s="71" t="str">
        <f t="shared" si="3014"/>
        <v/>
      </c>
      <c r="DM186" s="71" t="str">
        <f t="shared" si="3015"/>
        <v/>
      </c>
      <c r="DN186" s="71" t="str">
        <f t="shared" si="3016"/>
        <v/>
      </c>
      <c r="DO186" s="71" t="str">
        <f t="shared" si="3017"/>
        <v/>
      </c>
      <c r="DP186" s="71" t="str">
        <f t="shared" si="3018"/>
        <v/>
      </c>
      <c r="DQ186" s="71" t="str">
        <f t="shared" si="3019"/>
        <v/>
      </c>
      <c r="DR186" s="71" t="str">
        <f t="shared" si="3020"/>
        <v/>
      </c>
      <c r="DS186" s="71" t="str">
        <f t="shared" si="3021"/>
        <v/>
      </c>
      <c r="DT186" s="71" t="str">
        <f t="shared" si="3022"/>
        <v/>
      </c>
      <c r="DU186" s="71" t="str">
        <f t="shared" si="3023"/>
        <v/>
      </c>
      <c r="DV186" s="71" t="str">
        <f t="shared" si="3024"/>
        <v/>
      </c>
      <c r="DW186" s="71" t="str">
        <f t="shared" si="3025"/>
        <v/>
      </c>
      <c r="DX186" s="71" t="str">
        <f t="shared" si="3026"/>
        <v/>
      </c>
      <c r="DY186" s="71" t="str">
        <f t="shared" si="3027"/>
        <v/>
      </c>
      <c r="DZ186" s="71" t="str">
        <f t="shared" si="3028"/>
        <v/>
      </c>
      <c r="EA186" s="71" t="str">
        <f t="shared" si="3029"/>
        <v/>
      </c>
      <c r="EB186" s="71" t="str">
        <f t="shared" si="3030"/>
        <v/>
      </c>
      <c r="EC186" s="71" t="str">
        <f t="shared" si="3031"/>
        <v/>
      </c>
      <c r="ED186" s="71" t="str">
        <f t="shared" si="3032"/>
        <v/>
      </c>
      <c r="EE186" s="71" t="str">
        <f t="shared" si="3033"/>
        <v/>
      </c>
      <c r="EF186" s="71" t="str">
        <f t="shared" si="3034"/>
        <v/>
      </c>
      <c r="EG186" s="71" t="str">
        <f t="shared" si="3035"/>
        <v/>
      </c>
      <c r="EH186" s="71" t="str">
        <f t="shared" si="3036"/>
        <v/>
      </c>
      <c r="EI186" s="71" t="str">
        <f t="shared" si="3037"/>
        <v/>
      </c>
      <c r="EJ186" s="71" t="str">
        <f t="shared" si="3038"/>
        <v/>
      </c>
      <c r="EK186" s="71" t="str">
        <f t="shared" si="3039"/>
        <v/>
      </c>
      <c r="EL186" s="71" t="str">
        <f t="shared" si="3040"/>
        <v/>
      </c>
      <c r="EM186" s="71" t="str">
        <f t="shared" si="3041"/>
        <v/>
      </c>
      <c r="EN186" s="71" t="str">
        <f t="shared" si="3042"/>
        <v/>
      </c>
      <c r="EO186" s="71" t="str">
        <f t="shared" si="3043"/>
        <v/>
      </c>
      <c r="EP186" s="71" t="str">
        <f t="shared" si="3044"/>
        <v/>
      </c>
      <c r="EQ186" s="71" t="str">
        <f t="shared" si="3045"/>
        <v/>
      </c>
      <c r="ER186" s="71" t="str">
        <f t="shared" si="3046"/>
        <v/>
      </c>
      <c r="ES186" s="71" t="str">
        <f t="shared" si="3047"/>
        <v/>
      </c>
      <c r="ET186" s="71" t="str">
        <f t="shared" si="3048"/>
        <v/>
      </c>
      <c r="EU186" s="71" t="str">
        <f t="shared" si="3049"/>
        <v/>
      </c>
      <c r="EV186" s="71" t="str">
        <f t="shared" si="3050"/>
        <v/>
      </c>
      <c r="EW186" s="71" t="str">
        <f t="shared" si="3051"/>
        <v/>
      </c>
      <c r="EX186" s="71" t="str">
        <f t="shared" si="3052"/>
        <v/>
      </c>
      <c r="EY186" s="71" t="str">
        <f t="shared" si="3053"/>
        <v/>
      </c>
      <c r="EZ186" s="71" t="str">
        <f t="shared" si="3054"/>
        <v/>
      </c>
      <c r="FA186" s="71" t="str">
        <f t="shared" si="3055"/>
        <v/>
      </c>
      <c r="FB186" s="71" t="str">
        <f t="shared" si="3056"/>
        <v/>
      </c>
      <c r="FC186" s="71" t="str">
        <f t="shared" si="3057"/>
        <v/>
      </c>
      <c r="FD186" s="71" t="str">
        <f t="shared" si="3058"/>
        <v/>
      </c>
      <c r="FE186" s="71" t="str">
        <f t="shared" si="3059"/>
        <v/>
      </c>
      <c r="FF186" s="71" t="str">
        <f t="shared" si="3060"/>
        <v/>
      </c>
      <c r="FG186" s="71" t="str">
        <f t="shared" si="3061"/>
        <v/>
      </c>
      <c r="FH186" s="71" t="str">
        <f t="shared" si="3062"/>
        <v/>
      </c>
      <c r="FI186" s="71" t="str">
        <f t="shared" si="3063"/>
        <v/>
      </c>
      <c r="FJ186" s="71" t="str">
        <f t="shared" si="3064"/>
        <v/>
      </c>
      <c r="FK186" s="71" t="str">
        <f t="shared" si="3065"/>
        <v/>
      </c>
      <c r="FL186" s="71" t="str">
        <f t="shared" si="3066"/>
        <v/>
      </c>
      <c r="FM186" s="71" t="str">
        <f t="shared" si="3067"/>
        <v/>
      </c>
      <c r="FN186" s="71" t="str">
        <f t="shared" si="3068"/>
        <v/>
      </c>
      <c r="FO186" s="71" t="str">
        <f t="shared" si="3069"/>
        <v/>
      </c>
      <c r="FP186" s="71" t="str">
        <f t="shared" si="3070"/>
        <v/>
      </c>
      <c r="FQ186" s="71" t="str">
        <f t="shared" si="3071"/>
        <v/>
      </c>
      <c r="FR186" s="71" t="str">
        <f t="shared" si="3072"/>
        <v/>
      </c>
      <c r="FS186" s="71" t="str">
        <f t="shared" si="3073"/>
        <v/>
      </c>
    </row>
    <row r="187" spans="1:175" ht="16.5">
      <c r="A187" s="79"/>
      <c r="B187" s="101" t="s">
        <v>683</v>
      </c>
      <c r="C187" s="79" t="s">
        <v>684</v>
      </c>
      <c r="T187" s="114" t="s">
        <v>685</v>
      </c>
      <c r="U187" s="85" t="str">
        <f t="shared" si="2907"/>
        <v>ReplaceableTextures\\CommandButtons\\BTNIP04.blp</v>
      </c>
      <c r="CN187" s="69" t="str">
        <f t="shared" si="2926"/>
        <v>InitUnitState('IP04',,,,,,,,,,)</v>
      </c>
      <c r="CO187" s="69" t="str">
        <f t="shared" si="2927"/>
        <v>InitUnitNormal('IP04',,,,,,,,,,)</v>
      </c>
      <c r="CP187" s="69" t="str">
        <f t="shared" si="2928"/>
        <v>InitUnitMagic('IP04',,,,,,,,,,)</v>
      </c>
      <c r="CQ187" s="69" t="str">
        <f t="shared" si="2929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5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6">IF(V187="","","|n"&amp;DB$2&amp;"+"&amp;V187&amp;DB$1)</f>
        <v/>
      </c>
      <c r="DC187" s="71" t="str">
        <f t="shared" ref="DC187:DC188" si="3077">IF(W187="","","|n"&amp;DC$2&amp;"+"&amp;W187&amp;DC$1)</f>
        <v/>
      </c>
      <c r="DD187" s="71" t="str">
        <f t="shared" ref="DD187:DD188" si="3078">IF(X187="","","|n"&amp;DD$2&amp;"+"&amp;X187&amp;DD$1)</f>
        <v/>
      </c>
      <c r="DE187" s="71" t="str">
        <f t="shared" ref="DE187:DE188" si="3079">IF(Y187="","","|n"&amp;DE$2&amp;"+"&amp;Y187&amp;DE$1)</f>
        <v/>
      </c>
      <c r="DF187" s="71" t="str">
        <f t="shared" ref="DF187:DF188" si="3080">IF(Z187="","","|n"&amp;DF$2&amp;"+"&amp;Z187&amp;DF$1)</f>
        <v/>
      </c>
      <c r="DG187" s="71" t="str">
        <f t="shared" ref="DG187:DG188" si="3081">IF(AA187="","","|n"&amp;DG$2&amp;"+"&amp;AA187&amp;DG$1)</f>
        <v/>
      </c>
      <c r="DH187" s="71" t="str">
        <f t="shared" ref="DH187:DH188" si="3082">IF(AB187="","","|n"&amp;DH$2&amp;"+"&amp;AB187&amp;DH$1)</f>
        <v/>
      </c>
      <c r="DI187" s="71" t="str">
        <f t="shared" ref="DI187:DI188" si="3083">IF(AC187="","","|n"&amp;DI$2&amp;"+"&amp;AC187&amp;DI$1)</f>
        <v/>
      </c>
      <c r="DJ187" s="71" t="str">
        <f t="shared" ref="DJ187:DJ188" si="3084">IF(AD187="","","|n"&amp;DJ$2&amp;"+"&amp;AD187&amp;DJ$1)</f>
        <v/>
      </c>
      <c r="DK187" s="71" t="str">
        <f t="shared" ref="DK187:DK188" si="3085">IF(AE187="","","|n"&amp;DK$2&amp;"+"&amp;AE187&amp;DK$1)</f>
        <v/>
      </c>
      <c r="DL187" s="71" t="str">
        <f t="shared" ref="DL187:DL188" si="3086">IF(AF187="","","|n"&amp;DL$2&amp;"+"&amp;AF187&amp;DL$1)</f>
        <v/>
      </c>
      <c r="DM187" s="71" t="str">
        <f t="shared" ref="DM187:DM188" si="3087">IF(AG187="","","|n"&amp;DM$2&amp;"+"&amp;AG187&amp;DM$1)</f>
        <v/>
      </c>
      <c r="DN187" s="71" t="str">
        <f t="shared" ref="DN187:DN188" si="3088">IF(AH187="","","|n"&amp;DN$2&amp;"+"&amp;AH187&amp;DN$1)</f>
        <v/>
      </c>
      <c r="DO187" s="71" t="str">
        <f t="shared" ref="DO187:DO188" si="3089">IF(AI187="","","|n"&amp;DO$2&amp;"+"&amp;AI187&amp;DO$1)</f>
        <v/>
      </c>
      <c r="DP187" s="71" t="str">
        <f t="shared" ref="DP187:DP188" si="3090">IF(AJ187="","","|n"&amp;DP$2&amp;"+"&amp;AJ187&amp;DP$1)</f>
        <v/>
      </c>
      <c r="DQ187" s="71" t="str">
        <f t="shared" ref="DQ187:DQ188" si="3091">IF(AK187="","","|n"&amp;DQ$2&amp;"+"&amp;AK187&amp;DQ$1)</f>
        <v/>
      </c>
      <c r="DR187" s="71" t="str">
        <f t="shared" ref="DR187:DR188" si="3092">IF(AL187="","","|n"&amp;DR$2&amp;"+"&amp;AL187&amp;DR$1)</f>
        <v/>
      </c>
      <c r="DS187" s="71" t="str">
        <f t="shared" ref="DS187:DS188" si="3093">IF(AM187="","","|n"&amp;DS$2&amp;"+"&amp;AM187&amp;DS$1)</f>
        <v/>
      </c>
      <c r="DT187" s="71" t="str">
        <f t="shared" ref="DT187:DT188" si="3094">IF(AN187="","","|n"&amp;DT$2&amp;"+"&amp;AN187&amp;DT$1)</f>
        <v/>
      </c>
      <c r="DU187" s="71" t="str">
        <f t="shared" ref="DU187:DU188" si="3095">IF(AO187="","","|n"&amp;DU$2&amp;"+"&amp;AO187&amp;DU$1)</f>
        <v/>
      </c>
      <c r="DV187" s="71" t="str">
        <f t="shared" ref="DV187:DV188" si="3096">IF(AP187="","","|n"&amp;DV$2&amp;"+"&amp;AP187&amp;DV$1)</f>
        <v/>
      </c>
      <c r="DW187" s="71" t="str">
        <f t="shared" ref="DW187:DW188" si="3097">IF(AQ187="","","|n"&amp;DW$2&amp;"+"&amp;AQ187&amp;DW$1)</f>
        <v/>
      </c>
      <c r="DX187" s="71" t="str">
        <f t="shared" ref="DX187:DX188" si="3098">IF(AR187="","","|n"&amp;DX$2&amp;"+"&amp;AR187&amp;DX$1)</f>
        <v/>
      </c>
      <c r="DY187" s="71" t="str">
        <f t="shared" ref="DY187:DY188" si="3099">IF(AS187="","","|n"&amp;DY$2&amp;"+"&amp;AS187&amp;DY$1)</f>
        <v/>
      </c>
      <c r="DZ187" s="71" t="str">
        <f t="shared" ref="DZ187:DZ188" si="3100">IF(AT187="","","|n"&amp;DZ$2&amp;"+"&amp;AT187&amp;DZ$1)</f>
        <v/>
      </c>
      <c r="EA187" s="71" t="str">
        <f t="shared" ref="EA187:EA188" si="3101">IF(AU187="","","|n"&amp;EA$2&amp;"+"&amp;AU187&amp;EA$1)</f>
        <v/>
      </c>
      <c r="EB187" s="71" t="str">
        <f t="shared" ref="EB187:EB188" si="3102">IF(AV187="","","|n"&amp;EB$2&amp;"+"&amp;AV187&amp;EB$1)</f>
        <v/>
      </c>
      <c r="EC187" s="71" t="str">
        <f t="shared" ref="EC187:EC188" si="3103">IF(AW187="","","|n"&amp;EC$2&amp;"+"&amp;AW187&amp;EC$1)</f>
        <v/>
      </c>
      <c r="ED187" s="71" t="str">
        <f t="shared" ref="ED187:ED188" si="3104">IF(AX187="","","|n"&amp;ED$2&amp;"+"&amp;AX187&amp;ED$1)</f>
        <v/>
      </c>
      <c r="EE187" s="71" t="str">
        <f t="shared" ref="EE187:EE188" si="3105">IF(AY187="","","|n"&amp;EE$2&amp;"+"&amp;AY187&amp;EE$1)</f>
        <v/>
      </c>
      <c r="EF187" s="71" t="str">
        <f t="shared" ref="EF187:EF188" si="3106">IF(AZ187="","","|n"&amp;EF$2&amp;"+"&amp;AZ187&amp;EF$1)</f>
        <v/>
      </c>
      <c r="EG187" s="71" t="str">
        <f t="shared" ref="EG187:EG188" si="3107">IF(BA187="","","|n"&amp;EG$2&amp;"+"&amp;BA187&amp;EG$1)</f>
        <v/>
      </c>
      <c r="EH187" s="71" t="str">
        <f t="shared" ref="EH187:EH188" si="3108">IF(BB187="","","|n"&amp;EH$2&amp;"+"&amp;BB187&amp;EH$1)</f>
        <v/>
      </c>
      <c r="EI187" s="71" t="str">
        <f t="shared" ref="EI187:EI188" si="3109">IF(BC187="","","|n"&amp;EI$2&amp;"+"&amp;BC187&amp;EI$1)</f>
        <v/>
      </c>
      <c r="EJ187" s="71" t="str">
        <f t="shared" ref="EJ187:EJ188" si="3110">IF(BD187="","","|n"&amp;EJ$2&amp;"+"&amp;BD187&amp;EJ$1)</f>
        <v/>
      </c>
      <c r="EK187" s="71" t="str">
        <f t="shared" ref="EK187:EK188" si="3111">IF(BE187="","","|n"&amp;EK$2&amp;"+"&amp;BE187&amp;EK$1)</f>
        <v/>
      </c>
      <c r="EL187" s="71" t="str">
        <f t="shared" ref="EL187:EL188" si="3112">IF(BF187="","","|n"&amp;EL$2&amp;"+"&amp;BF187&amp;EL$1)</f>
        <v/>
      </c>
      <c r="EM187" s="71" t="str">
        <f t="shared" ref="EM187:EM188" si="3113">IF(BG187="","","|n"&amp;EM$2&amp;"+"&amp;BG187&amp;EM$1)</f>
        <v/>
      </c>
      <c r="EN187" s="71" t="str">
        <f t="shared" ref="EN187:EN188" si="3114">IF(BH187="","","|n"&amp;EN$2&amp;"+"&amp;BH187&amp;EN$1)</f>
        <v/>
      </c>
      <c r="EO187" s="71" t="str">
        <f t="shared" ref="EO187:EO188" si="3115">IF(BI187="","","|n"&amp;EO$2&amp;"+"&amp;BI187&amp;EO$1)</f>
        <v/>
      </c>
      <c r="EP187" s="71" t="str">
        <f t="shared" ref="EP187:EP188" si="3116">IF(BJ187="","","|n"&amp;EP$2&amp;"+"&amp;BJ187&amp;EP$1)</f>
        <v/>
      </c>
      <c r="EQ187" s="71" t="str">
        <f t="shared" ref="EQ187:EQ188" si="3117">IF(BK187="","","|n"&amp;EQ$2&amp;"+"&amp;BK187&amp;EQ$1)</f>
        <v/>
      </c>
      <c r="ER187" s="71" t="str">
        <f t="shared" ref="ER187:ER188" si="3118">IF(BL187="","","|n"&amp;ER$2&amp;"+"&amp;BL187&amp;ER$1)</f>
        <v/>
      </c>
      <c r="ES187" s="71" t="str">
        <f t="shared" ref="ES187:ES188" si="3119">IF(BM187="","","|n"&amp;ES$2&amp;"+"&amp;BM187&amp;ES$1)</f>
        <v/>
      </c>
      <c r="ET187" s="71" t="str">
        <f t="shared" ref="ET187:ET188" si="3120">IF(BN187="","","|n"&amp;ET$2&amp;"+"&amp;BN187&amp;ET$1)</f>
        <v/>
      </c>
      <c r="EU187" s="71" t="str">
        <f t="shared" ref="EU187:EU188" si="3121">IF(BO187="","","|n"&amp;EU$2&amp;"+"&amp;BO187&amp;EU$1)</f>
        <v/>
      </c>
      <c r="EV187" s="71" t="str">
        <f t="shared" ref="EV187:EV188" si="3122">IF(BP187="","","|n"&amp;EV$2&amp;"+"&amp;BP187&amp;EV$1)</f>
        <v/>
      </c>
      <c r="EW187" s="71" t="str">
        <f t="shared" ref="EW187:EW188" si="3123">IF(BQ187="","","|n"&amp;EW$2&amp;"+"&amp;BQ187&amp;EW$1)</f>
        <v/>
      </c>
      <c r="EX187" s="71" t="str">
        <f t="shared" ref="EX187:EX188" si="3124">IF(BR187="","","|n"&amp;EX$2&amp;"+"&amp;BR187&amp;EX$1)</f>
        <v/>
      </c>
      <c r="EY187" s="71" t="str">
        <f t="shared" ref="EY187:EY188" si="3125">IF(BS187="","","|n"&amp;EY$2&amp;"+"&amp;BS187&amp;EY$1)</f>
        <v/>
      </c>
      <c r="EZ187" s="71" t="str">
        <f t="shared" ref="EZ187:EZ188" si="3126">IF(BT187="","","|n"&amp;EZ$2&amp;"+"&amp;BT187&amp;EZ$1)</f>
        <v/>
      </c>
      <c r="FA187" s="71" t="str">
        <f t="shared" ref="FA187:FA188" si="3127">IF(BU187="","","|n"&amp;FA$2&amp;"+"&amp;BU187&amp;FA$1)</f>
        <v/>
      </c>
      <c r="FB187" s="71" t="str">
        <f t="shared" ref="FB187:FB188" si="3128">IF(BV187="","","|n"&amp;FB$2&amp;"+"&amp;BV187&amp;FB$1)</f>
        <v/>
      </c>
      <c r="FC187" s="71" t="str">
        <f t="shared" ref="FC187:FC188" si="3129">IF(BW187="","","|n"&amp;FC$2&amp;"+"&amp;BW187&amp;FC$1)</f>
        <v/>
      </c>
      <c r="FD187" s="71" t="str">
        <f t="shared" ref="FD187:FD188" si="3130">IF(BX187="","","|n"&amp;FD$2&amp;"+"&amp;BX187&amp;FD$1)</f>
        <v/>
      </c>
      <c r="FE187" s="71" t="str">
        <f t="shared" ref="FE187:FE188" si="3131">IF(BY187="","","|n"&amp;FE$2&amp;"+"&amp;BY187&amp;FE$1)</f>
        <v/>
      </c>
      <c r="FF187" s="71" t="str">
        <f t="shared" ref="FF187:FF188" si="3132">IF(BZ187="","","|n"&amp;FF$2&amp;"+"&amp;BZ187&amp;FF$1)</f>
        <v/>
      </c>
      <c r="FG187" s="71" t="str">
        <f t="shared" ref="FG187:FG188" si="3133">IF(CA187="","","|n"&amp;FG$2&amp;"+"&amp;CA187&amp;FG$1)</f>
        <v/>
      </c>
      <c r="FH187" s="71" t="str">
        <f t="shared" ref="FH187:FH188" si="3134">IF(CB187="","","|n"&amp;FH$2&amp;"+"&amp;CB187&amp;FH$1)</f>
        <v/>
      </c>
      <c r="FI187" s="71" t="str">
        <f t="shared" ref="FI187:FI188" si="3135">IF(CC187="","","|n"&amp;FI$2&amp;"+"&amp;CC187&amp;FI$1)</f>
        <v/>
      </c>
      <c r="FJ187" s="71" t="str">
        <f t="shared" ref="FJ187:FJ188" si="3136">IF(CD187="","","|n"&amp;FJ$2&amp;"+"&amp;CD187&amp;FJ$1)</f>
        <v/>
      </c>
      <c r="FK187" s="71" t="str">
        <f t="shared" ref="FK187:FK188" si="3137">IF(CE187="","","|n"&amp;FK$2&amp;"+"&amp;CE187&amp;FK$1)</f>
        <v/>
      </c>
      <c r="FL187" s="71" t="str">
        <f t="shared" ref="FL187:FL188" si="3138">IF(CF187="","","|n"&amp;FL$2&amp;"+"&amp;CF187&amp;FL$1)</f>
        <v/>
      </c>
      <c r="FM187" s="71" t="str">
        <f t="shared" ref="FM187:FM188" si="3139">IF(CG187="","","|n"&amp;FM$2&amp;"+"&amp;CG187&amp;FM$1)</f>
        <v/>
      </c>
      <c r="FN187" s="71" t="str">
        <f t="shared" ref="FN187:FN188" si="3140">IF(CH187="","","|n"&amp;FN$2&amp;"+"&amp;CH187&amp;FN$1)</f>
        <v/>
      </c>
      <c r="FO187" s="71" t="str">
        <f t="shared" ref="FO187:FO188" si="3141">IF(CI187="","","|n"&amp;FO$2&amp;"+"&amp;CI187&amp;FO$1)</f>
        <v/>
      </c>
      <c r="FP187" s="71" t="str">
        <f t="shared" ref="FP187:FP188" si="3142">IF(CJ187="","","|n"&amp;FP$2&amp;"+"&amp;CJ187&amp;FP$1)</f>
        <v/>
      </c>
      <c r="FQ187" s="71" t="str">
        <f t="shared" ref="FQ187:FQ188" si="3143">IF(CK187="","","|n"&amp;FQ$2&amp;"+"&amp;CK187&amp;FQ$1)</f>
        <v/>
      </c>
      <c r="FR187" s="71" t="str">
        <f t="shared" ref="FR187:FR188" si="3144">IF(CL187="","","|n"&amp;FR$2&amp;"+"&amp;CL187&amp;FR$1)</f>
        <v/>
      </c>
      <c r="FS187" s="71" t="str">
        <f t="shared" ref="FS187:FS188" si="3145">IF(CM187="","","|n"&amp;FS$2&amp;"+"&amp;CM187&amp;FS$1)</f>
        <v/>
      </c>
    </row>
    <row r="188" spans="1:175" ht="16.5">
      <c r="A188" s="79"/>
      <c r="B188" s="101" t="s">
        <v>686</v>
      </c>
      <c r="C188" s="79" t="s">
        <v>687</v>
      </c>
      <c r="T188" s="114" t="s">
        <v>688</v>
      </c>
      <c r="U188" s="85" t="str">
        <f t="shared" ref="U188:U190" si="3146">"ReplaceableTextures\\CommandButtons\\BTN"&amp;B188&amp;".blp"</f>
        <v>ReplaceableTextures\\CommandButtons\\BTNIP05.blp</v>
      </c>
      <c r="CN188" s="69" t="str">
        <f t="shared" si="2926"/>
        <v>InitUnitState('IP05',,,,,,,,,,)</v>
      </c>
      <c r="CO188" s="69" t="str">
        <f t="shared" si="2927"/>
        <v>InitUnitNormal('IP05',,,,,,,,,,)</v>
      </c>
      <c r="CP188" s="69" t="str">
        <f t="shared" si="2928"/>
        <v>InitUnitMagic('IP05',,,,,,,,,,)</v>
      </c>
      <c r="CQ188" s="69" t="str">
        <f t="shared" si="2929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4"/>
        <v>|n</v>
      </c>
      <c r="CV188" s="70" t="str">
        <f t="shared" si="3075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6"/>
        <v/>
      </c>
      <c r="DC188" s="71" t="str">
        <f t="shared" si="3077"/>
        <v/>
      </c>
      <c r="DD188" s="71" t="str">
        <f t="shared" si="3078"/>
        <v/>
      </c>
      <c r="DE188" s="71" t="str">
        <f t="shared" si="3079"/>
        <v/>
      </c>
      <c r="DF188" s="71" t="str">
        <f t="shared" si="3080"/>
        <v/>
      </c>
      <c r="DG188" s="71" t="str">
        <f t="shared" si="3081"/>
        <v/>
      </c>
      <c r="DH188" s="71" t="str">
        <f t="shared" si="3082"/>
        <v/>
      </c>
      <c r="DI188" s="71" t="str">
        <f t="shared" si="3083"/>
        <v/>
      </c>
      <c r="DJ188" s="71" t="str">
        <f t="shared" si="3084"/>
        <v/>
      </c>
      <c r="DK188" s="71" t="str">
        <f t="shared" si="3085"/>
        <v/>
      </c>
      <c r="DL188" s="71" t="str">
        <f t="shared" si="3086"/>
        <v/>
      </c>
      <c r="DM188" s="71" t="str">
        <f t="shared" si="3087"/>
        <v/>
      </c>
      <c r="DN188" s="71" t="str">
        <f t="shared" si="3088"/>
        <v/>
      </c>
      <c r="DO188" s="71" t="str">
        <f t="shared" si="3089"/>
        <v/>
      </c>
      <c r="DP188" s="71" t="str">
        <f t="shared" si="3090"/>
        <v/>
      </c>
      <c r="DQ188" s="71" t="str">
        <f t="shared" si="3091"/>
        <v/>
      </c>
      <c r="DR188" s="71" t="str">
        <f t="shared" si="3092"/>
        <v/>
      </c>
      <c r="DS188" s="71" t="str">
        <f t="shared" si="3093"/>
        <v/>
      </c>
      <c r="DT188" s="71" t="str">
        <f t="shared" si="3094"/>
        <v/>
      </c>
      <c r="DU188" s="71" t="str">
        <f t="shared" si="3095"/>
        <v/>
      </c>
      <c r="DV188" s="71" t="str">
        <f t="shared" si="3096"/>
        <v/>
      </c>
      <c r="DW188" s="71" t="str">
        <f t="shared" si="3097"/>
        <v/>
      </c>
      <c r="DX188" s="71" t="str">
        <f t="shared" si="3098"/>
        <v/>
      </c>
      <c r="DY188" s="71" t="str">
        <f t="shared" si="3099"/>
        <v/>
      </c>
      <c r="DZ188" s="71" t="str">
        <f t="shared" si="3100"/>
        <v/>
      </c>
      <c r="EA188" s="71" t="str">
        <f t="shared" si="3101"/>
        <v/>
      </c>
      <c r="EB188" s="71" t="str">
        <f t="shared" si="3102"/>
        <v/>
      </c>
      <c r="EC188" s="71" t="str">
        <f t="shared" si="3103"/>
        <v/>
      </c>
      <c r="ED188" s="71" t="str">
        <f t="shared" si="3104"/>
        <v/>
      </c>
      <c r="EE188" s="71" t="str">
        <f t="shared" si="3105"/>
        <v/>
      </c>
      <c r="EF188" s="71" t="str">
        <f t="shared" si="3106"/>
        <v/>
      </c>
      <c r="EG188" s="71" t="str">
        <f t="shared" si="3107"/>
        <v/>
      </c>
      <c r="EH188" s="71" t="str">
        <f t="shared" si="3108"/>
        <v/>
      </c>
      <c r="EI188" s="71" t="str">
        <f t="shared" si="3109"/>
        <v/>
      </c>
      <c r="EJ188" s="71" t="str">
        <f t="shared" si="3110"/>
        <v/>
      </c>
      <c r="EK188" s="71" t="str">
        <f t="shared" si="3111"/>
        <v/>
      </c>
      <c r="EL188" s="71" t="str">
        <f t="shared" si="3112"/>
        <v/>
      </c>
      <c r="EM188" s="71" t="str">
        <f t="shared" si="3113"/>
        <v/>
      </c>
      <c r="EN188" s="71" t="str">
        <f t="shared" si="3114"/>
        <v/>
      </c>
      <c r="EO188" s="71" t="str">
        <f t="shared" si="3115"/>
        <v/>
      </c>
      <c r="EP188" s="71" t="str">
        <f t="shared" si="3116"/>
        <v/>
      </c>
      <c r="EQ188" s="71" t="str">
        <f t="shared" si="3117"/>
        <v/>
      </c>
      <c r="ER188" s="71" t="str">
        <f t="shared" si="3118"/>
        <v/>
      </c>
      <c r="ES188" s="71" t="str">
        <f t="shared" si="3119"/>
        <v/>
      </c>
      <c r="ET188" s="71" t="str">
        <f t="shared" si="3120"/>
        <v/>
      </c>
      <c r="EU188" s="71" t="str">
        <f t="shared" si="3121"/>
        <v/>
      </c>
      <c r="EV188" s="71" t="str">
        <f t="shared" si="3122"/>
        <v/>
      </c>
      <c r="EW188" s="71" t="str">
        <f t="shared" si="3123"/>
        <v/>
      </c>
      <c r="EX188" s="71" t="str">
        <f t="shared" si="3124"/>
        <v/>
      </c>
      <c r="EY188" s="71" t="str">
        <f t="shared" si="3125"/>
        <v/>
      </c>
      <c r="EZ188" s="71" t="str">
        <f t="shared" si="3126"/>
        <v/>
      </c>
      <c r="FA188" s="71" t="str">
        <f t="shared" si="3127"/>
        <v/>
      </c>
      <c r="FB188" s="71" t="str">
        <f t="shared" si="3128"/>
        <v/>
      </c>
      <c r="FC188" s="71" t="str">
        <f t="shared" si="3129"/>
        <v/>
      </c>
      <c r="FD188" s="71" t="str">
        <f t="shared" si="3130"/>
        <v/>
      </c>
      <c r="FE188" s="71" t="str">
        <f t="shared" si="3131"/>
        <v/>
      </c>
      <c r="FF188" s="71" t="str">
        <f t="shared" si="3132"/>
        <v/>
      </c>
      <c r="FG188" s="71" t="str">
        <f t="shared" si="3133"/>
        <v/>
      </c>
      <c r="FH188" s="71" t="str">
        <f t="shared" si="3134"/>
        <v/>
      </c>
      <c r="FI188" s="71" t="str">
        <f t="shared" si="3135"/>
        <v/>
      </c>
      <c r="FJ188" s="71" t="str">
        <f t="shared" si="3136"/>
        <v/>
      </c>
      <c r="FK188" s="71" t="str">
        <f t="shared" si="3137"/>
        <v/>
      </c>
      <c r="FL188" s="71" t="str">
        <f t="shared" si="3138"/>
        <v/>
      </c>
      <c r="FM188" s="71" t="str">
        <f t="shared" si="3139"/>
        <v/>
      </c>
      <c r="FN188" s="71" t="str">
        <f t="shared" si="3140"/>
        <v/>
      </c>
      <c r="FO188" s="71" t="str">
        <f t="shared" si="3141"/>
        <v/>
      </c>
      <c r="FP188" s="71" t="str">
        <f t="shared" si="3142"/>
        <v/>
      </c>
      <c r="FQ188" s="71" t="str">
        <f t="shared" si="3143"/>
        <v/>
      </c>
      <c r="FR188" s="71" t="str">
        <f t="shared" si="3144"/>
        <v/>
      </c>
      <c r="FS188" s="71" t="str">
        <f t="shared" si="3145"/>
        <v/>
      </c>
    </row>
    <row r="189" spans="1:175" ht="16.5">
      <c r="A189" s="79"/>
      <c r="B189" s="101" t="s">
        <v>689</v>
      </c>
      <c r="C189" s="79" t="s">
        <v>690</v>
      </c>
      <c r="T189" s="122" t="s">
        <v>691</v>
      </c>
      <c r="U189" s="85" t="s">
        <v>692</v>
      </c>
      <c r="CN189" s="69" t="str">
        <f t="shared" si="2926"/>
        <v>InitUnitState('IP06',,,,,,,,,,)</v>
      </c>
      <c r="CO189" s="69" t="str">
        <f t="shared" si="2927"/>
        <v>InitUnitNormal('IP06',,,,,,,,,,)</v>
      </c>
      <c r="CP189" s="69" t="str">
        <f t="shared" si="2928"/>
        <v>InitUnitMagic('IP06',,,,,,,,,,)</v>
      </c>
      <c r="CQ189" s="69" t="str">
        <f t="shared" si="2929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4"/>
        <v>|n</v>
      </c>
      <c r="CV189" s="70" t="str">
        <f t="shared" si="3075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7">IF(V189="","","|n"&amp;DB$2&amp;"+"&amp;V189&amp;DB$1)</f>
        <v/>
      </c>
      <c r="DC189" s="71" t="str">
        <f t="shared" si="3147"/>
        <v/>
      </c>
      <c r="DD189" s="71" t="str">
        <f t="shared" si="3147"/>
        <v/>
      </c>
      <c r="DE189" s="71" t="str">
        <f t="shared" si="3147"/>
        <v/>
      </c>
      <c r="DF189" s="71" t="str">
        <f t="shared" si="3147"/>
        <v/>
      </c>
      <c r="DG189" s="71" t="str">
        <f t="shared" si="3147"/>
        <v/>
      </c>
      <c r="DH189" s="71" t="str">
        <f t="shared" si="3147"/>
        <v/>
      </c>
      <c r="DI189" s="71" t="str">
        <f t="shared" si="3147"/>
        <v/>
      </c>
      <c r="DJ189" s="71" t="str">
        <f t="shared" si="3147"/>
        <v/>
      </c>
      <c r="DK189" s="71" t="str">
        <f t="shared" si="3147"/>
        <v/>
      </c>
      <c r="DL189" s="71" t="str">
        <f t="shared" si="3147"/>
        <v/>
      </c>
      <c r="DM189" s="71" t="str">
        <f t="shared" si="3147"/>
        <v/>
      </c>
      <c r="DN189" s="71" t="str">
        <f t="shared" si="3147"/>
        <v/>
      </c>
      <c r="DO189" s="71" t="str">
        <f t="shared" si="3147"/>
        <v/>
      </c>
      <c r="DP189" s="71" t="str">
        <f t="shared" si="3147"/>
        <v/>
      </c>
      <c r="DQ189" s="71" t="str">
        <f t="shared" si="3147"/>
        <v/>
      </c>
      <c r="DR189" s="71" t="str">
        <f t="shared" si="3147"/>
        <v/>
      </c>
      <c r="DS189" s="71" t="str">
        <f t="shared" si="3147"/>
        <v/>
      </c>
      <c r="DT189" s="71" t="str">
        <f t="shared" si="3147"/>
        <v/>
      </c>
      <c r="DU189" s="71" t="str">
        <f t="shared" si="3147"/>
        <v/>
      </c>
      <c r="DV189" s="71" t="str">
        <f t="shared" si="3147"/>
        <v/>
      </c>
      <c r="DW189" s="71" t="str">
        <f t="shared" si="3147"/>
        <v/>
      </c>
      <c r="DX189" s="71" t="str">
        <f t="shared" si="3147"/>
        <v/>
      </c>
      <c r="DY189" s="71" t="str">
        <f t="shared" si="3147"/>
        <v/>
      </c>
      <c r="DZ189" s="71" t="str">
        <f t="shared" si="3147"/>
        <v/>
      </c>
      <c r="EA189" s="71" t="str">
        <f t="shared" si="3147"/>
        <v/>
      </c>
      <c r="EB189" s="71" t="str">
        <f t="shared" si="3147"/>
        <v/>
      </c>
      <c r="EC189" s="71" t="str">
        <f t="shared" si="3147"/>
        <v/>
      </c>
      <c r="ED189" s="71" t="str">
        <f t="shared" si="3147"/>
        <v/>
      </c>
      <c r="EE189" s="71" t="str">
        <f t="shared" si="3147"/>
        <v/>
      </c>
      <c r="EF189" s="71" t="str">
        <f t="shared" si="3147"/>
        <v/>
      </c>
      <c r="EG189" s="71" t="str">
        <f t="shared" si="3147"/>
        <v/>
      </c>
      <c r="EH189" s="71" t="str">
        <f t="shared" si="3147"/>
        <v/>
      </c>
      <c r="EI189" s="71" t="str">
        <f t="shared" si="3147"/>
        <v/>
      </c>
      <c r="EJ189" s="71" t="str">
        <f t="shared" si="3147"/>
        <v/>
      </c>
      <c r="EK189" s="71" t="str">
        <f t="shared" si="3147"/>
        <v/>
      </c>
      <c r="EL189" s="71" t="str">
        <f t="shared" si="3147"/>
        <v/>
      </c>
      <c r="EM189" s="71" t="str">
        <f t="shared" si="3147"/>
        <v/>
      </c>
      <c r="EN189" s="71" t="str">
        <f t="shared" si="3147"/>
        <v/>
      </c>
      <c r="EO189" s="71" t="str">
        <f t="shared" si="3147"/>
        <v/>
      </c>
      <c r="EP189" s="71" t="str">
        <f t="shared" si="3147"/>
        <v/>
      </c>
      <c r="EQ189" s="71" t="str">
        <f t="shared" si="3147"/>
        <v/>
      </c>
      <c r="ER189" s="71" t="str">
        <f t="shared" si="3147"/>
        <v/>
      </c>
      <c r="ES189" s="71" t="str">
        <f t="shared" si="3147"/>
        <v/>
      </c>
      <c r="ET189" s="71" t="str">
        <f t="shared" si="3147"/>
        <v/>
      </c>
      <c r="EU189" s="71" t="str">
        <f t="shared" si="3147"/>
        <v/>
      </c>
      <c r="EV189" s="71" t="str">
        <f t="shared" si="3147"/>
        <v/>
      </c>
      <c r="EW189" s="71" t="str">
        <f t="shared" si="3147"/>
        <v/>
      </c>
      <c r="EX189" s="71" t="str">
        <f t="shared" si="3147"/>
        <v/>
      </c>
      <c r="EY189" s="71" t="str">
        <f t="shared" si="3147"/>
        <v/>
      </c>
      <c r="EZ189" s="71" t="str">
        <f t="shared" si="3147"/>
        <v/>
      </c>
      <c r="FA189" s="71" t="str">
        <f t="shared" si="3147"/>
        <v/>
      </c>
      <c r="FB189" s="71" t="str">
        <f t="shared" si="3147"/>
        <v/>
      </c>
      <c r="FC189" s="71" t="str">
        <f t="shared" si="3147"/>
        <v/>
      </c>
      <c r="FD189" s="71" t="str">
        <f t="shared" si="3147"/>
        <v/>
      </c>
      <c r="FE189" s="71" t="str">
        <f t="shared" si="3147"/>
        <v/>
      </c>
      <c r="FF189" s="71" t="str">
        <f t="shared" si="3147"/>
        <v/>
      </c>
      <c r="FG189" s="71" t="str">
        <f t="shared" si="3147"/>
        <v/>
      </c>
      <c r="FH189" s="71" t="str">
        <f t="shared" si="3147"/>
        <v/>
      </c>
      <c r="FI189" s="71" t="str">
        <f t="shared" si="3147"/>
        <v/>
      </c>
      <c r="FJ189" s="71" t="str">
        <f t="shared" si="3147"/>
        <v/>
      </c>
      <c r="FK189" s="71" t="str">
        <f t="shared" si="3147"/>
        <v/>
      </c>
      <c r="FL189" s="71" t="str">
        <f t="shared" si="3147"/>
        <v/>
      </c>
      <c r="FM189" s="71" t="str">
        <f t="shared" si="3147"/>
        <v/>
      </c>
      <c r="FN189" s="71" t="str">
        <f t="shared" ref="FN189:FS189" si="3148">IF(CH189="","","|n"&amp;FN$2&amp;"+"&amp;CH189&amp;FN$1)</f>
        <v/>
      </c>
      <c r="FO189" s="71" t="str">
        <f t="shared" si="3148"/>
        <v/>
      </c>
      <c r="FP189" s="71" t="str">
        <f t="shared" si="3148"/>
        <v/>
      </c>
      <c r="FQ189" s="71" t="str">
        <f t="shared" si="3148"/>
        <v/>
      </c>
      <c r="FR189" s="71" t="str">
        <f t="shared" si="3148"/>
        <v/>
      </c>
      <c r="FS189" s="71" t="str">
        <f t="shared" si="3148"/>
        <v/>
      </c>
    </row>
    <row r="190" spans="1:175" ht="16.5">
      <c r="A190" s="79"/>
      <c r="B190" s="101" t="s">
        <v>693</v>
      </c>
      <c r="C190" s="79" t="s">
        <v>694</v>
      </c>
      <c r="T190" s="114" t="s">
        <v>695</v>
      </c>
      <c r="U190" s="85" t="str">
        <f t="shared" si="3146"/>
        <v>ReplaceableTextures\\CommandButtons\\BTNIP07.blp</v>
      </c>
      <c r="CN190" s="69" t="str">
        <f t="shared" si="2926"/>
        <v>InitUnitState('IP07',,,,,,,,,,)</v>
      </c>
      <c r="CO190" s="69" t="str">
        <f t="shared" si="2927"/>
        <v>InitUnitNormal('IP07',,,,,,,,,,)</v>
      </c>
      <c r="CP190" s="69" t="str">
        <f t="shared" si="2928"/>
        <v>InitUnitMagic('IP07',,,,,,,,,,)</v>
      </c>
      <c r="CQ190" s="69" t="str">
        <f t="shared" si="2929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4"/>
        <v>|n</v>
      </c>
      <c r="CV190" s="70" t="str">
        <f t="shared" si="3075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49">IF(V190="","","|n"&amp;DB$2&amp;"+"&amp;V190&amp;DB$1)</f>
        <v/>
      </c>
      <c r="DC190" s="71" t="str">
        <f t="shared" si="3149"/>
        <v/>
      </c>
      <c r="DD190" s="71" t="str">
        <f t="shared" si="3149"/>
        <v/>
      </c>
      <c r="DE190" s="71" t="str">
        <f t="shared" si="3149"/>
        <v/>
      </c>
      <c r="DF190" s="71" t="str">
        <f t="shared" si="3149"/>
        <v/>
      </c>
      <c r="DG190" s="71" t="str">
        <f t="shared" si="3149"/>
        <v/>
      </c>
      <c r="DH190" s="71" t="str">
        <f t="shared" si="3149"/>
        <v/>
      </c>
      <c r="DI190" s="71" t="str">
        <f t="shared" si="3149"/>
        <v/>
      </c>
      <c r="DJ190" s="71" t="str">
        <f t="shared" si="3149"/>
        <v/>
      </c>
      <c r="DK190" s="71" t="str">
        <f t="shared" si="3149"/>
        <v/>
      </c>
      <c r="DL190" s="71" t="str">
        <f t="shared" si="3149"/>
        <v/>
      </c>
      <c r="DM190" s="71" t="str">
        <f t="shared" si="3149"/>
        <v/>
      </c>
      <c r="DN190" s="71" t="str">
        <f t="shared" si="3149"/>
        <v/>
      </c>
      <c r="DO190" s="71" t="str">
        <f t="shared" si="3149"/>
        <v/>
      </c>
      <c r="DP190" s="71" t="str">
        <f t="shared" si="3149"/>
        <v/>
      </c>
      <c r="DQ190" s="71" t="str">
        <f t="shared" si="3149"/>
        <v/>
      </c>
      <c r="DR190" s="71" t="str">
        <f t="shared" si="3149"/>
        <v/>
      </c>
      <c r="DS190" s="71" t="str">
        <f t="shared" si="3149"/>
        <v/>
      </c>
      <c r="DT190" s="71" t="str">
        <f t="shared" si="3149"/>
        <v/>
      </c>
      <c r="DU190" s="71" t="str">
        <f t="shared" si="3149"/>
        <v/>
      </c>
      <c r="DV190" s="71" t="str">
        <f t="shared" si="3149"/>
        <v/>
      </c>
      <c r="DW190" s="71" t="str">
        <f t="shared" si="3149"/>
        <v/>
      </c>
      <c r="DX190" s="71" t="str">
        <f t="shared" si="3149"/>
        <v/>
      </c>
      <c r="DY190" s="71" t="str">
        <f t="shared" si="3149"/>
        <v/>
      </c>
      <c r="DZ190" s="71" t="str">
        <f t="shared" si="3149"/>
        <v/>
      </c>
      <c r="EA190" s="71" t="str">
        <f t="shared" si="3149"/>
        <v/>
      </c>
      <c r="EB190" s="71" t="str">
        <f t="shared" si="3149"/>
        <v/>
      </c>
      <c r="EC190" s="71" t="str">
        <f t="shared" si="3149"/>
        <v/>
      </c>
      <c r="ED190" s="71" t="str">
        <f t="shared" si="3149"/>
        <v/>
      </c>
      <c r="EE190" s="71" t="str">
        <f t="shared" si="3149"/>
        <v/>
      </c>
      <c r="EF190" s="71" t="str">
        <f t="shared" si="3149"/>
        <v/>
      </c>
      <c r="EG190" s="71" t="str">
        <f t="shared" si="3149"/>
        <v/>
      </c>
      <c r="EH190" s="71" t="str">
        <f t="shared" si="3149"/>
        <v/>
      </c>
      <c r="EI190" s="71" t="str">
        <f t="shared" si="3149"/>
        <v/>
      </c>
      <c r="EJ190" s="71" t="str">
        <f t="shared" si="3149"/>
        <v/>
      </c>
      <c r="EK190" s="71" t="str">
        <f t="shared" si="3149"/>
        <v/>
      </c>
      <c r="EL190" s="71" t="str">
        <f t="shared" si="3149"/>
        <v/>
      </c>
      <c r="EM190" s="71" t="str">
        <f t="shared" si="3149"/>
        <v/>
      </c>
      <c r="EN190" s="71" t="str">
        <f t="shared" si="3149"/>
        <v/>
      </c>
      <c r="EO190" s="71" t="str">
        <f t="shared" si="3149"/>
        <v/>
      </c>
      <c r="EP190" s="71" t="str">
        <f t="shared" si="3149"/>
        <v/>
      </c>
      <c r="EQ190" s="71" t="str">
        <f t="shared" si="3149"/>
        <v/>
      </c>
      <c r="ER190" s="71" t="str">
        <f t="shared" si="3149"/>
        <v/>
      </c>
      <c r="ES190" s="71" t="str">
        <f t="shared" si="3149"/>
        <v/>
      </c>
      <c r="ET190" s="71" t="str">
        <f t="shared" si="3149"/>
        <v/>
      </c>
      <c r="EU190" s="71" t="str">
        <f t="shared" si="3149"/>
        <v/>
      </c>
      <c r="EV190" s="71" t="str">
        <f t="shared" si="3149"/>
        <v/>
      </c>
      <c r="EW190" s="71" t="str">
        <f t="shared" si="3149"/>
        <v/>
      </c>
      <c r="EX190" s="71" t="str">
        <f t="shared" si="3149"/>
        <v/>
      </c>
      <c r="EY190" s="71" t="str">
        <f t="shared" si="3149"/>
        <v/>
      </c>
      <c r="EZ190" s="71" t="str">
        <f t="shared" si="3149"/>
        <v/>
      </c>
      <c r="FA190" s="71" t="str">
        <f t="shared" si="3149"/>
        <v/>
      </c>
      <c r="FB190" s="71" t="str">
        <f t="shared" si="3149"/>
        <v/>
      </c>
      <c r="FC190" s="71" t="str">
        <f t="shared" si="3149"/>
        <v/>
      </c>
      <c r="FD190" s="71" t="str">
        <f t="shared" si="3149"/>
        <v/>
      </c>
      <c r="FE190" s="71" t="str">
        <f t="shared" si="3149"/>
        <v/>
      </c>
      <c r="FF190" s="71" t="str">
        <f t="shared" si="3149"/>
        <v/>
      </c>
      <c r="FG190" s="71" t="str">
        <f t="shared" si="3149"/>
        <v/>
      </c>
      <c r="FH190" s="71" t="str">
        <f t="shared" si="3149"/>
        <v/>
      </c>
      <c r="FI190" s="71" t="str">
        <f t="shared" si="3149"/>
        <v/>
      </c>
      <c r="FJ190" s="71" t="str">
        <f t="shared" si="3149"/>
        <v/>
      </c>
      <c r="FK190" s="71" t="str">
        <f t="shared" si="3149"/>
        <v/>
      </c>
      <c r="FL190" s="71" t="str">
        <f t="shared" si="3149"/>
        <v/>
      </c>
      <c r="FM190" s="71" t="str">
        <f t="shared" si="3149"/>
        <v/>
      </c>
      <c r="FN190" s="71" t="str">
        <f t="shared" ref="FN190:FS190" si="3150">IF(CH190="","","|n"&amp;FN$2&amp;"+"&amp;CH190&amp;FN$1)</f>
        <v/>
      </c>
      <c r="FO190" s="71" t="str">
        <f t="shared" si="3150"/>
        <v/>
      </c>
      <c r="FP190" s="71" t="str">
        <f t="shared" si="3150"/>
        <v/>
      </c>
      <c r="FQ190" s="71" t="str">
        <f t="shared" si="3150"/>
        <v/>
      </c>
      <c r="FR190" s="71" t="str">
        <f t="shared" si="3150"/>
        <v/>
      </c>
      <c r="FS190" s="71" t="str">
        <f t="shared" si="3150"/>
        <v/>
      </c>
    </row>
    <row r="191" spans="1:175" ht="16.5">
      <c r="A191" s="79"/>
      <c r="B191" s="101" t="s">
        <v>696</v>
      </c>
      <c r="C191" s="79" t="s">
        <v>697</v>
      </c>
      <c r="T191" s="114" t="s">
        <v>698</v>
      </c>
      <c r="U191" s="85" t="s">
        <v>699</v>
      </c>
      <c r="CN191" s="69" t="str">
        <f t="shared" si="2926"/>
        <v>InitUnitState('IP08',,,,,,,,,,)</v>
      </c>
      <c r="CO191" s="69" t="str">
        <f t="shared" si="2927"/>
        <v>InitUnitNormal('IP08',,,,,,,,,,)</v>
      </c>
      <c r="CP191" s="69" t="str">
        <f t="shared" si="2928"/>
        <v>InitUnitMagic('IP08',,,,,,,,,,)</v>
      </c>
      <c r="CQ191" s="69" t="str">
        <f t="shared" si="2929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4"/>
        <v>|n</v>
      </c>
      <c r="CV191" s="70" t="str">
        <f t="shared" si="3075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1">IF(V191="","","|n"&amp;DB$2&amp;"+"&amp;V191&amp;DB$1)</f>
        <v/>
      </c>
      <c r="DC191" s="71" t="str">
        <f t="shared" si="3151"/>
        <v/>
      </c>
      <c r="DD191" s="71" t="str">
        <f t="shared" si="3151"/>
        <v/>
      </c>
      <c r="DE191" s="71" t="str">
        <f t="shared" si="3151"/>
        <v/>
      </c>
      <c r="DF191" s="71" t="str">
        <f t="shared" si="3151"/>
        <v/>
      </c>
      <c r="DG191" s="71" t="str">
        <f t="shared" si="3151"/>
        <v/>
      </c>
      <c r="DH191" s="71" t="str">
        <f t="shared" si="3151"/>
        <v/>
      </c>
      <c r="DI191" s="71" t="str">
        <f t="shared" si="3151"/>
        <v/>
      </c>
      <c r="DJ191" s="71" t="str">
        <f t="shared" si="3151"/>
        <v/>
      </c>
      <c r="DK191" s="71" t="str">
        <f t="shared" si="3151"/>
        <v/>
      </c>
      <c r="DL191" s="71" t="str">
        <f t="shared" si="3151"/>
        <v/>
      </c>
      <c r="DM191" s="71" t="str">
        <f t="shared" si="3151"/>
        <v/>
      </c>
      <c r="DN191" s="71" t="str">
        <f t="shared" si="3151"/>
        <v/>
      </c>
      <c r="DO191" s="71" t="str">
        <f t="shared" si="3151"/>
        <v/>
      </c>
      <c r="DP191" s="71" t="str">
        <f t="shared" si="3151"/>
        <v/>
      </c>
      <c r="DQ191" s="71" t="str">
        <f t="shared" si="3151"/>
        <v/>
      </c>
      <c r="DR191" s="71" t="str">
        <f t="shared" si="3151"/>
        <v/>
      </c>
      <c r="DS191" s="71" t="str">
        <f t="shared" si="3151"/>
        <v/>
      </c>
      <c r="DT191" s="71" t="str">
        <f t="shared" si="3151"/>
        <v/>
      </c>
      <c r="DU191" s="71" t="str">
        <f t="shared" si="3151"/>
        <v/>
      </c>
      <c r="DV191" s="71" t="str">
        <f t="shared" si="3151"/>
        <v/>
      </c>
      <c r="DW191" s="71" t="str">
        <f t="shared" si="3151"/>
        <v/>
      </c>
      <c r="DX191" s="71" t="str">
        <f t="shared" si="3151"/>
        <v/>
      </c>
      <c r="DY191" s="71" t="str">
        <f t="shared" si="3151"/>
        <v/>
      </c>
      <c r="DZ191" s="71" t="str">
        <f t="shared" si="3151"/>
        <v/>
      </c>
      <c r="EA191" s="71" t="str">
        <f t="shared" si="3151"/>
        <v/>
      </c>
      <c r="EB191" s="71" t="str">
        <f t="shared" si="3151"/>
        <v/>
      </c>
      <c r="EC191" s="71" t="str">
        <f t="shared" si="3151"/>
        <v/>
      </c>
      <c r="ED191" s="71" t="str">
        <f t="shared" si="3151"/>
        <v/>
      </c>
      <c r="EE191" s="71" t="str">
        <f t="shared" si="3151"/>
        <v/>
      </c>
      <c r="EF191" s="71" t="str">
        <f t="shared" si="3151"/>
        <v/>
      </c>
      <c r="EG191" s="71" t="str">
        <f t="shared" si="3151"/>
        <v/>
      </c>
      <c r="EH191" s="71" t="str">
        <f t="shared" si="3151"/>
        <v/>
      </c>
      <c r="EI191" s="71" t="str">
        <f t="shared" si="3151"/>
        <v/>
      </c>
      <c r="EJ191" s="71" t="str">
        <f t="shared" si="3151"/>
        <v/>
      </c>
      <c r="EK191" s="71" t="str">
        <f t="shared" si="3151"/>
        <v/>
      </c>
      <c r="EL191" s="71" t="str">
        <f t="shared" si="3151"/>
        <v/>
      </c>
      <c r="EM191" s="71" t="str">
        <f t="shared" si="3151"/>
        <v/>
      </c>
      <c r="EN191" s="71" t="str">
        <f t="shared" si="3151"/>
        <v/>
      </c>
      <c r="EO191" s="71" t="str">
        <f t="shared" si="3151"/>
        <v/>
      </c>
      <c r="EP191" s="71" t="str">
        <f t="shared" si="3151"/>
        <v/>
      </c>
      <c r="EQ191" s="71" t="str">
        <f t="shared" si="3151"/>
        <v/>
      </c>
      <c r="ER191" s="71" t="str">
        <f t="shared" si="3151"/>
        <v/>
      </c>
      <c r="ES191" s="71" t="str">
        <f t="shared" si="3151"/>
        <v/>
      </c>
      <c r="ET191" s="71" t="str">
        <f t="shared" si="3151"/>
        <v/>
      </c>
      <c r="EU191" s="71" t="str">
        <f t="shared" si="3151"/>
        <v/>
      </c>
      <c r="EV191" s="71" t="str">
        <f t="shared" si="3151"/>
        <v/>
      </c>
      <c r="EW191" s="71" t="str">
        <f t="shared" si="3151"/>
        <v/>
      </c>
      <c r="EX191" s="71" t="str">
        <f t="shared" si="3151"/>
        <v/>
      </c>
      <c r="EY191" s="71" t="str">
        <f t="shared" si="3151"/>
        <v/>
      </c>
      <c r="EZ191" s="71" t="str">
        <f t="shared" si="3151"/>
        <v/>
      </c>
      <c r="FA191" s="71" t="str">
        <f t="shared" si="3151"/>
        <v/>
      </c>
      <c r="FB191" s="71" t="str">
        <f t="shared" si="3151"/>
        <v/>
      </c>
      <c r="FC191" s="71" t="str">
        <f t="shared" si="3151"/>
        <v/>
      </c>
      <c r="FD191" s="71" t="str">
        <f t="shared" si="3151"/>
        <v/>
      </c>
      <c r="FE191" s="71" t="str">
        <f t="shared" si="3151"/>
        <v/>
      </c>
      <c r="FF191" s="71" t="str">
        <f t="shared" si="3151"/>
        <v/>
      </c>
      <c r="FG191" s="71" t="str">
        <f t="shared" si="3151"/>
        <v/>
      </c>
      <c r="FH191" s="71" t="str">
        <f t="shared" si="3151"/>
        <v/>
      </c>
      <c r="FI191" s="71" t="str">
        <f t="shared" si="3151"/>
        <v/>
      </c>
      <c r="FJ191" s="71" t="str">
        <f t="shared" si="3151"/>
        <v/>
      </c>
      <c r="FK191" s="71" t="str">
        <f t="shared" si="3151"/>
        <v/>
      </c>
      <c r="FL191" s="71" t="str">
        <f t="shared" si="3151"/>
        <v/>
      </c>
      <c r="FM191" s="71" t="str">
        <f t="shared" si="3151"/>
        <v/>
      </c>
      <c r="FN191" s="71" t="str">
        <f t="shared" ref="FN191:FS191" si="3152">IF(CH191="","","|n"&amp;FN$2&amp;"+"&amp;CH191&amp;FN$1)</f>
        <v/>
      </c>
      <c r="FO191" s="71" t="str">
        <f t="shared" si="3152"/>
        <v/>
      </c>
      <c r="FP191" s="71" t="str">
        <f t="shared" si="3152"/>
        <v/>
      </c>
      <c r="FQ191" s="71" t="str">
        <f t="shared" si="3152"/>
        <v/>
      </c>
      <c r="FR191" s="71" t="str">
        <f t="shared" si="3152"/>
        <v/>
      </c>
      <c r="FS191" s="71" t="str">
        <f t="shared" si="3152"/>
        <v/>
      </c>
    </row>
    <row r="192" spans="1:175" ht="16.5">
      <c r="A192" s="79"/>
      <c r="B192" s="101" t="s">
        <v>700</v>
      </c>
      <c r="C192" s="79" t="s">
        <v>701</v>
      </c>
      <c r="T192" s="122" t="s">
        <v>702</v>
      </c>
      <c r="U192" s="85" t="s">
        <v>703</v>
      </c>
      <c r="CN192" s="69" t="str">
        <f t="shared" si="2926"/>
        <v>InitUnitState('IP09',,,,,,,,,,)</v>
      </c>
      <c r="CO192" s="69" t="str">
        <f t="shared" si="2927"/>
        <v>InitUnitNormal('IP09',,,,,,,,,,)</v>
      </c>
      <c r="CP192" s="69" t="str">
        <f t="shared" si="2928"/>
        <v>InitUnitMagic('IP09',,,,,,,,,,)</v>
      </c>
      <c r="CQ192" s="69" t="str">
        <f t="shared" si="2929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4"/>
        <v>|n</v>
      </c>
      <c r="CV192" s="70" t="str">
        <f t="shared" si="3075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3">IF(V192="","","|n"&amp;DB$2&amp;"+"&amp;V192&amp;DB$1)</f>
        <v/>
      </c>
      <c r="DC192" s="71" t="str">
        <f t="shared" si="3153"/>
        <v/>
      </c>
      <c r="DD192" s="71" t="str">
        <f t="shared" si="3153"/>
        <v/>
      </c>
      <c r="DE192" s="71" t="str">
        <f t="shared" si="3153"/>
        <v/>
      </c>
      <c r="DF192" s="71" t="str">
        <f t="shared" si="3153"/>
        <v/>
      </c>
      <c r="DG192" s="71" t="str">
        <f t="shared" si="3153"/>
        <v/>
      </c>
      <c r="DH192" s="71" t="str">
        <f t="shared" si="3153"/>
        <v/>
      </c>
      <c r="DI192" s="71" t="str">
        <f t="shared" si="3153"/>
        <v/>
      </c>
      <c r="DJ192" s="71" t="str">
        <f t="shared" si="3153"/>
        <v/>
      </c>
      <c r="DK192" s="71" t="str">
        <f t="shared" si="3153"/>
        <v/>
      </c>
      <c r="DL192" s="71" t="str">
        <f t="shared" si="3153"/>
        <v/>
      </c>
      <c r="DM192" s="71" t="str">
        <f t="shared" si="3153"/>
        <v/>
      </c>
      <c r="DN192" s="71" t="str">
        <f t="shared" si="3153"/>
        <v/>
      </c>
      <c r="DO192" s="71" t="str">
        <f t="shared" si="3153"/>
        <v/>
      </c>
      <c r="DP192" s="71" t="str">
        <f t="shared" si="3153"/>
        <v/>
      </c>
      <c r="DQ192" s="71" t="str">
        <f t="shared" si="3153"/>
        <v/>
      </c>
      <c r="DR192" s="71" t="str">
        <f t="shared" si="3153"/>
        <v/>
      </c>
      <c r="DS192" s="71" t="str">
        <f t="shared" si="3153"/>
        <v/>
      </c>
      <c r="DT192" s="71" t="str">
        <f t="shared" si="3153"/>
        <v/>
      </c>
      <c r="DU192" s="71" t="str">
        <f t="shared" si="3153"/>
        <v/>
      </c>
      <c r="DV192" s="71" t="str">
        <f t="shared" si="3153"/>
        <v/>
      </c>
      <c r="DW192" s="71" t="str">
        <f t="shared" si="3153"/>
        <v/>
      </c>
      <c r="DX192" s="71" t="str">
        <f t="shared" si="3153"/>
        <v/>
      </c>
      <c r="DY192" s="71" t="str">
        <f t="shared" si="3153"/>
        <v/>
      </c>
      <c r="DZ192" s="71" t="str">
        <f t="shared" si="3153"/>
        <v/>
      </c>
      <c r="EA192" s="71" t="str">
        <f t="shared" si="3153"/>
        <v/>
      </c>
      <c r="EB192" s="71" t="str">
        <f t="shared" si="3153"/>
        <v/>
      </c>
      <c r="EC192" s="71" t="str">
        <f t="shared" si="3153"/>
        <v/>
      </c>
      <c r="ED192" s="71" t="str">
        <f t="shared" si="3153"/>
        <v/>
      </c>
      <c r="EE192" s="71" t="str">
        <f t="shared" si="3153"/>
        <v/>
      </c>
      <c r="EF192" s="71" t="str">
        <f t="shared" si="3153"/>
        <v/>
      </c>
      <c r="EG192" s="71" t="str">
        <f t="shared" si="3153"/>
        <v/>
      </c>
      <c r="EH192" s="71" t="str">
        <f t="shared" si="3153"/>
        <v/>
      </c>
      <c r="EI192" s="71" t="str">
        <f t="shared" si="3153"/>
        <v/>
      </c>
      <c r="EJ192" s="71" t="str">
        <f t="shared" si="3153"/>
        <v/>
      </c>
      <c r="EK192" s="71" t="str">
        <f t="shared" si="3153"/>
        <v/>
      </c>
      <c r="EL192" s="71" t="str">
        <f t="shared" si="3153"/>
        <v/>
      </c>
      <c r="EM192" s="71" t="str">
        <f t="shared" si="3153"/>
        <v/>
      </c>
      <c r="EN192" s="71" t="str">
        <f t="shared" si="3153"/>
        <v/>
      </c>
      <c r="EO192" s="71" t="str">
        <f t="shared" si="3153"/>
        <v/>
      </c>
      <c r="EP192" s="71" t="str">
        <f t="shared" si="3153"/>
        <v/>
      </c>
      <c r="EQ192" s="71" t="str">
        <f t="shared" si="3153"/>
        <v/>
      </c>
      <c r="ER192" s="71" t="str">
        <f t="shared" si="3153"/>
        <v/>
      </c>
      <c r="ES192" s="71" t="str">
        <f t="shared" si="3153"/>
        <v/>
      </c>
      <c r="ET192" s="71" t="str">
        <f t="shared" si="3153"/>
        <v/>
      </c>
      <c r="EU192" s="71" t="str">
        <f t="shared" si="3153"/>
        <v/>
      </c>
      <c r="EV192" s="71" t="str">
        <f t="shared" si="3153"/>
        <v/>
      </c>
      <c r="EW192" s="71" t="str">
        <f t="shared" si="3153"/>
        <v/>
      </c>
      <c r="EX192" s="71" t="str">
        <f t="shared" si="3153"/>
        <v/>
      </c>
      <c r="EY192" s="71" t="str">
        <f t="shared" si="3153"/>
        <v/>
      </c>
      <c r="EZ192" s="71" t="str">
        <f t="shared" si="3153"/>
        <v/>
      </c>
      <c r="FA192" s="71" t="str">
        <f t="shared" si="3153"/>
        <v/>
      </c>
      <c r="FB192" s="71" t="str">
        <f t="shared" si="3153"/>
        <v/>
      </c>
      <c r="FC192" s="71" t="str">
        <f t="shared" si="3153"/>
        <v/>
      </c>
      <c r="FD192" s="71" t="str">
        <f t="shared" si="3153"/>
        <v/>
      </c>
      <c r="FE192" s="71" t="str">
        <f t="shared" si="3153"/>
        <v/>
      </c>
      <c r="FF192" s="71" t="str">
        <f t="shared" si="3153"/>
        <v/>
      </c>
      <c r="FG192" s="71" t="str">
        <f t="shared" si="3153"/>
        <v/>
      </c>
      <c r="FH192" s="71" t="str">
        <f t="shared" si="3153"/>
        <v/>
      </c>
      <c r="FI192" s="71" t="str">
        <f t="shared" si="3153"/>
        <v/>
      </c>
      <c r="FJ192" s="71" t="str">
        <f t="shared" si="3153"/>
        <v/>
      </c>
      <c r="FK192" s="71" t="str">
        <f t="shared" si="3153"/>
        <v/>
      </c>
      <c r="FL192" s="71" t="str">
        <f t="shared" si="3153"/>
        <v/>
      </c>
      <c r="FM192" s="71" t="str">
        <f t="shared" si="3153"/>
        <v/>
      </c>
      <c r="FN192" s="71" t="str">
        <f t="shared" ref="FN192:FS193" si="3154">IF(CH192="","","|n"&amp;FN$2&amp;"+"&amp;CH192&amp;FN$1)</f>
        <v/>
      </c>
      <c r="FO192" s="71" t="str">
        <f t="shared" si="3154"/>
        <v/>
      </c>
      <c r="FP192" s="71" t="str">
        <f t="shared" si="3154"/>
        <v/>
      </c>
      <c r="FQ192" s="71" t="str">
        <f t="shared" si="3154"/>
        <v/>
      </c>
      <c r="FR192" s="71" t="str">
        <f t="shared" si="3154"/>
        <v/>
      </c>
      <c r="FS192" s="71" t="str">
        <f t="shared" si="3154"/>
        <v/>
      </c>
    </row>
    <row r="193" spans="1:175" ht="16.5">
      <c r="A193" s="79"/>
      <c r="B193" s="101" t="s">
        <v>704</v>
      </c>
      <c r="C193" s="79" t="s">
        <v>684</v>
      </c>
      <c r="T193" s="114" t="s">
        <v>685</v>
      </c>
      <c r="U193" s="85" t="str">
        <f>U187</f>
        <v>ReplaceableTextures\\CommandButtons\\BTNIP04.blp</v>
      </c>
      <c r="CN193" s="69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0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3"/>
        <v/>
      </c>
      <c r="DC193" s="71" t="str">
        <f t="shared" si="3153"/>
        <v/>
      </c>
      <c r="DD193" s="71" t="str">
        <f t="shared" si="3153"/>
        <v/>
      </c>
      <c r="DE193" s="71" t="str">
        <f t="shared" si="3153"/>
        <v/>
      </c>
      <c r="DF193" s="71" t="str">
        <f t="shared" si="3153"/>
        <v/>
      </c>
      <c r="DG193" s="71" t="str">
        <f t="shared" si="3153"/>
        <v/>
      </c>
      <c r="DH193" s="71" t="str">
        <f t="shared" si="3153"/>
        <v/>
      </c>
      <c r="DI193" s="71" t="str">
        <f t="shared" si="3153"/>
        <v/>
      </c>
      <c r="DJ193" s="71" t="str">
        <f t="shared" si="3153"/>
        <v/>
      </c>
      <c r="DK193" s="71" t="str">
        <f t="shared" si="3153"/>
        <v/>
      </c>
      <c r="DL193" s="71" t="str">
        <f t="shared" si="3153"/>
        <v/>
      </c>
      <c r="DM193" s="71" t="str">
        <f t="shared" si="3153"/>
        <v/>
      </c>
      <c r="DN193" s="71" t="str">
        <f t="shared" si="3153"/>
        <v/>
      </c>
      <c r="DO193" s="71" t="str">
        <f t="shared" si="3153"/>
        <v/>
      </c>
      <c r="DP193" s="71" t="str">
        <f t="shared" si="3153"/>
        <v/>
      </c>
      <c r="DQ193" s="71" t="str">
        <f t="shared" si="3153"/>
        <v/>
      </c>
      <c r="DR193" s="71" t="str">
        <f t="shared" si="3153"/>
        <v/>
      </c>
      <c r="DS193" s="71" t="str">
        <f t="shared" si="3153"/>
        <v/>
      </c>
      <c r="DT193" s="71" t="str">
        <f t="shared" si="3153"/>
        <v/>
      </c>
      <c r="DU193" s="71" t="str">
        <f t="shared" si="3153"/>
        <v/>
      </c>
      <c r="DV193" s="71" t="str">
        <f t="shared" si="3153"/>
        <v/>
      </c>
      <c r="DW193" s="71" t="str">
        <f t="shared" si="3153"/>
        <v/>
      </c>
      <c r="DX193" s="71" t="str">
        <f t="shared" si="3153"/>
        <v/>
      </c>
      <c r="DY193" s="71" t="str">
        <f t="shared" si="3153"/>
        <v/>
      </c>
      <c r="DZ193" s="71" t="str">
        <f t="shared" si="3153"/>
        <v/>
      </c>
      <c r="EA193" s="71" t="str">
        <f t="shared" si="3153"/>
        <v/>
      </c>
      <c r="EB193" s="71" t="str">
        <f t="shared" si="3153"/>
        <v/>
      </c>
      <c r="EC193" s="71" t="str">
        <f t="shared" si="3153"/>
        <v/>
      </c>
      <c r="ED193" s="71" t="str">
        <f t="shared" si="3153"/>
        <v/>
      </c>
      <c r="EE193" s="71" t="str">
        <f t="shared" si="3153"/>
        <v/>
      </c>
      <c r="EF193" s="71" t="str">
        <f t="shared" si="3153"/>
        <v/>
      </c>
      <c r="EG193" s="71" t="str">
        <f t="shared" si="3153"/>
        <v/>
      </c>
      <c r="EH193" s="71" t="str">
        <f t="shared" si="3153"/>
        <v/>
      </c>
      <c r="EI193" s="71" t="str">
        <f t="shared" si="3153"/>
        <v/>
      </c>
      <c r="EJ193" s="71" t="str">
        <f t="shared" si="3153"/>
        <v/>
      </c>
      <c r="EK193" s="71" t="str">
        <f t="shared" si="3153"/>
        <v/>
      </c>
      <c r="EL193" s="71" t="str">
        <f t="shared" si="3153"/>
        <v/>
      </c>
      <c r="EM193" s="71" t="str">
        <f t="shared" si="3153"/>
        <v/>
      </c>
      <c r="EN193" s="71" t="str">
        <f t="shared" si="3153"/>
        <v/>
      </c>
      <c r="EO193" s="71" t="str">
        <f t="shared" si="3153"/>
        <v/>
      </c>
      <c r="EP193" s="71" t="str">
        <f t="shared" si="3153"/>
        <v/>
      </c>
      <c r="EQ193" s="71" t="str">
        <f t="shared" si="3153"/>
        <v/>
      </c>
      <c r="ER193" s="71" t="str">
        <f t="shared" si="3153"/>
        <v/>
      </c>
      <c r="ES193" s="71" t="str">
        <f t="shared" si="3153"/>
        <v/>
      </c>
      <c r="ET193" s="71" t="str">
        <f t="shared" si="3153"/>
        <v/>
      </c>
      <c r="EU193" s="71" t="str">
        <f t="shared" si="3153"/>
        <v/>
      </c>
      <c r="EV193" s="71" t="str">
        <f t="shared" si="3153"/>
        <v/>
      </c>
      <c r="EW193" s="71" t="str">
        <f t="shared" si="3153"/>
        <v/>
      </c>
      <c r="EX193" s="71" t="str">
        <f t="shared" si="3153"/>
        <v/>
      </c>
      <c r="EY193" s="71" t="str">
        <f t="shared" si="3153"/>
        <v/>
      </c>
      <c r="EZ193" s="71" t="str">
        <f t="shared" si="3153"/>
        <v/>
      </c>
      <c r="FA193" s="71" t="str">
        <f t="shared" si="3153"/>
        <v/>
      </c>
      <c r="FB193" s="71" t="str">
        <f t="shared" si="3153"/>
        <v/>
      </c>
      <c r="FC193" s="71" t="str">
        <f t="shared" si="3153"/>
        <v/>
      </c>
      <c r="FD193" s="71" t="str">
        <f t="shared" si="3153"/>
        <v/>
      </c>
      <c r="FE193" s="71" t="str">
        <f t="shared" si="3153"/>
        <v/>
      </c>
      <c r="FF193" s="71" t="str">
        <f t="shared" si="3153"/>
        <v/>
      </c>
      <c r="FG193" s="71" t="str">
        <f t="shared" si="3153"/>
        <v/>
      </c>
      <c r="FH193" s="71" t="str">
        <f t="shared" si="3153"/>
        <v/>
      </c>
      <c r="FI193" s="71" t="str">
        <f t="shared" si="3153"/>
        <v/>
      </c>
      <c r="FJ193" s="71" t="str">
        <f t="shared" si="3153"/>
        <v/>
      </c>
      <c r="FK193" s="71" t="str">
        <f t="shared" si="3153"/>
        <v/>
      </c>
      <c r="FL193" s="71" t="str">
        <f t="shared" si="3153"/>
        <v/>
      </c>
      <c r="FM193" s="71" t="str">
        <f t="shared" si="3153"/>
        <v/>
      </c>
      <c r="FN193" s="71" t="str">
        <f t="shared" si="3154"/>
        <v/>
      </c>
      <c r="FO193" s="71" t="str">
        <f t="shared" si="3154"/>
        <v/>
      </c>
      <c r="FP193" s="71" t="str">
        <f t="shared" si="3154"/>
        <v/>
      </c>
      <c r="FQ193" s="71" t="str">
        <f t="shared" si="3154"/>
        <v/>
      </c>
      <c r="FR193" s="71" t="str">
        <f t="shared" si="3154"/>
        <v/>
      </c>
      <c r="FS193" s="71" t="str">
        <f t="shared" si="3154"/>
        <v/>
      </c>
    </row>
    <row r="194" spans="1:175" ht="20.25" customHeight="1">
      <c r="A194" s="79"/>
      <c r="B194" s="101" t="s">
        <v>705</v>
      </c>
      <c r="C194" s="79" t="s">
        <v>706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1">"ReplaceableTextures\\CommandButtons\\BTN"&amp;B194&amp;".blp"</f>
        <v>ReplaceableTextures\\CommandButtons\\BTNIT01.blp</v>
      </c>
      <c r="CN194" s="69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69">IF(V194="","","|n"&amp;DB$2&amp;"+"&amp;V194&amp;DB$1)</f>
        <v/>
      </c>
      <c r="DC194" s="71" t="str">
        <f t="shared" ref="DC194" si="3170">IF(W194="","","|n"&amp;DC$2&amp;"+"&amp;W194&amp;DC$1)</f>
        <v/>
      </c>
      <c r="DD194" s="71" t="str">
        <f t="shared" ref="DD194" si="3171">IF(X194="","","|n"&amp;DD$2&amp;"+"&amp;X194&amp;DD$1)</f>
        <v/>
      </c>
      <c r="DE194" s="71" t="str">
        <f t="shared" ref="DE194" si="3172">IF(Y194="","","|n"&amp;DE$2&amp;"+"&amp;Y194&amp;DE$1)</f>
        <v/>
      </c>
      <c r="DF194" s="71" t="str">
        <f t="shared" ref="DF194" si="3173">IF(Z194="","","|n"&amp;DF$2&amp;"+"&amp;Z194&amp;DF$1)</f>
        <v/>
      </c>
      <c r="DG194" s="71" t="str">
        <f t="shared" ref="DG194" si="3174">IF(AA194="","","|n"&amp;DG$2&amp;"+"&amp;AA194&amp;DG$1)</f>
        <v/>
      </c>
      <c r="DH194" s="71" t="str">
        <f t="shared" ref="DH194" si="3175">IF(AB194="","","|n"&amp;DH$2&amp;"+"&amp;AB194&amp;DH$1)</f>
        <v/>
      </c>
      <c r="DI194" s="71" t="str">
        <f t="shared" ref="DI194" si="3176">IF(AC194="","","|n"&amp;DI$2&amp;"+"&amp;AC194&amp;DI$1)</f>
        <v/>
      </c>
      <c r="DJ194" s="71" t="str">
        <f t="shared" ref="DJ194" si="3177">IF(AD194="","","|n"&amp;DJ$2&amp;"+"&amp;AD194&amp;DJ$1)</f>
        <v/>
      </c>
      <c r="DK194" s="71" t="str">
        <f t="shared" ref="DK194" si="3178">IF(AE194="","","|n"&amp;DK$2&amp;"+"&amp;AE194&amp;DK$1)</f>
        <v/>
      </c>
      <c r="DL194" s="71" t="str">
        <f t="shared" ref="DL194" si="3179">IF(AF194="","","|n"&amp;DL$2&amp;"+"&amp;AF194&amp;DL$1)</f>
        <v/>
      </c>
      <c r="DM194" s="71" t="str">
        <f t="shared" ref="DM194" si="3180">IF(AG194="","","|n"&amp;DM$2&amp;"+"&amp;AG194&amp;DM$1)</f>
        <v/>
      </c>
      <c r="DN194" s="71" t="str">
        <f t="shared" ref="DN194" si="3181">IF(AH194="","","|n"&amp;DN$2&amp;"+"&amp;AH194&amp;DN$1)</f>
        <v/>
      </c>
      <c r="DO194" s="71" t="str">
        <f t="shared" ref="DO194" si="3182">IF(AI194="","","|n"&amp;DO$2&amp;"+"&amp;AI194&amp;DO$1)</f>
        <v/>
      </c>
      <c r="DP194" s="71" t="str">
        <f t="shared" ref="DP194" si="3183">IF(AJ194="","","|n"&amp;DP$2&amp;"+"&amp;AJ194&amp;DP$1)</f>
        <v/>
      </c>
      <c r="DQ194" s="71" t="str">
        <f t="shared" ref="DQ194" si="3184">IF(AK194="","","|n"&amp;DQ$2&amp;"+"&amp;AK194&amp;DQ$1)</f>
        <v/>
      </c>
      <c r="DR194" s="71" t="str">
        <f t="shared" ref="DR194" si="3185">IF(AL194="","","|n"&amp;DR$2&amp;"+"&amp;AL194&amp;DR$1)</f>
        <v/>
      </c>
      <c r="DS194" s="71" t="str">
        <f t="shared" ref="DS194" si="3186">IF(AM194="","","|n"&amp;DS$2&amp;"+"&amp;AM194&amp;DS$1)</f>
        <v/>
      </c>
      <c r="DT194" s="71" t="str">
        <f t="shared" ref="DT194" si="3187">IF(AN194="","","|n"&amp;DT$2&amp;"+"&amp;AN194&amp;DT$1)</f>
        <v/>
      </c>
      <c r="DU194" s="71" t="str">
        <f t="shared" ref="DU194" si="3188">IF(AO194="","","|n"&amp;DU$2&amp;"+"&amp;AO194&amp;DU$1)</f>
        <v/>
      </c>
      <c r="DV194" s="71" t="str">
        <f t="shared" ref="DV194" si="3189">IF(AP194="","","|n"&amp;DV$2&amp;"+"&amp;AP194&amp;DV$1)</f>
        <v/>
      </c>
      <c r="DW194" s="71" t="str">
        <f t="shared" ref="DW194" si="3190">IF(AQ194="","","|n"&amp;DW$2&amp;"+"&amp;AQ194&amp;DW$1)</f>
        <v/>
      </c>
      <c r="DX194" s="71" t="str">
        <f t="shared" ref="DX194" si="3191">IF(AR194="","","|n"&amp;DX$2&amp;"+"&amp;AR194&amp;DX$1)</f>
        <v/>
      </c>
      <c r="DY194" s="71" t="str">
        <f t="shared" ref="DY194" si="3192">IF(AS194="","","|n"&amp;DY$2&amp;"+"&amp;AS194&amp;DY$1)</f>
        <v/>
      </c>
      <c r="DZ194" s="71" t="str">
        <f t="shared" ref="DZ194" si="3193">IF(AT194="","","|n"&amp;DZ$2&amp;"+"&amp;AT194&amp;DZ$1)</f>
        <v/>
      </c>
      <c r="EA194" s="71" t="str">
        <f t="shared" ref="EA194" si="3194">IF(AU194="","","|n"&amp;EA$2&amp;"+"&amp;AU194&amp;EA$1)</f>
        <v/>
      </c>
      <c r="EB194" s="71" t="str">
        <f t="shared" ref="EB194" si="3195">IF(AV194="","","|n"&amp;EB$2&amp;"+"&amp;AV194&amp;EB$1)</f>
        <v/>
      </c>
      <c r="EC194" s="71" t="str">
        <f t="shared" ref="EC194" si="3196">IF(AW194="","","|n"&amp;EC$2&amp;"+"&amp;AW194&amp;EC$1)</f>
        <v/>
      </c>
      <c r="ED194" s="71" t="str">
        <f t="shared" ref="ED194" si="3197">IF(AX194="","","|n"&amp;ED$2&amp;"+"&amp;AX194&amp;ED$1)</f>
        <v/>
      </c>
      <c r="EE194" s="71" t="str">
        <f t="shared" ref="EE194" si="3198">IF(AY194="","","|n"&amp;EE$2&amp;"+"&amp;AY194&amp;EE$1)</f>
        <v/>
      </c>
      <c r="EF194" s="71" t="str">
        <f t="shared" ref="EF194" si="3199">IF(AZ194="","","|n"&amp;EF$2&amp;"+"&amp;AZ194&amp;EF$1)</f>
        <v/>
      </c>
      <c r="EG194" s="71" t="str">
        <f t="shared" ref="EG194" si="3200">IF(BA194="","","|n"&amp;EG$2&amp;"+"&amp;BA194&amp;EG$1)</f>
        <v/>
      </c>
      <c r="EH194" s="71" t="str">
        <f t="shared" ref="EH194" si="3201">IF(BB194="","","|n"&amp;EH$2&amp;"+"&amp;BB194&amp;EH$1)</f>
        <v/>
      </c>
      <c r="EI194" s="71" t="str">
        <f t="shared" ref="EI194" si="3202">IF(BC194="","","|n"&amp;EI$2&amp;"+"&amp;BC194&amp;EI$1)</f>
        <v/>
      </c>
      <c r="EJ194" s="71" t="str">
        <f t="shared" ref="EJ194" si="3203">IF(BD194="","","|n"&amp;EJ$2&amp;"+"&amp;BD194&amp;EJ$1)</f>
        <v/>
      </c>
      <c r="EK194" s="71" t="str">
        <f t="shared" ref="EK194" si="3204">IF(BE194="","","|n"&amp;EK$2&amp;"+"&amp;BE194&amp;EK$1)</f>
        <v/>
      </c>
      <c r="EL194" s="71" t="str">
        <f t="shared" ref="EL194" si="3205">IF(BF194="","","|n"&amp;EL$2&amp;"+"&amp;BF194&amp;EL$1)</f>
        <v/>
      </c>
      <c r="EM194" s="71" t="str">
        <f t="shared" ref="EM194" si="3206">IF(BG194="","","|n"&amp;EM$2&amp;"+"&amp;BG194&amp;EM$1)</f>
        <v/>
      </c>
      <c r="EN194" s="71" t="str">
        <f t="shared" ref="EN194" si="3207">IF(BH194="","","|n"&amp;EN$2&amp;"+"&amp;BH194&amp;EN$1)</f>
        <v/>
      </c>
      <c r="EO194" s="71" t="str">
        <f t="shared" ref="EO194" si="3208">IF(BI194="","","|n"&amp;EO$2&amp;"+"&amp;BI194&amp;EO$1)</f>
        <v/>
      </c>
      <c r="EP194" s="71" t="str">
        <f t="shared" ref="EP194" si="3209">IF(BJ194="","","|n"&amp;EP$2&amp;"+"&amp;BJ194&amp;EP$1)</f>
        <v/>
      </c>
      <c r="EQ194" s="71" t="str">
        <f t="shared" ref="EQ194" si="3210">IF(BK194="","","|n"&amp;EQ$2&amp;"+"&amp;BK194&amp;EQ$1)</f>
        <v/>
      </c>
      <c r="ER194" s="71" t="str">
        <f t="shared" ref="ER194" si="3211">IF(BL194="","","|n"&amp;ER$2&amp;"+"&amp;BL194&amp;ER$1)</f>
        <v/>
      </c>
      <c r="ES194" s="71" t="str">
        <f t="shared" ref="ES194" si="3212">IF(BM194="","","|n"&amp;ES$2&amp;"+"&amp;BM194&amp;ES$1)</f>
        <v/>
      </c>
      <c r="ET194" s="71" t="str">
        <f t="shared" ref="ET194" si="3213">IF(BN194="","","|n"&amp;ET$2&amp;"+"&amp;BN194&amp;ET$1)</f>
        <v/>
      </c>
      <c r="EU194" s="71" t="str">
        <f t="shared" ref="EU194" si="3214">IF(BO194="","","|n"&amp;EU$2&amp;"+"&amp;BO194&amp;EU$1)</f>
        <v/>
      </c>
      <c r="EV194" s="71" t="str">
        <f t="shared" ref="EV194" si="3215">IF(BP194="","","|n"&amp;EV$2&amp;"+"&amp;BP194&amp;EV$1)</f>
        <v/>
      </c>
      <c r="EW194" s="71" t="str">
        <f t="shared" ref="EW194" si="3216">IF(BQ194="","","|n"&amp;EW$2&amp;"+"&amp;BQ194&amp;EW$1)</f>
        <v/>
      </c>
      <c r="EX194" s="71" t="str">
        <f t="shared" ref="EX194" si="3217">IF(BR194="","","|n"&amp;EX$2&amp;"+"&amp;BR194&amp;EX$1)</f>
        <v/>
      </c>
      <c r="EY194" s="71" t="str">
        <f t="shared" ref="EY194" si="3218">IF(BS194="","","|n"&amp;EY$2&amp;"+"&amp;BS194&amp;EY$1)</f>
        <v/>
      </c>
      <c r="EZ194" s="71" t="str">
        <f t="shared" ref="EZ194" si="3219">IF(BT194="","","|n"&amp;EZ$2&amp;"+"&amp;BT194&amp;EZ$1)</f>
        <v/>
      </c>
      <c r="FA194" s="71" t="str">
        <f t="shared" ref="FA194" si="3220">IF(BU194="","","|n"&amp;FA$2&amp;"+"&amp;BU194&amp;FA$1)</f>
        <v/>
      </c>
      <c r="FB194" s="71" t="str">
        <f t="shared" ref="FB194" si="3221">IF(BV194="","","|n"&amp;FB$2&amp;"+"&amp;BV194&amp;FB$1)</f>
        <v/>
      </c>
      <c r="FC194" s="71" t="str">
        <f t="shared" ref="FC194" si="3222">IF(BW194="","","|n"&amp;FC$2&amp;"+"&amp;BW194&amp;FC$1)</f>
        <v/>
      </c>
      <c r="FD194" s="71" t="str">
        <f t="shared" ref="FD194" si="3223">IF(BX194="","","|n"&amp;FD$2&amp;"+"&amp;BX194&amp;FD$1)</f>
        <v/>
      </c>
      <c r="FE194" s="71" t="str">
        <f t="shared" ref="FE194" si="3224">IF(BY194="","","|n"&amp;FE$2&amp;"+"&amp;BY194&amp;FE$1)</f>
        <v/>
      </c>
      <c r="FF194" s="71" t="str">
        <f t="shared" ref="FF194" si="3225">IF(BZ194="","","|n"&amp;FF$2&amp;"+"&amp;BZ194&amp;FF$1)</f>
        <v/>
      </c>
      <c r="FG194" s="71" t="str">
        <f t="shared" ref="FG194" si="3226">IF(CA194="","","|n"&amp;FG$2&amp;"+"&amp;CA194&amp;FG$1)</f>
        <v/>
      </c>
      <c r="FH194" s="71" t="str">
        <f t="shared" ref="FH194" si="3227">IF(CB194="","","|n"&amp;FH$2&amp;"+"&amp;CB194&amp;FH$1)</f>
        <v/>
      </c>
      <c r="FI194" s="71" t="str">
        <f t="shared" ref="FI194" si="3228">IF(CC194="","","|n"&amp;FI$2&amp;"+"&amp;CC194&amp;FI$1)</f>
        <v/>
      </c>
      <c r="FJ194" s="71" t="str">
        <f t="shared" ref="FJ194" si="3229">IF(CD194="","","|n"&amp;FJ$2&amp;"+"&amp;CD194&amp;FJ$1)</f>
        <v/>
      </c>
      <c r="FK194" s="71" t="str">
        <f t="shared" ref="FK194" si="3230">IF(CE194="","","|n"&amp;FK$2&amp;"+"&amp;CE194&amp;FK$1)</f>
        <v/>
      </c>
      <c r="FL194" s="71" t="str">
        <f t="shared" ref="FL194" si="3231">IF(CF194="","","|n"&amp;FL$2&amp;"+"&amp;CF194&amp;FL$1)</f>
        <v/>
      </c>
      <c r="FM194" s="71" t="str">
        <f t="shared" ref="FM194" si="3232">IF(CG194="","","|n"&amp;FM$2&amp;"+"&amp;CG194&amp;FM$1)</f>
        <v/>
      </c>
      <c r="FN194" s="71" t="str">
        <f t="shared" ref="FN194" si="3233">IF(CH194="","","|n"&amp;FN$2&amp;"+"&amp;CH194&amp;FN$1)</f>
        <v/>
      </c>
      <c r="FO194" s="71" t="str">
        <f t="shared" ref="FO194" si="3234">IF(CI194="","","|n"&amp;FO$2&amp;"+"&amp;CI194&amp;FO$1)</f>
        <v/>
      </c>
      <c r="FP194" s="71" t="str">
        <f t="shared" ref="FP194" si="3235">IF(CJ194="","","|n"&amp;FP$2&amp;"+"&amp;CJ194&amp;FP$1)</f>
        <v/>
      </c>
      <c r="FQ194" s="71" t="str">
        <f t="shared" ref="FQ194" si="3236">IF(CK194="","","|n"&amp;FQ$2&amp;"+"&amp;CK194&amp;FQ$1)</f>
        <v/>
      </c>
      <c r="FR194" s="71" t="str">
        <f t="shared" ref="FR194" si="3237">IF(CL194="","","|n"&amp;FR$2&amp;"+"&amp;CL194&amp;FR$1)</f>
        <v/>
      </c>
      <c r="FS194" s="71" t="str">
        <f t="shared" ref="FS194" si="3238">IF(CM194="","","|n"&amp;FS$2&amp;"+"&amp;CM194&amp;FS$1)</f>
        <v/>
      </c>
    </row>
    <row r="195" spans="1:175" ht="18" customHeight="1">
      <c r="A195" s="79"/>
      <c r="B195" s="101" t="s">
        <v>707</v>
      </c>
      <c r="C195" s="79" t="s">
        <v>708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1"/>
        <v>ReplaceableTextures\\CommandButtons\\BTNIT02.blp</v>
      </c>
      <c r="CN195" s="69" t="str">
        <f t="shared" si="3162"/>
        <v>InitUnitState('IT02',,,,,,,,,,)</v>
      </c>
      <c r="CO195" s="69" t="str">
        <f t="shared" si="3163"/>
        <v>InitUnitNormal('IT02',,,,,,,,,,)</v>
      </c>
      <c r="CP195" s="69" t="str">
        <f t="shared" si="3164"/>
        <v>InitUnitMagic('IT02',,,,,,,,,,)</v>
      </c>
      <c r="CQ195" s="69" t="str">
        <f t="shared" si="3165"/>
        <v>InitUnitAdd('IT02',,,,,,,,,,)</v>
      </c>
      <c r="CR195" s="69" t="str">
        <f t="shared" si="3166"/>
        <v>InitEquipData('IT02',,"",,,,,'','','','','','',"ReplaceableTextures\\CommandButtons\\BTNIT03.blp")</v>
      </c>
      <c r="CU195" s="95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0">IF(V195="","","|n"&amp;DB$2&amp;"+"&amp;V195&amp;DB$1)</f>
        <v/>
      </c>
      <c r="DC195" s="71" t="str">
        <f t="shared" ref="DC195:DC203" si="3241">IF(W195="","","|n"&amp;DC$2&amp;"+"&amp;W195&amp;DC$1)</f>
        <v/>
      </c>
      <c r="DD195" s="71" t="str">
        <f t="shared" ref="DD195:DD203" si="3242">IF(X195="","","|n"&amp;DD$2&amp;"+"&amp;X195&amp;DD$1)</f>
        <v/>
      </c>
      <c r="DE195" s="71" t="str">
        <f t="shared" ref="DE195:DE203" si="3243">IF(Y195="","","|n"&amp;DE$2&amp;"+"&amp;Y195&amp;DE$1)</f>
        <v/>
      </c>
      <c r="DF195" s="71" t="str">
        <f t="shared" ref="DF195:DF203" si="3244">IF(Z195="","","|n"&amp;DF$2&amp;"+"&amp;Z195&amp;DF$1)</f>
        <v/>
      </c>
      <c r="DG195" s="71" t="str">
        <f t="shared" ref="DG195:DG203" si="3245">IF(AA195="","","|n"&amp;DG$2&amp;"+"&amp;AA195&amp;DG$1)</f>
        <v/>
      </c>
      <c r="DH195" s="71" t="str">
        <f t="shared" ref="DH195:DH203" si="3246">IF(AB195="","","|n"&amp;DH$2&amp;"+"&amp;AB195&amp;DH$1)</f>
        <v/>
      </c>
      <c r="DI195" s="71" t="str">
        <f t="shared" ref="DI195:DI203" si="3247">IF(AC195="","","|n"&amp;DI$2&amp;"+"&amp;AC195&amp;DI$1)</f>
        <v/>
      </c>
      <c r="DJ195" s="71" t="str">
        <f t="shared" ref="DJ195:DJ203" si="3248">IF(AD195="","","|n"&amp;DJ$2&amp;"+"&amp;AD195&amp;DJ$1)</f>
        <v/>
      </c>
      <c r="DK195" s="71" t="str">
        <f t="shared" ref="DK195:DK203" si="3249">IF(AE195="","","|n"&amp;DK$2&amp;"+"&amp;AE195&amp;DK$1)</f>
        <v/>
      </c>
      <c r="DL195" s="71" t="str">
        <f t="shared" ref="DL195:DL203" si="3250">IF(AF195="","","|n"&amp;DL$2&amp;"+"&amp;AF195&amp;DL$1)</f>
        <v/>
      </c>
      <c r="DM195" s="71" t="str">
        <f t="shared" ref="DM195:DM203" si="3251">IF(AG195="","","|n"&amp;DM$2&amp;"+"&amp;AG195&amp;DM$1)</f>
        <v/>
      </c>
      <c r="DN195" s="71" t="str">
        <f t="shared" ref="DN195:DN203" si="3252">IF(AH195="","","|n"&amp;DN$2&amp;"+"&amp;AH195&amp;DN$1)</f>
        <v/>
      </c>
      <c r="DO195" s="71" t="str">
        <f t="shared" ref="DO195:DO203" si="3253">IF(AI195="","","|n"&amp;DO$2&amp;"+"&amp;AI195&amp;DO$1)</f>
        <v/>
      </c>
      <c r="DP195" s="71" t="str">
        <f t="shared" ref="DP195:DP203" si="3254">IF(AJ195="","","|n"&amp;DP$2&amp;"+"&amp;AJ195&amp;DP$1)</f>
        <v/>
      </c>
      <c r="DQ195" s="71" t="str">
        <f t="shared" ref="DQ195:DQ203" si="3255">IF(AK195="","","|n"&amp;DQ$2&amp;"+"&amp;AK195&amp;DQ$1)</f>
        <v/>
      </c>
      <c r="DR195" s="71" t="str">
        <f t="shared" ref="DR195:DR203" si="3256">IF(AL195="","","|n"&amp;DR$2&amp;"+"&amp;AL195&amp;DR$1)</f>
        <v/>
      </c>
      <c r="DS195" s="71" t="str">
        <f t="shared" ref="DS195:DS203" si="3257">IF(AM195="","","|n"&amp;DS$2&amp;"+"&amp;AM195&amp;DS$1)</f>
        <v/>
      </c>
      <c r="DT195" s="71" t="str">
        <f t="shared" ref="DT195:DT203" si="3258">IF(AN195="","","|n"&amp;DT$2&amp;"+"&amp;AN195&amp;DT$1)</f>
        <v/>
      </c>
      <c r="DU195" s="71" t="str">
        <f t="shared" ref="DU195:DU203" si="3259">IF(AO195="","","|n"&amp;DU$2&amp;"+"&amp;AO195&amp;DU$1)</f>
        <v/>
      </c>
      <c r="DV195" s="71" t="str">
        <f t="shared" ref="DV195:DV203" si="3260">IF(AP195="","","|n"&amp;DV$2&amp;"+"&amp;AP195&amp;DV$1)</f>
        <v/>
      </c>
      <c r="DW195" s="71" t="str">
        <f t="shared" ref="DW195:DW203" si="3261">IF(AQ195="","","|n"&amp;DW$2&amp;"+"&amp;AQ195&amp;DW$1)</f>
        <v/>
      </c>
      <c r="DX195" s="71" t="str">
        <f t="shared" ref="DX195:DX203" si="3262">IF(AR195="","","|n"&amp;DX$2&amp;"+"&amp;AR195&amp;DX$1)</f>
        <v/>
      </c>
      <c r="DY195" s="71" t="str">
        <f t="shared" ref="DY195:DY203" si="3263">IF(AS195="","","|n"&amp;DY$2&amp;"+"&amp;AS195&amp;DY$1)</f>
        <v/>
      </c>
      <c r="DZ195" s="71" t="str">
        <f t="shared" ref="DZ195:DZ203" si="3264">IF(AT195="","","|n"&amp;DZ$2&amp;"+"&amp;AT195&amp;DZ$1)</f>
        <v/>
      </c>
      <c r="EA195" s="71" t="str">
        <f t="shared" ref="EA195:EA203" si="3265">IF(AU195="","","|n"&amp;EA$2&amp;"+"&amp;AU195&amp;EA$1)</f>
        <v/>
      </c>
      <c r="EB195" s="71" t="str">
        <f t="shared" ref="EB195:EB203" si="3266">IF(AV195="","","|n"&amp;EB$2&amp;"+"&amp;AV195&amp;EB$1)</f>
        <v/>
      </c>
      <c r="EC195" s="71" t="str">
        <f t="shared" ref="EC195:EC203" si="3267">IF(AW195="","","|n"&amp;EC$2&amp;"+"&amp;AW195&amp;EC$1)</f>
        <v/>
      </c>
      <c r="ED195" s="71" t="str">
        <f t="shared" ref="ED195:ED203" si="3268">IF(AX195="","","|n"&amp;ED$2&amp;"+"&amp;AX195&amp;ED$1)</f>
        <v/>
      </c>
      <c r="EE195" s="71" t="str">
        <f t="shared" ref="EE195:EE203" si="3269">IF(AY195="","","|n"&amp;EE$2&amp;"+"&amp;AY195&amp;EE$1)</f>
        <v/>
      </c>
      <c r="EF195" s="71" t="str">
        <f t="shared" ref="EF195:EF203" si="3270">IF(AZ195="","","|n"&amp;EF$2&amp;"+"&amp;AZ195&amp;EF$1)</f>
        <v/>
      </c>
      <c r="EG195" s="71" t="str">
        <f t="shared" ref="EG195:EG203" si="3271">IF(BA195="","","|n"&amp;EG$2&amp;"+"&amp;BA195&amp;EG$1)</f>
        <v/>
      </c>
      <c r="EH195" s="71" t="str">
        <f t="shared" ref="EH195:EH203" si="3272">IF(BB195="","","|n"&amp;EH$2&amp;"+"&amp;BB195&amp;EH$1)</f>
        <v/>
      </c>
      <c r="EI195" s="71" t="str">
        <f t="shared" ref="EI195:EI203" si="3273">IF(BC195="","","|n"&amp;EI$2&amp;"+"&amp;BC195&amp;EI$1)</f>
        <v/>
      </c>
      <c r="EJ195" s="71" t="str">
        <f t="shared" ref="EJ195:EJ203" si="3274">IF(BD195="","","|n"&amp;EJ$2&amp;"+"&amp;BD195&amp;EJ$1)</f>
        <v/>
      </c>
      <c r="EK195" s="71" t="str">
        <f t="shared" ref="EK195:EK203" si="3275">IF(BE195="","","|n"&amp;EK$2&amp;"+"&amp;BE195&amp;EK$1)</f>
        <v/>
      </c>
      <c r="EL195" s="71" t="str">
        <f t="shared" ref="EL195:EL203" si="3276">IF(BF195="","","|n"&amp;EL$2&amp;"+"&amp;BF195&amp;EL$1)</f>
        <v/>
      </c>
      <c r="EM195" s="71" t="str">
        <f t="shared" ref="EM195:EM203" si="3277">IF(BG195="","","|n"&amp;EM$2&amp;"+"&amp;BG195&amp;EM$1)</f>
        <v/>
      </c>
      <c r="EN195" s="71" t="str">
        <f t="shared" ref="EN195:EN203" si="3278">IF(BH195="","","|n"&amp;EN$2&amp;"+"&amp;BH195&amp;EN$1)</f>
        <v/>
      </c>
      <c r="EO195" s="71" t="str">
        <f t="shared" ref="EO195:EO203" si="3279">IF(BI195="","","|n"&amp;EO$2&amp;"+"&amp;BI195&amp;EO$1)</f>
        <v/>
      </c>
      <c r="EP195" s="71" t="str">
        <f t="shared" ref="EP195:EP203" si="3280">IF(BJ195="","","|n"&amp;EP$2&amp;"+"&amp;BJ195&amp;EP$1)</f>
        <v/>
      </c>
      <c r="EQ195" s="71" t="str">
        <f t="shared" ref="EQ195:EQ203" si="3281">IF(BK195="","","|n"&amp;EQ$2&amp;"+"&amp;BK195&amp;EQ$1)</f>
        <v/>
      </c>
      <c r="ER195" s="71" t="str">
        <f t="shared" ref="ER195:ER203" si="3282">IF(BL195="","","|n"&amp;ER$2&amp;"+"&amp;BL195&amp;ER$1)</f>
        <v/>
      </c>
      <c r="ES195" s="71" t="str">
        <f t="shared" ref="ES195:ES203" si="3283">IF(BM195="","","|n"&amp;ES$2&amp;"+"&amp;BM195&amp;ES$1)</f>
        <v/>
      </c>
      <c r="ET195" s="71" t="str">
        <f t="shared" ref="ET195:ET203" si="3284">IF(BN195="","","|n"&amp;ET$2&amp;"+"&amp;BN195&amp;ET$1)</f>
        <v/>
      </c>
      <c r="EU195" s="71" t="str">
        <f t="shared" ref="EU195:EU203" si="3285">IF(BO195="","","|n"&amp;EU$2&amp;"+"&amp;BO195&amp;EU$1)</f>
        <v/>
      </c>
      <c r="EV195" s="71" t="str">
        <f t="shared" ref="EV195:EV203" si="3286">IF(BP195="","","|n"&amp;EV$2&amp;"+"&amp;BP195&amp;EV$1)</f>
        <v/>
      </c>
      <c r="EW195" s="71" t="str">
        <f t="shared" ref="EW195:EW203" si="3287">IF(BQ195="","","|n"&amp;EW$2&amp;"+"&amp;BQ195&amp;EW$1)</f>
        <v/>
      </c>
      <c r="EX195" s="71" t="str">
        <f t="shared" ref="EX195:EX203" si="3288">IF(BR195="","","|n"&amp;EX$2&amp;"+"&amp;BR195&amp;EX$1)</f>
        <v/>
      </c>
      <c r="EY195" s="71" t="str">
        <f t="shared" ref="EY195:EY203" si="3289">IF(BS195="","","|n"&amp;EY$2&amp;"+"&amp;BS195&amp;EY$1)</f>
        <v/>
      </c>
      <c r="EZ195" s="71" t="str">
        <f t="shared" ref="EZ195:EZ203" si="3290">IF(BT195="","","|n"&amp;EZ$2&amp;"+"&amp;BT195&amp;EZ$1)</f>
        <v/>
      </c>
      <c r="FA195" s="71" t="str">
        <f t="shared" ref="FA195:FA203" si="3291">IF(BU195="","","|n"&amp;FA$2&amp;"+"&amp;BU195&amp;FA$1)</f>
        <v/>
      </c>
      <c r="FB195" s="71" t="str">
        <f t="shared" ref="FB195:FB203" si="3292">IF(BV195="","","|n"&amp;FB$2&amp;"+"&amp;BV195&amp;FB$1)</f>
        <v/>
      </c>
      <c r="FC195" s="71" t="str">
        <f t="shared" ref="FC195:FC203" si="3293">IF(BW195="","","|n"&amp;FC$2&amp;"+"&amp;BW195&amp;FC$1)</f>
        <v/>
      </c>
      <c r="FD195" s="71" t="str">
        <f t="shared" ref="FD195:FD203" si="3294">IF(BX195="","","|n"&amp;FD$2&amp;"+"&amp;BX195&amp;FD$1)</f>
        <v/>
      </c>
      <c r="FE195" s="71" t="str">
        <f t="shared" ref="FE195:FE203" si="3295">IF(BY195="","","|n"&amp;FE$2&amp;"+"&amp;BY195&amp;FE$1)</f>
        <v/>
      </c>
      <c r="FF195" s="71" t="str">
        <f t="shared" ref="FF195:FF203" si="3296">IF(BZ195="","","|n"&amp;FF$2&amp;"+"&amp;BZ195&amp;FF$1)</f>
        <v/>
      </c>
      <c r="FG195" s="71" t="str">
        <f t="shared" ref="FG195:FG203" si="3297">IF(CA195="","","|n"&amp;FG$2&amp;"+"&amp;CA195&amp;FG$1)</f>
        <v/>
      </c>
      <c r="FH195" s="71" t="str">
        <f t="shared" ref="FH195:FH203" si="3298">IF(CB195="","","|n"&amp;FH$2&amp;"+"&amp;CB195&amp;FH$1)</f>
        <v/>
      </c>
      <c r="FI195" s="71" t="str">
        <f t="shared" ref="FI195:FI203" si="3299">IF(CC195="","","|n"&amp;FI$2&amp;"+"&amp;CC195&amp;FI$1)</f>
        <v/>
      </c>
      <c r="FJ195" s="71" t="str">
        <f t="shared" ref="FJ195:FJ203" si="3300">IF(CD195="","","|n"&amp;FJ$2&amp;"+"&amp;CD195&amp;FJ$1)</f>
        <v/>
      </c>
      <c r="FK195" s="71" t="str">
        <f t="shared" ref="FK195:FK203" si="3301">IF(CE195="","","|n"&amp;FK$2&amp;"+"&amp;CE195&amp;FK$1)</f>
        <v/>
      </c>
      <c r="FL195" s="71" t="str">
        <f t="shared" ref="FL195:FL203" si="3302">IF(CF195="","","|n"&amp;FL$2&amp;"+"&amp;CF195&amp;FL$1)</f>
        <v/>
      </c>
      <c r="FM195" s="71" t="str">
        <f t="shared" ref="FM195:FM203" si="3303">IF(CG195="","","|n"&amp;FM$2&amp;"+"&amp;CG195&amp;FM$1)</f>
        <v/>
      </c>
      <c r="FN195" s="71" t="str">
        <f t="shared" ref="FN195:FN203" si="3304">IF(CH195="","","|n"&amp;FN$2&amp;"+"&amp;CH195&amp;FN$1)</f>
        <v/>
      </c>
      <c r="FO195" s="71" t="str">
        <f t="shared" ref="FO195:FO203" si="3305">IF(CI195="","","|n"&amp;FO$2&amp;"+"&amp;CI195&amp;FO$1)</f>
        <v/>
      </c>
      <c r="FP195" s="71" t="str">
        <f t="shared" ref="FP195:FP203" si="3306">IF(CJ195="","","|n"&amp;FP$2&amp;"+"&amp;CJ195&amp;FP$1)</f>
        <v/>
      </c>
      <c r="FQ195" s="71" t="str">
        <f t="shared" ref="FQ195:FQ203" si="3307">IF(CK195="","","|n"&amp;FQ$2&amp;"+"&amp;CK195&amp;FQ$1)</f>
        <v/>
      </c>
      <c r="FR195" s="71" t="str">
        <f t="shared" ref="FR195:FR203" si="3308">IF(CL195="","","|n"&amp;FR$2&amp;"+"&amp;CL195&amp;FR$1)</f>
        <v/>
      </c>
      <c r="FS195" s="71" t="str">
        <f t="shared" ref="FS195:FS203" si="3309">IF(CM195="","","|n"&amp;FS$2&amp;"+"&amp;CM195&amp;FS$1)</f>
        <v/>
      </c>
    </row>
    <row r="196" spans="1:175" ht="16.5">
      <c r="A196" s="79"/>
      <c r="B196" s="101" t="s">
        <v>709</v>
      </c>
      <c r="C196" s="79" t="s">
        <v>710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1"/>
        <v>ReplaceableTextures\\CommandButtons\\BTNIT03.blp</v>
      </c>
      <c r="CN196" s="69" t="str">
        <f t="shared" si="3162"/>
        <v>InitUnitState('IT03',,,,,,,,,,)</v>
      </c>
      <c r="CO196" s="69" t="str">
        <f t="shared" si="3163"/>
        <v>InitUnitNormal('IT03',,,,,,,,,,)</v>
      </c>
      <c r="CP196" s="69" t="str">
        <f t="shared" si="3164"/>
        <v>InitUnitMagic('IT03',,,,,,,,,,)</v>
      </c>
      <c r="CQ196" s="69" t="str">
        <f t="shared" si="3165"/>
        <v>InitUnitAdd('IT03',,,,,,,,,,)</v>
      </c>
      <c r="CR196" s="69" t="str">
        <f t="shared" si="3166"/>
        <v>InitEquipData('IT03',,"",,,,,'','','','','','',"ReplaceableTextures\\CommandButtons\\BTNIT04.blp")</v>
      </c>
      <c r="CU196" s="95" t="str">
        <f t="shared" si="3239"/>
        <v>|n</v>
      </c>
      <c r="CV196" s="70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0"/>
        <v/>
      </c>
      <c r="DC196" s="71" t="str">
        <f t="shared" si="3241"/>
        <v/>
      </c>
      <c r="DD196" s="71" t="str">
        <f t="shared" si="3242"/>
        <v/>
      </c>
      <c r="DE196" s="71" t="str">
        <f t="shared" si="3243"/>
        <v/>
      </c>
      <c r="DF196" s="71" t="str">
        <f t="shared" si="3244"/>
        <v/>
      </c>
      <c r="DG196" s="71" t="str">
        <f t="shared" si="3245"/>
        <v/>
      </c>
      <c r="DH196" s="71" t="str">
        <f t="shared" si="3246"/>
        <v/>
      </c>
      <c r="DI196" s="71" t="str">
        <f t="shared" si="3247"/>
        <v/>
      </c>
      <c r="DJ196" s="71" t="str">
        <f t="shared" si="3248"/>
        <v/>
      </c>
      <c r="DK196" s="71" t="str">
        <f t="shared" si="3249"/>
        <v/>
      </c>
      <c r="DL196" s="71" t="str">
        <f t="shared" si="3250"/>
        <v/>
      </c>
      <c r="DM196" s="71" t="str">
        <f t="shared" si="3251"/>
        <v/>
      </c>
      <c r="DN196" s="71" t="str">
        <f t="shared" si="3252"/>
        <v/>
      </c>
      <c r="DO196" s="71" t="str">
        <f t="shared" si="3253"/>
        <v/>
      </c>
      <c r="DP196" s="71" t="str">
        <f t="shared" si="3254"/>
        <v/>
      </c>
      <c r="DQ196" s="71" t="str">
        <f t="shared" si="3255"/>
        <v/>
      </c>
      <c r="DR196" s="71" t="str">
        <f t="shared" si="3256"/>
        <v/>
      </c>
      <c r="DS196" s="71" t="str">
        <f t="shared" si="3257"/>
        <v/>
      </c>
      <c r="DT196" s="71" t="str">
        <f t="shared" si="3258"/>
        <v/>
      </c>
      <c r="DU196" s="71" t="str">
        <f t="shared" si="3259"/>
        <v/>
      </c>
      <c r="DV196" s="71" t="str">
        <f t="shared" si="3260"/>
        <v/>
      </c>
      <c r="DW196" s="71" t="str">
        <f t="shared" si="3261"/>
        <v/>
      </c>
      <c r="DX196" s="71" t="str">
        <f t="shared" si="3262"/>
        <v/>
      </c>
      <c r="DY196" s="71" t="str">
        <f t="shared" si="3263"/>
        <v/>
      </c>
      <c r="DZ196" s="71" t="str">
        <f t="shared" si="3264"/>
        <v/>
      </c>
      <c r="EA196" s="71" t="str">
        <f t="shared" si="3265"/>
        <v/>
      </c>
      <c r="EB196" s="71" t="str">
        <f t="shared" si="3266"/>
        <v/>
      </c>
      <c r="EC196" s="71" t="str">
        <f t="shared" si="3267"/>
        <v/>
      </c>
      <c r="ED196" s="71" t="str">
        <f t="shared" si="3268"/>
        <v/>
      </c>
      <c r="EE196" s="71" t="str">
        <f t="shared" si="3269"/>
        <v/>
      </c>
      <c r="EF196" s="71" t="str">
        <f t="shared" si="3270"/>
        <v/>
      </c>
      <c r="EG196" s="71" t="str">
        <f t="shared" si="3271"/>
        <v/>
      </c>
      <c r="EH196" s="71" t="str">
        <f t="shared" si="3272"/>
        <v/>
      </c>
      <c r="EI196" s="71" t="str">
        <f t="shared" si="3273"/>
        <v/>
      </c>
      <c r="EJ196" s="71" t="str">
        <f t="shared" si="3274"/>
        <v/>
      </c>
      <c r="EK196" s="71" t="str">
        <f t="shared" si="3275"/>
        <v/>
      </c>
      <c r="EL196" s="71" t="str">
        <f t="shared" si="3276"/>
        <v/>
      </c>
      <c r="EM196" s="71" t="str">
        <f t="shared" si="3277"/>
        <v/>
      </c>
      <c r="EN196" s="71" t="str">
        <f t="shared" si="3278"/>
        <v/>
      </c>
      <c r="EO196" s="71" t="str">
        <f t="shared" si="3279"/>
        <v/>
      </c>
      <c r="EP196" s="71" t="str">
        <f t="shared" si="3280"/>
        <v/>
      </c>
      <c r="EQ196" s="71" t="str">
        <f t="shared" si="3281"/>
        <v/>
      </c>
      <c r="ER196" s="71" t="str">
        <f t="shared" si="3282"/>
        <v/>
      </c>
      <c r="ES196" s="71" t="str">
        <f t="shared" si="3283"/>
        <v/>
      </c>
      <c r="ET196" s="71" t="str">
        <f t="shared" si="3284"/>
        <v/>
      </c>
      <c r="EU196" s="71" t="str">
        <f t="shared" si="3285"/>
        <v/>
      </c>
      <c r="EV196" s="71" t="str">
        <f t="shared" si="3286"/>
        <v/>
      </c>
      <c r="EW196" s="71" t="str">
        <f t="shared" si="3287"/>
        <v/>
      </c>
      <c r="EX196" s="71" t="str">
        <f t="shared" si="3288"/>
        <v/>
      </c>
      <c r="EY196" s="71" t="str">
        <f t="shared" si="3289"/>
        <v/>
      </c>
      <c r="EZ196" s="71" t="str">
        <f t="shared" si="3290"/>
        <v/>
      </c>
      <c r="FA196" s="71" t="str">
        <f t="shared" si="3291"/>
        <v/>
      </c>
      <c r="FB196" s="71" t="str">
        <f t="shared" si="3292"/>
        <v/>
      </c>
      <c r="FC196" s="71" t="str">
        <f t="shared" si="3293"/>
        <v/>
      </c>
      <c r="FD196" s="71" t="str">
        <f t="shared" si="3294"/>
        <v/>
      </c>
      <c r="FE196" s="71" t="str">
        <f t="shared" si="3295"/>
        <v/>
      </c>
      <c r="FF196" s="71" t="str">
        <f t="shared" si="3296"/>
        <v/>
      </c>
      <c r="FG196" s="71" t="str">
        <f t="shared" si="3297"/>
        <v/>
      </c>
      <c r="FH196" s="71" t="str">
        <f t="shared" si="3298"/>
        <v/>
      </c>
      <c r="FI196" s="71" t="str">
        <f t="shared" si="3299"/>
        <v/>
      </c>
      <c r="FJ196" s="71" t="str">
        <f t="shared" si="3300"/>
        <v/>
      </c>
      <c r="FK196" s="71" t="str">
        <f t="shared" si="3301"/>
        <v/>
      </c>
      <c r="FL196" s="71" t="str">
        <f t="shared" si="3302"/>
        <v/>
      </c>
      <c r="FM196" s="71" t="str">
        <f t="shared" si="3303"/>
        <v/>
      </c>
      <c r="FN196" s="71" t="str">
        <f t="shared" si="3304"/>
        <v/>
      </c>
      <c r="FO196" s="71" t="str">
        <f t="shared" si="3305"/>
        <v/>
      </c>
      <c r="FP196" s="71" t="str">
        <f t="shared" si="3306"/>
        <v/>
      </c>
      <c r="FQ196" s="71" t="str">
        <f t="shared" si="3307"/>
        <v/>
      </c>
      <c r="FR196" s="71" t="str">
        <f t="shared" si="3308"/>
        <v/>
      </c>
      <c r="FS196" s="71" t="str">
        <f t="shared" si="3309"/>
        <v/>
      </c>
    </row>
    <row r="197" spans="1:175" ht="16.5">
      <c r="A197" s="79"/>
      <c r="B197" s="101" t="s">
        <v>711</v>
      </c>
      <c r="C197" s="79" t="s">
        <v>712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1"/>
        <v>ReplaceableTextures\\CommandButtons\\BTNIT04.blp</v>
      </c>
      <c r="CN197" s="69" t="str">
        <f t="shared" si="3162"/>
        <v>InitUnitState('IT04',,,,,,,,,,)</v>
      </c>
      <c r="CO197" s="69" t="str">
        <f t="shared" si="3163"/>
        <v>InitUnitNormal('IT04',,,,,,,,,,)</v>
      </c>
      <c r="CP197" s="69" t="str">
        <f t="shared" si="3164"/>
        <v>InitUnitMagic('IT04',,,,,,,,,,)</v>
      </c>
      <c r="CQ197" s="69" t="str">
        <f t="shared" si="3165"/>
        <v>InitUnitAdd('IT04',,,,,,,,,,)</v>
      </c>
      <c r="CR197" s="69" t="str">
        <f t="shared" si="3166"/>
        <v>InitEquipData('IT04',,"",,,,,'','','','','','',"ReplaceableTextures\\CommandButtons\\BTNIT05.blp")</v>
      </c>
      <c r="CU197" s="95" t="str">
        <f t="shared" si="3239"/>
        <v>|n</v>
      </c>
      <c r="CV197" s="70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0"/>
        <v/>
      </c>
      <c r="DC197" s="71" t="str">
        <f t="shared" si="3241"/>
        <v/>
      </c>
      <c r="DD197" s="71" t="str">
        <f t="shared" si="3242"/>
        <v/>
      </c>
      <c r="DE197" s="71" t="str">
        <f t="shared" si="3243"/>
        <v/>
      </c>
      <c r="DF197" s="71" t="str">
        <f t="shared" si="3244"/>
        <v/>
      </c>
      <c r="DG197" s="71" t="str">
        <f t="shared" si="3245"/>
        <v/>
      </c>
      <c r="DH197" s="71" t="str">
        <f t="shared" si="3246"/>
        <v/>
      </c>
      <c r="DI197" s="71" t="str">
        <f t="shared" si="3247"/>
        <v/>
      </c>
      <c r="DJ197" s="71" t="str">
        <f t="shared" si="3248"/>
        <v/>
      </c>
      <c r="DK197" s="71" t="str">
        <f t="shared" si="3249"/>
        <v/>
      </c>
      <c r="DL197" s="71" t="str">
        <f t="shared" si="3250"/>
        <v/>
      </c>
      <c r="DM197" s="71" t="str">
        <f t="shared" si="3251"/>
        <v/>
      </c>
      <c r="DN197" s="71" t="str">
        <f t="shared" si="3252"/>
        <v/>
      </c>
      <c r="DO197" s="71" t="str">
        <f t="shared" si="3253"/>
        <v/>
      </c>
      <c r="DP197" s="71" t="str">
        <f t="shared" si="3254"/>
        <v/>
      </c>
      <c r="DQ197" s="71" t="str">
        <f t="shared" si="3255"/>
        <v/>
      </c>
      <c r="DR197" s="71" t="str">
        <f t="shared" si="3256"/>
        <v/>
      </c>
      <c r="DS197" s="71" t="str">
        <f t="shared" si="3257"/>
        <v/>
      </c>
      <c r="DT197" s="71" t="str">
        <f t="shared" si="3258"/>
        <v/>
      </c>
      <c r="DU197" s="71" t="str">
        <f t="shared" si="3259"/>
        <v/>
      </c>
      <c r="DV197" s="71" t="str">
        <f t="shared" si="3260"/>
        <v/>
      </c>
      <c r="DW197" s="71" t="str">
        <f t="shared" si="3261"/>
        <v/>
      </c>
      <c r="DX197" s="71" t="str">
        <f t="shared" si="3262"/>
        <v/>
      </c>
      <c r="DY197" s="71" t="str">
        <f t="shared" si="3263"/>
        <v/>
      </c>
      <c r="DZ197" s="71" t="str">
        <f t="shared" si="3264"/>
        <v/>
      </c>
      <c r="EA197" s="71" t="str">
        <f t="shared" si="3265"/>
        <v/>
      </c>
      <c r="EB197" s="71" t="str">
        <f t="shared" si="3266"/>
        <v/>
      </c>
      <c r="EC197" s="71" t="str">
        <f t="shared" si="3267"/>
        <v/>
      </c>
      <c r="ED197" s="71" t="str">
        <f t="shared" si="3268"/>
        <v/>
      </c>
      <c r="EE197" s="71" t="str">
        <f t="shared" si="3269"/>
        <v/>
      </c>
      <c r="EF197" s="71" t="str">
        <f t="shared" si="3270"/>
        <v/>
      </c>
      <c r="EG197" s="71" t="str">
        <f t="shared" si="3271"/>
        <v/>
      </c>
      <c r="EH197" s="71" t="str">
        <f t="shared" si="3272"/>
        <v/>
      </c>
      <c r="EI197" s="71" t="str">
        <f t="shared" si="3273"/>
        <v/>
      </c>
      <c r="EJ197" s="71" t="str">
        <f t="shared" si="3274"/>
        <v/>
      </c>
      <c r="EK197" s="71" t="str">
        <f t="shared" si="3275"/>
        <v/>
      </c>
      <c r="EL197" s="71" t="str">
        <f t="shared" si="3276"/>
        <v/>
      </c>
      <c r="EM197" s="71" t="str">
        <f t="shared" si="3277"/>
        <v/>
      </c>
      <c r="EN197" s="71" t="str">
        <f t="shared" si="3278"/>
        <v/>
      </c>
      <c r="EO197" s="71" t="str">
        <f t="shared" si="3279"/>
        <v/>
      </c>
      <c r="EP197" s="71" t="str">
        <f t="shared" si="3280"/>
        <v/>
      </c>
      <c r="EQ197" s="71" t="str">
        <f t="shared" si="3281"/>
        <v/>
      </c>
      <c r="ER197" s="71" t="str">
        <f t="shared" si="3282"/>
        <v/>
      </c>
      <c r="ES197" s="71" t="str">
        <f t="shared" si="3283"/>
        <v/>
      </c>
      <c r="ET197" s="71" t="str">
        <f t="shared" si="3284"/>
        <v/>
      </c>
      <c r="EU197" s="71" t="str">
        <f t="shared" si="3285"/>
        <v/>
      </c>
      <c r="EV197" s="71" t="str">
        <f t="shared" si="3286"/>
        <v/>
      </c>
      <c r="EW197" s="71" t="str">
        <f t="shared" si="3287"/>
        <v/>
      </c>
      <c r="EX197" s="71" t="str">
        <f t="shared" si="3288"/>
        <v/>
      </c>
      <c r="EY197" s="71" t="str">
        <f t="shared" si="3289"/>
        <v/>
      </c>
      <c r="EZ197" s="71" t="str">
        <f t="shared" si="3290"/>
        <v/>
      </c>
      <c r="FA197" s="71" t="str">
        <f t="shared" si="3291"/>
        <v/>
      </c>
      <c r="FB197" s="71" t="str">
        <f t="shared" si="3292"/>
        <v/>
      </c>
      <c r="FC197" s="71" t="str">
        <f t="shared" si="3293"/>
        <v/>
      </c>
      <c r="FD197" s="71" t="str">
        <f t="shared" si="3294"/>
        <v/>
      </c>
      <c r="FE197" s="71" t="str">
        <f t="shared" si="3295"/>
        <v/>
      </c>
      <c r="FF197" s="71" t="str">
        <f t="shared" si="3296"/>
        <v/>
      </c>
      <c r="FG197" s="71" t="str">
        <f t="shared" si="3297"/>
        <v/>
      </c>
      <c r="FH197" s="71" t="str">
        <f t="shared" si="3298"/>
        <v/>
      </c>
      <c r="FI197" s="71" t="str">
        <f t="shared" si="3299"/>
        <v/>
      </c>
      <c r="FJ197" s="71" t="str">
        <f t="shared" si="3300"/>
        <v/>
      </c>
      <c r="FK197" s="71" t="str">
        <f t="shared" si="3301"/>
        <v/>
      </c>
      <c r="FL197" s="71" t="str">
        <f t="shared" si="3302"/>
        <v/>
      </c>
      <c r="FM197" s="71" t="str">
        <f t="shared" si="3303"/>
        <v/>
      </c>
      <c r="FN197" s="71" t="str">
        <f t="shared" si="3304"/>
        <v/>
      </c>
      <c r="FO197" s="71" t="str">
        <f t="shared" si="3305"/>
        <v/>
      </c>
      <c r="FP197" s="71" t="str">
        <f t="shared" si="3306"/>
        <v/>
      </c>
      <c r="FQ197" s="71" t="str">
        <f t="shared" si="3307"/>
        <v/>
      </c>
      <c r="FR197" s="71" t="str">
        <f t="shared" si="3308"/>
        <v/>
      </c>
      <c r="FS197" s="71" t="str">
        <f t="shared" si="3309"/>
        <v/>
      </c>
    </row>
    <row r="198" spans="1:175" ht="16.5">
      <c r="A198" s="79"/>
      <c r="B198" s="101" t="s">
        <v>713</v>
      </c>
      <c r="C198" s="79" t="s">
        <v>714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1"/>
        <v>ReplaceableTextures\\CommandButtons\\BTNIT05.blp</v>
      </c>
      <c r="CN198" s="69" t="str">
        <f t="shared" si="3162"/>
        <v>InitUnitState('IT05',,,,,,,,,,)</v>
      </c>
      <c r="CO198" s="69" t="str">
        <f t="shared" si="3163"/>
        <v>InitUnitNormal('IT05',,,,,,,,,,)</v>
      </c>
      <c r="CP198" s="69" t="str">
        <f t="shared" si="3164"/>
        <v>InitUnitMagic('IT05',,,,,,,,,,)</v>
      </c>
      <c r="CQ198" s="69" t="str">
        <f t="shared" si="3165"/>
        <v>InitUnitAdd('IT05',,,,,,,,,,)</v>
      </c>
      <c r="CR198" s="69" t="str">
        <f t="shared" si="3166"/>
        <v>InitEquipData('IT05',,"",,,,,'','','','','','',"ReplaceableTextures\\CommandButtons\\BTNIT06.blp")</v>
      </c>
      <c r="CU198" s="95" t="str">
        <f t="shared" si="3239"/>
        <v>|n</v>
      </c>
      <c r="CV198" s="70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0"/>
        <v/>
      </c>
      <c r="DC198" s="71" t="str">
        <f t="shared" si="3241"/>
        <v/>
      </c>
      <c r="DD198" s="71" t="str">
        <f t="shared" si="3242"/>
        <v/>
      </c>
      <c r="DE198" s="71" t="str">
        <f t="shared" si="3243"/>
        <v/>
      </c>
      <c r="DF198" s="71" t="str">
        <f t="shared" si="3244"/>
        <v/>
      </c>
      <c r="DG198" s="71" t="str">
        <f t="shared" si="3245"/>
        <v/>
      </c>
      <c r="DH198" s="71" t="str">
        <f t="shared" si="3246"/>
        <v/>
      </c>
      <c r="DI198" s="71" t="str">
        <f t="shared" si="3247"/>
        <v/>
      </c>
      <c r="DJ198" s="71" t="str">
        <f t="shared" si="3248"/>
        <v/>
      </c>
      <c r="DK198" s="71" t="str">
        <f t="shared" si="3249"/>
        <v/>
      </c>
      <c r="DL198" s="71" t="str">
        <f t="shared" si="3250"/>
        <v/>
      </c>
      <c r="DM198" s="71" t="str">
        <f t="shared" si="3251"/>
        <v/>
      </c>
      <c r="DN198" s="71" t="str">
        <f t="shared" si="3252"/>
        <v/>
      </c>
      <c r="DO198" s="71" t="str">
        <f t="shared" si="3253"/>
        <v/>
      </c>
      <c r="DP198" s="71" t="str">
        <f t="shared" si="3254"/>
        <v/>
      </c>
      <c r="DQ198" s="71" t="str">
        <f t="shared" si="3255"/>
        <v/>
      </c>
      <c r="DR198" s="71" t="str">
        <f t="shared" si="3256"/>
        <v/>
      </c>
      <c r="DS198" s="71" t="str">
        <f t="shared" si="3257"/>
        <v/>
      </c>
      <c r="DT198" s="71" t="str">
        <f t="shared" si="3258"/>
        <v/>
      </c>
      <c r="DU198" s="71" t="str">
        <f t="shared" si="3259"/>
        <v/>
      </c>
      <c r="DV198" s="71" t="str">
        <f t="shared" si="3260"/>
        <v/>
      </c>
      <c r="DW198" s="71" t="str">
        <f t="shared" si="3261"/>
        <v/>
      </c>
      <c r="DX198" s="71" t="str">
        <f t="shared" si="3262"/>
        <v/>
      </c>
      <c r="DY198" s="71" t="str">
        <f t="shared" si="3263"/>
        <v/>
      </c>
      <c r="DZ198" s="71" t="str">
        <f t="shared" si="3264"/>
        <v/>
      </c>
      <c r="EA198" s="71" t="str">
        <f t="shared" si="3265"/>
        <v/>
      </c>
      <c r="EB198" s="71" t="str">
        <f t="shared" si="3266"/>
        <v/>
      </c>
      <c r="EC198" s="71" t="str">
        <f t="shared" si="3267"/>
        <v/>
      </c>
      <c r="ED198" s="71" t="str">
        <f t="shared" si="3268"/>
        <v/>
      </c>
      <c r="EE198" s="71" t="str">
        <f t="shared" si="3269"/>
        <v/>
      </c>
      <c r="EF198" s="71" t="str">
        <f t="shared" si="3270"/>
        <v/>
      </c>
      <c r="EG198" s="71" t="str">
        <f t="shared" si="3271"/>
        <v/>
      </c>
      <c r="EH198" s="71" t="str">
        <f t="shared" si="3272"/>
        <v/>
      </c>
      <c r="EI198" s="71" t="str">
        <f t="shared" si="3273"/>
        <v/>
      </c>
      <c r="EJ198" s="71" t="str">
        <f t="shared" si="3274"/>
        <v/>
      </c>
      <c r="EK198" s="71" t="str">
        <f t="shared" si="3275"/>
        <v/>
      </c>
      <c r="EL198" s="71" t="str">
        <f t="shared" si="3276"/>
        <v/>
      </c>
      <c r="EM198" s="71" t="str">
        <f t="shared" si="3277"/>
        <v/>
      </c>
      <c r="EN198" s="71" t="str">
        <f t="shared" si="3278"/>
        <v/>
      </c>
      <c r="EO198" s="71" t="str">
        <f t="shared" si="3279"/>
        <v/>
      </c>
      <c r="EP198" s="71" t="str">
        <f t="shared" si="3280"/>
        <v/>
      </c>
      <c r="EQ198" s="71" t="str">
        <f t="shared" si="3281"/>
        <v/>
      </c>
      <c r="ER198" s="71" t="str">
        <f t="shared" si="3282"/>
        <v/>
      </c>
      <c r="ES198" s="71" t="str">
        <f t="shared" si="3283"/>
        <v/>
      </c>
      <c r="ET198" s="71" t="str">
        <f t="shared" si="3284"/>
        <v/>
      </c>
      <c r="EU198" s="71" t="str">
        <f t="shared" si="3285"/>
        <v/>
      </c>
      <c r="EV198" s="71" t="str">
        <f t="shared" si="3286"/>
        <v/>
      </c>
      <c r="EW198" s="71" t="str">
        <f t="shared" si="3287"/>
        <v/>
      </c>
      <c r="EX198" s="71" t="str">
        <f t="shared" si="3288"/>
        <v/>
      </c>
      <c r="EY198" s="71" t="str">
        <f t="shared" si="3289"/>
        <v/>
      </c>
      <c r="EZ198" s="71" t="str">
        <f t="shared" si="3290"/>
        <v/>
      </c>
      <c r="FA198" s="71" t="str">
        <f t="shared" si="3291"/>
        <v/>
      </c>
      <c r="FB198" s="71" t="str">
        <f t="shared" si="3292"/>
        <v/>
      </c>
      <c r="FC198" s="71" t="str">
        <f t="shared" si="3293"/>
        <v/>
      </c>
      <c r="FD198" s="71" t="str">
        <f t="shared" si="3294"/>
        <v/>
      </c>
      <c r="FE198" s="71" t="str">
        <f t="shared" si="3295"/>
        <v/>
      </c>
      <c r="FF198" s="71" t="str">
        <f t="shared" si="3296"/>
        <v/>
      </c>
      <c r="FG198" s="71" t="str">
        <f t="shared" si="3297"/>
        <v/>
      </c>
      <c r="FH198" s="71" t="str">
        <f t="shared" si="3298"/>
        <v/>
      </c>
      <c r="FI198" s="71" t="str">
        <f t="shared" si="3299"/>
        <v/>
      </c>
      <c r="FJ198" s="71" t="str">
        <f t="shared" si="3300"/>
        <v/>
      </c>
      <c r="FK198" s="71" t="str">
        <f t="shared" si="3301"/>
        <v/>
      </c>
      <c r="FL198" s="71" t="str">
        <f t="shared" si="3302"/>
        <v/>
      </c>
      <c r="FM198" s="71" t="str">
        <f t="shared" si="3303"/>
        <v/>
      </c>
      <c r="FN198" s="71" t="str">
        <f t="shared" si="3304"/>
        <v/>
      </c>
      <c r="FO198" s="71" t="str">
        <f t="shared" si="3305"/>
        <v/>
      </c>
      <c r="FP198" s="71" t="str">
        <f t="shared" si="3306"/>
        <v/>
      </c>
      <c r="FQ198" s="71" t="str">
        <f t="shared" si="3307"/>
        <v/>
      </c>
      <c r="FR198" s="71" t="str">
        <f t="shared" si="3308"/>
        <v/>
      </c>
      <c r="FS198" s="71" t="str">
        <f t="shared" si="3309"/>
        <v/>
      </c>
    </row>
    <row r="199" spans="1:175" ht="16.5">
      <c r="A199" s="79"/>
      <c r="B199" s="101" t="s">
        <v>715</v>
      </c>
      <c r="C199" s="79" t="s">
        <v>716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1"/>
        <v>ReplaceableTextures\\CommandButtons\\BTNIT06.blp</v>
      </c>
      <c r="CN199" s="69" t="str">
        <f t="shared" si="3162"/>
        <v>InitUnitState('IT06',,,,,,,,,,)</v>
      </c>
      <c r="CO199" s="69" t="str">
        <f t="shared" si="3163"/>
        <v>InitUnitNormal('IT06',,,,,,,,,,)</v>
      </c>
      <c r="CP199" s="69" t="str">
        <f t="shared" si="3164"/>
        <v>InitUnitMagic('IT06',,,,,,,,,,)</v>
      </c>
      <c r="CQ199" s="69" t="str">
        <f t="shared" si="3165"/>
        <v>InitUnitAdd('IT06',,,,,,,,,,)</v>
      </c>
      <c r="CR199" s="69" t="str">
        <f t="shared" si="3166"/>
        <v>InitEquipData('IT06',,"",,,,,'','','','','','',"ReplaceableTextures\\CommandButtons\\BTNIT07.blp")</v>
      </c>
      <c r="CU199" s="95" t="str">
        <f t="shared" si="3239"/>
        <v>|n</v>
      </c>
      <c r="CV199" s="70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0"/>
        <v/>
      </c>
      <c r="DC199" s="71" t="str">
        <f t="shared" si="3241"/>
        <v/>
      </c>
      <c r="DD199" s="71" t="str">
        <f t="shared" si="3242"/>
        <v/>
      </c>
      <c r="DE199" s="71" t="str">
        <f t="shared" si="3243"/>
        <v/>
      </c>
      <c r="DF199" s="71" t="str">
        <f t="shared" si="3244"/>
        <v/>
      </c>
      <c r="DG199" s="71" t="str">
        <f t="shared" si="3245"/>
        <v/>
      </c>
      <c r="DH199" s="71" t="str">
        <f t="shared" si="3246"/>
        <v/>
      </c>
      <c r="DI199" s="71" t="str">
        <f t="shared" si="3247"/>
        <v/>
      </c>
      <c r="DJ199" s="71" t="str">
        <f t="shared" si="3248"/>
        <v/>
      </c>
      <c r="DK199" s="71" t="str">
        <f t="shared" si="3249"/>
        <v/>
      </c>
      <c r="DL199" s="71" t="str">
        <f t="shared" si="3250"/>
        <v/>
      </c>
      <c r="DM199" s="71" t="str">
        <f t="shared" si="3251"/>
        <v/>
      </c>
      <c r="DN199" s="71" t="str">
        <f t="shared" si="3252"/>
        <v/>
      </c>
      <c r="DO199" s="71" t="str">
        <f t="shared" si="3253"/>
        <v/>
      </c>
      <c r="DP199" s="71" t="str">
        <f t="shared" si="3254"/>
        <v/>
      </c>
      <c r="DQ199" s="71" t="str">
        <f t="shared" si="3255"/>
        <v/>
      </c>
      <c r="DR199" s="71" t="str">
        <f t="shared" si="3256"/>
        <v/>
      </c>
      <c r="DS199" s="71" t="str">
        <f t="shared" si="3257"/>
        <v/>
      </c>
      <c r="DT199" s="71" t="str">
        <f t="shared" si="3258"/>
        <v/>
      </c>
      <c r="DU199" s="71" t="str">
        <f t="shared" si="3259"/>
        <v/>
      </c>
      <c r="DV199" s="71" t="str">
        <f t="shared" si="3260"/>
        <v/>
      </c>
      <c r="DW199" s="71" t="str">
        <f t="shared" si="3261"/>
        <v/>
      </c>
      <c r="DX199" s="71" t="str">
        <f t="shared" si="3262"/>
        <v/>
      </c>
      <c r="DY199" s="71" t="str">
        <f t="shared" si="3263"/>
        <v/>
      </c>
      <c r="DZ199" s="71" t="str">
        <f t="shared" si="3264"/>
        <v/>
      </c>
      <c r="EA199" s="71" t="str">
        <f t="shared" si="3265"/>
        <v/>
      </c>
      <c r="EB199" s="71" t="str">
        <f t="shared" si="3266"/>
        <v/>
      </c>
      <c r="EC199" s="71" t="str">
        <f t="shared" si="3267"/>
        <v/>
      </c>
      <c r="ED199" s="71" t="str">
        <f t="shared" si="3268"/>
        <v/>
      </c>
      <c r="EE199" s="71" t="str">
        <f t="shared" si="3269"/>
        <v/>
      </c>
      <c r="EF199" s="71" t="str">
        <f t="shared" si="3270"/>
        <v/>
      </c>
      <c r="EG199" s="71" t="str">
        <f t="shared" si="3271"/>
        <v/>
      </c>
      <c r="EH199" s="71" t="str">
        <f t="shared" si="3272"/>
        <v/>
      </c>
      <c r="EI199" s="71" t="str">
        <f t="shared" si="3273"/>
        <v/>
      </c>
      <c r="EJ199" s="71" t="str">
        <f t="shared" si="3274"/>
        <v/>
      </c>
      <c r="EK199" s="71" t="str">
        <f t="shared" si="3275"/>
        <v/>
      </c>
      <c r="EL199" s="71" t="str">
        <f t="shared" si="3276"/>
        <v/>
      </c>
      <c r="EM199" s="71" t="str">
        <f t="shared" si="3277"/>
        <v/>
      </c>
      <c r="EN199" s="71" t="str">
        <f t="shared" si="3278"/>
        <v/>
      </c>
      <c r="EO199" s="71" t="str">
        <f t="shared" si="3279"/>
        <v/>
      </c>
      <c r="EP199" s="71" t="str">
        <f t="shared" si="3280"/>
        <v/>
      </c>
      <c r="EQ199" s="71" t="str">
        <f t="shared" si="3281"/>
        <v/>
      </c>
      <c r="ER199" s="71" t="str">
        <f t="shared" si="3282"/>
        <v/>
      </c>
      <c r="ES199" s="71" t="str">
        <f t="shared" si="3283"/>
        <v/>
      </c>
      <c r="ET199" s="71" t="str">
        <f t="shared" si="3284"/>
        <v/>
      </c>
      <c r="EU199" s="71" t="str">
        <f t="shared" si="3285"/>
        <v/>
      </c>
      <c r="EV199" s="71" t="str">
        <f t="shared" si="3286"/>
        <v/>
      </c>
      <c r="EW199" s="71" t="str">
        <f t="shared" si="3287"/>
        <v/>
      </c>
      <c r="EX199" s="71" t="str">
        <f t="shared" si="3288"/>
        <v/>
      </c>
      <c r="EY199" s="71" t="str">
        <f t="shared" si="3289"/>
        <v/>
      </c>
      <c r="EZ199" s="71" t="str">
        <f t="shared" si="3290"/>
        <v/>
      </c>
      <c r="FA199" s="71" t="str">
        <f t="shared" si="3291"/>
        <v/>
      </c>
      <c r="FB199" s="71" t="str">
        <f t="shared" si="3292"/>
        <v/>
      </c>
      <c r="FC199" s="71" t="str">
        <f t="shared" si="3293"/>
        <v/>
      </c>
      <c r="FD199" s="71" t="str">
        <f t="shared" si="3294"/>
        <v/>
      </c>
      <c r="FE199" s="71" t="str">
        <f t="shared" si="3295"/>
        <v/>
      </c>
      <c r="FF199" s="71" t="str">
        <f t="shared" si="3296"/>
        <v/>
      </c>
      <c r="FG199" s="71" t="str">
        <f t="shared" si="3297"/>
        <v/>
      </c>
      <c r="FH199" s="71" t="str">
        <f t="shared" si="3298"/>
        <v/>
      </c>
      <c r="FI199" s="71" t="str">
        <f t="shared" si="3299"/>
        <v/>
      </c>
      <c r="FJ199" s="71" t="str">
        <f t="shared" si="3300"/>
        <v/>
      </c>
      <c r="FK199" s="71" t="str">
        <f t="shared" si="3301"/>
        <v/>
      </c>
      <c r="FL199" s="71" t="str">
        <f t="shared" si="3302"/>
        <v/>
      </c>
      <c r="FM199" s="71" t="str">
        <f t="shared" si="3303"/>
        <v/>
      </c>
      <c r="FN199" s="71" t="str">
        <f t="shared" si="3304"/>
        <v/>
      </c>
      <c r="FO199" s="71" t="str">
        <f t="shared" si="3305"/>
        <v/>
      </c>
      <c r="FP199" s="71" t="str">
        <f t="shared" si="3306"/>
        <v/>
      </c>
      <c r="FQ199" s="71" t="str">
        <f t="shared" si="3307"/>
        <v/>
      </c>
      <c r="FR199" s="71" t="str">
        <f t="shared" si="3308"/>
        <v/>
      </c>
      <c r="FS199" s="71" t="str">
        <f t="shared" si="3309"/>
        <v/>
      </c>
    </row>
    <row r="200" spans="1:175" ht="16.5">
      <c r="A200" s="79"/>
      <c r="B200" s="101" t="s">
        <v>717</v>
      </c>
      <c r="C200" s="79" t="s">
        <v>718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1"/>
        <v>ReplaceableTextures\\CommandButtons\\BTNIT07.blp</v>
      </c>
      <c r="CN200" s="69" t="str">
        <f t="shared" si="3162"/>
        <v>InitUnitState('IT07',,,,,,,,,,)</v>
      </c>
      <c r="CO200" s="69" t="str">
        <f t="shared" si="3163"/>
        <v>InitUnitNormal('IT07',,,,,,,,,,)</v>
      </c>
      <c r="CP200" s="69" t="str">
        <f t="shared" si="3164"/>
        <v>InitUnitMagic('IT07',,,,,,,,,,)</v>
      </c>
      <c r="CQ200" s="69" t="str">
        <f t="shared" si="3165"/>
        <v>InitUnitAdd('IT07',,,,,,,,,,)</v>
      </c>
      <c r="CR200" s="69" t="str">
        <f t="shared" si="3166"/>
        <v>InitEquipData('IT07',,"",,,,,'','','','','','',"ReplaceableTextures\\CommandButtons\\BTNIT08.blp")</v>
      </c>
      <c r="CU200" s="95" t="str">
        <f t="shared" si="3239"/>
        <v>|n</v>
      </c>
      <c r="CV200" s="70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0"/>
        <v/>
      </c>
      <c r="DC200" s="71" t="str">
        <f t="shared" si="3241"/>
        <v/>
      </c>
      <c r="DD200" s="71" t="str">
        <f t="shared" si="3242"/>
        <v/>
      </c>
      <c r="DE200" s="71" t="str">
        <f t="shared" si="3243"/>
        <v/>
      </c>
      <c r="DF200" s="71" t="str">
        <f t="shared" si="3244"/>
        <v/>
      </c>
      <c r="DG200" s="71" t="str">
        <f t="shared" si="3245"/>
        <v/>
      </c>
      <c r="DH200" s="71" t="str">
        <f t="shared" si="3246"/>
        <v/>
      </c>
      <c r="DI200" s="71" t="str">
        <f t="shared" si="3247"/>
        <v/>
      </c>
      <c r="DJ200" s="71" t="str">
        <f t="shared" si="3248"/>
        <v/>
      </c>
      <c r="DK200" s="71" t="str">
        <f t="shared" si="3249"/>
        <v/>
      </c>
      <c r="DL200" s="71" t="str">
        <f t="shared" si="3250"/>
        <v/>
      </c>
      <c r="DM200" s="71" t="str">
        <f t="shared" si="3251"/>
        <v/>
      </c>
      <c r="DN200" s="71" t="str">
        <f t="shared" si="3252"/>
        <v/>
      </c>
      <c r="DO200" s="71" t="str">
        <f t="shared" si="3253"/>
        <v/>
      </c>
      <c r="DP200" s="71" t="str">
        <f t="shared" si="3254"/>
        <v/>
      </c>
      <c r="DQ200" s="71" t="str">
        <f t="shared" si="3255"/>
        <v/>
      </c>
      <c r="DR200" s="71" t="str">
        <f t="shared" si="3256"/>
        <v/>
      </c>
      <c r="DS200" s="71" t="str">
        <f t="shared" si="3257"/>
        <v/>
      </c>
      <c r="DT200" s="71" t="str">
        <f t="shared" si="3258"/>
        <v/>
      </c>
      <c r="DU200" s="71" t="str">
        <f t="shared" si="3259"/>
        <v/>
      </c>
      <c r="DV200" s="71" t="str">
        <f t="shared" si="3260"/>
        <v/>
      </c>
      <c r="DW200" s="71" t="str">
        <f t="shared" si="3261"/>
        <v/>
      </c>
      <c r="DX200" s="71" t="str">
        <f t="shared" si="3262"/>
        <v/>
      </c>
      <c r="DY200" s="71" t="str">
        <f t="shared" si="3263"/>
        <v/>
      </c>
      <c r="DZ200" s="71" t="str">
        <f t="shared" si="3264"/>
        <v/>
      </c>
      <c r="EA200" s="71" t="str">
        <f t="shared" si="3265"/>
        <v/>
      </c>
      <c r="EB200" s="71" t="str">
        <f t="shared" si="3266"/>
        <v/>
      </c>
      <c r="EC200" s="71" t="str">
        <f t="shared" si="3267"/>
        <v/>
      </c>
      <c r="ED200" s="71" t="str">
        <f t="shared" si="3268"/>
        <v/>
      </c>
      <c r="EE200" s="71" t="str">
        <f t="shared" si="3269"/>
        <v/>
      </c>
      <c r="EF200" s="71" t="str">
        <f t="shared" si="3270"/>
        <v/>
      </c>
      <c r="EG200" s="71" t="str">
        <f t="shared" si="3271"/>
        <v/>
      </c>
      <c r="EH200" s="71" t="str">
        <f t="shared" si="3272"/>
        <v/>
      </c>
      <c r="EI200" s="71" t="str">
        <f t="shared" si="3273"/>
        <v/>
      </c>
      <c r="EJ200" s="71" t="str">
        <f t="shared" si="3274"/>
        <v/>
      </c>
      <c r="EK200" s="71" t="str">
        <f t="shared" si="3275"/>
        <v/>
      </c>
      <c r="EL200" s="71" t="str">
        <f t="shared" si="3276"/>
        <v/>
      </c>
      <c r="EM200" s="71" t="str">
        <f t="shared" si="3277"/>
        <v/>
      </c>
      <c r="EN200" s="71" t="str">
        <f t="shared" si="3278"/>
        <v/>
      </c>
      <c r="EO200" s="71" t="str">
        <f t="shared" si="3279"/>
        <v/>
      </c>
      <c r="EP200" s="71" t="str">
        <f t="shared" si="3280"/>
        <v/>
      </c>
      <c r="EQ200" s="71" t="str">
        <f t="shared" si="3281"/>
        <v/>
      </c>
      <c r="ER200" s="71" t="str">
        <f t="shared" si="3282"/>
        <v/>
      </c>
      <c r="ES200" s="71" t="str">
        <f t="shared" si="3283"/>
        <v/>
      </c>
      <c r="ET200" s="71" t="str">
        <f t="shared" si="3284"/>
        <v/>
      </c>
      <c r="EU200" s="71" t="str">
        <f t="shared" si="3285"/>
        <v/>
      </c>
      <c r="EV200" s="71" t="str">
        <f t="shared" si="3286"/>
        <v/>
      </c>
      <c r="EW200" s="71" t="str">
        <f t="shared" si="3287"/>
        <v/>
      </c>
      <c r="EX200" s="71" t="str">
        <f t="shared" si="3288"/>
        <v/>
      </c>
      <c r="EY200" s="71" t="str">
        <f t="shared" si="3289"/>
        <v/>
      </c>
      <c r="EZ200" s="71" t="str">
        <f t="shared" si="3290"/>
        <v/>
      </c>
      <c r="FA200" s="71" t="str">
        <f t="shared" si="3291"/>
        <v/>
      </c>
      <c r="FB200" s="71" t="str">
        <f t="shared" si="3292"/>
        <v/>
      </c>
      <c r="FC200" s="71" t="str">
        <f t="shared" si="3293"/>
        <v/>
      </c>
      <c r="FD200" s="71" t="str">
        <f t="shared" si="3294"/>
        <v/>
      </c>
      <c r="FE200" s="71" t="str">
        <f t="shared" si="3295"/>
        <v/>
      </c>
      <c r="FF200" s="71" t="str">
        <f t="shared" si="3296"/>
        <v/>
      </c>
      <c r="FG200" s="71" t="str">
        <f t="shared" si="3297"/>
        <v/>
      </c>
      <c r="FH200" s="71" t="str">
        <f t="shared" si="3298"/>
        <v/>
      </c>
      <c r="FI200" s="71" t="str">
        <f t="shared" si="3299"/>
        <v/>
      </c>
      <c r="FJ200" s="71" t="str">
        <f t="shared" si="3300"/>
        <v/>
      </c>
      <c r="FK200" s="71" t="str">
        <f t="shared" si="3301"/>
        <v/>
      </c>
      <c r="FL200" s="71" t="str">
        <f t="shared" si="3302"/>
        <v/>
      </c>
      <c r="FM200" s="71" t="str">
        <f t="shared" si="3303"/>
        <v/>
      </c>
      <c r="FN200" s="71" t="str">
        <f t="shared" si="3304"/>
        <v/>
      </c>
      <c r="FO200" s="71" t="str">
        <f t="shared" si="3305"/>
        <v/>
      </c>
      <c r="FP200" s="71" t="str">
        <f t="shared" si="3306"/>
        <v/>
      </c>
      <c r="FQ200" s="71" t="str">
        <f t="shared" si="3307"/>
        <v/>
      </c>
      <c r="FR200" s="71" t="str">
        <f t="shared" si="3308"/>
        <v/>
      </c>
      <c r="FS200" s="71" t="str">
        <f t="shared" si="3309"/>
        <v/>
      </c>
    </row>
    <row r="201" spans="1:175" ht="16.5">
      <c r="A201" s="79" t="s">
        <v>719</v>
      </c>
      <c r="B201" s="101" t="s">
        <v>720</v>
      </c>
      <c r="C201" s="79" t="s">
        <v>721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1"/>
        <v>ReplaceableTextures\\CommandButtons\\BTNIT08.blp</v>
      </c>
      <c r="CN201" s="69" t="str">
        <f t="shared" si="3162"/>
        <v>InitUnitState('IT08',,,,,,,,,,)</v>
      </c>
      <c r="CO201" s="69" t="str">
        <f t="shared" si="3163"/>
        <v>InitUnitNormal('IT08',,,,,,,,,,)</v>
      </c>
      <c r="CP201" s="69" t="str">
        <f t="shared" si="3164"/>
        <v>InitUnitMagic('IT08',,,,,,,,,,)</v>
      </c>
      <c r="CQ201" s="69" t="str">
        <f t="shared" si="3165"/>
        <v>InitUnitAdd('IT08',,,,,,,,,,)</v>
      </c>
      <c r="CR201" s="69" t="str">
        <f t="shared" si="3166"/>
        <v>InitEquipData('IT08',,".",,,,,'','','','','','',"ReplaceableTextures\\CommandButtons\\BTNIT09.blp")</v>
      </c>
      <c r="CU201" s="95" t="str">
        <f t="shared" si="3239"/>
        <v>|n</v>
      </c>
      <c r="CV201" s="70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0"/>
        <v/>
      </c>
      <c r="DC201" s="71" t="str">
        <f t="shared" si="3241"/>
        <v/>
      </c>
      <c r="DD201" s="71" t="str">
        <f t="shared" si="3242"/>
        <v/>
      </c>
      <c r="DE201" s="71" t="str">
        <f t="shared" si="3243"/>
        <v/>
      </c>
      <c r="DF201" s="71" t="str">
        <f t="shared" si="3244"/>
        <v/>
      </c>
      <c r="DG201" s="71" t="str">
        <f t="shared" si="3245"/>
        <v/>
      </c>
      <c r="DH201" s="71" t="str">
        <f t="shared" si="3246"/>
        <v/>
      </c>
      <c r="DI201" s="71" t="str">
        <f t="shared" si="3247"/>
        <v/>
      </c>
      <c r="DJ201" s="71" t="str">
        <f t="shared" si="3248"/>
        <v/>
      </c>
      <c r="DK201" s="71" t="str">
        <f t="shared" si="3249"/>
        <v/>
      </c>
      <c r="DL201" s="71" t="str">
        <f t="shared" si="3250"/>
        <v/>
      </c>
      <c r="DM201" s="71" t="str">
        <f t="shared" si="3251"/>
        <v/>
      </c>
      <c r="DN201" s="71" t="str">
        <f t="shared" si="3252"/>
        <v/>
      </c>
      <c r="DO201" s="71" t="str">
        <f t="shared" si="3253"/>
        <v/>
      </c>
      <c r="DP201" s="71" t="str">
        <f t="shared" si="3254"/>
        <v/>
      </c>
      <c r="DQ201" s="71" t="str">
        <f t="shared" si="3255"/>
        <v/>
      </c>
      <c r="DR201" s="71" t="str">
        <f t="shared" si="3256"/>
        <v/>
      </c>
      <c r="DS201" s="71" t="str">
        <f t="shared" si="3257"/>
        <v/>
      </c>
      <c r="DT201" s="71" t="str">
        <f t="shared" si="3258"/>
        <v/>
      </c>
      <c r="DU201" s="71" t="str">
        <f t="shared" si="3259"/>
        <v/>
      </c>
      <c r="DV201" s="71" t="str">
        <f t="shared" si="3260"/>
        <v/>
      </c>
      <c r="DW201" s="71" t="str">
        <f t="shared" si="3261"/>
        <v/>
      </c>
      <c r="DX201" s="71" t="str">
        <f t="shared" si="3262"/>
        <v/>
      </c>
      <c r="DY201" s="71" t="str">
        <f t="shared" si="3263"/>
        <v/>
      </c>
      <c r="DZ201" s="71" t="str">
        <f t="shared" si="3264"/>
        <v/>
      </c>
      <c r="EA201" s="71" t="str">
        <f t="shared" si="3265"/>
        <v/>
      </c>
      <c r="EB201" s="71" t="str">
        <f t="shared" si="3266"/>
        <v/>
      </c>
      <c r="EC201" s="71" t="str">
        <f t="shared" si="3267"/>
        <v/>
      </c>
      <c r="ED201" s="71" t="str">
        <f t="shared" si="3268"/>
        <v/>
      </c>
      <c r="EE201" s="71" t="str">
        <f t="shared" si="3269"/>
        <v/>
      </c>
      <c r="EF201" s="71" t="str">
        <f t="shared" si="3270"/>
        <v/>
      </c>
      <c r="EG201" s="71" t="str">
        <f t="shared" si="3271"/>
        <v/>
      </c>
      <c r="EH201" s="71" t="str">
        <f t="shared" si="3272"/>
        <v/>
      </c>
      <c r="EI201" s="71" t="str">
        <f t="shared" si="3273"/>
        <v/>
      </c>
      <c r="EJ201" s="71" t="str">
        <f t="shared" si="3274"/>
        <v/>
      </c>
      <c r="EK201" s="71" t="str">
        <f t="shared" si="3275"/>
        <v/>
      </c>
      <c r="EL201" s="71" t="str">
        <f t="shared" si="3276"/>
        <v/>
      </c>
      <c r="EM201" s="71" t="str">
        <f t="shared" si="3277"/>
        <v/>
      </c>
      <c r="EN201" s="71" t="str">
        <f t="shared" si="3278"/>
        <v/>
      </c>
      <c r="EO201" s="71" t="str">
        <f t="shared" si="3279"/>
        <v/>
      </c>
      <c r="EP201" s="71" t="str">
        <f t="shared" si="3280"/>
        <v/>
      </c>
      <c r="EQ201" s="71" t="str">
        <f t="shared" si="3281"/>
        <v/>
      </c>
      <c r="ER201" s="71" t="str">
        <f t="shared" si="3282"/>
        <v/>
      </c>
      <c r="ES201" s="71" t="str">
        <f t="shared" si="3283"/>
        <v/>
      </c>
      <c r="ET201" s="71" t="str">
        <f t="shared" si="3284"/>
        <v/>
      </c>
      <c r="EU201" s="71" t="str">
        <f t="shared" si="3285"/>
        <v/>
      </c>
      <c r="EV201" s="71" t="str">
        <f t="shared" si="3286"/>
        <v/>
      </c>
      <c r="EW201" s="71" t="str">
        <f t="shared" si="3287"/>
        <v/>
      </c>
      <c r="EX201" s="71" t="str">
        <f t="shared" si="3288"/>
        <v/>
      </c>
      <c r="EY201" s="71" t="str">
        <f t="shared" si="3289"/>
        <v/>
      </c>
      <c r="EZ201" s="71" t="str">
        <f t="shared" si="3290"/>
        <v/>
      </c>
      <c r="FA201" s="71" t="str">
        <f t="shared" si="3291"/>
        <v/>
      </c>
      <c r="FB201" s="71" t="str">
        <f t="shared" si="3292"/>
        <v/>
      </c>
      <c r="FC201" s="71" t="str">
        <f t="shared" si="3293"/>
        <v/>
      </c>
      <c r="FD201" s="71" t="str">
        <f t="shared" si="3294"/>
        <v/>
      </c>
      <c r="FE201" s="71" t="str">
        <f t="shared" si="3295"/>
        <v/>
      </c>
      <c r="FF201" s="71" t="str">
        <f t="shared" si="3296"/>
        <v/>
      </c>
      <c r="FG201" s="71" t="str">
        <f t="shared" si="3297"/>
        <v/>
      </c>
      <c r="FH201" s="71" t="str">
        <f t="shared" si="3298"/>
        <v/>
      </c>
      <c r="FI201" s="71" t="str">
        <f t="shared" si="3299"/>
        <v/>
      </c>
      <c r="FJ201" s="71" t="str">
        <f t="shared" si="3300"/>
        <v/>
      </c>
      <c r="FK201" s="71" t="str">
        <f t="shared" si="3301"/>
        <v/>
      </c>
      <c r="FL201" s="71" t="str">
        <f t="shared" si="3302"/>
        <v/>
      </c>
      <c r="FM201" s="71" t="str">
        <f t="shared" si="3303"/>
        <v/>
      </c>
      <c r="FN201" s="71" t="str">
        <f t="shared" si="3304"/>
        <v/>
      </c>
      <c r="FO201" s="71" t="str">
        <f t="shared" si="3305"/>
        <v/>
      </c>
      <c r="FP201" s="71" t="str">
        <f t="shared" si="3306"/>
        <v/>
      </c>
      <c r="FQ201" s="71" t="str">
        <f t="shared" si="3307"/>
        <v/>
      </c>
      <c r="FR201" s="71" t="str">
        <f t="shared" si="3308"/>
        <v/>
      </c>
      <c r="FS201" s="71" t="str">
        <f t="shared" si="3309"/>
        <v/>
      </c>
    </row>
    <row r="202" spans="1:175" ht="16.5">
      <c r="A202" s="79"/>
      <c r="B202" s="101" t="s">
        <v>722</v>
      </c>
      <c r="C202" s="79" t="s">
        <v>723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1"/>
        <v>ReplaceableTextures\\CommandButtons\\BTNIT09.blp</v>
      </c>
      <c r="CN202" s="69" t="str">
        <f t="shared" si="3162"/>
        <v>InitUnitState('IT09',,,,,,,,,,)</v>
      </c>
      <c r="CO202" s="69" t="str">
        <f t="shared" si="3163"/>
        <v>InitUnitNormal('IT09',,,,,,,,,,)</v>
      </c>
      <c r="CP202" s="69" t="str">
        <f t="shared" si="3164"/>
        <v>InitUnitMagic('IT09',,,,,,,,,,)</v>
      </c>
      <c r="CQ202" s="69" t="str">
        <f t="shared" si="3165"/>
        <v>InitUnitAdd('IT09',,,,,,,,,,)</v>
      </c>
      <c r="CR202" s="69" t="str">
        <f t="shared" si="3166"/>
        <v>InitEquipData('IT09',,"",,,,,'','','','','','',"ReplaceableTextures\\CommandButtons\\BTNIT10.blp")</v>
      </c>
      <c r="CU202" s="95" t="str">
        <f t="shared" si="3239"/>
        <v>|n</v>
      </c>
      <c r="CV202" s="70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0"/>
        <v/>
      </c>
      <c r="DC202" s="71" t="str">
        <f t="shared" si="3241"/>
        <v/>
      </c>
      <c r="DD202" s="71" t="str">
        <f t="shared" si="3242"/>
        <v/>
      </c>
      <c r="DE202" s="71" t="str">
        <f t="shared" si="3243"/>
        <v/>
      </c>
      <c r="DF202" s="71" t="str">
        <f t="shared" si="3244"/>
        <v/>
      </c>
      <c r="DG202" s="71" t="str">
        <f t="shared" si="3245"/>
        <v/>
      </c>
      <c r="DH202" s="71" t="str">
        <f t="shared" si="3246"/>
        <v/>
      </c>
      <c r="DI202" s="71" t="str">
        <f t="shared" si="3247"/>
        <v/>
      </c>
      <c r="DJ202" s="71" t="str">
        <f t="shared" si="3248"/>
        <v/>
      </c>
      <c r="DK202" s="71" t="str">
        <f t="shared" si="3249"/>
        <v/>
      </c>
      <c r="DL202" s="71" t="str">
        <f t="shared" si="3250"/>
        <v/>
      </c>
      <c r="DM202" s="71" t="str">
        <f t="shared" si="3251"/>
        <v/>
      </c>
      <c r="DN202" s="71" t="str">
        <f t="shared" si="3252"/>
        <v/>
      </c>
      <c r="DO202" s="71" t="str">
        <f t="shared" si="3253"/>
        <v/>
      </c>
      <c r="DP202" s="71" t="str">
        <f t="shared" si="3254"/>
        <v/>
      </c>
      <c r="DQ202" s="71" t="str">
        <f t="shared" si="3255"/>
        <v/>
      </c>
      <c r="DR202" s="71" t="str">
        <f t="shared" si="3256"/>
        <v/>
      </c>
      <c r="DS202" s="71" t="str">
        <f t="shared" si="3257"/>
        <v/>
      </c>
      <c r="DT202" s="71" t="str">
        <f t="shared" si="3258"/>
        <v/>
      </c>
      <c r="DU202" s="71" t="str">
        <f t="shared" si="3259"/>
        <v/>
      </c>
      <c r="DV202" s="71" t="str">
        <f t="shared" si="3260"/>
        <v/>
      </c>
      <c r="DW202" s="71" t="str">
        <f t="shared" si="3261"/>
        <v/>
      </c>
      <c r="DX202" s="71" t="str">
        <f t="shared" si="3262"/>
        <v/>
      </c>
      <c r="DY202" s="71" t="str">
        <f t="shared" si="3263"/>
        <v/>
      </c>
      <c r="DZ202" s="71" t="str">
        <f t="shared" si="3264"/>
        <v/>
      </c>
      <c r="EA202" s="71" t="str">
        <f t="shared" si="3265"/>
        <v/>
      </c>
      <c r="EB202" s="71" t="str">
        <f t="shared" si="3266"/>
        <v/>
      </c>
      <c r="EC202" s="71" t="str">
        <f t="shared" si="3267"/>
        <v/>
      </c>
      <c r="ED202" s="71" t="str">
        <f t="shared" si="3268"/>
        <v/>
      </c>
      <c r="EE202" s="71" t="str">
        <f t="shared" si="3269"/>
        <v/>
      </c>
      <c r="EF202" s="71" t="str">
        <f t="shared" si="3270"/>
        <v/>
      </c>
      <c r="EG202" s="71" t="str">
        <f t="shared" si="3271"/>
        <v/>
      </c>
      <c r="EH202" s="71" t="str">
        <f t="shared" si="3272"/>
        <v/>
      </c>
      <c r="EI202" s="71" t="str">
        <f t="shared" si="3273"/>
        <v/>
      </c>
      <c r="EJ202" s="71" t="str">
        <f t="shared" si="3274"/>
        <v/>
      </c>
      <c r="EK202" s="71" t="str">
        <f t="shared" si="3275"/>
        <v/>
      </c>
      <c r="EL202" s="71" t="str">
        <f t="shared" si="3276"/>
        <v/>
      </c>
      <c r="EM202" s="71" t="str">
        <f t="shared" si="3277"/>
        <v/>
      </c>
      <c r="EN202" s="71" t="str">
        <f t="shared" si="3278"/>
        <v/>
      </c>
      <c r="EO202" s="71" t="str">
        <f t="shared" si="3279"/>
        <v/>
      </c>
      <c r="EP202" s="71" t="str">
        <f t="shared" si="3280"/>
        <v/>
      </c>
      <c r="EQ202" s="71" t="str">
        <f t="shared" si="3281"/>
        <v/>
      </c>
      <c r="ER202" s="71" t="str">
        <f t="shared" si="3282"/>
        <v/>
      </c>
      <c r="ES202" s="71" t="str">
        <f t="shared" si="3283"/>
        <v/>
      </c>
      <c r="ET202" s="71" t="str">
        <f t="shared" si="3284"/>
        <v/>
      </c>
      <c r="EU202" s="71" t="str">
        <f t="shared" si="3285"/>
        <v/>
      </c>
      <c r="EV202" s="71" t="str">
        <f t="shared" si="3286"/>
        <v/>
      </c>
      <c r="EW202" s="71" t="str">
        <f t="shared" si="3287"/>
        <v/>
      </c>
      <c r="EX202" s="71" t="str">
        <f t="shared" si="3288"/>
        <v/>
      </c>
      <c r="EY202" s="71" t="str">
        <f t="shared" si="3289"/>
        <v/>
      </c>
      <c r="EZ202" s="71" t="str">
        <f t="shared" si="3290"/>
        <v/>
      </c>
      <c r="FA202" s="71" t="str">
        <f t="shared" si="3291"/>
        <v/>
      </c>
      <c r="FB202" s="71" t="str">
        <f t="shared" si="3292"/>
        <v/>
      </c>
      <c r="FC202" s="71" t="str">
        <f t="shared" si="3293"/>
        <v/>
      </c>
      <c r="FD202" s="71" t="str">
        <f t="shared" si="3294"/>
        <v/>
      </c>
      <c r="FE202" s="71" t="str">
        <f t="shared" si="3295"/>
        <v/>
      </c>
      <c r="FF202" s="71" t="str">
        <f t="shared" si="3296"/>
        <v/>
      </c>
      <c r="FG202" s="71" t="str">
        <f t="shared" si="3297"/>
        <v/>
      </c>
      <c r="FH202" s="71" t="str">
        <f t="shared" si="3298"/>
        <v/>
      </c>
      <c r="FI202" s="71" t="str">
        <f t="shared" si="3299"/>
        <v/>
      </c>
      <c r="FJ202" s="71" t="str">
        <f t="shared" si="3300"/>
        <v/>
      </c>
      <c r="FK202" s="71" t="str">
        <f t="shared" si="3301"/>
        <v/>
      </c>
      <c r="FL202" s="71" t="str">
        <f t="shared" si="3302"/>
        <v/>
      </c>
      <c r="FM202" s="71" t="str">
        <f t="shared" si="3303"/>
        <v/>
      </c>
      <c r="FN202" s="71" t="str">
        <f t="shared" si="3304"/>
        <v/>
      </c>
      <c r="FO202" s="71" t="str">
        <f t="shared" si="3305"/>
        <v/>
      </c>
      <c r="FP202" s="71" t="str">
        <f t="shared" si="3306"/>
        <v/>
      </c>
      <c r="FQ202" s="71" t="str">
        <f t="shared" si="3307"/>
        <v/>
      </c>
      <c r="FR202" s="71" t="str">
        <f t="shared" si="3308"/>
        <v/>
      </c>
      <c r="FS202" s="71" t="str">
        <f t="shared" si="3309"/>
        <v/>
      </c>
    </row>
    <row r="203" spans="1:175" ht="16.5">
      <c r="A203" s="79"/>
      <c r="B203" s="101" t="s">
        <v>724</v>
      </c>
      <c r="C203" s="79" t="s">
        <v>725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1"/>
        <v>ReplaceableTextures\\CommandButtons\\BTNIT10.blp</v>
      </c>
      <c r="CN203" s="69" t="str">
        <f t="shared" si="3162"/>
        <v>InitUnitState('IT10',,,,,,,,,,)</v>
      </c>
      <c r="CO203" s="69" t="str">
        <f t="shared" si="3163"/>
        <v>InitUnitNormal('IT10',,,,,,,,,,)</v>
      </c>
      <c r="CP203" s="69" t="str">
        <f t="shared" si="3164"/>
        <v>InitUnitMagic('IT10',,,,,,,,,,)</v>
      </c>
      <c r="CQ203" s="69" t="str">
        <f t="shared" si="3165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39"/>
        <v>|n</v>
      </c>
      <c r="CV203" s="70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0"/>
        <v/>
      </c>
      <c r="DC203" s="71" t="str">
        <f t="shared" si="3241"/>
        <v/>
      </c>
      <c r="DD203" s="71" t="str">
        <f t="shared" si="3242"/>
        <v/>
      </c>
      <c r="DE203" s="71" t="str">
        <f t="shared" si="3243"/>
        <v/>
      </c>
      <c r="DF203" s="71" t="str">
        <f t="shared" si="3244"/>
        <v/>
      </c>
      <c r="DG203" s="71" t="str">
        <f t="shared" si="3245"/>
        <v/>
      </c>
      <c r="DH203" s="71" t="str">
        <f t="shared" si="3246"/>
        <v/>
      </c>
      <c r="DI203" s="71" t="str">
        <f t="shared" si="3247"/>
        <v/>
      </c>
      <c r="DJ203" s="71" t="str">
        <f t="shared" si="3248"/>
        <v/>
      </c>
      <c r="DK203" s="71" t="str">
        <f t="shared" si="3249"/>
        <v/>
      </c>
      <c r="DL203" s="71" t="str">
        <f t="shared" si="3250"/>
        <v/>
      </c>
      <c r="DM203" s="71" t="str">
        <f t="shared" si="3251"/>
        <v/>
      </c>
      <c r="DN203" s="71" t="str">
        <f t="shared" si="3252"/>
        <v/>
      </c>
      <c r="DO203" s="71" t="str">
        <f t="shared" si="3253"/>
        <v/>
      </c>
      <c r="DP203" s="71" t="str">
        <f t="shared" si="3254"/>
        <v/>
      </c>
      <c r="DQ203" s="71" t="str">
        <f t="shared" si="3255"/>
        <v/>
      </c>
      <c r="DR203" s="71" t="str">
        <f t="shared" si="3256"/>
        <v/>
      </c>
      <c r="DS203" s="71" t="str">
        <f t="shared" si="3257"/>
        <v/>
      </c>
      <c r="DT203" s="71" t="str">
        <f t="shared" si="3258"/>
        <v/>
      </c>
      <c r="DU203" s="71" t="str">
        <f t="shared" si="3259"/>
        <v/>
      </c>
      <c r="DV203" s="71" t="str">
        <f t="shared" si="3260"/>
        <v/>
      </c>
      <c r="DW203" s="71" t="str">
        <f t="shared" si="3261"/>
        <v/>
      </c>
      <c r="DX203" s="71" t="str">
        <f t="shared" si="3262"/>
        <v/>
      </c>
      <c r="DY203" s="71" t="str">
        <f t="shared" si="3263"/>
        <v/>
      </c>
      <c r="DZ203" s="71" t="str">
        <f t="shared" si="3264"/>
        <v/>
      </c>
      <c r="EA203" s="71" t="str">
        <f t="shared" si="3265"/>
        <v/>
      </c>
      <c r="EB203" s="71" t="str">
        <f t="shared" si="3266"/>
        <v/>
      </c>
      <c r="EC203" s="71" t="str">
        <f t="shared" si="3267"/>
        <v/>
      </c>
      <c r="ED203" s="71" t="str">
        <f t="shared" si="3268"/>
        <v/>
      </c>
      <c r="EE203" s="71" t="str">
        <f t="shared" si="3269"/>
        <v/>
      </c>
      <c r="EF203" s="71" t="str">
        <f t="shared" si="3270"/>
        <v/>
      </c>
      <c r="EG203" s="71" t="str">
        <f t="shared" si="3271"/>
        <v/>
      </c>
      <c r="EH203" s="71" t="str">
        <f t="shared" si="3272"/>
        <v/>
      </c>
      <c r="EI203" s="71" t="str">
        <f t="shared" si="3273"/>
        <v/>
      </c>
      <c r="EJ203" s="71" t="str">
        <f t="shared" si="3274"/>
        <v/>
      </c>
      <c r="EK203" s="71" t="str">
        <f t="shared" si="3275"/>
        <v/>
      </c>
      <c r="EL203" s="71" t="str">
        <f t="shared" si="3276"/>
        <v/>
      </c>
      <c r="EM203" s="71" t="str">
        <f t="shared" si="3277"/>
        <v/>
      </c>
      <c r="EN203" s="71" t="str">
        <f t="shared" si="3278"/>
        <v/>
      </c>
      <c r="EO203" s="71" t="str">
        <f t="shared" si="3279"/>
        <v/>
      </c>
      <c r="EP203" s="71" t="str">
        <f t="shared" si="3280"/>
        <v/>
      </c>
      <c r="EQ203" s="71" t="str">
        <f t="shared" si="3281"/>
        <v/>
      </c>
      <c r="ER203" s="71" t="str">
        <f t="shared" si="3282"/>
        <v/>
      </c>
      <c r="ES203" s="71" t="str">
        <f t="shared" si="3283"/>
        <v/>
      </c>
      <c r="ET203" s="71" t="str">
        <f t="shared" si="3284"/>
        <v/>
      </c>
      <c r="EU203" s="71" t="str">
        <f t="shared" si="3285"/>
        <v/>
      </c>
      <c r="EV203" s="71" t="str">
        <f t="shared" si="3286"/>
        <v/>
      </c>
      <c r="EW203" s="71" t="str">
        <f t="shared" si="3287"/>
        <v/>
      </c>
      <c r="EX203" s="71" t="str">
        <f t="shared" si="3288"/>
        <v/>
      </c>
      <c r="EY203" s="71" t="str">
        <f t="shared" si="3289"/>
        <v/>
      </c>
      <c r="EZ203" s="71" t="str">
        <f t="shared" si="3290"/>
        <v/>
      </c>
      <c r="FA203" s="71" t="str">
        <f t="shared" si="3291"/>
        <v/>
      </c>
      <c r="FB203" s="71" t="str">
        <f t="shared" si="3292"/>
        <v/>
      </c>
      <c r="FC203" s="71" t="str">
        <f t="shared" si="3293"/>
        <v/>
      </c>
      <c r="FD203" s="71" t="str">
        <f t="shared" si="3294"/>
        <v/>
      </c>
      <c r="FE203" s="71" t="str">
        <f t="shared" si="3295"/>
        <v/>
      </c>
      <c r="FF203" s="71" t="str">
        <f t="shared" si="3296"/>
        <v/>
      </c>
      <c r="FG203" s="71" t="str">
        <f t="shared" si="3297"/>
        <v/>
      </c>
      <c r="FH203" s="71" t="str">
        <f t="shared" si="3298"/>
        <v/>
      </c>
      <c r="FI203" s="71" t="str">
        <f t="shared" si="3299"/>
        <v/>
      </c>
      <c r="FJ203" s="71" t="str">
        <f t="shared" si="3300"/>
        <v/>
      </c>
      <c r="FK203" s="71" t="str">
        <f t="shared" si="3301"/>
        <v/>
      </c>
      <c r="FL203" s="71" t="str">
        <f t="shared" si="3302"/>
        <v/>
      </c>
      <c r="FM203" s="71" t="str">
        <f t="shared" si="3303"/>
        <v/>
      </c>
      <c r="FN203" s="71" t="str">
        <f t="shared" si="3304"/>
        <v/>
      </c>
      <c r="FO203" s="71" t="str">
        <f t="shared" si="3305"/>
        <v/>
      </c>
      <c r="FP203" s="71" t="str">
        <f t="shared" si="3306"/>
        <v/>
      </c>
      <c r="FQ203" s="71" t="str">
        <f t="shared" si="3307"/>
        <v/>
      </c>
      <c r="FR203" s="71" t="str">
        <f t="shared" si="3308"/>
        <v/>
      </c>
      <c r="FS203" s="71" t="str">
        <f t="shared" si="3309"/>
        <v/>
      </c>
    </row>
    <row r="204" spans="1:175" ht="16.5">
      <c r="A204" s="79" t="s">
        <v>719</v>
      </c>
      <c r="B204" s="101" t="s">
        <v>726</v>
      </c>
      <c r="C204" s="79" t="s">
        <v>727</v>
      </c>
      <c r="T204" s="120" t="s">
        <v>728</v>
      </c>
      <c r="U204" s="85" t="str">
        <f t="shared" si="3161"/>
        <v>ReplaceableTextures\\CommandButtons\\BTNIT11.blp</v>
      </c>
      <c r="CN204" s="69" t="str">
        <f t="shared" si="3162"/>
        <v>InitUnitState('IT11',,,,,,,,,,)</v>
      </c>
      <c r="CO204" s="69" t="str">
        <f t="shared" si="3163"/>
        <v>InitUnitNormal('IT11',,,,,,,,,,)</v>
      </c>
      <c r="CP204" s="69" t="str">
        <f t="shared" si="3164"/>
        <v>InitUnitMagic('IT11',,,,,,,,,,)</v>
      </c>
      <c r="CQ204" s="69" t="str">
        <f t="shared" si="3165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39"/>
        <v>|n</v>
      </c>
      <c r="CV204" s="70" t="str">
        <f t="shared" si="3310"/>
        <v>境界挑战11</v>
      </c>
      <c r="CW204" s="60"/>
      <c r="CX204" s="60"/>
      <c r="CY204" s="60"/>
      <c r="CZ204" s="60"/>
      <c r="DA204" s="60"/>
      <c r="DB204" s="71" t="str">
        <f t="shared" ref="DB204:DB206" si="3311">IF(V204="","","|n"&amp;DB$2&amp;"+"&amp;V204&amp;DB$1)</f>
        <v/>
      </c>
      <c r="DC204" s="71" t="str">
        <f t="shared" ref="DC204:DC206" si="3312">IF(W204="","","|n"&amp;DC$2&amp;"+"&amp;W204&amp;DC$1)</f>
        <v/>
      </c>
      <c r="DD204" s="71" t="str">
        <f t="shared" ref="DD204:DD206" si="3313">IF(X204="","","|n"&amp;DD$2&amp;"+"&amp;X204&amp;DD$1)</f>
        <v/>
      </c>
      <c r="DE204" s="71" t="str">
        <f t="shared" ref="DE204:DE206" si="3314">IF(Y204="","","|n"&amp;DE$2&amp;"+"&amp;Y204&amp;DE$1)</f>
        <v/>
      </c>
      <c r="DF204" s="71" t="str">
        <f t="shared" ref="DF204:DF206" si="3315">IF(Z204="","","|n"&amp;DF$2&amp;"+"&amp;Z204&amp;DF$1)</f>
        <v/>
      </c>
      <c r="DG204" s="71" t="str">
        <f t="shared" ref="DG204:DG206" si="3316">IF(AA204="","","|n"&amp;DG$2&amp;"+"&amp;AA204&amp;DG$1)</f>
        <v/>
      </c>
      <c r="DH204" s="71" t="str">
        <f t="shared" ref="DH204:DH206" si="3317">IF(AB204="","","|n"&amp;DH$2&amp;"+"&amp;AB204&amp;DH$1)</f>
        <v/>
      </c>
      <c r="DI204" s="71" t="str">
        <f t="shared" ref="DI204:DI206" si="3318">IF(AC204="","","|n"&amp;DI$2&amp;"+"&amp;AC204&amp;DI$1)</f>
        <v/>
      </c>
      <c r="DJ204" s="71" t="str">
        <f t="shared" ref="DJ204:DJ206" si="3319">IF(AD204="","","|n"&amp;DJ$2&amp;"+"&amp;AD204&amp;DJ$1)</f>
        <v/>
      </c>
      <c r="DK204" s="71" t="str">
        <f t="shared" ref="DK204:DK206" si="3320">IF(AE204="","","|n"&amp;DK$2&amp;"+"&amp;AE204&amp;DK$1)</f>
        <v/>
      </c>
      <c r="DL204" s="71" t="str">
        <f t="shared" ref="DL204:DL206" si="3321">IF(AF204="","","|n"&amp;DL$2&amp;"+"&amp;AF204&amp;DL$1)</f>
        <v/>
      </c>
      <c r="DM204" s="71" t="str">
        <f t="shared" ref="DM204:DM206" si="3322">IF(AG204="","","|n"&amp;DM$2&amp;"+"&amp;AG204&amp;DM$1)</f>
        <v/>
      </c>
      <c r="DN204" s="71" t="str">
        <f t="shared" ref="DN204:DN206" si="3323">IF(AH204="","","|n"&amp;DN$2&amp;"+"&amp;AH204&amp;DN$1)</f>
        <v/>
      </c>
      <c r="DO204" s="71" t="str">
        <f t="shared" ref="DO204:DO206" si="3324">IF(AI204="","","|n"&amp;DO$2&amp;"+"&amp;AI204&amp;DO$1)</f>
        <v/>
      </c>
      <c r="DP204" s="71" t="str">
        <f t="shared" ref="DP204:DP206" si="3325">IF(AJ204="","","|n"&amp;DP$2&amp;"+"&amp;AJ204&amp;DP$1)</f>
        <v/>
      </c>
      <c r="DQ204" s="71" t="str">
        <f t="shared" ref="DQ204:DQ206" si="3326">IF(AK204="","","|n"&amp;DQ$2&amp;"+"&amp;AK204&amp;DQ$1)</f>
        <v/>
      </c>
      <c r="DR204" s="71" t="str">
        <f t="shared" ref="DR204:DR206" si="3327">IF(AL204="","","|n"&amp;DR$2&amp;"+"&amp;AL204&amp;DR$1)</f>
        <v/>
      </c>
      <c r="DS204" s="71" t="str">
        <f t="shared" ref="DS204:DS206" si="3328">IF(AM204="","","|n"&amp;DS$2&amp;"+"&amp;AM204&amp;DS$1)</f>
        <v/>
      </c>
      <c r="DT204" s="71" t="str">
        <f t="shared" ref="DT204:DT206" si="3329">IF(AN204="","","|n"&amp;DT$2&amp;"+"&amp;AN204&amp;DT$1)</f>
        <v/>
      </c>
      <c r="DU204" s="71" t="str">
        <f t="shared" ref="DU204:DU206" si="3330">IF(AO204="","","|n"&amp;DU$2&amp;"+"&amp;AO204&amp;DU$1)</f>
        <v/>
      </c>
      <c r="DV204" s="71" t="str">
        <f t="shared" ref="DV204:DV206" si="3331">IF(AP204="","","|n"&amp;DV$2&amp;"+"&amp;AP204&amp;DV$1)</f>
        <v/>
      </c>
      <c r="DW204" s="71" t="str">
        <f t="shared" ref="DW204:DW206" si="3332">IF(AQ204="","","|n"&amp;DW$2&amp;"+"&amp;AQ204&amp;DW$1)</f>
        <v/>
      </c>
      <c r="DX204" s="71" t="str">
        <f t="shared" ref="DX204:DX206" si="3333">IF(AR204="","","|n"&amp;DX$2&amp;"+"&amp;AR204&amp;DX$1)</f>
        <v/>
      </c>
      <c r="DY204" s="71" t="str">
        <f t="shared" ref="DY204:DY206" si="3334">IF(AS204="","","|n"&amp;DY$2&amp;"+"&amp;AS204&amp;DY$1)</f>
        <v/>
      </c>
      <c r="DZ204" s="71" t="str">
        <f t="shared" ref="DZ204:DZ206" si="3335">IF(AT204="","","|n"&amp;DZ$2&amp;"+"&amp;AT204&amp;DZ$1)</f>
        <v/>
      </c>
      <c r="EA204" s="71" t="str">
        <f t="shared" ref="EA204:EA206" si="3336">IF(AU204="","","|n"&amp;EA$2&amp;"+"&amp;AU204&amp;EA$1)</f>
        <v/>
      </c>
      <c r="EB204" s="71" t="str">
        <f t="shared" ref="EB204:EB206" si="3337">IF(AV204="","","|n"&amp;EB$2&amp;"+"&amp;AV204&amp;EB$1)</f>
        <v/>
      </c>
      <c r="EC204" s="71" t="str">
        <f t="shared" ref="EC204:EC206" si="3338">IF(AW204="","","|n"&amp;EC$2&amp;"+"&amp;AW204&amp;EC$1)</f>
        <v/>
      </c>
      <c r="ED204" s="71" t="str">
        <f t="shared" ref="ED204:ED206" si="3339">IF(AX204="","","|n"&amp;ED$2&amp;"+"&amp;AX204&amp;ED$1)</f>
        <v/>
      </c>
      <c r="EE204" s="71" t="str">
        <f t="shared" ref="EE204:EE206" si="3340">IF(AY204="","","|n"&amp;EE$2&amp;"+"&amp;AY204&amp;EE$1)</f>
        <v/>
      </c>
      <c r="EF204" s="71" t="str">
        <f t="shared" ref="EF204:EF206" si="3341">IF(AZ204="","","|n"&amp;EF$2&amp;"+"&amp;AZ204&amp;EF$1)</f>
        <v/>
      </c>
      <c r="EG204" s="71" t="str">
        <f t="shared" ref="EG204:EG206" si="3342">IF(BA204="","","|n"&amp;EG$2&amp;"+"&amp;BA204&amp;EG$1)</f>
        <v/>
      </c>
      <c r="EH204" s="71" t="str">
        <f t="shared" ref="EH204:EH206" si="3343">IF(BB204="","","|n"&amp;EH$2&amp;"+"&amp;BB204&amp;EH$1)</f>
        <v/>
      </c>
      <c r="EI204" s="71" t="str">
        <f t="shared" ref="EI204:EI206" si="3344">IF(BC204="","","|n"&amp;EI$2&amp;"+"&amp;BC204&amp;EI$1)</f>
        <v/>
      </c>
      <c r="EJ204" s="71" t="str">
        <f t="shared" ref="EJ204:EJ206" si="3345">IF(BD204="","","|n"&amp;EJ$2&amp;"+"&amp;BD204&amp;EJ$1)</f>
        <v/>
      </c>
      <c r="EK204" s="71" t="str">
        <f t="shared" ref="EK204:EK206" si="3346">IF(BE204="","","|n"&amp;EK$2&amp;"+"&amp;BE204&amp;EK$1)</f>
        <v/>
      </c>
      <c r="EL204" s="71" t="str">
        <f t="shared" ref="EL204:EL206" si="3347">IF(BF204="","","|n"&amp;EL$2&amp;"+"&amp;BF204&amp;EL$1)</f>
        <v/>
      </c>
      <c r="EM204" s="71" t="str">
        <f t="shared" ref="EM204:EM206" si="3348">IF(BG204="","","|n"&amp;EM$2&amp;"+"&amp;BG204&amp;EM$1)</f>
        <v/>
      </c>
      <c r="EN204" s="71" t="str">
        <f t="shared" ref="EN204:EN206" si="3349">IF(BH204="","","|n"&amp;EN$2&amp;"+"&amp;BH204&amp;EN$1)</f>
        <v/>
      </c>
      <c r="EO204" s="71" t="str">
        <f t="shared" ref="EO204:EO206" si="3350">IF(BI204="","","|n"&amp;EO$2&amp;"+"&amp;BI204&amp;EO$1)</f>
        <v/>
      </c>
      <c r="EP204" s="71" t="str">
        <f t="shared" ref="EP204:EP206" si="3351">IF(BJ204="","","|n"&amp;EP$2&amp;"+"&amp;BJ204&amp;EP$1)</f>
        <v/>
      </c>
      <c r="EQ204" s="71" t="str">
        <f t="shared" ref="EQ204:EQ206" si="3352">IF(BK204="","","|n"&amp;EQ$2&amp;"+"&amp;BK204&amp;EQ$1)</f>
        <v/>
      </c>
      <c r="ER204" s="71" t="str">
        <f t="shared" ref="ER204:ER206" si="3353">IF(BL204="","","|n"&amp;ER$2&amp;"+"&amp;BL204&amp;ER$1)</f>
        <v/>
      </c>
      <c r="ES204" s="71" t="str">
        <f t="shared" ref="ES204:ES206" si="3354">IF(BM204="","","|n"&amp;ES$2&amp;"+"&amp;BM204&amp;ES$1)</f>
        <v/>
      </c>
      <c r="ET204" s="71" t="str">
        <f t="shared" ref="ET204:ET206" si="3355">IF(BN204="","","|n"&amp;ET$2&amp;"+"&amp;BN204&amp;ET$1)</f>
        <v/>
      </c>
      <c r="EU204" s="71" t="str">
        <f t="shared" ref="EU204:EU206" si="3356">IF(BO204="","","|n"&amp;EU$2&amp;"+"&amp;BO204&amp;EU$1)</f>
        <v/>
      </c>
      <c r="EV204" s="71" t="str">
        <f t="shared" ref="EV204:EV206" si="3357">IF(BP204="","","|n"&amp;EV$2&amp;"+"&amp;BP204&amp;EV$1)</f>
        <v/>
      </c>
      <c r="EW204" s="71" t="str">
        <f t="shared" ref="EW204:EW206" si="3358">IF(BQ204="","","|n"&amp;EW$2&amp;"+"&amp;BQ204&amp;EW$1)</f>
        <v/>
      </c>
      <c r="EX204" s="71" t="str">
        <f t="shared" ref="EX204:EX206" si="3359">IF(BR204="","","|n"&amp;EX$2&amp;"+"&amp;BR204&amp;EX$1)</f>
        <v/>
      </c>
      <c r="EY204" s="71" t="str">
        <f t="shared" ref="EY204:EY206" si="3360">IF(BS204="","","|n"&amp;EY$2&amp;"+"&amp;BS204&amp;EY$1)</f>
        <v/>
      </c>
      <c r="EZ204" s="71" t="str">
        <f t="shared" ref="EZ204:EZ206" si="3361">IF(BT204="","","|n"&amp;EZ$2&amp;"+"&amp;BT204&amp;EZ$1)</f>
        <v/>
      </c>
      <c r="FA204" s="71" t="str">
        <f t="shared" ref="FA204:FA206" si="3362">IF(BU204="","","|n"&amp;FA$2&amp;"+"&amp;BU204&amp;FA$1)</f>
        <v/>
      </c>
      <c r="FB204" s="71" t="str">
        <f t="shared" ref="FB204:FB206" si="3363">IF(BV204="","","|n"&amp;FB$2&amp;"+"&amp;BV204&amp;FB$1)</f>
        <v/>
      </c>
      <c r="FC204" s="71" t="str">
        <f t="shared" ref="FC204:FC206" si="3364">IF(BW204="","","|n"&amp;FC$2&amp;"+"&amp;BW204&amp;FC$1)</f>
        <v/>
      </c>
      <c r="FD204" s="71" t="str">
        <f t="shared" ref="FD204:FD206" si="3365">IF(BX204="","","|n"&amp;FD$2&amp;"+"&amp;BX204&amp;FD$1)</f>
        <v/>
      </c>
      <c r="FE204" s="71" t="str">
        <f t="shared" ref="FE204:FE206" si="3366">IF(BY204="","","|n"&amp;FE$2&amp;"+"&amp;BY204&amp;FE$1)</f>
        <v/>
      </c>
      <c r="FF204" s="71" t="str">
        <f t="shared" ref="FF204:FF206" si="3367">IF(BZ204="","","|n"&amp;FF$2&amp;"+"&amp;BZ204&amp;FF$1)</f>
        <v/>
      </c>
      <c r="FG204" s="71" t="str">
        <f t="shared" ref="FG204:FG206" si="3368">IF(CA204="","","|n"&amp;FG$2&amp;"+"&amp;CA204&amp;FG$1)</f>
        <v/>
      </c>
      <c r="FH204" s="71" t="str">
        <f t="shared" ref="FH204:FH206" si="3369">IF(CB204="","","|n"&amp;FH$2&amp;"+"&amp;CB204&amp;FH$1)</f>
        <v/>
      </c>
      <c r="FI204" s="71" t="str">
        <f t="shared" ref="FI204:FI206" si="3370">IF(CC204="","","|n"&amp;FI$2&amp;"+"&amp;CC204&amp;FI$1)</f>
        <v/>
      </c>
      <c r="FJ204" s="71" t="str">
        <f t="shared" ref="FJ204:FJ206" si="3371">IF(CD204="","","|n"&amp;FJ$2&amp;"+"&amp;CD204&amp;FJ$1)</f>
        <v/>
      </c>
      <c r="FK204" s="71" t="str">
        <f t="shared" ref="FK204:FK206" si="3372">IF(CE204="","","|n"&amp;FK$2&amp;"+"&amp;CE204&amp;FK$1)</f>
        <v/>
      </c>
      <c r="FL204" s="71" t="str">
        <f t="shared" ref="FL204:FL206" si="3373">IF(CF204="","","|n"&amp;FL$2&amp;"+"&amp;CF204&amp;FL$1)</f>
        <v/>
      </c>
      <c r="FM204" s="71" t="str">
        <f t="shared" ref="FM204:FM206" si="3374">IF(CG204="","","|n"&amp;FM$2&amp;"+"&amp;CG204&amp;FM$1)</f>
        <v/>
      </c>
      <c r="FN204" s="71" t="str">
        <f t="shared" ref="FN204:FN206" si="3375">IF(CH204="","","|n"&amp;FN$2&amp;"+"&amp;CH204&amp;FN$1)</f>
        <v/>
      </c>
      <c r="FO204" s="71" t="str">
        <f t="shared" ref="FO204:FO206" si="3376">IF(CI204="","","|n"&amp;FO$2&amp;"+"&amp;CI204&amp;FO$1)</f>
        <v/>
      </c>
      <c r="FP204" s="71" t="str">
        <f t="shared" ref="FP204:FP206" si="3377">IF(CJ204="","","|n"&amp;FP$2&amp;"+"&amp;CJ204&amp;FP$1)</f>
        <v/>
      </c>
      <c r="FQ204" s="71" t="str">
        <f t="shared" ref="FQ204:FQ206" si="3378">IF(CK204="","","|n"&amp;FQ$2&amp;"+"&amp;CK204&amp;FQ$1)</f>
        <v/>
      </c>
      <c r="FR204" s="71" t="str">
        <f t="shared" ref="FR204:FR206" si="3379">IF(CL204="","","|n"&amp;FR$2&amp;"+"&amp;CL204&amp;FR$1)</f>
        <v/>
      </c>
      <c r="FS204" s="71" t="str">
        <f t="shared" ref="FS204:FS206" si="3380">IF(CM204="","","|n"&amp;FS$2&amp;"+"&amp;CM204&amp;FS$1)</f>
        <v/>
      </c>
    </row>
    <row r="205" spans="1:175" ht="16.5">
      <c r="A205" s="79"/>
      <c r="B205" s="101" t="s">
        <v>729</v>
      </c>
      <c r="C205" s="79" t="s">
        <v>730</v>
      </c>
      <c r="T205" s="120" t="s">
        <v>731</v>
      </c>
      <c r="U205" s="85" t="str">
        <f t="shared" si="3161"/>
        <v>ReplaceableTextures\\CommandButtons\\BTNIT12.blp</v>
      </c>
      <c r="CN205" s="69" t="str">
        <f t="shared" si="3162"/>
        <v>InitUnitState('IT12',,,,,,,,,,)</v>
      </c>
      <c r="CO205" s="69" t="str">
        <f t="shared" si="3163"/>
        <v>InitUnitNormal('IT12',,,,,,,,,,)</v>
      </c>
      <c r="CP205" s="69" t="str">
        <f t="shared" si="3164"/>
        <v>InitUnitMagic('IT12',,,,,,,,,,)</v>
      </c>
      <c r="CQ205" s="69" t="str">
        <f t="shared" si="3165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39"/>
        <v>|n</v>
      </c>
      <c r="CV205" s="70" t="str">
        <f t="shared" si="3310"/>
        <v>境界挑战12</v>
      </c>
      <c r="CW205" s="60"/>
      <c r="CX205" s="60"/>
      <c r="CY205" s="60"/>
      <c r="CZ205" s="60"/>
      <c r="DA205" s="60"/>
      <c r="DB205" s="71" t="str">
        <f t="shared" si="3311"/>
        <v/>
      </c>
      <c r="DC205" s="71" t="str">
        <f t="shared" si="3312"/>
        <v/>
      </c>
      <c r="DD205" s="71" t="str">
        <f t="shared" si="3313"/>
        <v/>
      </c>
      <c r="DE205" s="71" t="str">
        <f t="shared" si="3314"/>
        <v/>
      </c>
      <c r="DF205" s="71" t="str">
        <f t="shared" si="3315"/>
        <v/>
      </c>
      <c r="DG205" s="71" t="str">
        <f t="shared" si="3316"/>
        <v/>
      </c>
      <c r="DH205" s="71" t="str">
        <f t="shared" si="3317"/>
        <v/>
      </c>
      <c r="DI205" s="71" t="str">
        <f t="shared" si="3318"/>
        <v/>
      </c>
      <c r="DJ205" s="71" t="str">
        <f t="shared" si="3319"/>
        <v/>
      </c>
      <c r="DK205" s="71" t="str">
        <f t="shared" si="3320"/>
        <v/>
      </c>
      <c r="DL205" s="71" t="str">
        <f t="shared" si="3321"/>
        <v/>
      </c>
      <c r="DM205" s="71" t="str">
        <f t="shared" si="3322"/>
        <v/>
      </c>
      <c r="DN205" s="71" t="str">
        <f t="shared" si="3323"/>
        <v/>
      </c>
      <c r="DO205" s="71" t="str">
        <f t="shared" si="3324"/>
        <v/>
      </c>
      <c r="DP205" s="71" t="str">
        <f t="shared" si="3325"/>
        <v/>
      </c>
      <c r="DQ205" s="71" t="str">
        <f t="shared" si="3326"/>
        <v/>
      </c>
      <c r="DR205" s="71" t="str">
        <f t="shared" si="3327"/>
        <v/>
      </c>
      <c r="DS205" s="71" t="str">
        <f t="shared" si="3328"/>
        <v/>
      </c>
      <c r="DT205" s="71" t="str">
        <f t="shared" si="3329"/>
        <v/>
      </c>
      <c r="DU205" s="71" t="str">
        <f t="shared" si="3330"/>
        <v/>
      </c>
      <c r="DV205" s="71" t="str">
        <f t="shared" si="3331"/>
        <v/>
      </c>
      <c r="DW205" s="71" t="str">
        <f t="shared" si="3332"/>
        <v/>
      </c>
      <c r="DX205" s="71" t="str">
        <f t="shared" si="3333"/>
        <v/>
      </c>
      <c r="DY205" s="71" t="str">
        <f t="shared" si="3334"/>
        <v/>
      </c>
      <c r="DZ205" s="71" t="str">
        <f t="shared" si="3335"/>
        <v/>
      </c>
      <c r="EA205" s="71" t="str">
        <f t="shared" si="3336"/>
        <v/>
      </c>
      <c r="EB205" s="71" t="str">
        <f t="shared" si="3337"/>
        <v/>
      </c>
      <c r="EC205" s="71" t="str">
        <f t="shared" si="3338"/>
        <v/>
      </c>
      <c r="ED205" s="71" t="str">
        <f t="shared" si="3339"/>
        <v/>
      </c>
      <c r="EE205" s="71" t="str">
        <f t="shared" si="3340"/>
        <v/>
      </c>
      <c r="EF205" s="71" t="str">
        <f t="shared" si="3341"/>
        <v/>
      </c>
      <c r="EG205" s="71" t="str">
        <f t="shared" si="3342"/>
        <v/>
      </c>
      <c r="EH205" s="71" t="str">
        <f t="shared" si="3343"/>
        <v/>
      </c>
      <c r="EI205" s="71" t="str">
        <f t="shared" si="3344"/>
        <v/>
      </c>
      <c r="EJ205" s="71" t="str">
        <f t="shared" si="3345"/>
        <v/>
      </c>
      <c r="EK205" s="71" t="str">
        <f t="shared" si="3346"/>
        <v/>
      </c>
      <c r="EL205" s="71" t="str">
        <f t="shared" si="3347"/>
        <v/>
      </c>
      <c r="EM205" s="71" t="str">
        <f t="shared" si="3348"/>
        <v/>
      </c>
      <c r="EN205" s="71" t="str">
        <f t="shared" si="3349"/>
        <v/>
      </c>
      <c r="EO205" s="71" t="str">
        <f t="shared" si="3350"/>
        <v/>
      </c>
      <c r="EP205" s="71" t="str">
        <f t="shared" si="3351"/>
        <v/>
      </c>
      <c r="EQ205" s="71" t="str">
        <f t="shared" si="3352"/>
        <v/>
      </c>
      <c r="ER205" s="71" t="str">
        <f t="shared" si="3353"/>
        <v/>
      </c>
      <c r="ES205" s="71" t="str">
        <f t="shared" si="3354"/>
        <v/>
      </c>
      <c r="ET205" s="71" t="str">
        <f t="shared" si="3355"/>
        <v/>
      </c>
      <c r="EU205" s="71" t="str">
        <f t="shared" si="3356"/>
        <v/>
      </c>
      <c r="EV205" s="71" t="str">
        <f t="shared" si="3357"/>
        <v/>
      </c>
      <c r="EW205" s="71" t="str">
        <f t="shared" si="3358"/>
        <v/>
      </c>
      <c r="EX205" s="71" t="str">
        <f t="shared" si="3359"/>
        <v/>
      </c>
      <c r="EY205" s="71" t="str">
        <f t="shared" si="3360"/>
        <v/>
      </c>
      <c r="EZ205" s="71" t="str">
        <f t="shared" si="3361"/>
        <v/>
      </c>
      <c r="FA205" s="71" t="str">
        <f t="shared" si="3362"/>
        <v/>
      </c>
      <c r="FB205" s="71" t="str">
        <f t="shared" si="3363"/>
        <v/>
      </c>
      <c r="FC205" s="71" t="str">
        <f t="shared" si="3364"/>
        <v/>
      </c>
      <c r="FD205" s="71" t="str">
        <f t="shared" si="3365"/>
        <v/>
      </c>
      <c r="FE205" s="71" t="str">
        <f t="shared" si="3366"/>
        <v/>
      </c>
      <c r="FF205" s="71" t="str">
        <f t="shared" si="3367"/>
        <v/>
      </c>
      <c r="FG205" s="71" t="str">
        <f t="shared" si="3368"/>
        <v/>
      </c>
      <c r="FH205" s="71" t="str">
        <f t="shared" si="3369"/>
        <v/>
      </c>
      <c r="FI205" s="71" t="str">
        <f t="shared" si="3370"/>
        <v/>
      </c>
      <c r="FJ205" s="71" t="str">
        <f t="shared" si="3371"/>
        <v/>
      </c>
      <c r="FK205" s="71" t="str">
        <f t="shared" si="3372"/>
        <v/>
      </c>
      <c r="FL205" s="71" t="str">
        <f t="shared" si="3373"/>
        <v/>
      </c>
      <c r="FM205" s="71" t="str">
        <f t="shared" si="3374"/>
        <v/>
      </c>
      <c r="FN205" s="71" t="str">
        <f t="shared" si="3375"/>
        <v/>
      </c>
      <c r="FO205" s="71" t="str">
        <f t="shared" si="3376"/>
        <v/>
      </c>
      <c r="FP205" s="71" t="str">
        <f t="shared" si="3377"/>
        <v/>
      </c>
      <c r="FQ205" s="71" t="str">
        <f t="shared" si="3378"/>
        <v/>
      </c>
      <c r="FR205" s="71" t="str">
        <f t="shared" si="3379"/>
        <v/>
      </c>
      <c r="FS205" s="71" t="str">
        <f t="shared" si="3380"/>
        <v/>
      </c>
    </row>
    <row r="206" spans="1:175" ht="16.5">
      <c r="A206" s="79"/>
      <c r="B206" s="101" t="s">
        <v>732</v>
      </c>
      <c r="C206" s="79" t="s">
        <v>733</v>
      </c>
      <c r="T206" s="120" t="s">
        <v>734</v>
      </c>
      <c r="U206" s="85" t="str">
        <f t="shared" si="3161"/>
        <v>ReplaceableTextures\\CommandButtons\\BTNIT13.blp</v>
      </c>
      <c r="CN206" s="69" t="str">
        <f t="shared" si="3162"/>
        <v>InitUnitState('IT13',,,,,,,,,,)</v>
      </c>
      <c r="CO206" s="69" t="str">
        <f t="shared" si="3163"/>
        <v>InitUnitNormal('IT13',,,,,,,,,,)</v>
      </c>
      <c r="CP206" s="69" t="str">
        <f t="shared" si="3164"/>
        <v>InitUnitMagic('IT13',,,,,,,,,,)</v>
      </c>
      <c r="CQ206" s="69" t="str">
        <f t="shared" si="3165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39"/>
        <v>|n</v>
      </c>
      <c r="CV206" s="70" t="str">
        <f t="shared" si="3310"/>
        <v>境界挑战13</v>
      </c>
      <c r="CW206" s="60"/>
      <c r="CX206" s="60"/>
      <c r="CY206" s="60"/>
      <c r="CZ206" s="60"/>
      <c r="DA206" s="60"/>
      <c r="DB206" s="71" t="str">
        <f t="shared" si="3311"/>
        <v/>
      </c>
      <c r="DC206" s="71" t="str">
        <f t="shared" si="3312"/>
        <v/>
      </c>
      <c r="DD206" s="71" t="str">
        <f t="shared" si="3313"/>
        <v/>
      </c>
      <c r="DE206" s="71" t="str">
        <f t="shared" si="3314"/>
        <v/>
      </c>
      <c r="DF206" s="71" t="str">
        <f t="shared" si="3315"/>
        <v/>
      </c>
      <c r="DG206" s="71" t="str">
        <f t="shared" si="3316"/>
        <v/>
      </c>
      <c r="DH206" s="71" t="str">
        <f t="shared" si="3317"/>
        <v/>
      </c>
      <c r="DI206" s="71" t="str">
        <f t="shared" si="3318"/>
        <v/>
      </c>
      <c r="DJ206" s="71" t="str">
        <f t="shared" si="3319"/>
        <v/>
      </c>
      <c r="DK206" s="71" t="str">
        <f t="shared" si="3320"/>
        <v/>
      </c>
      <c r="DL206" s="71" t="str">
        <f t="shared" si="3321"/>
        <v/>
      </c>
      <c r="DM206" s="71" t="str">
        <f t="shared" si="3322"/>
        <v/>
      </c>
      <c r="DN206" s="71" t="str">
        <f t="shared" si="3323"/>
        <v/>
      </c>
      <c r="DO206" s="71" t="str">
        <f t="shared" si="3324"/>
        <v/>
      </c>
      <c r="DP206" s="71" t="str">
        <f t="shared" si="3325"/>
        <v/>
      </c>
      <c r="DQ206" s="71" t="str">
        <f t="shared" si="3326"/>
        <v/>
      </c>
      <c r="DR206" s="71" t="str">
        <f t="shared" si="3327"/>
        <v/>
      </c>
      <c r="DS206" s="71" t="str">
        <f t="shared" si="3328"/>
        <v/>
      </c>
      <c r="DT206" s="71" t="str">
        <f t="shared" si="3329"/>
        <v/>
      </c>
      <c r="DU206" s="71" t="str">
        <f t="shared" si="3330"/>
        <v/>
      </c>
      <c r="DV206" s="71" t="str">
        <f t="shared" si="3331"/>
        <v/>
      </c>
      <c r="DW206" s="71" t="str">
        <f t="shared" si="3332"/>
        <v/>
      </c>
      <c r="DX206" s="71" t="str">
        <f t="shared" si="3333"/>
        <v/>
      </c>
      <c r="DY206" s="71" t="str">
        <f t="shared" si="3334"/>
        <v/>
      </c>
      <c r="DZ206" s="71" t="str">
        <f t="shared" si="3335"/>
        <v/>
      </c>
      <c r="EA206" s="71" t="str">
        <f t="shared" si="3336"/>
        <v/>
      </c>
      <c r="EB206" s="71" t="str">
        <f t="shared" si="3337"/>
        <v/>
      </c>
      <c r="EC206" s="71" t="str">
        <f t="shared" si="3338"/>
        <v/>
      </c>
      <c r="ED206" s="71" t="str">
        <f t="shared" si="3339"/>
        <v/>
      </c>
      <c r="EE206" s="71" t="str">
        <f t="shared" si="3340"/>
        <v/>
      </c>
      <c r="EF206" s="71" t="str">
        <f t="shared" si="3341"/>
        <v/>
      </c>
      <c r="EG206" s="71" t="str">
        <f t="shared" si="3342"/>
        <v/>
      </c>
      <c r="EH206" s="71" t="str">
        <f t="shared" si="3343"/>
        <v/>
      </c>
      <c r="EI206" s="71" t="str">
        <f t="shared" si="3344"/>
        <v/>
      </c>
      <c r="EJ206" s="71" t="str">
        <f t="shared" si="3345"/>
        <v/>
      </c>
      <c r="EK206" s="71" t="str">
        <f t="shared" si="3346"/>
        <v/>
      </c>
      <c r="EL206" s="71" t="str">
        <f t="shared" si="3347"/>
        <v/>
      </c>
      <c r="EM206" s="71" t="str">
        <f t="shared" si="3348"/>
        <v/>
      </c>
      <c r="EN206" s="71" t="str">
        <f t="shared" si="3349"/>
        <v/>
      </c>
      <c r="EO206" s="71" t="str">
        <f t="shared" si="3350"/>
        <v/>
      </c>
      <c r="EP206" s="71" t="str">
        <f t="shared" si="3351"/>
        <v/>
      </c>
      <c r="EQ206" s="71" t="str">
        <f t="shared" si="3352"/>
        <v/>
      </c>
      <c r="ER206" s="71" t="str">
        <f t="shared" si="3353"/>
        <v/>
      </c>
      <c r="ES206" s="71" t="str">
        <f t="shared" si="3354"/>
        <v/>
      </c>
      <c r="ET206" s="71" t="str">
        <f t="shared" si="3355"/>
        <v/>
      </c>
      <c r="EU206" s="71" t="str">
        <f t="shared" si="3356"/>
        <v/>
      </c>
      <c r="EV206" s="71" t="str">
        <f t="shared" si="3357"/>
        <v/>
      </c>
      <c r="EW206" s="71" t="str">
        <f t="shared" si="3358"/>
        <v/>
      </c>
      <c r="EX206" s="71" t="str">
        <f t="shared" si="3359"/>
        <v/>
      </c>
      <c r="EY206" s="71" t="str">
        <f t="shared" si="3360"/>
        <v/>
      </c>
      <c r="EZ206" s="71" t="str">
        <f t="shared" si="3361"/>
        <v/>
      </c>
      <c r="FA206" s="71" t="str">
        <f t="shared" si="3362"/>
        <v/>
      </c>
      <c r="FB206" s="71" t="str">
        <f t="shared" si="3363"/>
        <v/>
      </c>
      <c r="FC206" s="71" t="str">
        <f t="shared" si="3364"/>
        <v/>
      </c>
      <c r="FD206" s="71" t="str">
        <f t="shared" si="3365"/>
        <v/>
      </c>
      <c r="FE206" s="71" t="str">
        <f t="shared" si="3366"/>
        <v/>
      </c>
      <c r="FF206" s="71" t="str">
        <f t="shared" si="3367"/>
        <v/>
      </c>
      <c r="FG206" s="71" t="str">
        <f t="shared" si="3368"/>
        <v/>
      </c>
      <c r="FH206" s="71" t="str">
        <f t="shared" si="3369"/>
        <v/>
      </c>
      <c r="FI206" s="71" t="str">
        <f t="shared" si="3370"/>
        <v/>
      </c>
      <c r="FJ206" s="71" t="str">
        <f t="shared" si="3371"/>
        <v/>
      </c>
      <c r="FK206" s="71" t="str">
        <f t="shared" si="3372"/>
        <v/>
      </c>
      <c r="FL206" s="71" t="str">
        <f t="shared" si="3373"/>
        <v/>
      </c>
      <c r="FM206" s="71" t="str">
        <f t="shared" si="3374"/>
        <v/>
      </c>
      <c r="FN206" s="71" t="str">
        <f t="shared" si="3375"/>
        <v/>
      </c>
      <c r="FO206" s="71" t="str">
        <f t="shared" si="3376"/>
        <v/>
      </c>
      <c r="FP206" s="71" t="str">
        <f t="shared" si="3377"/>
        <v/>
      </c>
      <c r="FQ206" s="71" t="str">
        <f t="shared" si="3378"/>
        <v/>
      </c>
      <c r="FR206" s="71" t="str">
        <f t="shared" si="3379"/>
        <v/>
      </c>
      <c r="FS206" s="71" t="str">
        <f t="shared" si="3380"/>
        <v/>
      </c>
    </row>
    <row r="207" spans="1:175" ht="16.5">
      <c r="A207" s="79"/>
      <c r="B207" s="101" t="s">
        <v>735</v>
      </c>
      <c r="C207" s="79" t="s">
        <v>736</v>
      </c>
      <c r="T207" s="120" t="s">
        <v>736</v>
      </c>
      <c r="U207" s="85" t="str">
        <f t="shared" si="3161"/>
        <v>ReplaceableTextures\\CommandButtons\\BTNIT14.blp</v>
      </c>
      <c r="CN207" s="69" t="str">
        <f t="shared" si="3162"/>
        <v>InitUnitState('IT14',,,,,,,,,,)</v>
      </c>
      <c r="CO207" s="69" t="str">
        <f t="shared" si="3163"/>
        <v>InitUnitNormal('IT14',,,,,,,,,,)</v>
      </c>
      <c r="CP207" s="69" t="str">
        <f t="shared" si="3164"/>
        <v>InitUnitMagic('IT14',,,,,,,,,,)</v>
      </c>
      <c r="CQ207" s="69" t="str">
        <f t="shared" si="3165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39"/>
        <v>|n</v>
      </c>
      <c r="CV207" s="70" t="str">
        <f t="shared" si="3310"/>
        <v>境界挑战14</v>
      </c>
      <c r="CW207" s="60"/>
      <c r="CX207" s="60"/>
      <c r="CY207" s="60"/>
      <c r="CZ207" s="60"/>
      <c r="DA207" s="60"/>
      <c r="DB207" s="71" t="str">
        <f t="shared" ref="DB207:EG208" si="3381">IF(V207="","","|n"&amp;DB$2&amp;"+"&amp;V207&amp;DB$1)</f>
        <v/>
      </c>
      <c r="DC207" s="71" t="str">
        <f t="shared" si="3381"/>
        <v/>
      </c>
      <c r="DD207" s="71" t="str">
        <f t="shared" si="3381"/>
        <v/>
      </c>
      <c r="DE207" s="71" t="str">
        <f t="shared" si="3381"/>
        <v/>
      </c>
      <c r="DF207" s="71" t="str">
        <f t="shared" si="3381"/>
        <v/>
      </c>
      <c r="DG207" s="71" t="str">
        <f t="shared" si="3381"/>
        <v/>
      </c>
      <c r="DH207" s="71" t="str">
        <f t="shared" si="3381"/>
        <v/>
      </c>
      <c r="DI207" s="71" t="str">
        <f t="shared" si="3381"/>
        <v/>
      </c>
      <c r="DJ207" s="71" t="str">
        <f t="shared" si="3381"/>
        <v/>
      </c>
      <c r="DK207" s="71" t="str">
        <f t="shared" si="3381"/>
        <v/>
      </c>
      <c r="DL207" s="71" t="str">
        <f t="shared" si="3381"/>
        <v/>
      </c>
      <c r="DM207" s="71" t="str">
        <f t="shared" si="3381"/>
        <v/>
      </c>
      <c r="DN207" s="71" t="str">
        <f t="shared" si="3381"/>
        <v/>
      </c>
      <c r="DO207" s="71" t="str">
        <f t="shared" si="3381"/>
        <v/>
      </c>
      <c r="DP207" s="71" t="str">
        <f t="shared" si="3381"/>
        <v/>
      </c>
      <c r="DQ207" s="71" t="str">
        <f t="shared" si="3381"/>
        <v/>
      </c>
      <c r="DR207" s="71" t="str">
        <f t="shared" si="3381"/>
        <v/>
      </c>
      <c r="DS207" s="71" t="str">
        <f t="shared" si="3381"/>
        <v/>
      </c>
      <c r="DT207" s="71" t="str">
        <f t="shared" si="3381"/>
        <v/>
      </c>
      <c r="DU207" s="71" t="str">
        <f t="shared" si="3381"/>
        <v/>
      </c>
      <c r="DV207" s="71" t="str">
        <f t="shared" si="3381"/>
        <v/>
      </c>
      <c r="DW207" s="71" t="str">
        <f t="shared" si="3381"/>
        <v/>
      </c>
      <c r="DX207" s="71" t="str">
        <f t="shared" si="3381"/>
        <v/>
      </c>
      <c r="DY207" s="71" t="str">
        <f t="shared" si="3381"/>
        <v/>
      </c>
      <c r="DZ207" s="71" t="str">
        <f t="shared" si="3381"/>
        <v/>
      </c>
      <c r="EA207" s="71" t="str">
        <f t="shared" si="3381"/>
        <v/>
      </c>
      <c r="EB207" s="71" t="str">
        <f t="shared" si="3381"/>
        <v/>
      </c>
      <c r="EC207" s="71" t="str">
        <f t="shared" si="3381"/>
        <v/>
      </c>
      <c r="ED207" s="71" t="str">
        <f t="shared" si="3381"/>
        <v/>
      </c>
      <c r="EE207" s="71" t="str">
        <f t="shared" si="3381"/>
        <v/>
      </c>
      <c r="EF207" s="71" t="str">
        <f t="shared" si="3381"/>
        <v/>
      </c>
      <c r="EG207" s="71" t="str">
        <f t="shared" si="3381"/>
        <v/>
      </c>
      <c r="EH207" s="71" t="str">
        <f t="shared" ref="EH207:FM208" si="3382">IF(BB207="","","|n"&amp;EH$2&amp;"+"&amp;BB207&amp;EH$1)</f>
        <v/>
      </c>
      <c r="EI207" s="71" t="str">
        <f t="shared" si="3382"/>
        <v/>
      </c>
      <c r="EJ207" s="71" t="str">
        <f t="shared" si="3382"/>
        <v/>
      </c>
      <c r="EK207" s="71" t="str">
        <f t="shared" si="3382"/>
        <v/>
      </c>
      <c r="EL207" s="71" t="str">
        <f t="shared" si="3382"/>
        <v/>
      </c>
      <c r="EM207" s="71" t="str">
        <f t="shared" si="3382"/>
        <v/>
      </c>
      <c r="EN207" s="71" t="str">
        <f t="shared" si="3382"/>
        <v/>
      </c>
      <c r="EO207" s="71" t="str">
        <f t="shared" si="3382"/>
        <v/>
      </c>
      <c r="EP207" s="71" t="str">
        <f t="shared" si="3382"/>
        <v/>
      </c>
      <c r="EQ207" s="71" t="str">
        <f t="shared" si="3382"/>
        <v/>
      </c>
      <c r="ER207" s="71" t="str">
        <f t="shared" si="3382"/>
        <v/>
      </c>
      <c r="ES207" s="71" t="str">
        <f t="shared" si="3382"/>
        <v/>
      </c>
      <c r="ET207" s="71" t="str">
        <f t="shared" si="3382"/>
        <v/>
      </c>
      <c r="EU207" s="71" t="str">
        <f t="shared" si="3382"/>
        <v/>
      </c>
      <c r="EV207" s="71" t="str">
        <f t="shared" si="3382"/>
        <v/>
      </c>
      <c r="EW207" s="71" t="str">
        <f t="shared" si="3382"/>
        <v/>
      </c>
      <c r="EX207" s="71" t="str">
        <f t="shared" si="3382"/>
        <v/>
      </c>
      <c r="EY207" s="71" t="str">
        <f t="shared" si="3382"/>
        <v/>
      </c>
      <c r="EZ207" s="71" t="str">
        <f t="shared" si="3382"/>
        <v/>
      </c>
      <c r="FA207" s="71" t="str">
        <f t="shared" si="3382"/>
        <v/>
      </c>
      <c r="FB207" s="71" t="str">
        <f t="shared" si="3382"/>
        <v/>
      </c>
      <c r="FC207" s="71" t="str">
        <f t="shared" si="3382"/>
        <v/>
      </c>
      <c r="FD207" s="71" t="str">
        <f t="shared" si="3382"/>
        <v/>
      </c>
      <c r="FE207" s="71" t="str">
        <f t="shared" si="3382"/>
        <v/>
      </c>
      <c r="FF207" s="71" t="str">
        <f t="shared" si="3382"/>
        <v/>
      </c>
      <c r="FG207" s="71" t="str">
        <f t="shared" si="3382"/>
        <v/>
      </c>
      <c r="FH207" s="71" t="str">
        <f t="shared" si="3382"/>
        <v/>
      </c>
      <c r="FI207" s="71" t="str">
        <f t="shared" si="3382"/>
        <v/>
      </c>
      <c r="FJ207" s="71" t="str">
        <f t="shared" si="3382"/>
        <v/>
      </c>
      <c r="FK207" s="71" t="str">
        <f t="shared" si="3382"/>
        <v/>
      </c>
      <c r="FL207" s="71" t="str">
        <f t="shared" si="3382"/>
        <v/>
      </c>
      <c r="FM207" s="71" t="str">
        <f t="shared" si="3382"/>
        <v/>
      </c>
      <c r="FN207" s="71" t="str">
        <f t="shared" ref="FN207:FS208" si="3383">IF(CH207="","","|n"&amp;FN$2&amp;"+"&amp;CH207&amp;FN$1)</f>
        <v/>
      </c>
      <c r="FO207" s="71" t="str">
        <f t="shared" si="3383"/>
        <v/>
      </c>
      <c r="FP207" s="71" t="str">
        <f t="shared" si="3383"/>
        <v/>
      </c>
      <c r="FQ207" s="71" t="str">
        <f t="shared" si="3383"/>
        <v/>
      </c>
      <c r="FR207" s="71" t="str">
        <f t="shared" si="3383"/>
        <v/>
      </c>
      <c r="FS207" s="71" t="str">
        <f t="shared" si="3383"/>
        <v/>
      </c>
    </row>
    <row r="208" spans="1:175" ht="16.5">
      <c r="A208" s="79"/>
      <c r="B208" s="101" t="s">
        <v>737</v>
      </c>
      <c r="C208" s="79" t="s">
        <v>738</v>
      </c>
      <c r="T208" s="120" t="s">
        <v>739</v>
      </c>
      <c r="U208" s="85" t="str">
        <f t="shared" si="3161"/>
        <v>ReplaceableTextures\\CommandButtons\\BTNIZ0A.blp</v>
      </c>
      <c r="CN208" s="69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89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1"/>
        <v/>
      </c>
      <c r="DC208" s="71" t="str">
        <f t="shared" si="3381"/>
        <v/>
      </c>
      <c r="DD208" s="71" t="str">
        <f t="shared" si="3381"/>
        <v/>
      </c>
      <c r="DE208" s="71" t="str">
        <f t="shared" si="3381"/>
        <v/>
      </c>
      <c r="DF208" s="71" t="str">
        <f t="shared" si="3381"/>
        <v/>
      </c>
      <c r="DG208" s="71" t="str">
        <f t="shared" si="3381"/>
        <v/>
      </c>
      <c r="DH208" s="71" t="str">
        <f t="shared" si="3381"/>
        <v/>
      </c>
      <c r="DI208" s="71" t="str">
        <f t="shared" si="3381"/>
        <v/>
      </c>
      <c r="DJ208" s="71" t="str">
        <f t="shared" si="3381"/>
        <v/>
      </c>
      <c r="DK208" s="71" t="str">
        <f t="shared" si="3381"/>
        <v/>
      </c>
      <c r="DL208" s="71" t="str">
        <f t="shared" si="3381"/>
        <v/>
      </c>
      <c r="DM208" s="71" t="str">
        <f t="shared" si="3381"/>
        <v/>
      </c>
      <c r="DN208" s="71" t="str">
        <f t="shared" si="3381"/>
        <v/>
      </c>
      <c r="DO208" s="71" t="str">
        <f t="shared" si="3381"/>
        <v/>
      </c>
      <c r="DP208" s="71" t="str">
        <f t="shared" si="3381"/>
        <v/>
      </c>
      <c r="DQ208" s="71" t="str">
        <f t="shared" si="3381"/>
        <v/>
      </c>
      <c r="DR208" s="71" t="str">
        <f t="shared" si="3381"/>
        <v/>
      </c>
      <c r="DS208" s="71" t="str">
        <f t="shared" si="3381"/>
        <v/>
      </c>
      <c r="DT208" s="71" t="str">
        <f t="shared" si="3381"/>
        <v/>
      </c>
      <c r="DU208" s="71" t="str">
        <f t="shared" si="3381"/>
        <v/>
      </c>
      <c r="DV208" s="71" t="str">
        <f t="shared" si="3381"/>
        <v/>
      </c>
      <c r="DW208" s="71" t="str">
        <f t="shared" si="3381"/>
        <v/>
      </c>
      <c r="DX208" s="71" t="str">
        <f t="shared" si="3381"/>
        <v/>
      </c>
      <c r="DY208" s="71" t="str">
        <f t="shared" si="3381"/>
        <v/>
      </c>
      <c r="DZ208" s="71" t="str">
        <f t="shared" si="3381"/>
        <v/>
      </c>
      <c r="EA208" s="71" t="str">
        <f t="shared" si="3381"/>
        <v/>
      </c>
      <c r="EB208" s="71" t="str">
        <f t="shared" si="3381"/>
        <v/>
      </c>
      <c r="EC208" s="71" t="str">
        <f t="shared" si="3381"/>
        <v/>
      </c>
      <c r="ED208" s="71" t="str">
        <f t="shared" si="3381"/>
        <v/>
      </c>
      <c r="EE208" s="71" t="str">
        <f t="shared" si="3381"/>
        <v/>
      </c>
      <c r="EF208" s="71" t="str">
        <f t="shared" si="3381"/>
        <v/>
      </c>
      <c r="EG208" s="71" t="str">
        <f t="shared" si="3381"/>
        <v/>
      </c>
      <c r="EH208" s="71" t="str">
        <f t="shared" si="3382"/>
        <v/>
      </c>
      <c r="EI208" s="71" t="str">
        <f t="shared" si="3382"/>
        <v/>
      </c>
      <c r="EJ208" s="71" t="str">
        <f t="shared" si="3382"/>
        <v/>
      </c>
      <c r="EK208" s="71" t="str">
        <f t="shared" si="3382"/>
        <v/>
      </c>
      <c r="EL208" s="71" t="str">
        <f t="shared" si="3382"/>
        <v/>
      </c>
      <c r="EM208" s="71" t="str">
        <f t="shared" si="3382"/>
        <v/>
      </c>
      <c r="EN208" s="71" t="str">
        <f t="shared" si="3382"/>
        <v/>
      </c>
      <c r="EO208" s="71" t="str">
        <f t="shared" si="3382"/>
        <v/>
      </c>
      <c r="EP208" s="71" t="str">
        <f t="shared" si="3382"/>
        <v/>
      </c>
      <c r="EQ208" s="71" t="str">
        <f t="shared" si="3382"/>
        <v/>
      </c>
      <c r="ER208" s="71" t="str">
        <f t="shared" si="3382"/>
        <v/>
      </c>
      <c r="ES208" s="71" t="str">
        <f t="shared" si="3382"/>
        <v/>
      </c>
      <c r="ET208" s="71" t="str">
        <f t="shared" si="3382"/>
        <v/>
      </c>
      <c r="EU208" s="71" t="str">
        <f t="shared" si="3382"/>
        <v/>
      </c>
      <c r="EV208" s="71" t="str">
        <f t="shared" si="3382"/>
        <v/>
      </c>
      <c r="EW208" s="71" t="str">
        <f t="shared" si="3382"/>
        <v/>
      </c>
      <c r="EX208" s="71" t="str">
        <f t="shared" si="3382"/>
        <v/>
      </c>
      <c r="EY208" s="71" t="str">
        <f t="shared" si="3382"/>
        <v/>
      </c>
      <c r="EZ208" s="71" t="str">
        <f t="shared" si="3382"/>
        <v/>
      </c>
      <c r="FA208" s="71" t="str">
        <f t="shared" si="3382"/>
        <v/>
      </c>
      <c r="FB208" s="71" t="str">
        <f t="shared" si="3382"/>
        <v/>
      </c>
      <c r="FC208" s="71" t="str">
        <f t="shared" si="3382"/>
        <v/>
      </c>
      <c r="FD208" s="71" t="str">
        <f t="shared" si="3382"/>
        <v/>
      </c>
      <c r="FE208" s="71" t="str">
        <f t="shared" si="3382"/>
        <v/>
      </c>
      <c r="FF208" s="71" t="str">
        <f t="shared" si="3382"/>
        <v/>
      </c>
      <c r="FG208" s="71" t="str">
        <f t="shared" si="3382"/>
        <v/>
      </c>
      <c r="FH208" s="71" t="str">
        <f t="shared" si="3382"/>
        <v/>
      </c>
      <c r="FI208" s="71" t="str">
        <f t="shared" si="3382"/>
        <v/>
      </c>
      <c r="FJ208" s="71" t="str">
        <f t="shared" si="3382"/>
        <v/>
      </c>
      <c r="FK208" s="71" t="str">
        <f t="shared" si="3382"/>
        <v/>
      </c>
      <c r="FL208" s="71" t="str">
        <f t="shared" si="3382"/>
        <v/>
      </c>
      <c r="FM208" s="71" t="str">
        <f t="shared" si="3382"/>
        <v/>
      </c>
      <c r="FN208" s="71" t="str">
        <f t="shared" si="3383"/>
        <v/>
      </c>
      <c r="FO208" s="71" t="str">
        <f t="shared" si="3383"/>
        <v/>
      </c>
      <c r="FP208" s="71" t="str">
        <f t="shared" si="3383"/>
        <v/>
      </c>
      <c r="FQ208" s="71" t="str">
        <f t="shared" si="3383"/>
        <v/>
      </c>
      <c r="FR208" s="71" t="str">
        <f t="shared" si="3383"/>
        <v/>
      </c>
      <c r="FS208" s="71" t="str">
        <f t="shared" si="3383"/>
        <v/>
      </c>
    </row>
    <row r="209" spans="1:175" ht="16.5">
      <c r="A209" s="79"/>
      <c r="B209" s="101" t="s">
        <v>740</v>
      </c>
      <c r="C209" s="79" t="s">
        <v>741</v>
      </c>
      <c r="T209" s="120" t="s">
        <v>742</v>
      </c>
      <c r="U209" s="85" t="str">
        <f t="shared" ref="U209:U217" si="3390">"ReplaceableTextures\\CommandButtons\\BTN"&amp;B209&amp;".blp"</f>
        <v>ReplaceableTextures\\CommandButtons\\BTNIZ0B.blp</v>
      </c>
      <c r="CN209" s="69" t="str">
        <f t="shared" ref="CN209:CN218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7">IF(V209="","","|n"&amp;DB$2&amp;"+"&amp;V209&amp;DB$1)</f>
        <v/>
      </c>
      <c r="DC209" s="71" t="str">
        <f t="shared" ref="DC209" si="3398">IF(W209="","","|n"&amp;DC$2&amp;"+"&amp;W209&amp;DC$1)</f>
        <v/>
      </c>
      <c r="DD209" s="71" t="str">
        <f t="shared" ref="DD209" si="3399">IF(X209="","","|n"&amp;DD$2&amp;"+"&amp;X209&amp;DD$1)</f>
        <v/>
      </c>
      <c r="DE209" s="71" t="str">
        <f t="shared" ref="DE209" si="3400">IF(Y209="","","|n"&amp;DE$2&amp;"+"&amp;Y209&amp;DE$1)</f>
        <v/>
      </c>
      <c r="DF209" s="71" t="str">
        <f t="shared" ref="DF209" si="3401">IF(Z209="","","|n"&amp;DF$2&amp;"+"&amp;Z209&amp;DF$1)</f>
        <v/>
      </c>
      <c r="DG209" s="71" t="str">
        <f t="shared" ref="DG209" si="3402">IF(AA209="","","|n"&amp;DG$2&amp;"+"&amp;AA209&amp;DG$1)</f>
        <v/>
      </c>
      <c r="DH209" s="71" t="str">
        <f t="shared" ref="DH209" si="3403">IF(AB209="","","|n"&amp;DH$2&amp;"+"&amp;AB209&amp;DH$1)</f>
        <v/>
      </c>
      <c r="DI209" s="71" t="str">
        <f t="shared" ref="DI209" si="3404">IF(AC209="","","|n"&amp;DI$2&amp;"+"&amp;AC209&amp;DI$1)</f>
        <v/>
      </c>
      <c r="DJ209" s="71" t="str">
        <f t="shared" ref="DJ209" si="3405">IF(AD209="","","|n"&amp;DJ$2&amp;"+"&amp;AD209&amp;DJ$1)</f>
        <v/>
      </c>
      <c r="DK209" s="71" t="str">
        <f t="shared" ref="DK209" si="3406">IF(AE209="","","|n"&amp;DK$2&amp;"+"&amp;AE209&amp;DK$1)</f>
        <v/>
      </c>
      <c r="DL209" s="71" t="str">
        <f t="shared" ref="DL209" si="3407">IF(AF209="","","|n"&amp;DL$2&amp;"+"&amp;AF209&amp;DL$1)</f>
        <v/>
      </c>
      <c r="DM209" s="71" t="str">
        <f t="shared" ref="DM209" si="3408">IF(AG209="","","|n"&amp;DM$2&amp;"+"&amp;AG209&amp;DM$1)</f>
        <v/>
      </c>
      <c r="DN209" s="71" t="str">
        <f t="shared" ref="DN209" si="3409">IF(AH209="","","|n"&amp;DN$2&amp;"+"&amp;AH209&amp;DN$1)</f>
        <v/>
      </c>
      <c r="DO209" s="71" t="str">
        <f t="shared" ref="DO209" si="3410">IF(AI209="","","|n"&amp;DO$2&amp;"+"&amp;AI209&amp;DO$1)</f>
        <v/>
      </c>
      <c r="DP209" s="71" t="str">
        <f t="shared" ref="DP209" si="3411">IF(AJ209="","","|n"&amp;DP$2&amp;"+"&amp;AJ209&amp;DP$1)</f>
        <v/>
      </c>
      <c r="DQ209" s="71" t="str">
        <f t="shared" ref="DQ209" si="3412">IF(AK209="","","|n"&amp;DQ$2&amp;"+"&amp;AK209&amp;DQ$1)</f>
        <v/>
      </c>
      <c r="DR209" s="71" t="str">
        <f t="shared" ref="DR209" si="3413">IF(AL209="","","|n"&amp;DR$2&amp;"+"&amp;AL209&amp;DR$1)</f>
        <v/>
      </c>
      <c r="DS209" s="71" t="str">
        <f t="shared" ref="DS209" si="3414">IF(AM209="","","|n"&amp;DS$2&amp;"+"&amp;AM209&amp;DS$1)</f>
        <v/>
      </c>
      <c r="DT209" s="71" t="str">
        <f t="shared" ref="DT209" si="3415">IF(AN209="","","|n"&amp;DT$2&amp;"+"&amp;AN209&amp;DT$1)</f>
        <v/>
      </c>
      <c r="DU209" s="71" t="str">
        <f t="shared" ref="DU209" si="3416">IF(AO209="","","|n"&amp;DU$2&amp;"+"&amp;AO209&amp;DU$1)</f>
        <v/>
      </c>
      <c r="DV209" s="71" t="str">
        <f t="shared" ref="DV209" si="3417">IF(AP209="","","|n"&amp;DV$2&amp;"+"&amp;AP209&amp;DV$1)</f>
        <v/>
      </c>
      <c r="DW209" s="71" t="str">
        <f t="shared" ref="DW209" si="3418">IF(AQ209="","","|n"&amp;DW$2&amp;"+"&amp;AQ209&amp;DW$1)</f>
        <v/>
      </c>
      <c r="DX209" s="71" t="str">
        <f t="shared" ref="DX209" si="3419">IF(AR209="","","|n"&amp;DX$2&amp;"+"&amp;AR209&amp;DX$1)</f>
        <v/>
      </c>
      <c r="DY209" s="71" t="str">
        <f t="shared" ref="DY209" si="3420">IF(AS209="","","|n"&amp;DY$2&amp;"+"&amp;AS209&amp;DY$1)</f>
        <v/>
      </c>
      <c r="DZ209" s="71" t="str">
        <f t="shared" ref="DZ209" si="3421">IF(AT209="","","|n"&amp;DZ$2&amp;"+"&amp;AT209&amp;DZ$1)</f>
        <v/>
      </c>
      <c r="EA209" s="71" t="str">
        <f t="shared" ref="EA209" si="3422">IF(AU209="","","|n"&amp;EA$2&amp;"+"&amp;AU209&amp;EA$1)</f>
        <v/>
      </c>
      <c r="EB209" s="71" t="str">
        <f t="shared" ref="EB209" si="3423">IF(AV209="","","|n"&amp;EB$2&amp;"+"&amp;AV209&amp;EB$1)</f>
        <v/>
      </c>
      <c r="EC209" s="71" t="str">
        <f t="shared" ref="EC209" si="3424">IF(AW209="","","|n"&amp;EC$2&amp;"+"&amp;AW209&amp;EC$1)</f>
        <v/>
      </c>
      <c r="ED209" s="71" t="str">
        <f t="shared" ref="ED209" si="3425">IF(AX209="","","|n"&amp;ED$2&amp;"+"&amp;AX209&amp;ED$1)</f>
        <v/>
      </c>
      <c r="EE209" s="71" t="str">
        <f t="shared" ref="EE209" si="3426">IF(AY209="","","|n"&amp;EE$2&amp;"+"&amp;AY209&amp;EE$1)</f>
        <v/>
      </c>
      <c r="EF209" s="71" t="str">
        <f t="shared" ref="EF209" si="3427">IF(AZ209="","","|n"&amp;EF$2&amp;"+"&amp;AZ209&amp;EF$1)</f>
        <v/>
      </c>
      <c r="EG209" s="71" t="str">
        <f t="shared" ref="EG209" si="3428">IF(BA209="","","|n"&amp;EG$2&amp;"+"&amp;BA209&amp;EG$1)</f>
        <v/>
      </c>
      <c r="EH209" s="71" t="str">
        <f t="shared" ref="EH209" si="3429">IF(BB209="","","|n"&amp;EH$2&amp;"+"&amp;BB209&amp;EH$1)</f>
        <v/>
      </c>
      <c r="EI209" s="71" t="str">
        <f t="shared" ref="EI209" si="3430">IF(BC209="","","|n"&amp;EI$2&amp;"+"&amp;BC209&amp;EI$1)</f>
        <v/>
      </c>
      <c r="EJ209" s="71" t="str">
        <f t="shared" ref="EJ209" si="3431">IF(BD209="","","|n"&amp;EJ$2&amp;"+"&amp;BD209&amp;EJ$1)</f>
        <v/>
      </c>
      <c r="EK209" s="71" t="str">
        <f t="shared" ref="EK209" si="3432">IF(BE209="","","|n"&amp;EK$2&amp;"+"&amp;BE209&amp;EK$1)</f>
        <v/>
      </c>
      <c r="EL209" s="71" t="str">
        <f t="shared" ref="EL209" si="3433">IF(BF209="","","|n"&amp;EL$2&amp;"+"&amp;BF209&amp;EL$1)</f>
        <v/>
      </c>
      <c r="EM209" s="71" t="str">
        <f t="shared" ref="EM209" si="3434">IF(BG209="","","|n"&amp;EM$2&amp;"+"&amp;BG209&amp;EM$1)</f>
        <v/>
      </c>
      <c r="EN209" s="71" t="str">
        <f t="shared" ref="EN209" si="3435">IF(BH209="","","|n"&amp;EN$2&amp;"+"&amp;BH209&amp;EN$1)</f>
        <v/>
      </c>
      <c r="EO209" s="71" t="str">
        <f t="shared" ref="EO209" si="3436">IF(BI209="","","|n"&amp;EO$2&amp;"+"&amp;BI209&amp;EO$1)</f>
        <v/>
      </c>
      <c r="EP209" s="71" t="str">
        <f t="shared" ref="EP209" si="3437">IF(BJ209="","","|n"&amp;EP$2&amp;"+"&amp;BJ209&amp;EP$1)</f>
        <v/>
      </c>
      <c r="EQ209" s="71" t="str">
        <f t="shared" ref="EQ209" si="3438">IF(BK209="","","|n"&amp;EQ$2&amp;"+"&amp;BK209&amp;EQ$1)</f>
        <v/>
      </c>
      <c r="ER209" s="71" t="str">
        <f t="shared" ref="ER209" si="3439">IF(BL209="","","|n"&amp;ER$2&amp;"+"&amp;BL209&amp;ER$1)</f>
        <v/>
      </c>
      <c r="ES209" s="71" t="str">
        <f t="shared" ref="ES209" si="3440">IF(BM209="","","|n"&amp;ES$2&amp;"+"&amp;BM209&amp;ES$1)</f>
        <v/>
      </c>
      <c r="ET209" s="71" t="str">
        <f t="shared" ref="ET209" si="3441">IF(BN209="","","|n"&amp;ET$2&amp;"+"&amp;BN209&amp;ET$1)</f>
        <v/>
      </c>
      <c r="EU209" s="71" t="str">
        <f t="shared" ref="EU209" si="3442">IF(BO209="","","|n"&amp;EU$2&amp;"+"&amp;BO209&amp;EU$1)</f>
        <v/>
      </c>
      <c r="EV209" s="71" t="str">
        <f t="shared" ref="EV209" si="3443">IF(BP209="","","|n"&amp;EV$2&amp;"+"&amp;BP209&amp;EV$1)</f>
        <v/>
      </c>
      <c r="EW209" s="71" t="str">
        <f t="shared" ref="EW209" si="3444">IF(BQ209="","","|n"&amp;EW$2&amp;"+"&amp;BQ209&amp;EW$1)</f>
        <v/>
      </c>
      <c r="EX209" s="71" t="str">
        <f t="shared" ref="EX209" si="3445">IF(BR209="","","|n"&amp;EX$2&amp;"+"&amp;BR209&amp;EX$1)</f>
        <v/>
      </c>
      <c r="EY209" s="71" t="str">
        <f t="shared" ref="EY209" si="3446">IF(BS209="","","|n"&amp;EY$2&amp;"+"&amp;BS209&amp;EY$1)</f>
        <v/>
      </c>
      <c r="EZ209" s="71" t="str">
        <f t="shared" ref="EZ209" si="3447">IF(BT209="","","|n"&amp;EZ$2&amp;"+"&amp;BT209&amp;EZ$1)</f>
        <v/>
      </c>
      <c r="FA209" s="71" t="str">
        <f t="shared" ref="FA209" si="3448">IF(BU209="","","|n"&amp;FA$2&amp;"+"&amp;BU209&amp;FA$1)</f>
        <v/>
      </c>
      <c r="FB209" s="71" t="str">
        <f t="shared" ref="FB209" si="3449">IF(BV209="","","|n"&amp;FB$2&amp;"+"&amp;BV209&amp;FB$1)</f>
        <v/>
      </c>
      <c r="FC209" s="71" t="str">
        <f t="shared" ref="FC209" si="3450">IF(BW209="","","|n"&amp;FC$2&amp;"+"&amp;BW209&amp;FC$1)</f>
        <v/>
      </c>
      <c r="FD209" s="71" t="str">
        <f t="shared" ref="FD209" si="3451">IF(BX209="","","|n"&amp;FD$2&amp;"+"&amp;BX209&amp;FD$1)</f>
        <v/>
      </c>
      <c r="FE209" s="71" t="str">
        <f t="shared" ref="FE209" si="3452">IF(BY209="","","|n"&amp;FE$2&amp;"+"&amp;BY209&amp;FE$1)</f>
        <v/>
      </c>
      <c r="FF209" s="71" t="str">
        <f t="shared" ref="FF209" si="3453">IF(BZ209="","","|n"&amp;FF$2&amp;"+"&amp;BZ209&amp;FF$1)</f>
        <v/>
      </c>
      <c r="FG209" s="71" t="str">
        <f t="shared" ref="FG209" si="3454">IF(CA209="","","|n"&amp;FG$2&amp;"+"&amp;CA209&amp;FG$1)</f>
        <v/>
      </c>
      <c r="FH209" s="71" t="str">
        <f t="shared" ref="FH209" si="3455">IF(CB209="","","|n"&amp;FH$2&amp;"+"&amp;CB209&amp;FH$1)</f>
        <v/>
      </c>
      <c r="FI209" s="71" t="str">
        <f t="shared" ref="FI209" si="3456">IF(CC209="","","|n"&amp;FI$2&amp;"+"&amp;CC209&amp;FI$1)</f>
        <v/>
      </c>
      <c r="FJ209" s="71" t="str">
        <f t="shared" ref="FJ209" si="3457">IF(CD209="","","|n"&amp;FJ$2&amp;"+"&amp;CD209&amp;FJ$1)</f>
        <v/>
      </c>
      <c r="FK209" s="71" t="str">
        <f t="shared" ref="FK209" si="3458">IF(CE209="","","|n"&amp;FK$2&amp;"+"&amp;CE209&amp;FK$1)</f>
        <v/>
      </c>
      <c r="FL209" s="71" t="str">
        <f t="shared" ref="FL209" si="3459">IF(CF209="","","|n"&amp;FL$2&amp;"+"&amp;CF209&amp;FL$1)</f>
        <v/>
      </c>
      <c r="FM209" s="71" t="str">
        <f t="shared" ref="FM209" si="3460">IF(CG209="","","|n"&amp;FM$2&amp;"+"&amp;CG209&amp;FM$1)</f>
        <v/>
      </c>
      <c r="FN209" s="71" t="str">
        <f t="shared" ref="FN209" si="3461">IF(CH209="","","|n"&amp;FN$2&amp;"+"&amp;CH209&amp;FN$1)</f>
        <v/>
      </c>
      <c r="FO209" s="71" t="str">
        <f t="shared" ref="FO209" si="3462">IF(CI209="","","|n"&amp;FO$2&amp;"+"&amp;CI209&amp;FO$1)</f>
        <v/>
      </c>
      <c r="FP209" s="71" t="str">
        <f t="shared" ref="FP209" si="3463">IF(CJ209="","","|n"&amp;FP$2&amp;"+"&amp;CJ209&amp;FP$1)</f>
        <v/>
      </c>
      <c r="FQ209" s="71" t="str">
        <f t="shared" ref="FQ209" si="3464">IF(CK209="","","|n"&amp;FQ$2&amp;"+"&amp;CK209&amp;FQ$1)</f>
        <v/>
      </c>
      <c r="FR209" s="71" t="str">
        <f t="shared" ref="FR209" si="3465">IF(CL209="","","|n"&amp;FR$2&amp;"+"&amp;CL209&amp;FR$1)</f>
        <v/>
      </c>
      <c r="FS209" s="71" t="str">
        <f t="shared" ref="FS209" si="3466">IF(CM209="","","|n"&amp;FS$2&amp;"+"&amp;CM209&amp;FS$1)</f>
        <v/>
      </c>
    </row>
    <row r="210" spans="1:175" ht="16.5">
      <c r="A210" s="79"/>
      <c r="B210" s="101" t="s">
        <v>743</v>
      </c>
      <c r="C210" s="79"/>
      <c r="T210" s="120" t="s">
        <v>739</v>
      </c>
      <c r="U210" s="85" t="str">
        <f t="shared" si="3390"/>
        <v>ReplaceableTextures\\CommandButtons\\BTNIZ0D.blp</v>
      </c>
      <c r="CN210" s="69" t="str">
        <f t="shared" si="3391"/>
        <v>InitUnitState('IZ0D',,,,,,,,,,)</v>
      </c>
      <c r="CO210" s="69" t="str">
        <f t="shared" si="3392"/>
        <v>InitUnitNormal('IZ0D',,,,,,,,,,)</v>
      </c>
      <c r="CP210" s="69" t="str">
        <f t="shared" si="3393"/>
        <v>InitUnitMagic('IZ0D',,,,,,,,,,)</v>
      </c>
      <c r="CQ210" s="69" t="str">
        <f t="shared" si="3394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5"/>
        <v>|n</v>
      </c>
      <c r="CV210" s="70" t="str">
        <f t="shared" si="3396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7">IF(V210="","","|n"&amp;DB$2&amp;"+"&amp;V210&amp;DB$1)</f>
        <v/>
      </c>
      <c r="DC210" s="71" t="str">
        <f t="shared" si="3467"/>
        <v/>
      </c>
      <c r="DD210" s="71" t="str">
        <f t="shared" si="3467"/>
        <v/>
      </c>
      <c r="DE210" s="71" t="str">
        <f t="shared" si="3467"/>
        <v/>
      </c>
      <c r="DF210" s="71" t="str">
        <f t="shared" si="3467"/>
        <v/>
      </c>
      <c r="DG210" s="71" t="str">
        <f t="shared" si="3467"/>
        <v/>
      </c>
      <c r="DH210" s="71" t="str">
        <f t="shared" si="3467"/>
        <v/>
      </c>
      <c r="DI210" s="71" t="str">
        <f t="shared" si="3467"/>
        <v/>
      </c>
      <c r="DJ210" s="71" t="str">
        <f t="shared" si="3467"/>
        <v/>
      </c>
      <c r="DK210" s="71" t="str">
        <f t="shared" si="3467"/>
        <v/>
      </c>
      <c r="DL210" s="71" t="str">
        <f t="shared" si="3467"/>
        <v/>
      </c>
      <c r="DM210" s="71" t="str">
        <f t="shared" si="3467"/>
        <v/>
      </c>
      <c r="DN210" s="71" t="str">
        <f t="shared" si="3467"/>
        <v/>
      </c>
      <c r="DO210" s="71" t="str">
        <f t="shared" si="3467"/>
        <v/>
      </c>
      <c r="DP210" s="71" t="str">
        <f t="shared" si="3467"/>
        <v/>
      </c>
      <c r="DQ210" s="71" t="str">
        <f t="shared" si="3467"/>
        <v/>
      </c>
      <c r="DR210" s="71" t="str">
        <f t="shared" si="3467"/>
        <v/>
      </c>
      <c r="DS210" s="71" t="str">
        <f t="shared" si="3467"/>
        <v/>
      </c>
      <c r="DT210" s="71" t="str">
        <f t="shared" si="3467"/>
        <v/>
      </c>
      <c r="DU210" s="71" t="str">
        <f t="shared" si="3467"/>
        <v/>
      </c>
      <c r="DV210" s="71" t="str">
        <f t="shared" si="3467"/>
        <v/>
      </c>
      <c r="DW210" s="71" t="str">
        <f t="shared" si="3467"/>
        <v/>
      </c>
      <c r="DX210" s="71" t="str">
        <f t="shared" si="3467"/>
        <v/>
      </c>
      <c r="DY210" s="71" t="str">
        <f t="shared" si="3467"/>
        <v/>
      </c>
      <c r="DZ210" s="71" t="str">
        <f t="shared" si="3467"/>
        <v/>
      </c>
      <c r="EA210" s="71" t="str">
        <f t="shared" si="3467"/>
        <v/>
      </c>
      <c r="EB210" s="71" t="str">
        <f t="shared" si="3467"/>
        <v/>
      </c>
      <c r="EC210" s="71" t="str">
        <f t="shared" si="3467"/>
        <v/>
      </c>
      <c r="ED210" s="71" t="str">
        <f t="shared" si="3467"/>
        <v/>
      </c>
      <c r="EE210" s="71" t="str">
        <f t="shared" si="3467"/>
        <v/>
      </c>
      <c r="EF210" s="71" t="str">
        <f t="shared" si="3467"/>
        <v/>
      </c>
      <c r="EG210" s="71" t="str">
        <f t="shared" si="3467"/>
        <v/>
      </c>
      <c r="EH210" s="71" t="str">
        <f t="shared" si="3467"/>
        <v/>
      </c>
      <c r="EI210" s="71" t="str">
        <f t="shared" si="3467"/>
        <v/>
      </c>
      <c r="EJ210" s="71" t="str">
        <f t="shared" si="3467"/>
        <v/>
      </c>
      <c r="EK210" s="71" t="str">
        <f t="shared" si="3467"/>
        <v/>
      </c>
      <c r="EL210" s="71" t="str">
        <f t="shared" si="3467"/>
        <v/>
      </c>
      <c r="EM210" s="71" t="str">
        <f t="shared" si="3467"/>
        <v/>
      </c>
      <c r="EN210" s="71" t="str">
        <f t="shared" si="3467"/>
        <v/>
      </c>
      <c r="EO210" s="71" t="str">
        <f t="shared" si="3467"/>
        <v/>
      </c>
      <c r="EP210" s="71" t="str">
        <f t="shared" si="3467"/>
        <v/>
      </c>
      <c r="EQ210" s="71" t="str">
        <f t="shared" si="3467"/>
        <v/>
      </c>
      <c r="ER210" s="71" t="str">
        <f t="shared" si="3467"/>
        <v/>
      </c>
      <c r="ES210" s="71" t="str">
        <f t="shared" si="3467"/>
        <v/>
      </c>
      <c r="ET210" s="71" t="str">
        <f t="shared" si="3467"/>
        <v/>
      </c>
      <c r="EU210" s="71" t="str">
        <f t="shared" si="3467"/>
        <v/>
      </c>
      <c r="EV210" s="71" t="str">
        <f t="shared" si="3467"/>
        <v/>
      </c>
      <c r="EW210" s="71" t="str">
        <f t="shared" si="3467"/>
        <v/>
      </c>
      <c r="EX210" s="71" t="str">
        <f t="shared" si="3467"/>
        <v/>
      </c>
      <c r="EY210" s="71" t="str">
        <f t="shared" si="3467"/>
        <v/>
      </c>
      <c r="EZ210" s="71" t="str">
        <f t="shared" si="3467"/>
        <v/>
      </c>
      <c r="FA210" s="71" t="str">
        <f t="shared" si="3467"/>
        <v/>
      </c>
      <c r="FB210" s="71" t="str">
        <f t="shared" si="3467"/>
        <v/>
      </c>
      <c r="FC210" s="71" t="str">
        <f t="shared" si="3467"/>
        <v/>
      </c>
      <c r="FD210" s="71" t="str">
        <f t="shared" si="3467"/>
        <v/>
      </c>
      <c r="FE210" s="71" t="str">
        <f t="shared" si="3467"/>
        <v/>
      </c>
      <c r="FF210" s="71" t="str">
        <f t="shared" si="3467"/>
        <v/>
      </c>
      <c r="FG210" s="71" t="str">
        <f t="shared" si="3467"/>
        <v/>
      </c>
      <c r="FH210" s="71" t="str">
        <f t="shared" si="3467"/>
        <v/>
      </c>
      <c r="FI210" s="71" t="str">
        <f t="shared" si="3467"/>
        <v/>
      </c>
      <c r="FJ210" s="71" t="str">
        <f t="shared" si="3467"/>
        <v/>
      </c>
      <c r="FK210" s="71" t="str">
        <f t="shared" si="3467"/>
        <v/>
      </c>
      <c r="FL210" s="71" t="str">
        <f t="shared" si="3467"/>
        <v/>
      </c>
      <c r="FM210" s="71" t="str">
        <f t="shared" si="3467"/>
        <v/>
      </c>
      <c r="FN210" s="71" t="str">
        <f t="shared" ref="FN210:FS210" si="3468">IF(CH210="","","|n"&amp;FN$2&amp;"+"&amp;CH210&amp;FN$1)</f>
        <v/>
      </c>
      <c r="FO210" s="71" t="str">
        <f t="shared" si="3468"/>
        <v/>
      </c>
      <c r="FP210" s="71" t="str">
        <f t="shared" si="3468"/>
        <v/>
      </c>
      <c r="FQ210" s="71" t="str">
        <f t="shared" si="3468"/>
        <v/>
      </c>
      <c r="FR210" s="71" t="str">
        <f t="shared" si="3468"/>
        <v/>
      </c>
      <c r="FS210" s="71" t="str">
        <f t="shared" si="3468"/>
        <v/>
      </c>
    </row>
    <row r="211" spans="1:175" ht="16.5">
      <c r="A211" s="79"/>
      <c r="B211" s="101" t="s">
        <v>744</v>
      </c>
      <c r="C211" s="79"/>
      <c r="T211" s="120" t="s">
        <v>739</v>
      </c>
      <c r="U211" s="85" t="str">
        <f t="shared" si="3390"/>
        <v>ReplaceableTextures\\CommandButtons\\BTNIZ0E.blp</v>
      </c>
      <c r="CN211" s="69" t="str">
        <f t="shared" si="3391"/>
        <v>InitUnitState('IZ0E',,,,,,,,,,)</v>
      </c>
      <c r="CO211" s="69" t="str">
        <f t="shared" si="3392"/>
        <v>InitUnitNormal('IZ0E',,,,,,,,,,)</v>
      </c>
      <c r="CP211" s="69" t="str">
        <f t="shared" si="3393"/>
        <v>InitUnitMagic('IZ0E',,,,,,,,,,)</v>
      </c>
      <c r="CQ211" s="69" t="str">
        <f t="shared" si="3394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5"/>
        <v>|n</v>
      </c>
      <c r="CV211" s="70" t="str">
        <f t="shared" si="3396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69">IF(V211="","","|n"&amp;DB$2&amp;"+"&amp;V211&amp;DB$1)</f>
        <v/>
      </c>
      <c r="DC211" s="71" t="str">
        <f t="shared" si="3469"/>
        <v/>
      </c>
      <c r="DD211" s="71" t="str">
        <f t="shared" si="3469"/>
        <v/>
      </c>
      <c r="DE211" s="71" t="str">
        <f t="shared" si="3469"/>
        <v/>
      </c>
      <c r="DF211" s="71" t="str">
        <f t="shared" si="3469"/>
        <v/>
      </c>
      <c r="DG211" s="71" t="str">
        <f t="shared" si="3469"/>
        <v/>
      </c>
      <c r="DH211" s="71" t="str">
        <f t="shared" si="3469"/>
        <v/>
      </c>
      <c r="DI211" s="71" t="str">
        <f t="shared" si="3469"/>
        <v/>
      </c>
      <c r="DJ211" s="71" t="str">
        <f t="shared" si="3469"/>
        <v/>
      </c>
      <c r="DK211" s="71" t="str">
        <f t="shared" si="3469"/>
        <v/>
      </c>
      <c r="DL211" s="71" t="str">
        <f t="shared" si="3469"/>
        <v/>
      </c>
      <c r="DM211" s="71" t="str">
        <f t="shared" si="3469"/>
        <v/>
      </c>
      <c r="DN211" s="71" t="str">
        <f t="shared" si="3469"/>
        <v/>
      </c>
      <c r="DO211" s="71" t="str">
        <f t="shared" si="3469"/>
        <v/>
      </c>
      <c r="DP211" s="71" t="str">
        <f t="shared" si="3469"/>
        <v/>
      </c>
      <c r="DQ211" s="71" t="str">
        <f t="shared" si="3469"/>
        <v/>
      </c>
      <c r="DR211" s="71" t="str">
        <f t="shared" si="3469"/>
        <v/>
      </c>
      <c r="DS211" s="71" t="str">
        <f t="shared" si="3469"/>
        <v/>
      </c>
      <c r="DT211" s="71" t="str">
        <f t="shared" si="3469"/>
        <v/>
      </c>
      <c r="DU211" s="71" t="str">
        <f t="shared" si="3469"/>
        <v/>
      </c>
      <c r="DV211" s="71" t="str">
        <f t="shared" si="3469"/>
        <v/>
      </c>
      <c r="DW211" s="71" t="str">
        <f t="shared" si="3469"/>
        <v/>
      </c>
      <c r="DX211" s="71" t="str">
        <f t="shared" si="3469"/>
        <v/>
      </c>
      <c r="DY211" s="71" t="str">
        <f t="shared" si="3469"/>
        <v/>
      </c>
      <c r="DZ211" s="71" t="str">
        <f t="shared" si="3469"/>
        <v/>
      </c>
      <c r="EA211" s="71" t="str">
        <f t="shared" si="3469"/>
        <v/>
      </c>
      <c r="EB211" s="71" t="str">
        <f t="shared" si="3469"/>
        <v/>
      </c>
      <c r="EC211" s="71" t="str">
        <f t="shared" si="3469"/>
        <v/>
      </c>
      <c r="ED211" s="71" t="str">
        <f t="shared" si="3469"/>
        <v/>
      </c>
      <c r="EE211" s="71" t="str">
        <f t="shared" si="3469"/>
        <v/>
      </c>
      <c r="EF211" s="71" t="str">
        <f t="shared" si="3469"/>
        <v/>
      </c>
      <c r="EG211" s="71" t="str">
        <f t="shared" si="3469"/>
        <v/>
      </c>
      <c r="EH211" s="71" t="str">
        <f t="shared" si="3469"/>
        <v/>
      </c>
      <c r="EI211" s="71" t="str">
        <f t="shared" si="3469"/>
        <v/>
      </c>
      <c r="EJ211" s="71" t="str">
        <f t="shared" si="3469"/>
        <v/>
      </c>
      <c r="EK211" s="71" t="str">
        <f t="shared" si="3469"/>
        <v/>
      </c>
      <c r="EL211" s="71" t="str">
        <f t="shared" si="3469"/>
        <v/>
      </c>
      <c r="EM211" s="71" t="str">
        <f t="shared" si="3469"/>
        <v/>
      </c>
      <c r="EN211" s="71" t="str">
        <f t="shared" si="3469"/>
        <v/>
      </c>
      <c r="EO211" s="71" t="str">
        <f t="shared" si="3469"/>
        <v/>
      </c>
      <c r="EP211" s="71" t="str">
        <f t="shared" si="3469"/>
        <v/>
      </c>
      <c r="EQ211" s="71" t="str">
        <f t="shared" si="3469"/>
        <v/>
      </c>
      <c r="ER211" s="71" t="str">
        <f t="shared" si="3469"/>
        <v/>
      </c>
      <c r="ES211" s="71" t="str">
        <f t="shared" si="3469"/>
        <v/>
      </c>
      <c r="ET211" s="71" t="str">
        <f t="shared" si="3469"/>
        <v/>
      </c>
      <c r="EU211" s="71" t="str">
        <f t="shared" si="3469"/>
        <v/>
      </c>
      <c r="EV211" s="71" t="str">
        <f t="shared" si="3469"/>
        <v/>
      </c>
      <c r="EW211" s="71" t="str">
        <f t="shared" si="3469"/>
        <v/>
      </c>
      <c r="EX211" s="71" t="str">
        <f t="shared" si="3469"/>
        <v/>
      </c>
      <c r="EY211" s="71" t="str">
        <f t="shared" si="3469"/>
        <v/>
      </c>
      <c r="EZ211" s="71" t="str">
        <f t="shared" si="3469"/>
        <v/>
      </c>
      <c r="FA211" s="71" t="str">
        <f t="shared" si="3469"/>
        <v/>
      </c>
      <c r="FB211" s="71" t="str">
        <f t="shared" si="3469"/>
        <v/>
      </c>
      <c r="FC211" s="71" t="str">
        <f t="shared" si="3469"/>
        <v/>
      </c>
      <c r="FD211" s="71" t="str">
        <f t="shared" si="3469"/>
        <v/>
      </c>
      <c r="FE211" s="71" t="str">
        <f t="shared" si="3469"/>
        <v/>
      </c>
      <c r="FF211" s="71" t="str">
        <f t="shared" si="3469"/>
        <v/>
      </c>
      <c r="FG211" s="71" t="str">
        <f t="shared" si="3469"/>
        <v/>
      </c>
      <c r="FH211" s="71" t="str">
        <f t="shared" si="3469"/>
        <v/>
      </c>
      <c r="FI211" s="71" t="str">
        <f t="shared" si="3469"/>
        <v/>
      </c>
      <c r="FJ211" s="71" t="str">
        <f t="shared" si="3469"/>
        <v/>
      </c>
      <c r="FK211" s="71" t="str">
        <f t="shared" si="3469"/>
        <v/>
      </c>
      <c r="FL211" s="71" t="str">
        <f t="shared" si="3469"/>
        <v/>
      </c>
      <c r="FM211" s="71" t="str">
        <f t="shared" si="3469"/>
        <v/>
      </c>
      <c r="FN211" s="71" t="str">
        <f t="shared" ref="FN211:FS211" si="3470">IF(CH211="","","|n"&amp;FN$2&amp;"+"&amp;CH211&amp;FN$1)</f>
        <v/>
      </c>
      <c r="FO211" s="71" t="str">
        <f t="shared" si="3470"/>
        <v/>
      </c>
      <c r="FP211" s="71" t="str">
        <f t="shared" si="3470"/>
        <v/>
      </c>
      <c r="FQ211" s="71" t="str">
        <f t="shared" si="3470"/>
        <v/>
      </c>
      <c r="FR211" s="71" t="str">
        <f t="shared" si="3470"/>
        <v/>
      </c>
      <c r="FS211" s="71" t="str">
        <f t="shared" si="3470"/>
        <v/>
      </c>
    </row>
    <row r="212" spans="1:175" ht="16.5">
      <c r="A212" s="79"/>
      <c r="B212" s="101" t="s">
        <v>745</v>
      </c>
      <c r="C212" s="79"/>
      <c r="T212" s="120" t="s">
        <v>739</v>
      </c>
      <c r="U212" s="85" t="str">
        <f t="shared" si="3390"/>
        <v>ReplaceableTextures\\CommandButtons\\BTNIZ0F.blp</v>
      </c>
      <c r="CN212" s="69" t="str">
        <f t="shared" si="3391"/>
        <v>InitUnitState('IZ0F',,,,,,,,,,)</v>
      </c>
      <c r="CO212" s="69" t="str">
        <f t="shared" si="3392"/>
        <v>InitUnitNormal('IZ0F',,,,,,,,,,)</v>
      </c>
      <c r="CP212" s="69" t="str">
        <f t="shared" si="3393"/>
        <v>InitUnitMagic('IZ0F',,,,,,,,,,)</v>
      </c>
      <c r="CQ212" s="69" t="str">
        <f t="shared" si="3394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5"/>
        <v>|n</v>
      </c>
      <c r="CV212" s="70" t="str">
        <f t="shared" si="3396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1">IF(V212="","","|n"&amp;DB$2&amp;"+"&amp;V212&amp;DB$1)</f>
        <v/>
      </c>
      <c r="DC212" s="71" t="str">
        <f t="shared" si="3471"/>
        <v/>
      </c>
      <c r="DD212" s="71" t="str">
        <f t="shared" si="3471"/>
        <v/>
      </c>
      <c r="DE212" s="71" t="str">
        <f t="shared" si="3471"/>
        <v/>
      </c>
      <c r="DF212" s="71" t="str">
        <f t="shared" si="3471"/>
        <v/>
      </c>
      <c r="DG212" s="71" t="str">
        <f t="shared" si="3471"/>
        <v/>
      </c>
      <c r="DH212" s="71" t="str">
        <f t="shared" si="3471"/>
        <v/>
      </c>
      <c r="DI212" s="71" t="str">
        <f t="shared" si="3471"/>
        <v/>
      </c>
      <c r="DJ212" s="71" t="str">
        <f t="shared" si="3471"/>
        <v/>
      </c>
      <c r="DK212" s="71" t="str">
        <f t="shared" si="3471"/>
        <v/>
      </c>
      <c r="DL212" s="71" t="str">
        <f t="shared" si="3471"/>
        <v/>
      </c>
      <c r="DM212" s="71" t="str">
        <f t="shared" si="3471"/>
        <v/>
      </c>
      <c r="DN212" s="71" t="str">
        <f t="shared" si="3471"/>
        <v/>
      </c>
      <c r="DO212" s="71" t="str">
        <f t="shared" si="3471"/>
        <v/>
      </c>
      <c r="DP212" s="71" t="str">
        <f t="shared" si="3471"/>
        <v/>
      </c>
      <c r="DQ212" s="71" t="str">
        <f t="shared" si="3471"/>
        <v/>
      </c>
      <c r="DR212" s="71" t="str">
        <f t="shared" si="3471"/>
        <v/>
      </c>
      <c r="DS212" s="71" t="str">
        <f t="shared" si="3471"/>
        <v/>
      </c>
      <c r="DT212" s="71" t="str">
        <f t="shared" si="3471"/>
        <v/>
      </c>
      <c r="DU212" s="71" t="str">
        <f t="shared" si="3471"/>
        <v/>
      </c>
      <c r="DV212" s="71" t="str">
        <f t="shared" si="3471"/>
        <v/>
      </c>
      <c r="DW212" s="71" t="str">
        <f t="shared" si="3471"/>
        <v/>
      </c>
      <c r="DX212" s="71" t="str">
        <f t="shared" si="3471"/>
        <v/>
      </c>
      <c r="DY212" s="71" t="str">
        <f t="shared" si="3471"/>
        <v/>
      </c>
      <c r="DZ212" s="71" t="str">
        <f t="shared" si="3471"/>
        <v/>
      </c>
      <c r="EA212" s="71" t="str">
        <f t="shared" si="3471"/>
        <v/>
      </c>
      <c r="EB212" s="71" t="str">
        <f t="shared" si="3471"/>
        <v/>
      </c>
      <c r="EC212" s="71" t="str">
        <f t="shared" si="3471"/>
        <v/>
      </c>
      <c r="ED212" s="71" t="str">
        <f t="shared" si="3471"/>
        <v/>
      </c>
      <c r="EE212" s="71" t="str">
        <f t="shared" si="3471"/>
        <v/>
      </c>
      <c r="EF212" s="71" t="str">
        <f t="shared" si="3471"/>
        <v/>
      </c>
      <c r="EG212" s="71" t="str">
        <f t="shared" si="3471"/>
        <v/>
      </c>
      <c r="EH212" s="71" t="str">
        <f t="shared" si="3471"/>
        <v/>
      </c>
      <c r="EI212" s="71" t="str">
        <f t="shared" si="3471"/>
        <v/>
      </c>
      <c r="EJ212" s="71" t="str">
        <f t="shared" si="3471"/>
        <v/>
      </c>
      <c r="EK212" s="71" t="str">
        <f t="shared" si="3471"/>
        <v/>
      </c>
      <c r="EL212" s="71" t="str">
        <f t="shared" si="3471"/>
        <v/>
      </c>
      <c r="EM212" s="71" t="str">
        <f t="shared" si="3471"/>
        <v/>
      </c>
      <c r="EN212" s="71" t="str">
        <f t="shared" si="3471"/>
        <v/>
      </c>
      <c r="EO212" s="71" t="str">
        <f t="shared" si="3471"/>
        <v/>
      </c>
      <c r="EP212" s="71" t="str">
        <f t="shared" si="3471"/>
        <v/>
      </c>
      <c r="EQ212" s="71" t="str">
        <f t="shared" si="3471"/>
        <v/>
      </c>
      <c r="ER212" s="71" t="str">
        <f t="shared" si="3471"/>
        <v/>
      </c>
      <c r="ES212" s="71" t="str">
        <f t="shared" si="3471"/>
        <v/>
      </c>
      <c r="ET212" s="71" t="str">
        <f t="shared" si="3471"/>
        <v/>
      </c>
      <c r="EU212" s="71" t="str">
        <f t="shared" si="3471"/>
        <v/>
      </c>
      <c r="EV212" s="71" t="str">
        <f t="shared" si="3471"/>
        <v/>
      </c>
      <c r="EW212" s="71" t="str">
        <f t="shared" si="3471"/>
        <v/>
      </c>
      <c r="EX212" s="71" t="str">
        <f t="shared" si="3471"/>
        <v/>
      </c>
      <c r="EY212" s="71" t="str">
        <f t="shared" si="3471"/>
        <v/>
      </c>
      <c r="EZ212" s="71" t="str">
        <f t="shared" si="3471"/>
        <v/>
      </c>
      <c r="FA212" s="71" t="str">
        <f t="shared" si="3471"/>
        <v/>
      </c>
      <c r="FB212" s="71" t="str">
        <f t="shared" si="3471"/>
        <v/>
      </c>
      <c r="FC212" s="71" t="str">
        <f t="shared" si="3471"/>
        <v/>
      </c>
      <c r="FD212" s="71" t="str">
        <f t="shared" si="3471"/>
        <v/>
      </c>
      <c r="FE212" s="71" t="str">
        <f t="shared" si="3471"/>
        <v/>
      </c>
      <c r="FF212" s="71" t="str">
        <f t="shared" si="3471"/>
        <v/>
      </c>
      <c r="FG212" s="71" t="str">
        <f t="shared" si="3471"/>
        <v/>
      </c>
      <c r="FH212" s="71" t="str">
        <f t="shared" si="3471"/>
        <v/>
      </c>
      <c r="FI212" s="71" t="str">
        <f t="shared" si="3471"/>
        <v/>
      </c>
      <c r="FJ212" s="71" t="str">
        <f t="shared" si="3471"/>
        <v/>
      </c>
      <c r="FK212" s="71" t="str">
        <f t="shared" si="3471"/>
        <v/>
      </c>
      <c r="FL212" s="71" t="str">
        <f t="shared" si="3471"/>
        <v/>
      </c>
      <c r="FM212" s="71" t="str">
        <f t="shared" si="3471"/>
        <v/>
      </c>
      <c r="FN212" s="71" t="str">
        <f t="shared" ref="FN212:FS212" si="3472">IF(CH212="","","|n"&amp;FN$2&amp;"+"&amp;CH212&amp;FN$1)</f>
        <v/>
      </c>
      <c r="FO212" s="71" t="str">
        <f t="shared" si="3472"/>
        <v/>
      </c>
      <c r="FP212" s="71" t="str">
        <f t="shared" si="3472"/>
        <v/>
      </c>
      <c r="FQ212" s="71" t="str">
        <f t="shared" si="3472"/>
        <v/>
      </c>
      <c r="FR212" s="71" t="str">
        <f t="shared" si="3472"/>
        <v/>
      </c>
      <c r="FS212" s="71" t="str">
        <f t="shared" si="3472"/>
        <v/>
      </c>
    </row>
    <row r="213" spans="1:175" ht="16.5">
      <c r="A213" s="79"/>
      <c r="B213" s="101" t="s">
        <v>746</v>
      </c>
      <c r="C213" s="79"/>
      <c r="T213" s="120" t="s">
        <v>739</v>
      </c>
      <c r="U213" s="85" t="str">
        <f t="shared" si="3390"/>
        <v>ReplaceableTextures\\CommandButtons\\BTNIZ0G.blp</v>
      </c>
      <c r="CN213" s="69" t="str">
        <f t="shared" si="3391"/>
        <v>InitUnitState('IZ0G',,,,,,,,,,)</v>
      </c>
      <c r="CO213" s="69" t="str">
        <f t="shared" si="3392"/>
        <v>InitUnitNormal('IZ0G',,,,,,,,,,)</v>
      </c>
      <c r="CP213" s="69" t="str">
        <f t="shared" si="3393"/>
        <v>InitUnitMagic('IZ0G',,,,,,,,,,)</v>
      </c>
      <c r="CQ213" s="69" t="str">
        <f t="shared" si="3394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5"/>
        <v>|n</v>
      </c>
      <c r="CV213" s="70" t="str">
        <f t="shared" si="3396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3">IF(V213="","","|n"&amp;DB$2&amp;"+"&amp;V213&amp;DB$1)</f>
        <v/>
      </c>
      <c r="DC213" s="71" t="str">
        <f t="shared" si="3473"/>
        <v/>
      </c>
      <c r="DD213" s="71" t="str">
        <f t="shared" si="3473"/>
        <v/>
      </c>
      <c r="DE213" s="71" t="str">
        <f t="shared" si="3473"/>
        <v/>
      </c>
      <c r="DF213" s="71" t="str">
        <f t="shared" si="3473"/>
        <v/>
      </c>
      <c r="DG213" s="71" t="str">
        <f t="shared" si="3473"/>
        <v/>
      </c>
      <c r="DH213" s="71" t="str">
        <f t="shared" si="3473"/>
        <v/>
      </c>
      <c r="DI213" s="71" t="str">
        <f t="shared" si="3473"/>
        <v/>
      </c>
      <c r="DJ213" s="71" t="str">
        <f t="shared" si="3473"/>
        <v/>
      </c>
      <c r="DK213" s="71" t="str">
        <f t="shared" si="3473"/>
        <v/>
      </c>
      <c r="DL213" s="71" t="str">
        <f t="shared" si="3473"/>
        <v/>
      </c>
      <c r="DM213" s="71" t="str">
        <f t="shared" si="3473"/>
        <v/>
      </c>
      <c r="DN213" s="71" t="str">
        <f t="shared" si="3473"/>
        <v/>
      </c>
      <c r="DO213" s="71" t="str">
        <f t="shared" si="3473"/>
        <v/>
      </c>
      <c r="DP213" s="71" t="str">
        <f t="shared" si="3473"/>
        <v/>
      </c>
      <c r="DQ213" s="71" t="str">
        <f t="shared" si="3473"/>
        <v/>
      </c>
      <c r="DR213" s="71" t="str">
        <f t="shared" si="3473"/>
        <v/>
      </c>
      <c r="DS213" s="71" t="str">
        <f t="shared" si="3473"/>
        <v/>
      </c>
      <c r="DT213" s="71" t="str">
        <f t="shared" si="3473"/>
        <v/>
      </c>
      <c r="DU213" s="71" t="str">
        <f t="shared" si="3473"/>
        <v/>
      </c>
      <c r="DV213" s="71" t="str">
        <f t="shared" si="3473"/>
        <v/>
      </c>
      <c r="DW213" s="71" t="str">
        <f t="shared" si="3473"/>
        <v/>
      </c>
      <c r="DX213" s="71" t="str">
        <f t="shared" si="3473"/>
        <v/>
      </c>
      <c r="DY213" s="71" t="str">
        <f t="shared" si="3473"/>
        <v/>
      </c>
      <c r="DZ213" s="71" t="str">
        <f t="shared" si="3473"/>
        <v/>
      </c>
      <c r="EA213" s="71" t="str">
        <f t="shared" si="3473"/>
        <v/>
      </c>
      <c r="EB213" s="71" t="str">
        <f t="shared" si="3473"/>
        <v/>
      </c>
      <c r="EC213" s="71" t="str">
        <f t="shared" si="3473"/>
        <v/>
      </c>
      <c r="ED213" s="71" t="str">
        <f t="shared" si="3473"/>
        <v/>
      </c>
      <c r="EE213" s="71" t="str">
        <f t="shared" si="3473"/>
        <v/>
      </c>
      <c r="EF213" s="71" t="str">
        <f t="shared" si="3473"/>
        <v/>
      </c>
      <c r="EG213" s="71" t="str">
        <f t="shared" si="3473"/>
        <v/>
      </c>
      <c r="EH213" s="71" t="str">
        <f t="shared" si="3473"/>
        <v/>
      </c>
      <c r="EI213" s="71" t="str">
        <f t="shared" si="3473"/>
        <v/>
      </c>
      <c r="EJ213" s="71" t="str">
        <f t="shared" si="3473"/>
        <v/>
      </c>
      <c r="EK213" s="71" t="str">
        <f t="shared" si="3473"/>
        <v/>
      </c>
      <c r="EL213" s="71" t="str">
        <f t="shared" si="3473"/>
        <v/>
      </c>
      <c r="EM213" s="71" t="str">
        <f t="shared" si="3473"/>
        <v/>
      </c>
      <c r="EN213" s="71" t="str">
        <f t="shared" si="3473"/>
        <v/>
      </c>
      <c r="EO213" s="71" t="str">
        <f t="shared" si="3473"/>
        <v/>
      </c>
      <c r="EP213" s="71" t="str">
        <f t="shared" si="3473"/>
        <v/>
      </c>
      <c r="EQ213" s="71" t="str">
        <f t="shared" si="3473"/>
        <v/>
      </c>
      <c r="ER213" s="71" t="str">
        <f t="shared" si="3473"/>
        <v/>
      </c>
      <c r="ES213" s="71" t="str">
        <f t="shared" si="3473"/>
        <v/>
      </c>
      <c r="ET213" s="71" t="str">
        <f t="shared" si="3473"/>
        <v/>
      </c>
      <c r="EU213" s="71" t="str">
        <f t="shared" si="3473"/>
        <v/>
      </c>
      <c r="EV213" s="71" t="str">
        <f t="shared" si="3473"/>
        <v/>
      </c>
      <c r="EW213" s="71" t="str">
        <f t="shared" si="3473"/>
        <v/>
      </c>
      <c r="EX213" s="71" t="str">
        <f t="shared" si="3473"/>
        <v/>
      </c>
      <c r="EY213" s="71" t="str">
        <f t="shared" si="3473"/>
        <v/>
      </c>
      <c r="EZ213" s="71" t="str">
        <f t="shared" si="3473"/>
        <v/>
      </c>
      <c r="FA213" s="71" t="str">
        <f t="shared" si="3473"/>
        <v/>
      </c>
      <c r="FB213" s="71" t="str">
        <f t="shared" si="3473"/>
        <v/>
      </c>
      <c r="FC213" s="71" t="str">
        <f t="shared" si="3473"/>
        <v/>
      </c>
      <c r="FD213" s="71" t="str">
        <f t="shared" si="3473"/>
        <v/>
      </c>
      <c r="FE213" s="71" t="str">
        <f t="shared" si="3473"/>
        <v/>
      </c>
      <c r="FF213" s="71" t="str">
        <f t="shared" si="3473"/>
        <v/>
      </c>
      <c r="FG213" s="71" t="str">
        <f t="shared" si="3473"/>
        <v/>
      </c>
      <c r="FH213" s="71" t="str">
        <f t="shared" si="3473"/>
        <v/>
      </c>
      <c r="FI213" s="71" t="str">
        <f t="shared" si="3473"/>
        <v/>
      </c>
      <c r="FJ213" s="71" t="str">
        <f t="shared" si="3473"/>
        <v/>
      </c>
      <c r="FK213" s="71" t="str">
        <f t="shared" si="3473"/>
        <v/>
      </c>
      <c r="FL213" s="71" t="str">
        <f t="shared" si="3473"/>
        <v/>
      </c>
      <c r="FM213" s="71" t="str">
        <f t="shared" si="3473"/>
        <v/>
      </c>
      <c r="FN213" s="71" t="str">
        <f t="shared" ref="FN213:FS214" si="3474">IF(CH213="","","|n"&amp;FN$2&amp;"+"&amp;CH213&amp;FN$1)</f>
        <v/>
      </c>
      <c r="FO213" s="71" t="str">
        <f t="shared" si="3474"/>
        <v/>
      </c>
      <c r="FP213" s="71" t="str">
        <f t="shared" si="3474"/>
        <v/>
      </c>
      <c r="FQ213" s="71" t="str">
        <f t="shared" si="3474"/>
        <v/>
      </c>
      <c r="FR213" s="71" t="str">
        <f t="shared" si="3474"/>
        <v/>
      </c>
      <c r="FS213" s="71" t="str">
        <f t="shared" si="3474"/>
        <v/>
      </c>
    </row>
    <row r="214" spans="1:175" ht="16.5">
      <c r="A214" s="79"/>
      <c r="B214" s="101" t="s">
        <v>747</v>
      </c>
      <c r="C214" s="123" t="s">
        <v>748</v>
      </c>
      <c r="T214" s="123" t="s">
        <v>749</v>
      </c>
      <c r="U214" s="85" t="s">
        <v>750</v>
      </c>
      <c r="CN214" s="69" t="str">
        <f t="shared" si="3391"/>
        <v>InitUnitState('IZ88',,,,,,,,,,)</v>
      </c>
      <c r="CO214" s="69" t="str">
        <f t="shared" si="3392"/>
        <v>InitUnitNormal('IZ88',,,,,,,,,,)</v>
      </c>
      <c r="CP214" s="69" t="str">
        <f t="shared" si="3393"/>
        <v>InitUnitMagic('IZ88',,,,,,,,,,)</v>
      </c>
      <c r="CQ214" s="69" t="str">
        <f t="shared" si="3394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5"/>
        <v>|n</v>
      </c>
      <c r="CV214" s="70" t="str">
        <f t="shared" si="3396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3"/>
        <v/>
      </c>
      <c r="DC214" s="71" t="str">
        <f t="shared" si="3473"/>
        <v/>
      </c>
      <c r="DD214" s="71" t="str">
        <f t="shared" si="3473"/>
        <v/>
      </c>
      <c r="DE214" s="71" t="str">
        <f t="shared" si="3473"/>
        <v/>
      </c>
      <c r="DF214" s="71" t="str">
        <f t="shared" si="3473"/>
        <v/>
      </c>
      <c r="DG214" s="71" t="str">
        <f t="shared" si="3473"/>
        <v/>
      </c>
      <c r="DH214" s="71" t="str">
        <f t="shared" si="3473"/>
        <v/>
      </c>
      <c r="DI214" s="71" t="str">
        <f t="shared" si="3473"/>
        <v/>
      </c>
      <c r="DJ214" s="71" t="str">
        <f t="shared" si="3473"/>
        <v/>
      </c>
      <c r="DK214" s="71" t="str">
        <f t="shared" si="3473"/>
        <v/>
      </c>
      <c r="DL214" s="71" t="str">
        <f t="shared" si="3473"/>
        <v/>
      </c>
      <c r="DM214" s="71" t="str">
        <f t="shared" si="3473"/>
        <v/>
      </c>
      <c r="DN214" s="71" t="str">
        <f t="shared" si="3473"/>
        <v/>
      </c>
      <c r="DO214" s="71" t="str">
        <f t="shared" si="3473"/>
        <v/>
      </c>
      <c r="DP214" s="71" t="str">
        <f t="shared" si="3473"/>
        <v/>
      </c>
      <c r="DQ214" s="71" t="str">
        <f t="shared" si="3473"/>
        <v/>
      </c>
      <c r="DR214" s="71" t="str">
        <f t="shared" si="3473"/>
        <v/>
      </c>
      <c r="DS214" s="71" t="str">
        <f t="shared" si="3473"/>
        <v/>
      </c>
      <c r="DT214" s="71" t="str">
        <f t="shared" si="3473"/>
        <v/>
      </c>
      <c r="DU214" s="71" t="str">
        <f t="shared" si="3473"/>
        <v/>
      </c>
      <c r="DV214" s="71" t="str">
        <f t="shared" si="3473"/>
        <v/>
      </c>
      <c r="DW214" s="71" t="str">
        <f t="shared" si="3473"/>
        <v/>
      </c>
      <c r="DX214" s="71" t="str">
        <f t="shared" si="3473"/>
        <v/>
      </c>
      <c r="DY214" s="71" t="str">
        <f t="shared" si="3473"/>
        <v/>
      </c>
      <c r="DZ214" s="71" t="str">
        <f t="shared" si="3473"/>
        <v/>
      </c>
      <c r="EA214" s="71" t="str">
        <f t="shared" si="3473"/>
        <v/>
      </c>
      <c r="EB214" s="71" t="str">
        <f t="shared" si="3473"/>
        <v/>
      </c>
      <c r="EC214" s="71" t="str">
        <f t="shared" si="3473"/>
        <v/>
      </c>
      <c r="ED214" s="71" t="str">
        <f t="shared" si="3473"/>
        <v/>
      </c>
      <c r="EE214" s="71" t="str">
        <f t="shared" si="3473"/>
        <v/>
      </c>
      <c r="EF214" s="71" t="str">
        <f t="shared" si="3473"/>
        <v/>
      </c>
      <c r="EG214" s="71" t="str">
        <f t="shared" si="3473"/>
        <v/>
      </c>
      <c r="EH214" s="71" t="str">
        <f t="shared" si="3473"/>
        <v/>
      </c>
      <c r="EI214" s="71" t="str">
        <f t="shared" si="3473"/>
        <v/>
      </c>
      <c r="EJ214" s="71" t="str">
        <f t="shared" si="3473"/>
        <v/>
      </c>
      <c r="EK214" s="71" t="str">
        <f t="shared" si="3473"/>
        <v/>
      </c>
      <c r="EL214" s="71" t="str">
        <f t="shared" si="3473"/>
        <v/>
      </c>
      <c r="EM214" s="71" t="str">
        <f t="shared" si="3473"/>
        <v/>
      </c>
      <c r="EN214" s="71" t="str">
        <f t="shared" si="3473"/>
        <v/>
      </c>
      <c r="EO214" s="71" t="str">
        <f t="shared" si="3473"/>
        <v/>
      </c>
      <c r="EP214" s="71" t="str">
        <f t="shared" si="3473"/>
        <v/>
      </c>
      <c r="EQ214" s="71" t="str">
        <f t="shared" si="3473"/>
        <v/>
      </c>
      <c r="ER214" s="71" t="str">
        <f t="shared" si="3473"/>
        <v/>
      </c>
      <c r="ES214" s="71" t="str">
        <f t="shared" si="3473"/>
        <v/>
      </c>
      <c r="ET214" s="71" t="str">
        <f t="shared" si="3473"/>
        <v/>
      </c>
      <c r="EU214" s="71" t="str">
        <f t="shared" si="3473"/>
        <v/>
      </c>
      <c r="EV214" s="71" t="str">
        <f t="shared" si="3473"/>
        <v/>
      </c>
      <c r="EW214" s="71" t="str">
        <f t="shared" si="3473"/>
        <v/>
      </c>
      <c r="EX214" s="71" t="str">
        <f t="shared" si="3473"/>
        <v/>
      </c>
      <c r="EY214" s="71" t="str">
        <f t="shared" si="3473"/>
        <v/>
      </c>
      <c r="EZ214" s="71" t="str">
        <f t="shared" si="3473"/>
        <v/>
      </c>
      <c r="FA214" s="71" t="str">
        <f t="shared" si="3473"/>
        <v/>
      </c>
      <c r="FB214" s="71" t="str">
        <f t="shared" si="3473"/>
        <v/>
      </c>
      <c r="FC214" s="71" t="str">
        <f t="shared" si="3473"/>
        <v/>
      </c>
      <c r="FD214" s="71" t="str">
        <f t="shared" si="3473"/>
        <v/>
      </c>
      <c r="FE214" s="71" t="str">
        <f t="shared" si="3473"/>
        <v/>
      </c>
      <c r="FF214" s="71" t="str">
        <f t="shared" si="3473"/>
        <v/>
      </c>
      <c r="FG214" s="71" t="str">
        <f t="shared" si="3473"/>
        <v/>
      </c>
      <c r="FH214" s="71" t="str">
        <f t="shared" si="3473"/>
        <v/>
      </c>
      <c r="FI214" s="71" t="str">
        <f t="shared" si="3473"/>
        <v/>
      </c>
      <c r="FJ214" s="71" t="str">
        <f t="shared" si="3473"/>
        <v/>
      </c>
      <c r="FK214" s="71" t="str">
        <f t="shared" si="3473"/>
        <v/>
      </c>
      <c r="FL214" s="71" t="str">
        <f t="shared" si="3473"/>
        <v/>
      </c>
      <c r="FM214" s="71" t="str">
        <f t="shared" si="3473"/>
        <v/>
      </c>
      <c r="FN214" s="71" t="str">
        <f t="shared" si="3474"/>
        <v/>
      </c>
      <c r="FO214" s="71" t="str">
        <f t="shared" si="3474"/>
        <v/>
      </c>
      <c r="FP214" s="71" t="str">
        <f t="shared" si="3474"/>
        <v/>
      </c>
      <c r="FQ214" s="71" t="str">
        <f t="shared" si="3474"/>
        <v/>
      </c>
      <c r="FR214" s="71" t="str">
        <f t="shared" si="3474"/>
        <v/>
      </c>
      <c r="FS214" s="71" t="str">
        <f t="shared" si="3474"/>
        <v/>
      </c>
    </row>
    <row r="215" spans="1:175" ht="16.5">
      <c r="A215" s="79"/>
      <c r="B215" s="101" t="s">
        <v>751</v>
      </c>
      <c r="C215" s="79" t="s">
        <v>752</v>
      </c>
      <c r="T215" s="9" t="s">
        <v>753</v>
      </c>
      <c r="U215" s="85" t="str">
        <f t="shared" si="3390"/>
        <v>ReplaceableTextures\\CommandButtons\\BTNIZ01.blp</v>
      </c>
      <c r="CN215" s="69" t="str">
        <f t="shared" si="3391"/>
        <v>InitUnitState('IZ01',,,,,,,,,,)</v>
      </c>
      <c r="CO215" s="69" t="str">
        <f t="shared" si="3392"/>
        <v>InitUnitNormal('IZ01',,,,,,,,,,)</v>
      </c>
      <c r="CP215" s="69" t="str">
        <f t="shared" si="3393"/>
        <v>InitUnitMagic('IZ01',,,,,,,,,,)</v>
      </c>
      <c r="CQ215" s="69" t="str">
        <f t="shared" si="3394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5"/>
        <v>|n</v>
      </c>
      <c r="CV215" s="70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5">IF(V215="","","|n"&amp;DB$2&amp;"+"&amp;V215&amp;DB$1)</f>
        <v/>
      </c>
      <c r="DC215" s="71" t="str">
        <f t="shared" si="3475"/>
        <v/>
      </c>
      <c r="DD215" s="71" t="str">
        <f t="shared" si="3475"/>
        <v/>
      </c>
      <c r="DE215" s="71" t="str">
        <f t="shared" si="3475"/>
        <v/>
      </c>
      <c r="DF215" s="71" t="str">
        <f t="shared" si="3475"/>
        <v/>
      </c>
      <c r="DG215" s="71" t="str">
        <f t="shared" si="3475"/>
        <v/>
      </c>
      <c r="DH215" s="71" t="str">
        <f t="shared" si="3475"/>
        <v/>
      </c>
      <c r="DI215" s="71" t="str">
        <f t="shared" si="3475"/>
        <v/>
      </c>
      <c r="DJ215" s="71" t="str">
        <f t="shared" si="3475"/>
        <v/>
      </c>
      <c r="DK215" s="71" t="str">
        <f t="shared" si="3475"/>
        <v/>
      </c>
      <c r="DL215" s="71" t="str">
        <f t="shared" si="3475"/>
        <v/>
      </c>
      <c r="DM215" s="71" t="str">
        <f t="shared" si="3475"/>
        <v/>
      </c>
      <c r="DN215" s="71" t="str">
        <f t="shared" si="3475"/>
        <v/>
      </c>
      <c r="DO215" s="71" t="str">
        <f t="shared" si="3475"/>
        <v/>
      </c>
      <c r="DP215" s="71" t="str">
        <f t="shared" si="3475"/>
        <v/>
      </c>
      <c r="DQ215" s="71" t="str">
        <f t="shared" si="3475"/>
        <v/>
      </c>
      <c r="DR215" s="71" t="str">
        <f t="shared" si="3475"/>
        <v/>
      </c>
      <c r="DS215" s="71" t="str">
        <f t="shared" si="3475"/>
        <v/>
      </c>
      <c r="DT215" s="71" t="str">
        <f t="shared" si="3475"/>
        <v/>
      </c>
      <c r="DU215" s="71" t="str">
        <f t="shared" si="3475"/>
        <v/>
      </c>
      <c r="DV215" s="71" t="str">
        <f t="shared" si="3475"/>
        <v/>
      </c>
      <c r="DW215" s="71" t="str">
        <f t="shared" si="3475"/>
        <v/>
      </c>
      <c r="DX215" s="71" t="str">
        <f t="shared" si="3475"/>
        <v/>
      </c>
      <c r="DY215" s="71" t="str">
        <f t="shared" si="3475"/>
        <v/>
      </c>
      <c r="DZ215" s="71" t="str">
        <f t="shared" si="3475"/>
        <v/>
      </c>
      <c r="EA215" s="71" t="str">
        <f t="shared" si="3475"/>
        <v/>
      </c>
      <c r="EB215" s="71" t="str">
        <f t="shared" si="3475"/>
        <v/>
      </c>
      <c r="EC215" s="71" t="str">
        <f t="shared" si="3475"/>
        <v/>
      </c>
      <c r="ED215" s="71" t="str">
        <f t="shared" si="3475"/>
        <v/>
      </c>
      <c r="EE215" s="71" t="str">
        <f t="shared" si="3475"/>
        <v/>
      </c>
      <c r="EF215" s="71" t="str">
        <f t="shared" si="3475"/>
        <v/>
      </c>
      <c r="EG215" s="71" t="str">
        <f t="shared" si="3475"/>
        <v/>
      </c>
      <c r="EH215" s="71" t="str">
        <f t="shared" si="3475"/>
        <v/>
      </c>
      <c r="EI215" s="71" t="str">
        <f t="shared" si="3475"/>
        <v/>
      </c>
      <c r="EJ215" s="71" t="str">
        <f t="shared" si="3475"/>
        <v/>
      </c>
      <c r="EK215" s="71" t="str">
        <f t="shared" si="3475"/>
        <v/>
      </c>
      <c r="EL215" s="71" t="str">
        <f t="shared" si="3475"/>
        <v/>
      </c>
      <c r="EM215" s="71" t="str">
        <f t="shared" si="3475"/>
        <v/>
      </c>
      <c r="EN215" s="71" t="str">
        <f t="shared" si="3475"/>
        <v/>
      </c>
      <c r="EO215" s="71" t="str">
        <f t="shared" si="3475"/>
        <v/>
      </c>
      <c r="EP215" s="71" t="str">
        <f t="shared" si="3475"/>
        <v/>
      </c>
      <c r="EQ215" s="71" t="str">
        <f t="shared" si="3475"/>
        <v/>
      </c>
      <c r="ER215" s="71" t="str">
        <f t="shared" si="3475"/>
        <v/>
      </c>
      <c r="ES215" s="71" t="str">
        <f t="shared" si="3475"/>
        <v/>
      </c>
      <c r="ET215" s="71" t="str">
        <f t="shared" si="3475"/>
        <v/>
      </c>
      <c r="EU215" s="71" t="str">
        <f t="shared" si="3475"/>
        <v/>
      </c>
      <c r="EV215" s="71" t="str">
        <f t="shared" si="3475"/>
        <v/>
      </c>
      <c r="EW215" s="71" t="str">
        <f t="shared" si="3475"/>
        <v/>
      </c>
      <c r="EX215" s="71" t="str">
        <f t="shared" si="3475"/>
        <v/>
      </c>
      <c r="EY215" s="71" t="str">
        <f t="shared" si="3475"/>
        <v/>
      </c>
      <c r="EZ215" s="71" t="str">
        <f t="shared" si="3475"/>
        <v/>
      </c>
      <c r="FA215" s="71" t="str">
        <f t="shared" si="3475"/>
        <v/>
      </c>
      <c r="FB215" s="71" t="str">
        <f t="shared" si="3475"/>
        <v/>
      </c>
      <c r="FC215" s="71" t="str">
        <f t="shared" si="3475"/>
        <v/>
      </c>
      <c r="FD215" s="71" t="str">
        <f t="shared" si="3475"/>
        <v/>
      </c>
      <c r="FE215" s="71" t="str">
        <f t="shared" si="3475"/>
        <v/>
      </c>
      <c r="FF215" s="71" t="str">
        <f t="shared" si="3475"/>
        <v/>
      </c>
      <c r="FG215" s="71" t="str">
        <f t="shared" si="3475"/>
        <v/>
      </c>
      <c r="FH215" s="71" t="str">
        <f t="shared" si="3475"/>
        <v/>
      </c>
      <c r="FI215" s="71" t="str">
        <f t="shared" si="3475"/>
        <v/>
      </c>
      <c r="FJ215" s="71" t="str">
        <f t="shared" si="3475"/>
        <v/>
      </c>
      <c r="FK215" s="71" t="str">
        <f t="shared" si="3475"/>
        <v/>
      </c>
      <c r="FL215" s="71" t="str">
        <f t="shared" si="3475"/>
        <v/>
      </c>
      <c r="FM215" s="71" t="str">
        <f t="shared" si="3475"/>
        <v/>
      </c>
      <c r="FN215" s="71" t="str">
        <f t="shared" ref="FN215:FS215" si="3476">IF(CH215="","","|n"&amp;FN$2&amp;"+"&amp;CH215&amp;FN$1)</f>
        <v/>
      </c>
      <c r="FO215" s="71" t="str">
        <f t="shared" si="3476"/>
        <v/>
      </c>
      <c r="FP215" s="71" t="str">
        <f t="shared" si="3476"/>
        <v/>
      </c>
      <c r="FQ215" s="71" t="str">
        <f t="shared" si="3476"/>
        <v/>
      </c>
      <c r="FR215" s="71" t="str">
        <f t="shared" si="3476"/>
        <v/>
      </c>
      <c r="FS215" s="71" t="str">
        <f t="shared" si="3476"/>
        <v/>
      </c>
    </row>
    <row r="216" spans="1:175" ht="16.5">
      <c r="A216" s="79"/>
      <c r="B216" s="101" t="s">
        <v>754</v>
      </c>
      <c r="C216" s="124" t="s">
        <v>755</v>
      </c>
      <c r="T216" s="124" t="s">
        <v>756</v>
      </c>
      <c r="U216" s="85" t="str">
        <f t="shared" si="3390"/>
        <v>ReplaceableTextures\\CommandButtons\\BTNIZ02.blp</v>
      </c>
      <c r="CN216" s="69" t="str">
        <f t="shared" si="3391"/>
        <v>InitUnitState('IZ02',,,,,,,,,,)</v>
      </c>
      <c r="CO216" s="69" t="str">
        <f t="shared" si="3392"/>
        <v>InitUnitNormal('IZ02',,,,,,,,,,)</v>
      </c>
      <c r="CP216" s="69" t="str">
        <f t="shared" si="3393"/>
        <v>InitUnitMagic('IZ02',,,,,,,,,,)</v>
      </c>
      <c r="CQ216" s="69" t="str">
        <f t="shared" si="3394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5"/>
        <v>|n</v>
      </c>
      <c r="CV216" s="70" t="str">
        <f t="shared" si="3396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7">IF(V216="","","|n"&amp;DB$2&amp;"+"&amp;V216&amp;DB$1)</f>
        <v/>
      </c>
      <c r="DC216" s="71" t="str">
        <f t="shared" si="3477"/>
        <v/>
      </c>
      <c r="DD216" s="71" t="str">
        <f t="shared" si="3477"/>
        <v/>
      </c>
      <c r="DE216" s="71" t="str">
        <f t="shared" si="3477"/>
        <v/>
      </c>
      <c r="DF216" s="71" t="str">
        <f t="shared" si="3477"/>
        <v/>
      </c>
      <c r="DG216" s="71" t="str">
        <f t="shared" si="3477"/>
        <v/>
      </c>
      <c r="DH216" s="71" t="str">
        <f t="shared" si="3477"/>
        <v/>
      </c>
      <c r="DI216" s="71" t="str">
        <f t="shared" si="3477"/>
        <v/>
      </c>
      <c r="DJ216" s="71" t="str">
        <f t="shared" si="3477"/>
        <v/>
      </c>
      <c r="DK216" s="71" t="str">
        <f t="shared" si="3477"/>
        <v/>
      </c>
      <c r="DL216" s="71" t="str">
        <f t="shared" si="3477"/>
        <v/>
      </c>
      <c r="DM216" s="71" t="str">
        <f t="shared" si="3477"/>
        <v/>
      </c>
      <c r="DN216" s="71" t="str">
        <f t="shared" si="3477"/>
        <v/>
      </c>
      <c r="DO216" s="71" t="str">
        <f t="shared" si="3477"/>
        <v/>
      </c>
      <c r="DP216" s="71" t="str">
        <f t="shared" si="3477"/>
        <v/>
      </c>
      <c r="DQ216" s="71" t="str">
        <f t="shared" si="3477"/>
        <v/>
      </c>
      <c r="DR216" s="71" t="str">
        <f t="shared" si="3477"/>
        <v/>
      </c>
      <c r="DS216" s="71" t="str">
        <f t="shared" si="3477"/>
        <v/>
      </c>
      <c r="DT216" s="71" t="str">
        <f t="shared" si="3477"/>
        <v/>
      </c>
      <c r="DU216" s="71" t="str">
        <f t="shared" si="3477"/>
        <v/>
      </c>
      <c r="DV216" s="71" t="str">
        <f t="shared" si="3477"/>
        <v/>
      </c>
      <c r="DW216" s="71" t="str">
        <f t="shared" si="3477"/>
        <v/>
      </c>
      <c r="DX216" s="71" t="str">
        <f t="shared" si="3477"/>
        <v/>
      </c>
      <c r="DY216" s="71" t="str">
        <f t="shared" si="3477"/>
        <v/>
      </c>
      <c r="DZ216" s="71" t="str">
        <f t="shared" si="3477"/>
        <v/>
      </c>
      <c r="EA216" s="71" t="str">
        <f t="shared" si="3477"/>
        <v/>
      </c>
      <c r="EB216" s="71" t="str">
        <f t="shared" si="3477"/>
        <v/>
      </c>
      <c r="EC216" s="71" t="str">
        <f t="shared" si="3477"/>
        <v/>
      </c>
      <c r="ED216" s="71" t="str">
        <f t="shared" si="3477"/>
        <v/>
      </c>
      <c r="EE216" s="71" t="str">
        <f t="shared" si="3477"/>
        <v/>
      </c>
      <c r="EF216" s="71" t="str">
        <f t="shared" si="3477"/>
        <v/>
      </c>
      <c r="EG216" s="71" t="str">
        <f t="shared" si="3477"/>
        <v/>
      </c>
      <c r="EH216" s="71" t="str">
        <f t="shared" si="3477"/>
        <v/>
      </c>
      <c r="EI216" s="71" t="str">
        <f t="shared" si="3477"/>
        <v/>
      </c>
      <c r="EJ216" s="71" t="str">
        <f t="shared" si="3477"/>
        <v/>
      </c>
      <c r="EK216" s="71" t="str">
        <f t="shared" si="3477"/>
        <v/>
      </c>
      <c r="EL216" s="71" t="str">
        <f t="shared" si="3477"/>
        <v/>
      </c>
      <c r="EM216" s="71" t="str">
        <f t="shared" si="3477"/>
        <v/>
      </c>
      <c r="EN216" s="71" t="str">
        <f t="shared" si="3477"/>
        <v/>
      </c>
      <c r="EO216" s="71" t="str">
        <f t="shared" si="3477"/>
        <v/>
      </c>
      <c r="EP216" s="71" t="str">
        <f t="shared" si="3477"/>
        <v/>
      </c>
      <c r="EQ216" s="71" t="str">
        <f t="shared" si="3477"/>
        <v/>
      </c>
      <c r="ER216" s="71" t="str">
        <f t="shared" si="3477"/>
        <v/>
      </c>
      <c r="ES216" s="71" t="str">
        <f t="shared" si="3477"/>
        <v/>
      </c>
      <c r="ET216" s="71" t="str">
        <f t="shared" si="3477"/>
        <v/>
      </c>
      <c r="EU216" s="71" t="str">
        <f t="shared" si="3477"/>
        <v/>
      </c>
      <c r="EV216" s="71" t="str">
        <f t="shared" si="3477"/>
        <v/>
      </c>
      <c r="EW216" s="71" t="str">
        <f t="shared" si="3477"/>
        <v/>
      </c>
      <c r="EX216" s="71" t="str">
        <f t="shared" si="3477"/>
        <v/>
      </c>
      <c r="EY216" s="71" t="str">
        <f t="shared" si="3477"/>
        <v/>
      </c>
      <c r="EZ216" s="71" t="str">
        <f t="shared" si="3477"/>
        <v/>
      </c>
      <c r="FA216" s="71" t="str">
        <f t="shared" si="3477"/>
        <v/>
      </c>
      <c r="FB216" s="71" t="str">
        <f t="shared" si="3477"/>
        <v/>
      </c>
      <c r="FC216" s="71" t="str">
        <f t="shared" si="3477"/>
        <v/>
      </c>
      <c r="FD216" s="71" t="str">
        <f t="shared" si="3477"/>
        <v/>
      </c>
      <c r="FE216" s="71" t="str">
        <f t="shared" si="3477"/>
        <v/>
      </c>
      <c r="FF216" s="71" t="str">
        <f t="shared" si="3477"/>
        <v/>
      </c>
      <c r="FG216" s="71" t="str">
        <f t="shared" si="3477"/>
        <v/>
      </c>
      <c r="FH216" s="71" t="str">
        <f t="shared" si="3477"/>
        <v/>
      </c>
      <c r="FI216" s="71" t="str">
        <f t="shared" si="3477"/>
        <v/>
      </c>
      <c r="FJ216" s="71" t="str">
        <f t="shared" si="3477"/>
        <v/>
      </c>
      <c r="FK216" s="71" t="str">
        <f t="shared" si="3477"/>
        <v/>
      </c>
      <c r="FL216" s="71" t="str">
        <f t="shared" si="3477"/>
        <v/>
      </c>
      <c r="FM216" s="71" t="str">
        <f t="shared" si="3477"/>
        <v/>
      </c>
      <c r="FN216" s="71" t="str">
        <f t="shared" ref="FN216:FS216" si="3478">IF(CH216="","","|n"&amp;FN$2&amp;"+"&amp;CH216&amp;FN$1)</f>
        <v/>
      </c>
      <c r="FO216" s="71" t="str">
        <f t="shared" si="3478"/>
        <v/>
      </c>
      <c r="FP216" s="71" t="str">
        <f t="shared" si="3478"/>
        <v/>
      </c>
      <c r="FQ216" s="71" t="str">
        <f t="shared" si="3478"/>
        <v/>
      </c>
      <c r="FR216" s="71" t="str">
        <f t="shared" si="3478"/>
        <v/>
      </c>
      <c r="FS216" s="71" t="str">
        <f t="shared" si="3478"/>
        <v/>
      </c>
    </row>
    <row r="217" spans="1:175" ht="16.5">
      <c r="A217" s="79"/>
      <c r="B217" s="101" t="s">
        <v>757</v>
      </c>
      <c r="C217" s="124" t="s">
        <v>758</v>
      </c>
      <c r="T217" s="124" t="s">
        <v>759</v>
      </c>
      <c r="U217" s="85" t="str">
        <f t="shared" si="3390"/>
        <v>ReplaceableTextures\\CommandButtons\\BTNIZ03.blp</v>
      </c>
      <c r="CN217" s="69" t="str">
        <f t="shared" si="3391"/>
        <v>InitUnitState('IZ03',,,,,,,,,,)</v>
      </c>
      <c r="CO217" s="69" t="str">
        <f t="shared" si="3392"/>
        <v>InitUnitNormal('IZ03',,,,,,,,,,)</v>
      </c>
      <c r="CP217" s="69" t="str">
        <f t="shared" si="3393"/>
        <v>InitUnitMagic('IZ03',,,,,,,,,,)</v>
      </c>
      <c r="CQ217" s="69" t="str">
        <f t="shared" si="3394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5"/>
        <v>|n</v>
      </c>
      <c r="CV217" s="70" t="str">
        <f t="shared" si="339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79">IF(V217="","","|n"&amp;DB$2&amp;"+"&amp;V217&amp;DB$1)</f>
        <v/>
      </c>
      <c r="DC217" s="71" t="str">
        <f t="shared" si="3479"/>
        <v/>
      </c>
      <c r="DD217" s="71" t="str">
        <f t="shared" si="3479"/>
        <v/>
      </c>
      <c r="DE217" s="71" t="str">
        <f t="shared" si="3479"/>
        <v/>
      </c>
      <c r="DF217" s="71" t="str">
        <f t="shared" si="3479"/>
        <v/>
      </c>
      <c r="DG217" s="71" t="str">
        <f t="shared" si="3479"/>
        <v/>
      </c>
      <c r="DH217" s="71" t="str">
        <f t="shared" si="3479"/>
        <v/>
      </c>
      <c r="DI217" s="71" t="str">
        <f t="shared" si="3479"/>
        <v/>
      </c>
      <c r="DJ217" s="71" t="str">
        <f t="shared" si="3479"/>
        <v/>
      </c>
      <c r="DK217" s="71" t="str">
        <f t="shared" si="3479"/>
        <v/>
      </c>
      <c r="DL217" s="71" t="str">
        <f t="shared" si="3479"/>
        <v/>
      </c>
      <c r="DM217" s="71" t="str">
        <f t="shared" si="3479"/>
        <v/>
      </c>
      <c r="DN217" s="71" t="str">
        <f t="shared" si="3479"/>
        <v/>
      </c>
      <c r="DO217" s="71" t="str">
        <f t="shared" si="3479"/>
        <v/>
      </c>
      <c r="DP217" s="71" t="str">
        <f t="shared" si="3479"/>
        <v/>
      </c>
      <c r="DQ217" s="71" t="str">
        <f t="shared" si="3479"/>
        <v/>
      </c>
      <c r="DR217" s="71" t="str">
        <f t="shared" si="3479"/>
        <v/>
      </c>
      <c r="DS217" s="71" t="str">
        <f t="shared" si="3479"/>
        <v/>
      </c>
      <c r="DT217" s="71" t="str">
        <f t="shared" si="3479"/>
        <v/>
      </c>
      <c r="DU217" s="71" t="str">
        <f t="shared" si="3479"/>
        <v/>
      </c>
      <c r="DV217" s="71" t="str">
        <f t="shared" si="3479"/>
        <v/>
      </c>
      <c r="DW217" s="71" t="str">
        <f t="shared" si="3479"/>
        <v/>
      </c>
      <c r="DX217" s="71" t="str">
        <f t="shared" si="3479"/>
        <v/>
      </c>
      <c r="DY217" s="71" t="str">
        <f t="shared" si="3479"/>
        <v/>
      </c>
      <c r="DZ217" s="71" t="str">
        <f t="shared" si="3479"/>
        <v/>
      </c>
      <c r="EA217" s="71" t="str">
        <f t="shared" si="3479"/>
        <v/>
      </c>
      <c r="EB217" s="71" t="str">
        <f t="shared" si="3479"/>
        <v/>
      </c>
      <c r="EC217" s="71" t="str">
        <f t="shared" si="3479"/>
        <v/>
      </c>
      <c r="ED217" s="71" t="str">
        <f t="shared" si="3479"/>
        <v/>
      </c>
      <c r="EE217" s="71" t="str">
        <f t="shared" si="3479"/>
        <v/>
      </c>
      <c r="EF217" s="71" t="str">
        <f t="shared" si="3479"/>
        <v/>
      </c>
      <c r="EG217" s="71" t="str">
        <f t="shared" si="3479"/>
        <v/>
      </c>
      <c r="EH217" s="71" t="str">
        <f t="shared" si="3479"/>
        <v/>
      </c>
      <c r="EI217" s="71" t="str">
        <f t="shared" si="3479"/>
        <v/>
      </c>
      <c r="EJ217" s="71" t="str">
        <f t="shared" si="3479"/>
        <v/>
      </c>
      <c r="EK217" s="71" t="str">
        <f t="shared" si="3479"/>
        <v/>
      </c>
      <c r="EL217" s="71" t="str">
        <f t="shared" si="3479"/>
        <v/>
      </c>
      <c r="EM217" s="71" t="str">
        <f t="shared" si="3479"/>
        <v/>
      </c>
      <c r="EN217" s="71" t="str">
        <f t="shared" si="3479"/>
        <v/>
      </c>
      <c r="EO217" s="71" t="str">
        <f t="shared" si="3479"/>
        <v/>
      </c>
      <c r="EP217" s="71" t="str">
        <f t="shared" si="3479"/>
        <v/>
      </c>
      <c r="EQ217" s="71" t="str">
        <f t="shared" si="3479"/>
        <v/>
      </c>
      <c r="ER217" s="71" t="str">
        <f t="shared" si="3479"/>
        <v/>
      </c>
      <c r="ES217" s="71" t="str">
        <f t="shared" si="3479"/>
        <v/>
      </c>
      <c r="ET217" s="71" t="str">
        <f t="shared" si="3479"/>
        <v/>
      </c>
      <c r="EU217" s="71" t="str">
        <f t="shared" si="3479"/>
        <v/>
      </c>
      <c r="EV217" s="71" t="str">
        <f t="shared" si="3479"/>
        <v/>
      </c>
      <c r="EW217" s="71" t="str">
        <f t="shared" si="3479"/>
        <v/>
      </c>
      <c r="EX217" s="71" t="str">
        <f t="shared" si="3479"/>
        <v/>
      </c>
      <c r="EY217" s="71" t="str">
        <f t="shared" si="3479"/>
        <v/>
      </c>
      <c r="EZ217" s="71" t="str">
        <f t="shared" si="3479"/>
        <v/>
      </c>
      <c r="FA217" s="71" t="str">
        <f t="shared" si="3479"/>
        <v/>
      </c>
      <c r="FB217" s="71" t="str">
        <f t="shared" si="3479"/>
        <v/>
      </c>
      <c r="FC217" s="71" t="str">
        <f t="shared" si="3479"/>
        <v/>
      </c>
      <c r="FD217" s="71" t="str">
        <f t="shared" si="3479"/>
        <v/>
      </c>
      <c r="FE217" s="71" t="str">
        <f t="shared" si="3479"/>
        <v/>
      </c>
      <c r="FF217" s="71" t="str">
        <f t="shared" si="3479"/>
        <v/>
      </c>
      <c r="FG217" s="71" t="str">
        <f t="shared" si="3479"/>
        <v/>
      </c>
      <c r="FH217" s="71" t="str">
        <f t="shared" si="3479"/>
        <v/>
      </c>
      <c r="FI217" s="71" t="str">
        <f t="shared" si="3479"/>
        <v/>
      </c>
      <c r="FJ217" s="71" t="str">
        <f t="shared" si="3479"/>
        <v/>
      </c>
      <c r="FK217" s="71" t="str">
        <f t="shared" si="3479"/>
        <v/>
      </c>
      <c r="FL217" s="71" t="str">
        <f t="shared" si="3479"/>
        <v/>
      </c>
      <c r="FM217" s="71" t="str">
        <f t="shared" si="3479"/>
        <v/>
      </c>
      <c r="FN217" s="71" t="str">
        <f t="shared" ref="FN217:FS217" si="3480">IF(CH217="","","|n"&amp;FN$2&amp;"+"&amp;CH217&amp;FN$1)</f>
        <v/>
      </c>
      <c r="FO217" s="71" t="str">
        <f t="shared" si="3480"/>
        <v/>
      </c>
      <c r="FP217" s="71" t="str">
        <f t="shared" si="3480"/>
        <v/>
      </c>
      <c r="FQ217" s="71" t="str">
        <f t="shared" si="3480"/>
        <v/>
      </c>
      <c r="FR217" s="71" t="str">
        <f t="shared" si="3480"/>
        <v/>
      </c>
      <c r="FS217" s="71" t="str">
        <f t="shared" si="3480"/>
        <v/>
      </c>
    </row>
    <row r="218" spans="1:175" ht="16.5">
      <c r="A218" s="79"/>
      <c r="B218" s="101" t="s">
        <v>760</v>
      </c>
      <c r="C218" s="79" t="s">
        <v>761</v>
      </c>
      <c r="T218" s="9" t="s">
        <v>762</v>
      </c>
      <c r="U218" s="85" t="s">
        <v>763</v>
      </c>
      <c r="CN218" s="69" t="str">
        <f t="shared" si="3391"/>
        <v>InitUnitState('IZ04',,,,,,,,,,)</v>
      </c>
      <c r="CO218" s="69" t="str">
        <f t="shared" si="3392"/>
        <v>InitUnitNormal('IZ04',,,,,,,,,,)</v>
      </c>
      <c r="CP218" s="69" t="str">
        <f t="shared" si="3393"/>
        <v>InitUnitMagic('IZ04',,,,,,,,,,)</v>
      </c>
      <c r="CQ218" s="69" t="str">
        <f t="shared" si="3394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5"/>
        <v>|n</v>
      </c>
      <c r="CV218" s="70" t="str">
        <f t="shared" si="3396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1">IF(V218="","","|n"&amp;DB$2&amp;"+"&amp;V218&amp;DB$1)</f>
        <v/>
      </c>
      <c r="DC218" s="71" t="str">
        <f t="shared" si="3481"/>
        <v/>
      </c>
      <c r="DD218" s="71" t="str">
        <f t="shared" si="3481"/>
        <v/>
      </c>
      <c r="DE218" s="71" t="str">
        <f t="shared" si="3481"/>
        <v/>
      </c>
      <c r="DF218" s="71" t="str">
        <f t="shared" si="3481"/>
        <v/>
      </c>
      <c r="DG218" s="71" t="str">
        <f t="shared" si="3481"/>
        <v/>
      </c>
      <c r="DH218" s="71" t="str">
        <f t="shared" si="3481"/>
        <v/>
      </c>
      <c r="DI218" s="71" t="str">
        <f t="shared" si="3481"/>
        <v/>
      </c>
      <c r="DJ218" s="71" t="str">
        <f t="shared" si="3481"/>
        <v/>
      </c>
      <c r="DK218" s="71" t="str">
        <f t="shared" si="3481"/>
        <v/>
      </c>
      <c r="DL218" s="71" t="str">
        <f t="shared" si="3481"/>
        <v/>
      </c>
      <c r="DM218" s="71" t="str">
        <f t="shared" si="3481"/>
        <v/>
      </c>
      <c r="DN218" s="71" t="str">
        <f t="shared" si="3481"/>
        <v/>
      </c>
      <c r="DO218" s="71" t="str">
        <f t="shared" si="3481"/>
        <v/>
      </c>
      <c r="DP218" s="71" t="str">
        <f t="shared" si="3481"/>
        <v/>
      </c>
      <c r="DQ218" s="71" t="str">
        <f t="shared" si="3481"/>
        <v/>
      </c>
      <c r="DR218" s="71" t="str">
        <f t="shared" si="3481"/>
        <v/>
      </c>
      <c r="DS218" s="71" t="str">
        <f t="shared" si="3481"/>
        <v/>
      </c>
      <c r="DT218" s="71" t="str">
        <f t="shared" si="3481"/>
        <v/>
      </c>
      <c r="DU218" s="71" t="str">
        <f t="shared" si="3481"/>
        <v/>
      </c>
      <c r="DV218" s="71" t="str">
        <f t="shared" si="3481"/>
        <v/>
      </c>
      <c r="DW218" s="71" t="str">
        <f t="shared" si="3481"/>
        <v/>
      </c>
      <c r="DX218" s="71" t="str">
        <f t="shared" si="3481"/>
        <v/>
      </c>
      <c r="DY218" s="71" t="str">
        <f t="shared" si="3481"/>
        <v/>
      </c>
      <c r="DZ218" s="71" t="str">
        <f t="shared" si="3481"/>
        <v/>
      </c>
      <c r="EA218" s="71" t="str">
        <f t="shared" si="3481"/>
        <v/>
      </c>
      <c r="EB218" s="71" t="str">
        <f t="shared" si="3481"/>
        <v/>
      </c>
      <c r="EC218" s="71" t="str">
        <f t="shared" si="3481"/>
        <v/>
      </c>
      <c r="ED218" s="71" t="str">
        <f t="shared" si="3481"/>
        <v/>
      </c>
      <c r="EE218" s="71" t="str">
        <f t="shared" si="3481"/>
        <v/>
      </c>
      <c r="EF218" s="71" t="str">
        <f t="shared" si="3481"/>
        <v/>
      </c>
      <c r="EG218" s="71" t="str">
        <f t="shared" si="3481"/>
        <v/>
      </c>
      <c r="EH218" s="71" t="str">
        <f t="shared" si="3481"/>
        <v/>
      </c>
      <c r="EI218" s="71" t="str">
        <f t="shared" si="3481"/>
        <v/>
      </c>
      <c r="EJ218" s="71" t="str">
        <f t="shared" si="3481"/>
        <v/>
      </c>
      <c r="EK218" s="71" t="str">
        <f t="shared" si="3481"/>
        <v/>
      </c>
      <c r="EL218" s="71" t="str">
        <f t="shared" si="3481"/>
        <v/>
      </c>
      <c r="EM218" s="71" t="str">
        <f t="shared" si="3481"/>
        <v/>
      </c>
      <c r="EN218" s="71" t="str">
        <f t="shared" si="3481"/>
        <v/>
      </c>
      <c r="EO218" s="71" t="str">
        <f t="shared" si="3481"/>
        <v/>
      </c>
      <c r="EP218" s="71" t="str">
        <f t="shared" si="3481"/>
        <v/>
      </c>
      <c r="EQ218" s="71" t="str">
        <f t="shared" si="3481"/>
        <v/>
      </c>
      <c r="ER218" s="71" t="str">
        <f t="shared" si="3481"/>
        <v/>
      </c>
      <c r="ES218" s="71" t="str">
        <f t="shared" si="3481"/>
        <v/>
      </c>
      <c r="ET218" s="71" t="str">
        <f t="shared" si="3481"/>
        <v/>
      </c>
      <c r="EU218" s="71" t="str">
        <f t="shared" si="3481"/>
        <v/>
      </c>
      <c r="EV218" s="71" t="str">
        <f t="shared" si="3481"/>
        <v/>
      </c>
      <c r="EW218" s="71" t="str">
        <f t="shared" si="3481"/>
        <v/>
      </c>
      <c r="EX218" s="71" t="str">
        <f t="shared" si="3481"/>
        <v/>
      </c>
      <c r="EY218" s="71" t="str">
        <f t="shared" si="3481"/>
        <v/>
      </c>
      <c r="EZ218" s="71" t="str">
        <f t="shared" si="3481"/>
        <v/>
      </c>
      <c r="FA218" s="71" t="str">
        <f t="shared" si="3481"/>
        <v/>
      </c>
      <c r="FB218" s="71" t="str">
        <f t="shared" si="3481"/>
        <v/>
      </c>
      <c r="FC218" s="71" t="str">
        <f t="shared" si="3481"/>
        <v/>
      </c>
      <c r="FD218" s="71" t="str">
        <f t="shared" si="3481"/>
        <v/>
      </c>
      <c r="FE218" s="71" t="str">
        <f t="shared" si="3481"/>
        <v/>
      </c>
      <c r="FF218" s="71" t="str">
        <f t="shared" si="3481"/>
        <v/>
      </c>
      <c r="FG218" s="71" t="str">
        <f t="shared" si="3481"/>
        <v/>
      </c>
      <c r="FH218" s="71" t="str">
        <f t="shared" si="3481"/>
        <v/>
      </c>
      <c r="FI218" s="71" t="str">
        <f t="shared" si="3481"/>
        <v/>
      </c>
      <c r="FJ218" s="71" t="str">
        <f t="shared" si="3481"/>
        <v/>
      </c>
      <c r="FK218" s="71" t="str">
        <f t="shared" si="3481"/>
        <v/>
      </c>
      <c r="FL218" s="71" t="str">
        <f t="shared" si="3481"/>
        <v/>
      </c>
      <c r="FM218" s="71" t="str">
        <f t="shared" si="3481"/>
        <v/>
      </c>
      <c r="FN218" s="71" t="str">
        <f t="shared" ref="FN218:FS218" si="3482">IF(CH218="","","|n"&amp;FN$2&amp;"+"&amp;CH218&amp;FN$1)</f>
        <v/>
      </c>
      <c r="FO218" s="71" t="str">
        <f t="shared" si="3482"/>
        <v/>
      </c>
      <c r="FP218" s="71" t="str">
        <f t="shared" si="3482"/>
        <v/>
      </c>
      <c r="FQ218" s="71" t="str">
        <f t="shared" si="3482"/>
        <v/>
      </c>
      <c r="FR218" s="71" t="str">
        <f t="shared" si="3482"/>
        <v/>
      </c>
      <c r="FS218" s="71" t="str">
        <f t="shared" si="3482"/>
        <v/>
      </c>
    </row>
    <row r="219" spans="1:175" ht="16.5">
      <c r="A219" s="79"/>
      <c r="B219" s="101" t="s">
        <v>764</v>
      </c>
      <c r="C219" s="79" t="s">
        <v>765</v>
      </c>
      <c r="T219" s="79" t="s">
        <v>765</v>
      </c>
      <c r="U219" s="85" t="s">
        <v>763</v>
      </c>
      <c r="CN219" s="69" t="str">
        <f t="shared" ref="CN219" si="3483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4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5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6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8">T219</f>
        <v>|CffFF0000通关挑战-经脉突破|r</v>
      </c>
      <c r="CW219" s="60"/>
      <c r="CX219" s="60"/>
      <c r="CY219" s="60"/>
      <c r="CZ219" s="60"/>
      <c r="DA219" s="60"/>
      <c r="DB219" s="71" t="str">
        <f t="shared" ref="DB219" si="3489">IF(V219="","","|n"&amp;DB$2&amp;"+"&amp;V219&amp;DB$1)</f>
        <v/>
      </c>
      <c r="DC219" s="71" t="str">
        <f t="shared" ref="DC219" si="3490">IF(W219="","","|n"&amp;DC$2&amp;"+"&amp;W219&amp;DC$1)</f>
        <v/>
      </c>
      <c r="DD219" s="71" t="str">
        <f t="shared" ref="DD219" si="3491">IF(X219="","","|n"&amp;DD$2&amp;"+"&amp;X219&amp;DD$1)</f>
        <v/>
      </c>
      <c r="DE219" s="71" t="str">
        <f t="shared" ref="DE219" si="3492">IF(Y219="","","|n"&amp;DE$2&amp;"+"&amp;Y219&amp;DE$1)</f>
        <v/>
      </c>
      <c r="DF219" s="71" t="str">
        <f t="shared" ref="DF219" si="3493">IF(Z219="","","|n"&amp;DF$2&amp;"+"&amp;Z219&amp;DF$1)</f>
        <v/>
      </c>
      <c r="DG219" s="71" t="str">
        <f t="shared" ref="DG219" si="3494">IF(AA219="","","|n"&amp;DG$2&amp;"+"&amp;AA219&amp;DG$1)</f>
        <v/>
      </c>
      <c r="DH219" s="71" t="str">
        <f t="shared" ref="DH219" si="3495">IF(AB219="","","|n"&amp;DH$2&amp;"+"&amp;AB219&amp;DH$1)</f>
        <v/>
      </c>
      <c r="DI219" s="71" t="str">
        <f t="shared" ref="DI219" si="3496">IF(AC219="","","|n"&amp;DI$2&amp;"+"&amp;AC219&amp;DI$1)</f>
        <v/>
      </c>
      <c r="DJ219" s="71" t="str">
        <f t="shared" ref="DJ219" si="3497">IF(AD219="","","|n"&amp;DJ$2&amp;"+"&amp;AD219&amp;DJ$1)</f>
        <v/>
      </c>
      <c r="DK219" s="71" t="str">
        <f t="shared" ref="DK219" si="3498">IF(AE219="","","|n"&amp;DK$2&amp;"+"&amp;AE219&amp;DK$1)</f>
        <v/>
      </c>
      <c r="DL219" s="71" t="str">
        <f t="shared" ref="DL219" si="3499">IF(AF219="","","|n"&amp;DL$2&amp;"+"&amp;AF219&amp;DL$1)</f>
        <v/>
      </c>
      <c r="DM219" s="71" t="str">
        <f t="shared" ref="DM219" si="3500">IF(AG219="","","|n"&amp;DM$2&amp;"+"&amp;AG219&amp;DM$1)</f>
        <v/>
      </c>
      <c r="DN219" s="71" t="str">
        <f t="shared" ref="DN219" si="3501">IF(AH219="","","|n"&amp;DN$2&amp;"+"&amp;AH219&amp;DN$1)</f>
        <v/>
      </c>
      <c r="DO219" s="71" t="str">
        <f t="shared" ref="DO219" si="3502">IF(AI219="","","|n"&amp;DO$2&amp;"+"&amp;AI219&amp;DO$1)</f>
        <v/>
      </c>
      <c r="DP219" s="71" t="str">
        <f t="shared" ref="DP219" si="3503">IF(AJ219="","","|n"&amp;DP$2&amp;"+"&amp;AJ219&amp;DP$1)</f>
        <v/>
      </c>
      <c r="DQ219" s="71" t="str">
        <f t="shared" ref="DQ219" si="3504">IF(AK219="","","|n"&amp;DQ$2&amp;"+"&amp;AK219&amp;DQ$1)</f>
        <v/>
      </c>
      <c r="DR219" s="71" t="str">
        <f t="shared" ref="DR219" si="3505">IF(AL219="","","|n"&amp;DR$2&amp;"+"&amp;AL219&amp;DR$1)</f>
        <v/>
      </c>
      <c r="DS219" s="71" t="str">
        <f t="shared" ref="DS219" si="3506">IF(AM219="","","|n"&amp;DS$2&amp;"+"&amp;AM219&amp;DS$1)</f>
        <v/>
      </c>
      <c r="DT219" s="71" t="str">
        <f t="shared" ref="DT219" si="3507">IF(AN219="","","|n"&amp;DT$2&amp;"+"&amp;AN219&amp;DT$1)</f>
        <v/>
      </c>
      <c r="DU219" s="71" t="str">
        <f t="shared" ref="DU219" si="3508">IF(AO219="","","|n"&amp;DU$2&amp;"+"&amp;AO219&amp;DU$1)</f>
        <v/>
      </c>
      <c r="DV219" s="71" t="str">
        <f t="shared" ref="DV219" si="3509">IF(AP219="","","|n"&amp;DV$2&amp;"+"&amp;AP219&amp;DV$1)</f>
        <v/>
      </c>
      <c r="DW219" s="71" t="str">
        <f t="shared" ref="DW219" si="3510">IF(AQ219="","","|n"&amp;DW$2&amp;"+"&amp;AQ219&amp;DW$1)</f>
        <v/>
      </c>
      <c r="DX219" s="71" t="str">
        <f t="shared" ref="DX219" si="3511">IF(AR219="","","|n"&amp;DX$2&amp;"+"&amp;AR219&amp;DX$1)</f>
        <v/>
      </c>
      <c r="DY219" s="71" t="str">
        <f t="shared" ref="DY219" si="3512">IF(AS219="","","|n"&amp;DY$2&amp;"+"&amp;AS219&amp;DY$1)</f>
        <v/>
      </c>
      <c r="DZ219" s="71" t="str">
        <f t="shared" ref="DZ219" si="3513">IF(AT219="","","|n"&amp;DZ$2&amp;"+"&amp;AT219&amp;DZ$1)</f>
        <v/>
      </c>
      <c r="EA219" s="71" t="str">
        <f t="shared" ref="EA219" si="3514">IF(AU219="","","|n"&amp;EA$2&amp;"+"&amp;AU219&amp;EA$1)</f>
        <v/>
      </c>
      <c r="EB219" s="71" t="str">
        <f t="shared" ref="EB219" si="3515">IF(AV219="","","|n"&amp;EB$2&amp;"+"&amp;AV219&amp;EB$1)</f>
        <v/>
      </c>
      <c r="EC219" s="71" t="str">
        <f t="shared" ref="EC219" si="3516">IF(AW219="","","|n"&amp;EC$2&amp;"+"&amp;AW219&amp;EC$1)</f>
        <v/>
      </c>
      <c r="ED219" s="71" t="str">
        <f t="shared" ref="ED219" si="3517">IF(AX219="","","|n"&amp;ED$2&amp;"+"&amp;AX219&amp;ED$1)</f>
        <v/>
      </c>
      <c r="EE219" s="71" t="str">
        <f t="shared" ref="EE219" si="3518">IF(AY219="","","|n"&amp;EE$2&amp;"+"&amp;AY219&amp;EE$1)</f>
        <v/>
      </c>
      <c r="EF219" s="71" t="str">
        <f t="shared" ref="EF219" si="3519">IF(AZ219="","","|n"&amp;EF$2&amp;"+"&amp;AZ219&amp;EF$1)</f>
        <v/>
      </c>
      <c r="EG219" s="71" t="str">
        <f t="shared" ref="EG219" si="3520">IF(BA219="","","|n"&amp;EG$2&amp;"+"&amp;BA219&amp;EG$1)</f>
        <v/>
      </c>
      <c r="EH219" s="71" t="str">
        <f t="shared" ref="EH219" si="3521">IF(BB219="","","|n"&amp;EH$2&amp;"+"&amp;BB219&amp;EH$1)</f>
        <v/>
      </c>
      <c r="EI219" s="71" t="str">
        <f t="shared" ref="EI219" si="3522">IF(BC219="","","|n"&amp;EI$2&amp;"+"&amp;BC219&amp;EI$1)</f>
        <v/>
      </c>
      <c r="EJ219" s="71" t="str">
        <f t="shared" ref="EJ219" si="3523">IF(BD219="","","|n"&amp;EJ$2&amp;"+"&amp;BD219&amp;EJ$1)</f>
        <v/>
      </c>
      <c r="EK219" s="71" t="str">
        <f t="shared" ref="EK219" si="3524">IF(BE219="","","|n"&amp;EK$2&amp;"+"&amp;BE219&amp;EK$1)</f>
        <v/>
      </c>
      <c r="EL219" s="71" t="str">
        <f t="shared" ref="EL219" si="3525">IF(BF219="","","|n"&amp;EL$2&amp;"+"&amp;BF219&amp;EL$1)</f>
        <v/>
      </c>
      <c r="EM219" s="71" t="str">
        <f t="shared" ref="EM219" si="3526">IF(BG219="","","|n"&amp;EM$2&amp;"+"&amp;BG219&amp;EM$1)</f>
        <v/>
      </c>
      <c r="EN219" s="71" t="str">
        <f t="shared" ref="EN219" si="3527">IF(BH219="","","|n"&amp;EN$2&amp;"+"&amp;BH219&amp;EN$1)</f>
        <v/>
      </c>
      <c r="EO219" s="71" t="str">
        <f t="shared" ref="EO219" si="3528">IF(BI219="","","|n"&amp;EO$2&amp;"+"&amp;BI219&amp;EO$1)</f>
        <v/>
      </c>
      <c r="EP219" s="71" t="str">
        <f t="shared" ref="EP219" si="3529">IF(BJ219="","","|n"&amp;EP$2&amp;"+"&amp;BJ219&amp;EP$1)</f>
        <v/>
      </c>
      <c r="EQ219" s="71" t="str">
        <f t="shared" ref="EQ219" si="3530">IF(BK219="","","|n"&amp;EQ$2&amp;"+"&amp;BK219&amp;EQ$1)</f>
        <v/>
      </c>
      <c r="ER219" s="71" t="str">
        <f t="shared" ref="ER219" si="3531">IF(BL219="","","|n"&amp;ER$2&amp;"+"&amp;BL219&amp;ER$1)</f>
        <v/>
      </c>
      <c r="ES219" s="71" t="str">
        <f t="shared" ref="ES219" si="3532">IF(BM219="","","|n"&amp;ES$2&amp;"+"&amp;BM219&amp;ES$1)</f>
        <v/>
      </c>
      <c r="ET219" s="71" t="str">
        <f t="shared" ref="ET219" si="3533">IF(BN219="","","|n"&amp;ET$2&amp;"+"&amp;BN219&amp;ET$1)</f>
        <v/>
      </c>
      <c r="EU219" s="71" t="str">
        <f t="shared" ref="EU219" si="3534">IF(BO219="","","|n"&amp;EU$2&amp;"+"&amp;BO219&amp;EU$1)</f>
        <v/>
      </c>
      <c r="EV219" s="71" t="str">
        <f t="shared" ref="EV219" si="3535">IF(BP219="","","|n"&amp;EV$2&amp;"+"&amp;BP219&amp;EV$1)</f>
        <v/>
      </c>
      <c r="EW219" s="71" t="str">
        <f t="shared" ref="EW219" si="3536">IF(BQ219="","","|n"&amp;EW$2&amp;"+"&amp;BQ219&amp;EW$1)</f>
        <v/>
      </c>
      <c r="EX219" s="71" t="str">
        <f t="shared" ref="EX219" si="3537">IF(BR219="","","|n"&amp;EX$2&amp;"+"&amp;BR219&amp;EX$1)</f>
        <v/>
      </c>
      <c r="EY219" s="71" t="str">
        <f t="shared" ref="EY219" si="3538">IF(BS219="","","|n"&amp;EY$2&amp;"+"&amp;BS219&amp;EY$1)</f>
        <v/>
      </c>
      <c r="EZ219" s="71" t="str">
        <f t="shared" ref="EZ219" si="3539">IF(BT219="","","|n"&amp;EZ$2&amp;"+"&amp;BT219&amp;EZ$1)</f>
        <v/>
      </c>
      <c r="FA219" s="71" t="str">
        <f t="shared" ref="FA219" si="3540">IF(BU219="","","|n"&amp;FA$2&amp;"+"&amp;BU219&amp;FA$1)</f>
        <v/>
      </c>
      <c r="FB219" s="71" t="str">
        <f t="shared" ref="FB219" si="3541">IF(BV219="","","|n"&amp;FB$2&amp;"+"&amp;BV219&amp;FB$1)</f>
        <v/>
      </c>
      <c r="FC219" s="71" t="str">
        <f t="shared" ref="FC219" si="3542">IF(BW219="","","|n"&amp;FC$2&amp;"+"&amp;BW219&amp;FC$1)</f>
        <v/>
      </c>
      <c r="FD219" s="71" t="str">
        <f t="shared" ref="FD219" si="3543">IF(BX219="","","|n"&amp;FD$2&amp;"+"&amp;BX219&amp;FD$1)</f>
        <v/>
      </c>
      <c r="FE219" s="71" t="str">
        <f t="shared" ref="FE219" si="3544">IF(BY219="","","|n"&amp;FE$2&amp;"+"&amp;BY219&amp;FE$1)</f>
        <v/>
      </c>
      <c r="FF219" s="71" t="str">
        <f t="shared" ref="FF219" si="3545">IF(BZ219="","","|n"&amp;FF$2&amp;"+"&amp;BZ219&amp;FF$1)</f>
        <v/>
      </c>
      <c r="FG219" s="71" t="str">
        <f t="shared" ref="FG219" si="3546">IF(CA219="","","|n"&amp;FG$2&amp;"+"&amp;CA219&amp;FG$1)</f>
        <v/>
      </c>
      <c r="FH219" s="71" t="str">
        <f t="shared" ref="FH219" si="3547">IF(CB219="","","|n"&amp;FH$2&amp;"+"&amp;CB219&amp;FH$1)</f>
        <v/>
      </c>
      <c r="FI219" s="71" t="str">
        <f t="shared" ref="FI219" si="3548">IF(CC219="","","|n"&amp;FI$2&amp;"+"&amp;CC219&amp;FI$1)</f>
        <v/>
      </c>
      <c r="FJ219" s="71" t="str">
        <f t="shared" ref="FJ219" si="3549">IF(CD219="","","|n"&amp;FJ$2&amp;"+"&amp;CD219&amp;FJ$1)</f>
        <v/>
      </c>
      <c r="FK219" s="71" t="str">
        <f t="shared" ref="FK219" si="3550">IF(CE219="","","|n"&amp;FK$2&amp;"+"&amp;CE219&amp;FK$1)</f>
        <v/>
      </c>
      <c r="FL219" s="71" t="str">
        <f t="shared" ref="FL219" si="3551">IF(CF219="","","|n"&amp;FL$2&amp;"+"&amp;CF219&amp;FL$1)</f>
        <v/>
      </c>
      <c r="FM219" s="71" t="str">
        <f t="shared" ref="FM219" si="3552">IF(CG219="","","|n"&amp;FM$2&amp;"+"&amp;CG219&amp;FM$1)</f>
        <v/>
      </c>
      <c r="FN219" s="71" t="str">
        <f t="shared" ref="FN219" si="3553">IF(CH219="","","|n"&amp;FN$2&amp;"+"&amp;CH219&amp;FN$1)</f>
        <v/>
      </c>
      <c r="FO219" s="71" t="str">
        <f t="shared" ref="FO219" si="3554">IF(CI219="","","|n"&amp;FO$2&amp;"+"&amp;CI219&amp;FO$1)</f>
        <v/>
      </c>
      <c r="FP219" s="71" t="str">
        <f t="shared" ref="FP219" si="3555">IF(CJ219="","","|n"&amp;FP$2&amp;"+"&amp;CJ219&amp;FP$1)</f>
        <v/>
      </c>
      <c r="FQ219" s="71" t="str">
        <f t="shared" ref="FQ219" si="3556">IF(CK219="","","|n"&amp;FQ$2&amp;"+"&amp;CK219&amp;FQ$1)</f>
        <v/>
      </c>
      <c r="FR219" s="71" t="str">
        <f t="shared" ref="FR219" si="3557">IF(CL219="","","|n"&amp;FR$2&amp;"+"&amp;CL219&amp;FR$1)</f>
        <v/>
      </c>
      <c r="FS219" s="71" t="str">
        <f t="shared" ref="FS219" si="3558">IF(CM219="","","|n"&amp;FS$2&amp;"+"&amp;CM219&amp;FS$1)</f>
        <v/>
      </c>
    </row>
    <row r="220" spans="1:175" ht="16.5">
      <c r="A220" s="79"/>
      <c r="B220" s="101" t="s">
        <v>766</v>
      </c>
      <c r="C220" s="79" t="s">
        <v>767</v>
      </c>
      <c r="T220" s="109" t="s">
        <v>490</v>
      </c>
      <c r="U220" s="85" t="s">
        <v>768</v>
      </c>
      <c r="CN220" s="69" t="str">
        <f t="shared" ref="CN220:CN236" si="3559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0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1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2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3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4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5">IF(V220="","","|n"&amp;DB$2&amp;"+"&amp;V220&amp;DB$1)</f>
        <v/>
      </c>
      <c r="DC220" s="71" t="str">
        <f t="shared" si="3565"/>
        <v/>
      </c>
      <c r="DD220" s="71" t="str">
        <f t="shared" si="3565"/>
        <v/>
      </c>
      <c r="DE220" s="71" t="str">
        <f t="shared" si="3565"/>
        <v/>
      </c>
      <c r="DF220" s="71" t="str">
        <f t="shared" si="3565"/>
        <v/>
      </c>
      <c r="DG220" s="71" t="str">
        <f t="shared" si="3565"/>
        <v/>
      </c>
      <c r="DH220" s="71" t="str">
        <f t="shared" si="3565"/>
        <v/>
      </c>
      <c r="DI220" s="71" t="str">
        <f t="shared" si="3565"/>
        <v/>
      </c>
      <c r="DJ220" s="71" t="str">
        <f t="shared" si="3565"/>
        <v/>
      </c>
      <c r="DK220" s="71" t="str">
        <f t="shared" si="3565"/>
        <v/>
      </c>
      <c r="DL220" s="71" t="str">
        <f t="shared" ref="DL220:DU221" si="3566">IF(AF220="","","|n"&amp;DL$2&amp;"+"&amp;AF220&amp;DL$1)</f>
        <v/>
      </c>
      <c r="DM220" s="71" t="str">
        <f t="shared" si="3566"/>
        <v/>
      </c>
      <c r="DN220" s="71" t="str">
        <f t="shared" si="3566"/>
        <v/>
      </c>
      <c r="DO220" s="71" t="str">
        <f t="shared" si="3566"/>
        <v/>
      </c>
      <c r="DP220" s="71" t="str">
        <f t="shared" si="3566"/>
        <v/>
      </c>
      <c r="DQ220" s="71" t="str">
        <f t="shared" si="3566"/>
        <v/>
      </c>
      <c r="DR220" s="71" t="str">
        <f t="shared" si="3566"/>
        <v/>
      </c>
      <c r="DS220" s="71" t="str">
        <f t="shared" si="3566"/>
        <v/>
      </c>
      <c r="DT220" s="71" t="str">
        <f t="shared" si="3566"/>
        <v/>
      </c>
      <c r="DU220" s="71" t="str">
        <f t="shared" si="3566"/>
        <v/>
      </c>
      <c r="DV220" s="71" t="str">
        <f t="shared" ref="DV220:EE221" si="3567">IF(AP220="","","|n"&amp;DV$2&amp;"+"&amp;AP220&amp;DV$1)</f>
        <v/>
      </c>
      <c r="DW220" s="71" t="str">
        <f t="shared" si="3567"/>
        <v/>
      </c>
      <c r="DX220" s="71" t="str">
        <f t="shared" si="3567"/>
        <v/>
      </c>
      <c r="DY220" s="71" t="str">
        <f t="shared" si="3567"/>
        <v/>
      </c>
      <c r="DZ220" s="71" t="str">
        <f t="shared" si="3567"/>
        <v/>
      </c>
      <c r="EA220" s="71" t="str">
        <f t="shared" si="3567"/>
        <v/>
      </c>
      <c r="EB220" s="71" t="str">
        <f t="shared" si="3567"/>
        <v/>
      </c>
      <c r="EC220" s="71" t="str">
        <f t="shared" si="3567"/>
        <v/>
      </c>
      <c r="ED220" s="71" t="str">
        <f t="shared" si="3567"/>
        <v/>
      </c>
      <c r="EE220" s="71" t="str">
        <f t="shared" si="3567"/>
        <v/>
      </c>
      <c r="EF220" s="71" t="str">
        <f t="shared" ref="EF220:EO221" si="3568">IF(AZ220="","","|n"&amp;EF$2&amp;"+"&amp;AZ220&amp;EF$1)</f>
        <v/>
      </c>
      <c r="EG220" s="71" t="str">
        <f t="shared" si="3568"/>
        <v/>
      </c>
      <c r="EH220" s="71" t="str">
        <f t="shared" si="3568"/>
        <v/>
      </c>
      <c r="EI220" s="71" t="str">
        <f t="shared" si="3568"/>
        <v/>
      </c>
      <c r="EJ220" s="71" t="str">
        <f t="shared" si="3568"/>
        <v/>
      </c>
      <c r="EK220" s="71" t="str">
        <f t="shared" si="3568"/>
        <v/>
      </c>
      <c r="EL220" s="71" t="str">
        <f t="shared" si="3568"/>
        <v/>
      </c>
      <c r="EM220" s="71" t="str">
        <f t="shared" si="3568"/>
        <v/>
      </c>
      <c r="EN220" s="71" t="str">
        <f t="shared" si="3568"/>
        <v/>
      </c>
      <c r="EO220" s="71" t="str">
        <f t="shared" si="3568"/>
        <v/>
      </c>
      <c r="EP220" s="71" t="str">
        <f t="shared" ref="EP220:EY221" si="3569">IF(BJ220="","","|n"&amp;EP$2&amp;"+"&amp;BJ220&amp;EP$1)</f>
        <v/>
      </c>
      <c r="EQ220" s="71" t="str">
        <f t="shared" si="3569"/>
        <v/>
      </c>
      <c r="ER220" s="71" t="str">
        <f t="shared" si="3569"/>
        <v/>
      </c>
      <c r="ES220" s="71" t="str">
        <f t="shared" si="3569"/>
        <v/>
      </c>
      <c r="ET220" s="71" t="str">
        <f t="shared" si="3569"/>
        <v/>
      </c>
      <c r="EU220" s="71" t="str">
        <f t="shared" si="3569"/>
        <v/>
      </c>
      <c r="EV220" s="71" t="str">
        <f t="shared" si="3569"/>
        <v/>
      </c>
      <c r="EW220" s="71" t="str">
        <f t="shared" si="3569"/>
        <v/>
      </c>
      <c r="EX220" s="71" t="str">
        <f t="shared" si="3569"/>
        <v/>
      </c>
      <c r="EY220" s="71" t="str">
        <f t="shared" si="3569"/>
        <v/>
      </c>
      <c r="EZ220" s="71" t="str">
        <f t="shared" ref="EZ220:FI221" si="3570">IF(BT220="","","|n"&amp;EZ$2&amp;"+"&amp;BT220&amp;EZ$1)</f>
        <v/>
      </c>
      <c r="FA220" s="71" t="str">
        <f t="shared" si="3570"/>
        <v/>
      </c>
      <c r="FB220" s="71" t="str">
        <f t="shared" si="3570"/>
        <v/>
      </c>
      <c r="FC220" s="71" t="str">
        <f t="shared" si="3570"/>
        <v/>
      </c>
      <c r="FD220" s="71" t="str">
        <f t="shared" si="3570"/>
        <v/>
      </c>
      <c r="FE220" s="71" t="str">
        <f t="shared" si="3570"/>
        <v/>
      </c>
      <c r="FF220" s="71" t="str">
        <f t="shared" si="3570"/>
        <v/>
      </c>
      <c r="FG220" s="71" t="str">
        <f t="shared" si="3570"/>
        <v/>
      </c>
      <c r="FH220" s="71" t="str">
        <f t="shared" si="3570"/>
        <v/>
      </c>
      <c r="FI220" s="71" t="str">
        <f t="shared" si="3570"/>
        <v/>
      </c>
      <c r="FJ220" s="71" t="str">
        <f t="shared" ref="FJ220:FS221" si="3571">IF(CD220="","","|n"&amp;FJ$2&amp;"+"&amp;CD220&amp;FJ$1)</f>
        <v/>
      </c>
      <c r="FK220" s="71" t="str">
        <f t="shared" si="3571"/>
        <v/>
      </c>
      <c r="FL220" s="71" t="str">
        <f t="shared" si="3571"/>
        <v/>
      </c>
      <c r="FM220" s="71" t="str">
        <f t="shared" si="3571"/>
        <v/>
      </c>
      <c r="FN220" s="71" t="str">
        <f t="shared" si="3571"/>
        <v/>
      </c>
      <c r="FO220" s="71" t="str">
        <f t="shared" si="3571"/>
        <v/>
      </c>
      <c r="FP220" s="71" t="str">
        <f t="shared" si="3571"/>
        <v/>
      </c>
      <c r="FQ220" s="71" t="str">
        <f t="shared" si="3571"/>
        <v/>
      </c>
      <c r="FR220" s="71" t="str">
        <f t="shared" si="3571"/>
        <v/>
      </c>
      <c r="FS220" s="71" t="str">
        <f t="shared" si="3571"/>
        <v/>
      </c>
    </row>
    <row r="221" spans="1:175" ht="16.5">
      <c r="A221" s="79"/>
      <c r="B221" s="101" t="s">
        <v>769</v>
      </c>
      <c r="C221" s="79" t="s">
        <v>770</v>
      </c>
      <c r="T221" s="109" t="s">
        <v>494</v>
      </c>
      <c r="U221" s="85" t="s">
        <v>771</v>
      </c>
      <c r="CN221" s="69" t="str">
        <f t="shared" si="3559"/>
        <v>InitUnitState('IS02',,,,,,,,,,)</v>
      </c>
      <c r="CO221" s="69" t="str">
        <f t="shared" si="3560"/>
        <v>InitUnitNormal('IS02',,,,,,,,,,)</v>
      </c>
      <c r="CP221" s="69" t="str">
        <f t="shared" si="3561"/>
        <v>InitUnitMagic('IS02',,,,,,,,,,)</v>
      </c>
      <c r="CQ221" s="69" t="str">
        <f t="shared" si="3562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3"/>
        <v>|n</v>
      </c>
      <c r="CV221" s="70" t="str">
        <f t="shared" si="3564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5"/>
        <v/>
      </c>
      <c r="DC221" s="71" t="str">
        <f t="shared" si="3565"/>
        <v/>
      </c>
      <c r="DD221" s="71" t="str">
        <f t="shared" si="3565"/>
        <v/>
      </c>
      <c r="DE221" s="71" t="str">
        <f t="shared" si="3565"/>
        <v/>
      </c>
      <c r="DF221" s="71" t="str">
        <f t="shared" si="3565"/>
        <v/>
      </c>
      <c r="DG221" s="71" t="str">
        <f t="shared" si="3565"/>
        <v/>
      </c>
      <c r="DH221" s="71" t="str">
        <f t="shared" si="3565"/>
        <v/>
      </c>
      <c r="DI221" s="71" t="str">
        <f t="shared" si="3565"/>
        <v/>
      </c>
      <c r="DJ221" s="71" t="str">
        <f t="shared" si="3565"/>
        <v/>
      </c>
      <c r="DK221" s="71" t="str">
        <f t="shared" si="3565"/>
        <v/>
      </c>
      <c r="DL221" s="71" t="str">
        <f t="shared" si="3566"/>
        <v/>
      </c>
      <c r="DM221" s="71" t="str">
        <f t="shared" si="3566"/>
        <v/>
      </c>
      <c r="DN221" s="71" t="str">
        <f t="shared" si="3566"/>
        <v/>
      </c>
      <c r="DO221" s="71" t="str">
        <f t="shared" si="3566"/>
        <v/>
      </c>
      <c r="DP221" s="71" t="str">
        <f t="shared" si="3566"/>
        <v/>
      </c>
      <c r="DQ221" s="71" t="str">
        <f t="shared" si="3566"/>
        <v/>
      </c>
      <c r="DR221" s="71" t="str">
        <f t="shared" si="3566"/>
        <v/>
      </c>
      <c r="DS221" s="71" t="str">
        <f t="shared" si="3566"/>
        <v/>
      </c>
      <c r="DT221" s="71" t="str">
        <f t="shared" si="3566"/>
        <v/>
      </c>
      <c r="DU221" s="71" t="str">
        <f t="shared" si="3566"/>
        <v/>
      </c>
      <c r="DV221" s="71" t="str">
        <f t="shared" si="3567"/>
        <v/>
      </c>
      <c r="DW221" s="71" t="str">
        <f t="shared" si="3567"/>
        <v/>
      </c>
      <c r="DX221" s="71" t="str">
        <f t="shared" si="3567"/>
        <v/>
      </c>
      <c r="DY221" s="71" t="str">
        <f t="shared" si="3567"/>
        <v/>
      </c>
      <c r="DZ221" s="71" t="str">
        <f t="shared" si="3567"/>
        <v/>
      </c>
      <c r="EA221" s="71" t="str">
        <f t="shared" si="3567"/>
        <v/>
      </c>
      <c r="EB221" s="71" t="str">
        <f t="shared" si="3567"/>
        <v/>
      </c>
      <c r="EC221" s="71" t="str">
        <f t="shared" si="3567"/>
        <v/>
      </c>
      <c r="ED221" s="71" t="str">
        <f t="shared" si="3567"/>
        <v/>
      </c>
      <c r="EE221" s="71" t="str">
        <f t="shared" si="3567"/>
        <v/>
      </c>
      <c r="EF221" s="71" t="str">
        <f t="shared" si="3568"/>
        <v/>
      </c>
      <c r="EG221" s="71" t="str">
        <f t="shared" si="3568"/>
        <v/>
      </c>
      <c r="EH221" s="71" t="str">
        <f t="shared" si="3568"/>
        <v/>
      </c>
      <c r="EI221" s="71" t="str">
        <f t="shared" si="3568"/>
        <v/>
      </c>
      <c r="EJ221" s="71" t="str">
        <f t="shared" si="3568"/>
        <v/>
      </c>
      <c r="EK221" s="71" t="str">
        <f t="shared" si="3568"/>
        <v/>
      </c>
      <c r="EL221" s="71" t="str">
        <f t="shared" si="3568"/>
        <v/>
      </c>
      <c r="EM221" s="71" t="str">
        <f t="shared" si="3568"/>
        <v/>
      </c>
      <c r="EN221" s="71" t="str">
        <f t="shared" si="3568"/>
        <v/>
      </c>
      <c r="EO221" s="71" t="str">
        <f t="shared" si="3568"/>
        <v/>
      </c>
      <c r="EP221" s="71" t="str">
        <f t="shared" si="3569"/>
        <v/>
      </c>
      <c r="EQ221" s="71" t="str">
        <f t="shared" si="3569"/>
        <v/>
      </c>
      <c r="ER221" s="71" t="str">
        <f t="shared" si="3569"/>
        <v/>
      </c>
      <c r="ES221" s="71" t="str">
        <f t="shared" si="3569"/>
        <v/>
      </c>
      <c r="ET221" s="71" t="str">
        <f t="shared" si="3569"/>
        <v/>
      </c>
      <c r="EU221" s="71" t="str">
        <f t="shared" si="3569"/>
        <v/>
      </c>
      <c r="EV221" s="71" t="str">
        <f t="shared" si="3569"/>
        <v/>
      </c>
      <c r="EW221" s="71" t="str">
        <f t="shared" si="3569"/>
        <v/>
      </c>
      <c r="EX221" s="71" t="str">
        <f t="shared" si="3569"/>
        <v/>
      </c>
      <c r="EY221" s="71" t="str">
        <f t="shared" si="3569"/>
        <v/>
      </c>
      <c r="EZ221" s="71" t="str">
        <f t="shared" si="3570"/>
        <v/>
      </c>
      <c r="FA221" s="71" t="str">
        <f t="shared" si="3570"/>
        <v/>
      </c>
      <c r="FB221" s="71" t="str">
        <f t="shared" si="3570"/>
        <v/>
      </c>
      <c r="FC221" s="71" t="str">
        <f t="shared" si="3570"/>
        <v/>
      </c>
      <c r="FD221" s="71" t="str">
        <f t="shared" si="3570"/>
        <v/>
      </c>
      <c r="FE221" s="71" t="str">
        <f t="shared" si="3570"/>
        <v/>
      </c>
      <c r="FF221" s="71" t="str">
        <f t="shared" si="3570"/>
        <v/>
      </c>
      <c r="FG221" s="71" t="str">
        <f t="shared" si="3570"/>
        <v/>
      </c>
      <c r="FH221" s="71" t="str">
        <f t="shared" si="3570"/>
        <v/>
      </c>
      <c r="FI221" s="71" t="str">
        <f t="shared" si="3570"/>
        <v/>
      </c>
      <c r="FJ221" s="71" t="str">
        <f t="shared" si="3571"/>
        <v/>
      </c>
      <c r="FK221" s="71" t="str">
        <f t="shared" si="3571"/>
        <v/>
      </c>
      <c r="FL221" s="71" t="str">
        <f t="shared" si="3571"/>
        <v/>
      </c>
      <c r="FM221" s="71" t="str">
        <f t="shared" si="3571"/>
        <v/>
      </c>
      <c r="FN221" s="71" t="str">
        <f t="shared" si="3571"/>
        <v/>
      </c>
      <c r="FO221" s="71" t="str">
        <f t="shared" si="3571"/>
        <v/>
      </c>
      <c r="FP221" s="71" t="str">
        <f t="shared" si="3571"/>
        <v/>
      </c>
      <c r="FQ221" s="71" t="str">
        <f t="shared" si="3571"/>
        <v/>
      </c>
      <c r="FR221" s="71" t="str">
        <f t="shared" si="3571"/>
        <v/>
      </c>
      <c r="FS221" s="71" t="str">
        <f t="shared" si="3571"/>
        <v/>
      </c>
    </row>
    <row r="222" spans="1:175" ht="16.5">
      <c r="A222" s="79"/>
      <c r="B222" s="101" t="s">
        <v>772</v>
      </c>
      <c r="C222" s="79" t="s">
        <v>773</v>
      </c>
      <c r="T222" s="109" t="s">
        <v>482</v>
      </c>
      <c r="U222" s="85" t="s">
        <v>774</v>
      </c>
      <c r="CN222" s="69" t="str">
        <f t="shared" si="3559"/>
        <v>InitUnitState('IS03',,,,,,,,,,)</v>
      </c>
      <c r="CO222" s="69" t="str">
        <f t="shared" si="3560"/>
        <v>InitUnitNormal('IS03',,,,,,,,,,)</v>
      </c>
      <c r="CP222" s="69" t="str">
        <f t="shared" si="3561"/>
        <v>InitUnitMagic('IS03',,,,,,,,,,)</v>
      </c>
      <c r="CQ222" s="69" t="str">
        <f t="shared" si="3562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3"/>
        <v>|n</v>
      </c>
      <c r="CV222" s="70" t="str">
        <f t="shared" si="3564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2">IF(V222="","","|n"&amp;DB$2&amp;"+"&amp;V222&amp;DB$1)</f>
        <v/>
      </c>
      <c r="DC222" s="71" t="str">
        <f t="shared" si="3572"/>
        <v/>
      </c>
      <c r="DD222" s="71" t="str">
        <f t="shared" si="3572"/>
        <v/>
      </c>
      <c r="DE222" s="71" t="str">
        <f t="shared" si="3572"/>
        <v/>
      </c>
      <c r="DF222" s="71" t="str">
        <f t="shared" si="3572"/>
        <v/>
      </c>
      <c r="DG222" s="71" t="str">
        <f t="shared" si="3572"/>
        <v/>
      </c>
      <c r="DH222" s="71" t="str">
        <f t="shared" si="3572"/>
        <v/>
      </c>
      <c r="DI222" s="71" t="str">
        <f t="shared" si="3572"/>
        <v/>
      </c>
      <c r="DJ222" s="71" t="str">
        <f t="shared" si="3572"/>
        <v/>
      </c>
      <c r="DK222" s="71" t="str">
        <f t="shared" si="3572"/>
        <v/>
      </c>
      <c r="DL222" s="71" t="str">
        <f t="shared" ref="DL222:DU227" si="3573">IF(AF222="","","|n"&amp;DL$2&amp;"+"&amp;AF222&amp;DL$1)</f>
        <v/>
      </c>
      <c r="DM222" s="71" t="str">
        <f t="shared" si="3573"/>
        <v/>
      </c>
      <c r="DN222" s="71" t="str">
        <f t="shared" si="3573"/>
        <v/>
      </c>
      <c r="DO222" s="71" t="str">
        <f t="shared" si="3573"/>
        <v/>
      </c>
      <c r="DP222" s="71" t="str">
        <f t="shared" si="3573"/>
        <v/>
      </c>
      <c r="DQ222" s="71" t="str">
        <f t="shared" si="3573"/>
        <v/>
      </c>
      <c r="DR222" s="71" t="str">
        <f t="shared" si="3573"/>
        <v/>
      </c>
      <c r="DS222" s="71" t="str">
        <f t="shared" si="3573"/>
        <v/>
      </c>
      <c r="DT222" s="71" t="str">
        <f t="shared" si="3573"/>
        <v/>
      </c>
      <c r="DU222" s="71" t="str">
        <f t="shared" si="3573"/>
        <v/>
      </c>
      <c r="DV222" s="71" t="str">
        <f t="shared" ref="DV222:EE227" si="3574">IF(AP222="","","|n"&amp;DV$2&amp;"+"&amp;AP222&amp;DV$1)</f>
        <v/>
      </c>
      <c r="DW222" s="71" t="str">
        <f t="shared" si="3574"/>
        <v/>
      </c>
      <c r="DX222" s="71" t="str">
        <f t="shared" si="3574"/>
        <v/>
      </c>
      <c r="DY222" s="71" t="str">
        <f t="shared" si="3574"/>
        <v/>
      </c>
      <c r="DZ222" s="71" t="str">
        <f t="shared" si="3574"/>
        <v/>
      </c>
      <c r="EA222" s="71" t="str">
        <f t="shared" si="3574"/>
        <v/>
      </c>
      <c r="EB222" s="71" t="str">
        <f t="shared" si="3574"/>
        <v/>
      </c>
      <c r="EC222" s="71" t="str">
        <f t="shared" si="3574"/>
        <v/>
      </c>
      <c r="ED222" s="71" t="str">
        <f t="shared" si="3574"/>
        <v/>
      </c>
      <c r="EE222" s="71" t="str">
        <f t="shared" si="3574"/>
        <v/>
      </c>
      <c r="EF222" s="71" t="str">
        <f t="shared" ref="EF222:EO227" si="3575">IF(AZ222="","","|n"&amp;EF$2&amp;"+"&amp;AZ222&amp;EF$1)</f>
        <v/>
      </c>
      <c r="EG222" s="71" t="str">
        <f t="shared" si="3575"/>
        <v/>
      </c>
      <c r="EH222" s="71" t="str">
        <f t="shared" si="3575"/>
        <v/>
      </c>
      <c r="EI222" s="71" t="str">
        <f t="shared" si="3575"/>
        <v/>
      </c>
      <c r="EJ222" s="71" t="str">
        <f t="shared" si="3575"/>
        <v/>
      </c>
      <c r="EK222" s="71" t="str">
        <f t="shared" si="3575"/>
        <v/>
      </c>
      <c r="EL222" s="71" t="str">
        <f t="shared" si="3575"/>
        <v/>
      </c>
      <c r="EM222" s="71" t="str">
        <f t="shared" si="3575"/>
        <v/>
      </c>
      <c r="EN222" s="71" t="str">
        <f t="shared" si="3575"/>
        <v/>
      </c>
      <c r="EO222" s="71" t="str">
        <f t="shared" si="3575"/>
        <v/>
      </c>
      <c r="EP222" s="71" t="str">
        <f t="shared" ref="EP222:EY227" si="3576">IF(BJ222="","","|n"&amp;EP$2&amp;"+"&amp;BJ222&amp;EP$1)</f>
        <v/>
      </c>
      <c r="EQ222" s="71" t="str">
        <f t="shared" si="3576"/>
        <v/>
      </c>
      <c r="ER222" s="71" t="str">
        <f t="shared" si="3576"/>
        <v/>
      </c>
      <c r="ES222" s="71" t="str">
        <f t="shared" si="3576"/>
        <v/>
      </c>
      <c r="ET222" s="71" t="str">
        <f t="shared" si="3576"/>
        <v/>
      </c>
      <c r="EU222" s="71" t="str">
        <f t="shared" si="3576"/>
        <v/>
      </c>
      <c r="EV222" s="71" t="str">
        <f t="shared" si="3576"/>
        <v/>
      </c>
      <c r="EW222" s="71" t="str">
        <f t="shared" si="3576"/>
        <v/>
      </c>
      <c r="EX222" s="71" t="str">
        <f t="shared" si="3576"/>
        <v/>
      </c>
      <c r="EY222" s="71" t="str">
        <f t="shared" si="3576"/>
        <v/>
      </c>
      <c r="EZ222" s="71" t="str">
        <f t="shared" ref="EZ222:FI227" si="3577">IF(BT222="","","|n"&amp;EZ$2&amp;"+"&amp;BT222&amp;EZ$1)</f>
        <v/>
      </c>
      <c r="FA222" s="71" t="str">
        <f t="shared" si="3577"/>
        <v/>
      </c>
      <c r="FB222" s="71" t="str">
        <f t="shared" si="3577"/>
        <v/>
      </c>
      <c r="FC222" s="71" t="str">
        <f t="shared" si="3577"/>
        <v/>
      </c>
      <c r="FD222" s="71" t="str">
        <f t="shared" si="3577"/>
        <v/>
      </c>
      <c r="FE222" s="71" t="str">
        <f t="shared" si="3577"/>
        <v/>
      </c>
      <c r="FF222" s="71" t="str">
        <f t="shared" si="3577"/>
        <v/>
      </c>
      <c r="FG222" s="71" t="str">
        <f t="shared" si="3577"/>
        <v/>
      </c>
      <c r="FH222" s="71" t="str">
        <f t="shared" si="3577"/>
        <v/>
      </c>
      <c r="FI222" s="71" t="str">
        <f t="shared" si="3577"/>
        <v/>
      </c>
      <c r="FJ222" s="71" t="str">
        <f t="shared" ref="FJ222:FS227" si="3578">IF(CD222="","","|n"&amp;FJ$2&amp;"+"&amp;CD222&amp;FJ$1)</f>
        <v/>
      </c>
      <c r="FK222" s="71" t="str">
        <f t="shared" si="3578"/>
        <v/>
      </c>
      <c r="FL222" s="71" t="str">
        <f t="shared" si="3578"/>
        <v/>
      </c>
      <c r="FM222" s="71" t="str">
        <f t="shared" si="3578"/>
        <v/>
      </c>
      <c r="FN222" s="71" t="str">
        <f t="shared" si="3578"/>
        <v/>
      </c>
      <c r="FO222" s="71" t="str">
        <f t="shared" si="3578"/>
        <v/>
      </c>
      <c r="FP222" s="71" t="str">
        <f t="shared" si="3578"/>
        <v/>
      </c>
      <c r="FQ222" s="71" t="str">
        <f t="shared" si="3578"/>
        <v/>
      </c>
      <c r="FR222" s="71" t="str">
        <f t="shared" si="3578"/>
        <v/>
      </c>
      <c r="FS222" s="71" t="str">
        <f t="shared" si="3578"/>
        <v/>
      </c>
    </row>
    <row r="223" spans="1:175" ht="16.5">
      <c r="A223" s="79"/>
      <c r="B223" s="101" t="s">
        <v>775</v>
      </c>
      <c r="C223" s="79" t="s">
        <v>776</v>
      </c>
      <c r="T223" s="109" t="s">
        <v>490</v>
      </c>
      <c r="U223" s="85" t="s">
        <v>777</v>
      </c>
      <c r="CN223" s="69" t="str">
        <f t="shared" ref="CN223:CN225" si="3579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0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1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2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3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4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2"/>
        <v/>
      </c>
      <c r="DC223" s="71" t="str">
        <f t="shared" si="3572"/>
        <v/>
      </c>
      <c r="DD223" s="71" t="str">
        <f t="shared" si="3572"/>
        <v/>
      </c>
      <c r="DE223" s="71" t="str">
        <f t="shared" si="3572"/>
        <v/>
      </c>
      <c r="DF223" s="71" t="str">
        <f t="shared" si="3572"/>
        <v/>
      </c>
      <c r="DG223" s="71" t="str">
        <f t="shared" si="3572"/>
        <v/>
      </c>
      <c r="DH223" s="71" t="str">
        <f t="shared" si="3572"/>
        <v/>
      </c>
      <c r="DI223" s="71" t="str">
        <f t="shared" si="3572"/>
        <v/>
      </c>
      <c r="DJ223" s="71" t="str">
        <f t="shared" si="3572"/>
        <v/>
      </c>
      <c r="DK223" s="71" t="str">
        <f t="shared" si="3572"/>
        <v/>
      </c>
      <c r="DL223" s="71" t="str">
        <f t="shared" si="3573"/>
        <v/>
      </c>
      <c r="DM223" s="71" t="str">
        <f t="shared" si="3573"/>
        <v/>
      </c>
      <c r="DN223" s="71" t="str">
        <f t="shared" si="3573"/>
        <v/>
      </c>
      <c r="DO223" s="71" t="str">
        <f t="shared" si="3573"/>
        <v/>
      </c>
      <c r="DP223" s="71" t="str">
        <f t="shared" si="3573"/>
        <v/>
      </c>
      <c r="DQ223" s="71" t="str">
        <f t="shared" si="3573"/>
        <v/>
      </c>
      <c r="DR223" s="71" t="str">
        <f t="shared" si="3573"/>
        <v/>
      </c>
      <c r="DS223" s="71" t="str">
        <f t="shared" si="3573"/>
        <v/>
      </c>
      <c r="DT223" s="71" t="str">
        <f t="shared" si="3573"/>
        <v/>
      </c>
      <c r="DU223" s="71" t="str">
        <f t="shared" si="3573"/>
        <v/>
      </c>
      <c r="DV223" s="71" t="str">
        <f t="shared" si="3574"/>
        <v/>
      </c>
      <c r="DW223" s="71" t="str">
        <f t="shared" si="3574"/>
        <v/>
      </c>
      <c r="DX223" s="71" t="str">
        <f t="shared" si="3574"/>
        <v/>
      </c>
      <c r="DY223" s="71" t="str">
        <f t="shared" si="3574"/>
        <v/>
      </c>
      <c r="DZ223" s="71" t="str">
        <f t="shared" si="3574"/>
        <v/>
      </c>
      <c r="EA223" s="71" t="str">
        <f t="shared" si="3574"/>
        <v/>
      </c>
      <c r="EB223" s="71" t="str">
        <f t="shared" si="3574"/>
        <v/>
      </c>
      <c r="EC223" s="71" t="str">
        <f t="shared" si="3574"/>
        <v/>
      </c>
      <c r="ED223" s="71" t="str">
        <f t="shared" si="3574"/>
        <v/>
      </c>
      <c r="EE223" s="71" t="str">
        <f t="shared" si="3574"/>
        <v/>
      </c>
      <c r="EF223" s="71" t="str">
        <f t="shared" si="3575"/>
        <v/>
      </c>
      <c r="EG223" s="71" t="str">
        <f t="shared" si="3575"/>
        <v/>
      </c>
      <c r="EH223" s="71" t="str">
        <f t="shared" si="3575"/>
        <v/>
      </c>
      <c r="EI223" s="71" t="str">
        <f t="shared" si="3575"/>
        <v/>
      </c>
      <c r="EJ223" s="71" t="str">
        <f t="shared" si="3575"/>
        <v/>
      </c>
      <c r="EK223" s="71" t="str">
        <f t="shared" si="3575"/>
        <v/>
      </c>
      <c r="EL223" s="71" t="str">
        <f t="shared" si="3575"/>
        <v/>
      </c>
      <c r="EM223" s="71" t="str">
        <f t="shared" si="3575"/>
        <v/>
      </c>
      <c r="EN223" s="71" t="str">
        <f t="shared" si="3575"/>
        <v/>
      </c>
      <c r="EO223" s="71" t="str">
        <f t="shared" si="3575"/>
        <v/>
      </c>
      <c r="EP223" s="71" t="str">
        <f t="shared" si="3576"/>
        <v/>
      </c>
      <c r="EQ223" s="71" t="str">
        <f t="shared" si="3576"/>
        <v/>
      </c>
      <c r="ER223" s="71" t="str">
        <f t="shared" si="3576"/>
        <v/>
      </c>
      <c r="ES223" s="71" t="str">
        <f t="shared" si="3576"/>
        <v/>
      </c>
      <c r="ET223" s="71" t="str">
        <f t="shared" si="3576"/>
        <v/>
      </c>
      <c r="EU223" s="71" t="str">
        <f t="shared" si="3576"/>
        <v/>
      </c>
      <c r="EV223" s="71" t="str">
        <f t="shared" si="3576"/>
        <v/>
      </c>
      <c r="EW223" s="71" t="str">
        <f t="shared" si="3576"/>
        <v/>
      </c>
      <c r="EX223" s="71" t="str">
        <f t="shared" si="3576"/>
        <v/>
      </c>
      <c r="EY223" s="71" t="str">
        <f t="shared" si="3576"/>
        <v/>
      </c>
      <c r="EZ223" s="71" t="str">
        <f t="shared" si="3577"/>
        <v/>
      </c>
      <c r="FA223" s="71" t="str">
        <f t="shared" si="3577"/>
        <v/>
      </c>
      <c r="FB223" s="71" t="str">
        <f t="shared" si="3577"/>
        <v/>
      </c>
      <c r="FC223" s="71" t="str">
        <f t="shared" si="3577"/>
        <v/>
      </c>
      <c r="FD223" s="71" t="str">
        <f t="shared" si="3577"/>
        <v/>
      </c>
      <c r="FE223" s="71" t="str">
        <f t="shared" si="3577"/>
        <v/>
      </c>
      <c r="FF223" s="71" t="str">
        <f t="shared" si="3577"/>
        <v/>
      </c>
      <c r="FG223" s="71" t="str">
        <f t="shared" si="3577"/>
        <v/>
      </c>
      <c r="FH223" s="71" t="str">
        <f t="shared" si="3577"/>
        <v/>
      </c>
      <c r="FI223" s="71" t="str">
        <f t="shared" si="3577"/>
        <v/>
      </c>
      <c r="FJ223" s="71" t="str">
        <f t="shared" si="3578"/>
        <v/>
      </c>
      <c r="FK223" s="71" t="str">
        <f t="shared" si="3578"/>
        <v/>
      </c>
      <c r="FL223" s="71" t="str">
        <f t="shared" si="3578"/>
        <v/>
      </c>
      <c r="FM223" s="71" t="str">
        <f t="shared" si="3578"/>
        <v/>
      </c>
      <c r="FN223" s="71" t="str">
        <f t="shared" si="3578"/>
        <v/>
      </c>
      <c r="FO223" s="71" t="str">
        <f t="shared" si="3578"/>
        <v/>
      </c>
      <c r="FP223" s="71" t="str">
        <f t="shared" si="3578"/>
        <v/>
      </c>
      <c r="FQ223" s="71" t="str">
        <f t="shared" si="3578"/>
        <v/>
      </c>
      <c r="FR223" s="71" t="str">
        <f t="shared" si="3578"/>
        <v/>
      </c>
      <c r="FS223" s="71" t="str">
        <f t="shared" si="3578"/>
        <v/>
      </c>
    </row>
    <row r="224" spans="1:175" ht="16.5">
      <c r="A224" s="79"/>
      <c r="B224" s="101" t="s">
        <v>778</v>
      </c>
      <c r="C224" s="79" t="s">
        <v>779</v>
      </c>
      <c r="T224" s="109" t="s">
        <v>494</v>
      </c>
      <c r="U224" s="85" t="s">
        <v>780</v>
      </c>
      <c r="CN224" s="69" t="str">
        <f t="shared" si="3579"/>
        <v>InitUnitState('IS07',,,,,,,,,,)</v>
      </c>
      <c r="CO224" s="69" t="str">
        <f t="shared" si="3580"/>
        <v>InitUnitNormal('IS07',,,,,,,,,,)</v>
      </c>
      <c r="CP224" s="69" t="str">
        <f t="shared" si="3581"/>
        <v>InitUnitMagic('IS07',,,,,,,,,,)</v>
      </c>
      <c r="CQ224" s="69" t="str">
        <f t="shared" si="3582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3"/>
        <v>|n</v>
      </c>
      <c r="CV224" s="70" t="str">
        <f t="shared" si="3584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2"/>
        <v/>
      </c>
      <c r="DC224" s="71" t="str">
        <f t="shared" si="3572"/>
        <v/>
      </c>
      <c r="DD224" s="71" t="str">
        <f t="shared" si="3572"/>
        <v/>
      </c>
      <c r="DE224" s="71" t="str">
        <f t="shared" si="3572"/>
        <v/>
      </c>
      <c r="DF224" s="71" t="str">
        <f t="shared" si="3572"/>
        <v/>
      </c>
      <c r="DG224" s="71" t="str">
        <f t="shared" si="3572"/>
        <v/>
      </c>
      <c r="DH224" s="71" t="str">
        <f t="shared" si="3572"/>
        <v/>
      </c>
      <c r="DI224" s="71" t="str">
        <f t="shared" si="3572"/>
        <v/>
      </c>
      <c r="DJ224" s="71" t="str">
        <f t="shared" si="3572"/>
        <v/>
      </c>
      <c r="DK224" s="71" t="str">
        <f t="shared" si="3572"/>
        <v/>
      </c>
      <c r="DL224" s="71" t="str">
        <f t="shared" si="3573"/>
        <v/>
      </c>
      <c r="DM224" s="71" t="str">
        <f t="shared" si="3573"/>
        <v/>
      </c>
      <c r="DN224" s="71" t="str">
        <f t="shared" si="3573"/>
        <v/>
      </c>
      <c r="DO224" s="71" t="str">
        <f t="shared" si="3573"/>
        <v/>
      </c>
      <c r="DP224" s="71" t="str">
        <f t="shared" si="3573"/>
        <v/>
      </c>
      <c r="DQ224" s="71" t="str">
        <f t="shared" si="3573"/>
        <v/>
      </c>
      <c r="DR224" s="71" t="str">
        <f t="shared" si="3573"/>
        <v/>
      </c>
      <c r="DS224" s="71" t="str">
        <f t="shared" si="3573"/>
        <v/>
      </c>
      <c r="DT224" s="71" t="str">
        <f t="shared" si="3573"/>
        <v/>
      </c>
      <c r="DU224" s="71" t="str">
        <f t="shared" si="3573"/>
        <v/>
      </c>
      <c r="DV224" s="71" t="str">
        <f t="shared" si="3574"/>
        <v/>
      </c>
      <c r="DW224" s="71" t="str">
        <f t="shared" si="3574"/>
        <v/>
      </c>
      <c r="DX224" s="71" t="str">
        <f t="shared" si="3574"/>
        <v/>
      </c>
      <c r="DY224" s="71" t="str">
        <f t="shared" si="3574"/>
        <v/>
      </c>
      <c r="DZ224" s="71" t="str">
        <f t="shared" si="3574"/>
        <v/>
      </c>
      <c r="EA224" s="71" t="str">
        <f t="shared" si="3574"/>
        <v/>
      </c>
      <c r="EB224" s="71" t="str">
        <f t="shared" si="3574"/>
        <v/>
      </c>
      <c r="EC224" s="71" t="str">
        <f t="shared" si="3574"/>
        <v/>
      </c>
      <c r="ED224" s="71" t="str">
        <f t="shared" si="3574"/>
        <v/>
      </c>
      <c r="EE224" s="71" t="str">
        <f t="shared" si="3574"/>
        <v/>
      </c>
      <c r="EF224" s="71" t="str">
        <f t="shared" si="3575"/>
        <v/>
      </c>
      <c r="EG224" s="71" t="str">
        <f t="shared" si="3575"/>
        <v/>
      </c>
      <c r="EH224" s="71" t="str">
        <f t="shared" si="3575"/>
        <v/>
      </c>
      <c r="EI224" s="71" t="str">
        <f t="shared" si="3575"/>
        <v/>
      </c>
      <c r="EJ224" s="71" t="str">
        <f t="shared" si="3575"/>
        <v/>
      </c>
      <c r="EK224" s="71" t="str">
        <f t="shared" si="3575"/>
        <v/>
      </c>
      <c r="EL224" s="71" t="str">
        <f t="shared" si="3575"/>
        <v/>
      </c>
      <c r="EM224" s="71" t="str">
        <f t="shared" si="3575"/>
        <v/>
      </c>
      <c r="EN224" s="71" t="str">
        <f t="shared" si="3575"/>
        <v/>
      </c>
      <c r="EO224" s="71" t="str">
        <f t="shared" si="3575"/>
        <v/>
      </c>
      <c r="EP224" s="71" t="str">
        <f t="shared" si="3576"/>
        <v/>
      </c>
      <c r="EQ224" s="71" t="str">
        <f t="shared" si="3576"/>
        <v/>
      </c>
      <c r="ER224" s="71" t="str">
        <f t="shared" si="3576"/>
        <v/>
      </c>
      <c r="ES224" s="71" t="str">
        <f t="shared" si="3576"/>
        <v/>
      </c>
      <c r="ET224" s="71" t="str">
        <f t="shared" si="3576"/>
        <v/>
      </c>
      <c r="EU224" s="71" t="str">
        <f t="shared" si="3576"/>
        <v/>
      </c>
      <c r="EV224" s="71" t="str">
        <f t="shared" si="3576"/>
        <v/>
      </c>
      <c r="EW224" s="71" t="str">
        <f t="shared" si="3576"/>
        <v/>
      </c>
      <c r="EX224" s="71" t="str">
        <f t="shared" si="3576"/>
        <v/>
      </c>
      <c r="EY224" s="71" t="str">
        <f t="shared" si="3576"/>
        <v/>
      </c>
      <c r="EZ224" s="71" t="str">
        <f t="shared" si="3577"/>
        <v/>
      </c>
      <c r="FA224" s="71" t="str">
        <f t="shared" si="3577"/>
        <v/>
      </c>
      <c r="FB224" s="71" t="str">
        <f t="shared" si="3577"/>
        <v/>
      </c>
      <c r="FC224" s="71" t="str">
        <f t="shared" si="3577"/>
        <v/>
      </c>
      <c r="FD224" s="71" t="str">
        <f t="shared" si="3577"/>
        <v/>
      </c>
      <c r="FE224" s="71" t="str">
        <f t="shared" si="3577"/>
        <v/>
      </c>
      <c r="FF224" s="71" t="str">
        <f t="shared" si="3577"/>
        <v/>
      </c>
      <c r="FG224" s="71" t="str">
        <f t="shared" si="3577"/>
        <v/>
      </c>
      <c r="FH224" s="71" t="str">
        <f t="shared" si="3577"/>
        <v/>
      </c>
      <c r="FI224" s="71" t="str">
        <f t="shared" si="3577"/>
        <v/>
      </c>
      <c r="FJ224" s="71" t="str">
        <f t="shared" si="3578"/>
        <v/>
      </c>
      <c r="FK224" s="71" t="str">
        <f t="shared" si="3578"/>
        <v/>
      </c>
      <c r="FL224" s="71" t="str">
        <f t="shared" si="3578"/>
        <v/>
      </c>
      <c r="FM224" s="71" t="str">
        <f t="shared" si="3578"/>
        <v/>
      </c>
      <c r="FN224" s="71" t="str">
        <f t="shared" si="3578"/>
        <v/>
      </c>
      <c r="FO224" s="71" t="str">
        <f t="shared" si="3578"/>
        <v/>
      </c>
      <c r="FP224" s="71" t="str">
        <f t="shared" si="3578"/>
        <v/>
      </c>
      <c r="FQ224" s="71" t="str">
        <f t="shared" si="3578"/>
        <v/>
      </c>
      <c r="FR224" s="71" t="str">
        <f t="shared" si="3578"/>
        <v/>
      </c>
      <c r="FS224" s="71" t="str">
        <f t="shared" si="3578"/>
        <v/>
      </c>
    </row>
    <row r="225" spans="1:175" ht="16.5">
      <c r="A225" s="79"/>
      <c r="B225" s="101" t="s">
        <v>781</v>
      </c>
      <c r="C225" s="79" t="s">
        <v>782</v>
      </c>
      <c r="T225" s="109" t="s">
        <v>482</v>
      </c>
      <c r="U225" s="85" t="s">
        <v>783</v>
      </c>
      <c r="CN225" s="69" t="str">
        <f t="shared" si="3579"/>
        <v>InitUnitState('IS08',,,,,,,,,,)</v>
      </c>
      <c r="CO225" s="69" t="str">
        <f t="shared" si="3580"/>
        <v>InitUnitNormal('IS08',,,,,,,,,,)</v>
      </c>
      <c r="CP225" s="69" t="str">
        <f t="shared" si="3581"/>
        <v>InitUnitMagic('IS08',,,,,,,,,,)</v>
      </c>
      <c r="CQ225" s="69" t="str">
        <f t="shared" si="3582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3"/>
        <v>|n</v>
      </c>
      <c r="CV225" s="70" t="str">
        <f t="shared" si="3584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5">IF(V225="","","|n"&amp;DB$2&amp;"+"&amp;V225&amp;DB$1)</f>
        <v/>
      </c>
      <c r="DC225" s="71" t="str">
        <f t="shared" ref="DC225" si="3586">IF(W225="","","|n"&amp;DC$2&amp;"+"&amp;W225&amp;DC$1)</f>
        <v/>
      </c>
      <c r="DD225" s="71" t="str">
        <f t="shared" ref="DD225" si="3587">IF(X225="","","|n"&amp;DD$2&amp;"+"&amp;X225&amp;DD$1)</f>
        <v/>
      </c>
      <c r="DE225" s="71" t="str">
        <f t="shared" ref="DE225" si="3588">IF(Y225="","","|n"&amp;DE$2&amp;"+"&amp;Y225&amp;DE$1)</f>
        <v/>
      </c>
      <c r="DF225" s="71" t="str">
        <f t="shared" ref="DF225" si="3589">IF(Z225="","","|n"&amp;DF$2&amp;"+"&amp;Z225&amp;DF$1)</f>
        <v/>
      </c>
      <c r="DG225" s="71" t="str">
        <f t="shared" ref="DG225" si="3590">IF(AA225="","","|n"&amp;DG$2&amp;"+"&amp;AA225&amp;DG$1)</f>
        <v/>
      </c>
      <c r="DH225" s="71" t="str">
        <f t="shared" ref="DH225" si="3591">IF(AB225="","","|n"&amp;DH$2&amp;"+"&amp;AB225&amp;DH$1)</f>
        <v/>
      </c>
      <c r="DI225" s="71" t="str">
        <f t="shared" ref="DI225" si="3592">IF(AC225="","","|n"&amp;DI$2&amp;"+"&amp;AC225&amp;DI$1)</f>
        <v/>
      </c>
      <c r="DJ225" s="71" t="str">
        <f t="shared" ref="DJ225" si="3593">IF(AD225="","","|n"&amp;DJ$2&amp;"+"&amp;AD225&amp;DJ$1)</f>
        <v/>
      </c>
      <c r="DK225" s="71" t="str">
        <f t="shared" ref="DK225" si="3594">IF(AE225="","","|n"&amp;DK$2&amp;"+"&amp;AE225&amp;DK$1)</f>
        <v/>
      </c>
      <c r="DL225" s="71" t="str">
        <f t="shared" ref="DL225" si="3595">IF(AF225="","","|n"&amp;DL$2&amp;"+"&amp;AF225&amp;DL$1)</f>
        <v/>
      </c>
      <c r="DM225" s="71" t="str">
        <f t="shared" ref="DM225" si="3596">IF(AG225="","","|n"&amp;DM$2&amp;"+"&amp;AG225&amp;DM$1)</f>
        <v/>
      </c>
      <c r="DN225" s="71" t="str">
        <f t="shared" ref="DN225" si="3597">IF(AH225="","","|n"&amp;DN$2&amp;"+"&amp;AH225&amp;DN$1)</f>
        <v/>
      </c>
      <c r="DO225" s="71" t="str">
        <f t="shared" ref="DO225" si="3598">IF(AI225="","","|n"&amp;DO$2&amp;"+"&amp;AI225&amp;DO$1)</f>
        <v/>
      </c>
      <c r="DP225" s="71" t="str">
        <f t="shared" ref="DP225" si="3599">IF(AJ225="","","|n"&amp;DP$2&amp;"+"&amp;AJ225&amp;DP$1)</f>
        <v/>
      </c>
      <c r="DQ225" s="71" t="str">
        <f t="shared" ref="DQ225" si="3600">IF(AK225="","","|n"&amp;DQ$2&amp;"+"&amp;AK225&amp;DQ$1)</f>
        <v/>
      </c>
      <c r="DR225" s="71" t="str">
        <f t="shared" ref="DR225" si="3601">IF(AL225="","","|n"&amp;DR$2&amp;"+"&amp;AL225&amp;DR$1)</f>
        <v/>
      </c>
      <c r="DS225" s="71" t="str">
        <f t="shared" ref="DS225" si="3602">IF(AM225="","","|n"&amp;DS$2&amp;"+"&amp;AM225&amp;DS$1)</f>
        <v/>
      </c>
      <c r="DT225" s="71" t="str">
        <f t="shared" ref="DT225" si="3603">IF(AN225="","","|n"&amp;DT$2&amp;"+"&amp;AN225&amp;DT$1)</f>
        <v/>
      </c>
      <c r="DU225" s="71" t="str">
        <f t="shared" ref="DU225" si="3604">IF(AO225="","","|n"&amp;DU$2&amp;"+"&amp;AO225&amp;DU$1)</f>
        <v/>
      </c>
      <c r="DV225" s="71" t="str">
        <f t="shared" ref="DV225" si="3605">IF(AP225="","","|n"&amp;DV$2&amp;"+"&amp;AP225&amp;DV$1)</f>
        <v/>
      </c>
      <c r="DW225" s="71" t="str">
        <f t="shared" ref="DW225" si="3606">IF(AQ225="","","|n"&amp;DW$2&amp;"+"&amp;AQ225&amp;DW$1)</f>
        <v/>
      </c>
      <c r="DX225" s="71" t="str">
        <f t="shared" ref="DX225" si="3607">IF(AR225="","","|n"&amp;DX$2&amp;"+"&amp;AR225&amp;DX$1)</f>
        <v/>
      </c>
      <c r="DY225" s="71" t="str">
        <f t="shared" ref="DY225" si="3608">IF(AS225="","","|n"&amp;DY$2&amp;"+"&amp;AS225&amp;DY$1)</f>
        <v/>
      </c>
      <c r="DZ225" s="71" t="str">
        <f t="shared" ref="DZ225" si="3609">IF(AT225="","","|n"&amp;DZ$2&amp;"+"&amp;AT225&amp;DZ$1)</f>
        <v/>
      </c>
      <c r="EA225" s="71" t="str">
        <f t="shared" ref="EA225" si="3610">IF(AU225="","","|n"&amp;EA$2&amp;"+"&amp;AU225&amp;EA$1)</f>
        <v/>
      </c>
      <c r="EB225" s="71" t="str">
        <f t="shared" ref="EB225" si="3611">IF(AV225="","","|n"&amp;EB$2&amp;"+"&amp;AV225&amp;EB$1)</f>
        <v/>
      </c>
      <c r="EC225" s="71" t="str">
        <f t="shared" ref="EC225" si="3612">IF(AW225="","","|n"&amp;EC$2&amp;"+"&amp;AW225&amp;EC$1)</f>
        <v/>
      </c>
      <c r="ED225" s="71" t="str">
        <f t="shared" ref="ED225" si="3613">IF(AX225="","","|n"&amp;ED$2&amp;"+"&amp;AX225&amp;ED$1)</f>
        <v/>
      </c>
      <c r="EE225" s="71" t="str">
        <f t="shared" ref="EE225" si="3614">IF(AY225="","","|n"&amp;EE$2&amp;"+"&amp;AY225&amp;EE$1)</f>
        <v/>
      </c>
      <c r="EF225" s="71" t="str">
        <f t="shared" ref="EF225" si="3615">IF(AZ225="","","|n"&amp;EF$2&amp;"+"&amp;AZ225&amp;EF$1)</f>
        <v/>
      </c>
      <c r="EG225" s="71" t="str">
        <f t="shared" ref="EG225" si="3616">IF(BA225="","","|n"&amp;EG$2&amp;"+"&amp;BA225&amp;EG$1)</f>
        <v/>
      </c>
      <c r="EH225" s="71" t="str">
        <f t="shared" ref="EH225" si="3617">IF(BB225="","","|n"&amp;EH$2&amp;"+"&amp;BB225&amp;EH$1)</f>
        <v/>
      </c>
      <c r="EI225" s="71" t="str">
        <f t="shared" ref="EI225" si="3618">IF(BC225="","","|n"&amp;EI$2&amp;"+"&amp;BC225&amp;EI$1)</f>
        <v/>
      </c>
      <c r="EJ225" s="71" t="str">
        <f t="shared" ref="EJ225" si="3619">IF(BD225="","","|n"&amp;EJ$2&amp;"+"&amp;BD225&amp;EJ$1)</f>
        <v/>
      </c>
      <c r="EK225" s="71" t="str">
        <f t="shared" ref="EK225" si="3620">IF(BE225="","","|n"&amp;EK$2&amp;"+"&amp;BE225&amp;EK$1)</f>
        <v/>
      </c>
      <c r="EL225" s="71" t="str">
        <f t="shared" ref="EL225" si="3621">IF(BF225="","","|n"&amp;EL$2&amp;"+"&amp;BF225&amp;EL$1)</f>
        <v/>
      </c>
      <c r="EM225" s="71" t="str">
        <f t="shared" ref="EM225" si="3622">IF(BG225="","","|n"&amp;EM$2&amp;"+"&amp;BG225&amp;EM$1)</f>
        <v/>
      </c>
      <c r="EN225" s="71" t="str">
        <f t="shared" ref="EN225" si="3623">IF(BH225="","","|n"&amp;EN$2&amp;"+"&amp;BH225&amp;EN$1)</f>
        <v/>
      </c>
      <c r="EO225" s="71" t="str">
        <f t="shared" ref="EO225" si="3624">IF(BI225="","","|n"&amp;EO$2&amp;"+"&amp;BI225&amp;EO$1)</f>
        <v/>
      </c>
      <c r="EP225" s="71" t="str">
        <f t="shared" ref="EP225" si="3625">IF(BJ225="","","|n"&amp;EP$2&amp;"+"&amp;BJ225&amp;EP$1)</f>
        <v/>
      </c>
      <c r="EQ225" s="71" t="str">
        <f t="shared" ref="EQ225" si="3626">IF(BK225="","","|n"&amp;EQ$2&amp;"+"&amp;BK225&amp;EQ$1)</f>
        <v/>
      </c>
      <c r="ER225" s="71" t="str">
        <f t="shared" ref="ER225" si="3627">IF(BL225="","","|n"&amp;ER$2&amp;"+"&amp;BL225&amp;ER$1)</f>
        <v/>
      </c>
      <c r="ES225" s="71" t="str">
        <f t="shared" ref="ES225" si="3628">IF(BM225="","","|n"&amp;ES$2&amp;"+"&amp;BM225&amp;ES$1)</f>
        <v/>
      </c>
      <c r="ET225" s="71" t="str">
        <f t="shared" ref="ET225" si="3629">IF(BN225="","","|n"&amp;ET$2&amp;"+"&amp;BN225&amp;ET$1)</f>
        <v/>
      </c>
      <c r="EU225" s="71" t="str">
        <f t="shared" ref="EU225" si="3630">IF(BO225="","","|n"&amp;EU$2&amp;"+"&amp;BO225&amp;EU$1)</f>
        <v/>
      </c>
      <c r="EV225" s="71" t="str">
        <f t="shared" ref="EV225" si="3631">IF(BP225="","","|n"&amp;EV$2&amp;"+"&amp;BP225&amp;EV$1)</f>
        <v/>
      </c>
      <c r="EW225" s="71" t="str">
        <f t="shared" ref="EW225" si="3632">IF(BQ225="","","|n"&amp;EW$2&amp;"+"&amp;BQ225&amp;EW$1)</f>
        <v/>
      </c>
      <c r="EX225" s="71" t="str">
        <f t="shared" ref="EX225" si="3633">IF(BR225="","","|n"&amp;EX$2&amp;"+"&amp;BR225&amp;EX$1)</f>
        <v/>
      </c>
      <c r="EY225" s="71" t="str">
        <f t="shared" ref="EY225" si="3634">IF(BS225="","","|n"&amp;EY$2&amp;"+"&amp;BS225&amp;EY$1)</f>
        <v/>
      </c>
      <c r="EZ225" s="71" t="str">
        <f t="shared" ref="EZ225" si="3635">IF(BT225="","","|n"&amp;EZ$2&amp;"+"&amp;BT225&amp;EZ$1)</f>
        <v/>
      </c>
      <c r="FA225" s="71" t="str">
        <f t="shared" ref="FA225" si="3636">IF(BU225="","","|n"&amp;FA$2&amp;"+"&amp;BU225&amp;FA$1)</f>
        <v/>
      </c>
      <c r="FB225" s="71" t="str">
        <f t="shared" ref="FB225" si="3637">IF(BV225="","","|n"&amp;FB$2&amp;"+"&amp;BV225&amp;FB$1)</f>
        <v/>
      </c>
      <c r="FC225" s="71" t="str">
        <f t="shared" ref="FC225" si="3638">IF(BW225="","","|n"&amp;FC$2&amp;"+"&amp;BW225&amp;FC$1)</f>
        <v/>
      </c>
      <c r="FD225" s="71" t="str">
        <f t="shared" ref="FD225" si="3639">IF(BX225="","","|n"&amp;FD$2&amp;"+"&amp;BX225&amp;FD$1)</f>
        <v/>
      </c>
      <c r="FE225" s="71" t="str">
        <f t="shared" ref="FE225" si="3640">IF(BY225="","","|n"&amp;FE$2&amp;"+"&amp;BY225&amp;FE$1)</f>
        <v/>
      </c>
      <c r="FF225" s="71" t="str">
        <f t="shared" ref="FF225" si="3641">IF(BZ225="","","|n"&amp;FF$2&amp;"+"&amp;BZ225&amp;FF$1)</f>
        <v/>
      </c>
      <c r="FG225" s="71" t="str">
        <f t="shared" ref="FG225" si="3642">IF(CA225="","","|n"&amp;FG$2&amp;"+"&amp;CA225&amp;FG$1)</f>
        <v/>
      </c>
      <c r="FH225" s="71" t="str">
        <f t="shared" ref="FH225" si="3643">IF(CB225="","","|n"&amp;FH$2&amp;"+"&amp;CB225&amp;FH$1)</f>
        <v/>
      </c>
      <c r="FI225" s="71" t="str">
        <f t="shared" ref="FI225" si="3644">IF(CC225="","","|n"&amp;FI$2&amp;"+"&amp;CC225&amp;FI$1)</f>
        <v/>
      </c>
      <c r="FJ225" s="71" t="str">
        <f t="shared" ref="FJ225" si="3645">IF(CD225="","","|n"&amp;FJ$2&amp;"+"&amp;CD225&amp;FJ$1)</f>
        <v/>
      </c>
      <c r="FK225" s="71" t="str">
        <f t="shared" ref="FK225" si="3646">IF(CE225="","","|n"&amp;FK$2&amp;"+"&amp;CE225&amp;FK$1)</f>
        <v/>
      </c>
      <c r="FL225" s="71" t="str">
        <f t="shared" ref="FL225" si="3647">IF(CF225="","","|n"&amp;FL$2&amp;"+"&amp;CF225&amp;FL$1)</f>
        <v/>
      </c>
      <c r="FM225" s="71" t="str">
        <f t="shared" ref="FM225" si="3648">IF(CG225="","","|n"&amp;FM$2&amp;"+"&amp;CG225&amp;FM$1)</f>
        <v/>
      </c>
      <c r="FN225" s="71" t="str">
        <f t="shared" ref="FN225" si="3649">IF(CH225="","","|n"&amp;FN$2&amp;"+"&amp;CH225&amp;FN$1)</f>
        <v/>
      </c>
      <c r="FO225" s="71" t="str">
        <f t="shared" ref="FO225" si="3650">IF(CI225="","","|n"&amp;FO$2&amp;"+"&amp;CI225&amp;FO$1)</f>
        <v/>
      </c>
      <c r="FP225" s="71" t="str">
        <f t="shared" ref="FP225" si="3651">IF(CJ225="","","|n"&amp;FP$2&amp;"+"&amp;CJ225&amp;FP$1)</f>
        <v/>
      </c>
      <c r="FQ225" s="71" t="str">
        <f t="shared" ref="FQ225" si="3652">IF(CK225="","","|n"&amp;FQ$2&amp;"+"&amp;CK225&amp;FQ$1)</f>
        <v/>
      </c>
      <c r="FR225" s="71" t="str">
        <f t="shared" ref="FR225" si="3653">IF(CL225="","","|n"&amp;FR$2&amp;"+"&amp;CL225&amp;FR$1)</f>
        <v/>
      </c>
      <c r="FS225" s="71" t="str">
        <f t="shared" ref="FS225" si="3654">IF(CM225="","","|n"&amp;FS$2&amp;"+"&amp;CM225&amp;FS$1)</f>
        <v/>
      </c>
    </row>
    <row r="226" spans="1:175" ht="16.5">
      <c r="A226" s="79"/>
      <c r="B226" s="101" t="s">
        <v>784</v>
      </c>
      <c r="C226" s="79" t="s">
        <v>785</v>
      </c>
      <c r="T226" s="120" t="s">
        <v>786</v>
      </c>
      <c r="U226" s="85" t="s">
        <v>787</v>
      </c>
      <c r="CN226" s="69" t="str">
        <f t="shared" si="3559"/>
        <v>InitUnitState('IS21',,,,,,,,,,)</v>
      </c>
      <c r="CO226" s="69" t="str">
        <f t="shared" si="3560"/>
        <v>InitUnitNormal('IS21',,,,,,,,,,)</v>
      </c>
      <c r="CP226" s="69" t="str">
        <f t="shared" si="3561"/>
        <v>InitUnitMagic('IS21',,,,,,,,,,)</v>
      </c>
      <c r="CQ226" s="69" t="str">
        <f t="shared" si="3562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3"/>
        <v>|n</v>
      </c>
      <c r="CV226" s="70" t="str">
        <f t="shared" si="3564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2"/>
        <v/>
      </c>
      <c r="DC226" s="71" t="str">
        <f t="shared" si="3572"/>
        <v/>
      </c>
      <c r="DD226" s="71" t="str">
        <f t="shared" si="3572"/>
        <v/>
      </c>
      <c r="DE226" s="71" t="str">
        <f t="shared" si="3572"/>
        <v/>
      </c>
      <c r="DF226" s="71" t="str">
        <f t="shared" si="3572"/>
        <v/>
      </c>
      <c r="DG226" s="71" t="str">
        <f t="shared" si="3572"/>
        <v/>
      </c>
      <c r="DH226" s="71" t="str">
        <f t="shared" si="3572"/>
        <v/>
      </c>
      <c r="DI226" s="71" t="str">
        <f t="shared" si="3572"/>
        <v/>
      </c>
      <c r="DJ226" s="71" t="str">
        <f t="shared" si="3572"/>
        <v/>
      </c>
      <c r="DK226" s="71" t="str">
        <f t="shared" si="3572"/>
        <v/>
      </c>
      <c r="DL226" s="71" t="str">
        <f t="shared" si="3573"/>
        <v/>
      </c>
      <c r="DM226" s="71" t="str">
        <f t="shared" si="3573"/>
        <v/>
      </c>
      <c r="DN226" s="71" t="str">
        <f t="shared" si="3573"/>
        <v/>
      </c>
      <c r="DO226" s="71" t="str">
        <f t="shared" si="3573"/>
        <v/>
      </c>
      <c r="DP226" s="71" t="str">
        <f t="shared" si="3573"/>
        <v/>
      </c>
      <c r="DQ226" s="71" t="str">
        <f t="shared" si="3573"/>
        <v/>
      </c>
      <c r="DR226" s="71" t="str">
        <f t="shared" si="3573"/>
        <v/>
      </c>
      <c r="DS226" s="71" t="str">
        <f t="shared" si="3573"/>
        <v/>
      </c>
      <c r="DT226" s="71" t="str">
        <f t="shared" si="3573"/>
        <v/>
      </c>
      <c r="DU226" s="71" t="str">
        <f t="shared" si="3573"/>
        <v/>
      </c>
      <c r="DV226" s="71" t="str">
        <f t="shared" si="3574"/>
        <v/>
      </c>
      <c r="DW226" s="71" t="str">
        <f t="shared" si="3574"/>
        <v/>
      </c>
      <c r="DX226" s="71" t="str">
        <f t="shared" si="3574"/>
        <v/>
      </c>
      <c r="DY226" s="71" t="str">
        <f t="shared" si="3574"/>
        <v/>
      </c>
      <c r="DZ226" s="71" t="str">
        <f t="shared" si="3574"/>
        <v/>
      </c>
      <c r="EA226" s="71" t="str">
        <f t="shared" si="3574"/>
        <v/>
      </c>
      <c r="EB226" s="71" t="str">
        <f t="shared" si="3574"/>
        <v/>
      </c>
      <c r="EC226" s="71" t="str">
        <f t="shared" si="3574"/>
        <v/>
      </c>
      <c r="ED226" s="71" t="str">
        <f t="shared" si="3574"/>
        <v/>
      </c>
      <c r="EE226" s="71" t="str">
        <f t="shared" si="3574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6"/>
        <v/>
      </c>
      <c r="EQ226" s="71" t="str">
        <f t="shared" si="3576"/>
        <v/>
      </c>
      <c r="ER226" s="71" t="str">
        <f t="shared" si="3576"/>
        <v/>
      </c>
      <c r="ES226" s="71" t="str">
        <f t="shared" si="3576"/>
        <v/>
      </c>
      <c r="ET226" s="71" t="str">
        <f t="shared" si="3576"/>
        <v/>
      </c>
      <c r="EU226" s="71" t="str">
        <f t="shared" si="3576"/>
        <v/>
      </c>
      <c r="EV226" s="71" t="str">
        <f t="shared" si="3576"/>
        <v/>
      </c>
      <c r="EW226" s="71" t="str">
        <f t="shared" si="3576"/>
        <v/>
      </c>
      <c r="EX226" s="71" t="str">
        <f t="shared" si="3576"/>
        <v/>
      </c>
      <c r="EY226" s="71" t="str">
        <f t="shared" si="3576"/>
        <v/>
      </c>
      <c r="EZ226" s="71" t="str">
        <f t="shared" si="3577"/>
        <v/>
      </c>
      <c r="FA226" s="71" t="str">
        <f t="shared" si="3577"/>
        <v/>
      </c>
      <c r="FB226" s="71" t="str">
        <f t="shared" si="3577"/>
        <v/>
      </c>
      <c r="FC226" s="71" t="str">
        <f t="shared" si="3577"/>
        <v/>
      </c>
      <c r="FD226" s="71" t="str">
        <f t="shared" si="3577"/>
        <v/>
      </c>
      <c r="FE226" s="71" t="str">
        <f t="shared" si="3577"/>
        <v/>
      </c>
      <c r="FF226" s="71" t="str">
        <f t="shared" si="3577"/>
        <v/>
      </c>
      <c r="FG226" s="71" t="str">
        <f t="shared" si="3577"/>
        <v/>
      </c>
      <c r="FH226" s="71" t="str">
        <f t="shared" si="3577"/>
        <v/>
      </c>
      <c r="FI226" s="71" t="str">
        <f t="shared" si="3577"/>
        <v/>
      </c>
      <c r="FJ226" s="71" t="str">
        <f t="shared" si="3578"/>
        <v/>
      </c>
      <c r="FK226" s="71" t="str">
        <f t="shared" si="3578"/>
        <v/>
      </c>
      <c r="FL226" s="71" t="str">
        <f t="shared" si="3578"/>
        <v/>
      </c>
      <c r="FM226" s="71" t="str">
        <f t="shared" si="3578"/>
        <v/>
      </c>
      <c r="FN226" s="71" t="str">
        <f t="shared" si="3578"/>
        <v/>
      </c>
      <c r="FO226" s="71" t="str">
        <f t="shared" si="3578"/>
        <v/>
      </c>
      <c r="FP226" s="71" t="str">
        <f t="shared" si="3578"/>
        <v/>
      </c>
      <c r="FQ226" s="71" t="str">
        <f t="shared" si="3578"/>
        <v/>
      </c>
      <c r="FR226" s="71" t="str">
        <f t="shared" si="3578"/>
        <v/>
      </c>
      <c r="FS226" s="71" t="str">
        <f t="shared" si="3578"/>
        <v/>
      </c>
    </row>
    <row r="227" spans="1:175" ht="16.5">
      <c r="A227" s="79"/>
      <c r="B227" s="101" t="s">
        <v>788</v>
      </c>
      <c r="C227" s="79" t="s">
        <v>789</v>
      </c>
      <c r="T227" s="120" t="s">
        <v>790</v>
      </c>
      <c r="U227" s="85" t="s">
        <v>791</v>
      </c>
      <c r="CN227" s="69" t="str">
        <f t="shared" si="3559"/>
        <v>InitUnitState('IS22',,,,,,,,,,)</v>
      </c>
      <c r="CO227" s="69" t="str">
        <f t="shared" si="3560"/>
        <v>InitUnitNormal('IS22',,,,,,,,,,)</v>
      </c>
      <c r="CP227" s="69" t="str">
        <f t="shared" si="3561"/>
        <v>InitUnitMagic('IS22',,,,,,,,,,)</v>
      </c>
      <c r="CQ227" s="69" t="str">
        <f t="shared" si="3562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3"/>
        <v>|n</v>
      </c>
      <c r="CV227" s="70" t="str">
        <f t="shared" si="3564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2"/>
        <v/>
      </c>
      <c r="DC227" s="71" t="str">
        <f t="shared" si="3572"/>
        <v/>
      </c>
      <c r="DD227" s="71" t="str">
        <f t="shared" si="3572"/>
        <v/>
      </c>
      <c r="DE227" s="71" t="str">
        <f t="shared" si="3572"/>
        <v/>
      </c>
      <c r="DF227" s="71" t="str">
        <f t="shared" si="3572"/>
        <v/>
      </c>
      <c r="DG227" s="71" t="str">
        <f t="shared" si="3572"/>
        <v/>
      </c>
      <c r="DH227" s="71" t="str">
        <f t="shared" si="3572"/>
        <v/>
      </c>
      <c r="DI227" s="71" t="str">
        <f t="shared" si="3572"/>
        <v/>
      </c>
      <c r="DJ227" s="71" t="str">
        <f t="shared" si="3572"/>
        <v/>
      </c>
      <c r="DK227" s="71" t="str">
        <f t="shared" si="3572"/>
        <v/>
      </c>
      <c r="DL227" s="71" t="str">
        <f t="shared" si="3573"/>
        <v/>
      </c>
      <c r="DM227" s="71" t="str">
        <f t="shared" si="3573"/>
        <v/>
      </c>
      <c r="DN227" s="71" t="str">
        <f t="shared" si="3573"/>
        <v/>
      </c>
      <c r="DO227" s="71" t="str">
        <f t="shared" si="3573"/>
        <v/>
      </c>
      <c r="DP227" s="71" t="str">
        <f t="shared" si="3573"/>
        <v/>
      </c>
      <c r="DQ227" s="71" t="str">
        <f t="shared" si="3573"/>
        <v/>
      </c>
      <c r="DR227" s="71" t="str">
        <f t="shared" si="3573"/>
        <v/>
      </c>
      <c r="DS227" s="71" t="str">
        <f t="shared" si="3573"/>
        <v/>
      </c>
      <c r="DT227" s="71" t="str">
        <f t="shared" si="3573"/>
        <v/>
      </c>
      <c r="DU227" s="71" t="str">
        <f t="shared" si="3573"/>
        <v/>
      </c>
      <c r="DV227" s="71" t="str">
        <f t="shared" si="3574"/>
        <v/>
      </c>
      <c r="DW227" s="71" t="str">
        <f t="shared" si="3574"/>
        <v/>
      </c>
      <c r="DX227" s="71" t="str">
        <f t="shared" si="3574"/>
        <v/>
      </c>
      <c r="DY227" s="71" t="str">
        <f t="shared" si="3574"/>
        <v/>
      </c>
      <c r="DZ227" s="71" t="str">
        <f t="shared" si="3574"/>
        <v/>
      </c>
      <c r="EA227" s="71" t="str">
        <f t="shared" si="3574"/>
        <v/>
      </c>
      <c r="EB227" s="71" t="str">
        <f t="shared" si="3574"/>
        <v/>
      </c>
      <c r="EC227" s="71" t="str">
        <f t="shared" si="3574"/>
        <v/>
      </c>
      <c r="ED227" s="71" t="str">
        <f t="shared" si="3574"/>
        <v/>
      </c>
      <c r="EE227" s="71" t="str">
        <f t="shared" si="3574"/>
        <v/>
      </c>
      <c r="EF227" s="71" t="str">
        <f t="shared" si="3575"/>
        <v/>
      </c>
      <c r="EG227" s="71" t="str">
        <f t="shared" si="3575"/>
        <v/>
      </c>
      <c r="EH227" s="71" t="str">
        <f t="shared" si="3575"/>
        <v/>
      </c>
      <c r="EI227" s="71" t="str">
        <f t="shared" si="3575"/>
        <v/>
      </c>
      <c r="EJ227" s="71" t="str">
        <f t="shared" si="3575"/>
        <v/>
      </c>
      <c r="EK227" s="71" t="str">
        <f t="shared" si="3575"/>
        <v/>
      </c>
      <c r="EL227" s="71" t="str">
        <f t="shared" si="3575"/>
        <v/>
      </c>
      <c r="EM227" s="71" t="str">
        <f t="shared" si="3575"/>
        <v/>
      </c>
      <c r="EN227" s="71" t="str">
        <f t="shared" si="3575"/>
        <v/>
      </c>
      <c r="EO227" s="71" t="str">
        <f t="shared" si="3575"/>
        <v/>
      </c>
      <c r="EP227" s="71" t="str">
        <f t="shared" si="3576"/>
        <v/>
      </c>
      <c r="EQ227" s="71" t="str">
        <f t="shared" si="3576"/>
        <v/>
      </c>
      <c r="ER227" s="71" t="str">
        <f t="shared" si="3576"/>
        <v/>
      </c>
      <c r="ES227" s="71" t="str">
        <f t="shared" si="3576"/>
        <v/>
      </c>
      <c r="ET227" s="71" t="str">
        <f t="shared" si="3576"/>
        <v/>
      </c>
      <c r="EU227" s="71" t="str">
        <f t="shared" si="3576"/>
        <v/>
      </c>
      <c r="EV227" s="71" t="str">
        <f t="shared" si="3576"/>
        <v/>
      </c>
      <c r="EW227" s="71" t="str">
        <f t="shared" si="3576"/>
        <v/>
      </c>
      <c r="EX227" s="71" t="str">
        <f t="shared" si="3576"/>
        <v/>
      </c>
      <c r="EY227" s="71" t="str">
        <f t="shared" si="3576"/>
        <v/>
      </c>
      <c r="EZ227" s="71" t="str">
        <f t="shared" si="3577"/>
        <v/>
      </c>
      <c r="FA227" s="71" t="str">
        <f t="shared" si="3577"/>
        <v/>
      </c>
      <c r="FB227" s="71" t="str">
        <f t="shared" si="3577"/>
        <v/>
      </c>
      <c r="FC227" s="71" t="str">
        <f t="shared" si="3577"/>
        <v/>
      </c>
      <c r="FD227" s="71" t="str">
        <f t="shared" si="3577"/>
        <v/>
      </c>
      <c r="FE227" s="71" t="str">
        <f t="shared" si="3577"/>
        <v/>
      </c>
      <c r="FF227" s="71" t="str">
        <f t="shared" si="3577"/>
        <v/>
      </c>
      <c r="FG227" s="71" t="str">
        <f t="shared" si="3577"/>
        <v/>
      </c>
      <c r="FH227" s="71" t="str">
        <f t="shared" si="3577"/>
        <v/>
      </c>
      <c r="FI227" s="71" t="str">
        <f t="shared" si="3577"/>
        <v/>
      </c>
      <c r="FJ227" s="71" t="str">
        <f t="shared" si="3578"/>
        <v/>
      </c>
      <c r="FK227" s="71" t="str">
        <f t="shared" si="3578"/>
        <v/>
      </c>
      <c r="FL227" s="71" t="str">
        <f t="shared" si="3578"/>
        <v/>
      </c>
      <c r="FM227" s="71" t="str">
        <f t="shared" si="3578"/>
        <v/>
      </c>
      <c r="FN227" s="71" t="str">
        <f t="shared" si="3578"/>
        <v/>
      </c>
      <c r="FO227" s="71" t="str">
        <f t="shared" si="3578"/>
        <v/>
      </c>
      <c r="FP227" s="71" t="str">
        <f t="shared" si="3578"/>
        <v/>
      </c>
      <c r="FQ227" s="71" t="str">
        <f t="shared" si="3578"/>
        <v/>
      </c>
      <c r="FR227" s="71" t="str">
        <f t="shared" si="3578"/>
        <v/>
      </c>
      <c r="FS227" s="71" t="str">
        <f t="shared" si="3578"/>
        <v/>
      </c>
    </row>
    <row r="228" spans="1:175" ht="16.5">
      <c r="A228" s="79"/>
      <c r="B228" s="101" t="s">
        <v>792</v>
      </c>
      <c r="C228" s="79" t="s">
        <v>793</v>
      </c>
      <c r="T228" s="120" t="s">
        <v>794</v>
      </c>
      <c r="U228" s="85" t="s">
        <v>795</v>
      </c>
      <c r="CN228" s="69" t="str">
        <f t="shared" si="3559"/>
        <v>InitUnitState('IS23',,,,,,,,,,)</v>
      </c>
      <c r="CO228" s="69" t="str">
        <f t="shared" si="3560"/>
        <v>InitUnitNormal('IS23',,,,,,,,,,)</v>
      </c>
      <c r="CP228" s="69" t="str">
        <f t="shared" si="3561"/>
        <v>InitUnitMagic('IS23',,,,,,,,,,)</v>
      </c>
      <c r="CQ228" s="69" t="str">
        <f t="shared" si="3562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6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7">IF(V228="","","|n"&amp;DB$2&amp;"+"&amp;V228&amp;DB$1)</f>
        <v/>
      </c>
      <c r="DC228" s="71" t="str">
        <f t="shared" ref="DC228" si="3658">IF(W228="","","|n"&amp;DC$2&amp;"+"&amp;W228&amp;DC$1)</f>
        <v/>
      </c>
      <c r="DD228" s="71" t="str">
        <f t="shared" ref="DD228" si="3659">IF(X228="","","|n"&amp;DD$2&amp;"+"&amp;X228&amp;DD$1)</f>
        <v/>
      </c>
      <c r="DE228" s="71" t="str">
        <f t="shared" ref="DE228" si="3660">IF(Y228="","","|n"&amp;DE$2&amp;"+"&amp;Y228&amp;DE$1)</f>
        <v/>
      </c>
      <c r="DF228" s="71" t="str">
        <f t="shared" ref="DF228" si="3661">IF(Z228="","","|n"&amp;DF$2&amp;"+"&amp;Z228&amp;DF$1)</f>
        <v/>
      </c>
      <c r="DG228" s="71" t="str">
        <f t="shared" ref="DG228" si="3662">IF(AA228="","","|n"&amp;DG$2&amp;"+"&amp;AA228&amp;DG$1)</f>
        <v/>
      </c>
      <c r="DH228" s="71" t="str">
        <f t="shared" ref="DH228" si="3663">IF(AB228="","","|n"&amp;DH$2&amp;"+"&amp;AB228&amp;DH$1)</f>
        <v/>
      </c>
      <c r="DI228" s="71" t="str">
        <f t="shared" ref="DI228" si="3664">IF(AC228="","","|n"&amp;DI$2&amp;"+"&amp;AC228&amp;DI$1)</f>
        <v/>
      </c>
      <c r="DJ228" s="71" t="str">
        <f t="shared" ref="DJ228" si="3665">IF(AD228="","","|n"&amp;DJ$2&amp;"+"&amp;AD228&amp;DJ$1)</f>
        <v/>
      </c>
      <c r="DK228" s="71" t="str">
        <f t="shared" ref="DK228" si="3666">IF(AE228="","","|n"&amp;DK$2&amp;"+"&amp;AE228&amp;DK$1)</f>
        <v/>
      </c>
      <c r="DL228" s="71" t="str">
        <f t="shared" ref="DL228" si="3667">IF(AF228="","","|n"&amp;DL$2&amp;"+"&amp;AF228&amp;DL$1)</f>
        <v/>
      </c>
      <c r="DM228" s="71" t="str">
        <f t="shared" ref="DM228" si="3668">IF(AG228="","","|n"&amp;DM$2&amp;"+"&amp;AG228&amp;DM$1)</f>
        <v/>
      </c>
      <c r="DN228" s="71" t="str">
        <f t="shared" ref="DN228" si="3669">IF(AH228="","","|n"&amp;DN$2&amp;"+"&amp;AH228&amp;DN$1)</f>
        <v/>
      </c>
      <c r="DO228" s="71" t="str">
        <f t="shared" ref="DO228" si="3670">IF(AI228="","","|n"&amp;DO$2&amp;"+"&amp;AI228&amp;DO$1)</f>
        <v/>
      </c>
      <c r="DP228" s="71" t="str">
        <f t="shared" ref="DP228" si="3671">IF(AJ228="","","|n"&amp;DP$2&amp;"+"&amp;AJ228&amp;DP$1)</f>
        <v/>
      </c>
      <c r="DQ228" s="71" t="str">
        <f t="shared" ref="DQ228" si="3672">IF(AK228="","","|n"&amp;DQ$2&amp;"+"&amp;AK228&amp;DQ$1)</f>
        <v/>
      </c>
      <c r="DR228" s="71" t="str">
        <f t="shared" ref="DR228" si="3673">IF(AL228="","","|n"&amp;DR$2&amp;"+"&amp;AL228&amp;DR$1)</f>
        <v/>
      </c>
      <c r="DS228" s="71" t="str">
        <f t="shared" ref="DS228" si="3674">IF(AM228="","","|n"&amp;DS$2&amp;"+"&amp;AM228&amp;DS$1)</f>
        <v/>
      </c>
      <c r="DT228" s="71" t="str">
        <f t="shared" ref="DT228" si="3675">IF(AN228="","","|n"&amp;DT$2&amp;"+"&amp;AN228&amp;DT$1)</f>
        <v/>
      </c>
      <c r="DU228" s="71" t="str">
        <f t="shared" ref="DU228" si="3676">IF(AO228="","","|n"&amp;DU$2&amp;"+"&amp;AO228&amp;DU$1)</f>
        <v/>
      </c>
      <c r="DV228" s="71" t="str">
        <f t="shared" ref="DV228" si="3677">IF(AP228="","","|n"&amp;DV$2&amp;"+"&amp;AP228&amp;DV$1)</f>
        <v/>
      </c>
      <c r="DW228" s="71" t="str">
        <f t="shared" ref="DW228" si="3678">IF(AQ228="","","|n"&amp;DW$2&amp;"+"&amp;AQ228&amp;DW$1)</f>
        <v/>
      </c>
      <c r="DX228" s="71" t="str">
        <f t="shared" ref="DX228" si="3679">IF(AR228="","","|n"&amp;DX$2&amp;"+"&amp;AR228&amp;DX$1)</f>
        <v/>
      </c>
      <c r="DY228" s="71" t="str">
        <f t="shared" ref="DY228" si="3680">IF(AS228="","","|n"&amp;DY$2&amp;"+"&amp;AS228&amp;DY$1)</f>
        <v/>
      </c>
      <c r="DZ228" s="71" t="str">
        <f t="shared" ref="DZ228" si="3681">IF(AT228="","","|n"&amp;DZ$2&amp;"+"&amp;AT228&amp;DZ$1)</f>
        <v/>
      </c>
      <c r="EA228" s="71" t="str">
        <f t="shared" ref="EA228" si="3682">IF(AU228="","","|n"&amp;EA$2&amp;"+"&amp;AU228&amp;EA$1)</f>
        <v/>
      </c>
      <c r="EB228" s="71" t="str">
        <f t="shared" ref="EB228" si="3683">IF(AV228="","","|n"&amp;EB$2&amp;"+"&amp;AV228&amp;EB$1)</f>
        <v/>
      </c>
      <c r="EC228" s="71" t="str">
        <f t="shared" ref="EC228" si="3684">IF(AW228="","","|n"&amp;EC$2&amp;"+"&amp;AW228&amp;EC$1)</f>
        <v/>
      </c>
      <c r="ED228" s="71" t="str">
        <f t="shared" ref="ED228" si="3685">IF(AX228="","","|n"&amp;ED$2&amp;"+"&amp;AX228&amp;ED$1)</f>
        <v/>
      </c>
      <c r="EE228" s="71" t="str">
        <f t="shared" ref="EE228" si="3686">IF(AY228="","","|n"&amp;EE$2&amp;"+"&amp;AY228&amp;EE$1)</f>
        <v/>
      </c>
      <c r="EF228" s="71" t="str">
        <f t="shared" ref="EF228" si="3687">IF(AZ228="","","|n"&amp;EF$2&amp;"+"&amp;AZ228&amp;EF$1)</f>
        <v/>
      </c>
      <c r="EG228" s="71" t="str">
        <f t="shared" ref="EG228" si="3688">IF(BA228="","","|n"&amp;EG$2&amp;"+"&amp;BA228&amp;EG$1)</f>
        <v/>
      </c>
      <c r="EH228" s="71" t="str">
        <f t="shared" ref="EH228" si="3689">IF(BB228="","","|n"&amp;EH$2&amp;"+"&amp;BB228&amp;EH$1)</f>
        <v/>
      </c>
      <c r="EI228" s="71" t="str">
        <f t="shared" ref="EI228" si="3690">IF(BC228="","","|n"&amp;EI$2&amp;"+"&amp;BC228&amp;EI$1)</f>
        <v/>
      </c>
      <c r="EJ228" s="71" t="str">
        <f t="shared" ref="EJ228" si="3691">IF(BD228="","","|n"&amp;EJ$2&amp;"+"&amp;BD228&amp;EJ$1)</f>
        <v/>
      </c>
      <c r="EK228" s="71" t="str">
        <f t="shared" ref="EK228" si="3692">IF(BE228="","","|n"&amp;EK$2&amp;"+"&amp;BE228&amp;EK$1)</f>
        <v/>
      </c>
      <c r="EL228" s="71" t="str">
        <f t="shared" ref="EL228" si="3693">IF(BF228="","","|n"&amp;EL$2&amp;"+"&amp;BF228&amp;EL$1)</f>
        <v/>
      </c>
      <c r="EM228" s="71" t="str">
        <f t="shared" ref="EM228" si="3694">IF(BG228="","","|n"&amp;EM$2&amp;"+"&amp;BG228&amp;EM$1)</f>
        <v/>
      </c>
      <c r="EN228" s="71" t="str">
        <f t="shared" ref="EN228" si="3695">IF(BH228="","","|n"&amp;EN$2&amp;"+"&amp;BH228&amp;EN$1)</f>
        <v/>
      </c>
      <c r="EO228" s="71" t="str">
        <f t="shared" ref="EO228" si="3696">IF(BI228="","","|n"&amp;EO$2&amp;"+"&amp;BI228&amp;EO$1)</f>
        <v/>
      </c>
      <c r="EP228" s="71" t="str">
        <f t="shared" ref="EP228" si="3697">IF(BJ228="","","|n"&amp;EP$2&amp;"+"&amp;BJ228&amp;EP$1)</f>
        <v/>
      </c>
      <c r="EQ228" s="71" t="str">
        <f t="shared" ref="EQ228" si="3698">IF(BK228="","","|n"&amp;EQ$2&amp;"+"&amp;BK228&amp;EQ$1)</f>
        <v/>
      </c>
      <c r="ER228" s="71" t="str">
        <f t="shared" ref="ER228" si="3699">IF(BL228="","","|n"&amp;ER$2&amp;"+"&amp;BL228&amp;ER$1)</f>
        <v/>
      </c>
      <c r="ES228" s="71" t="str">
        <f t="shared" ref="ES228" si="3700">IF(BM228="","","|n"&amp;ES$2&amp;"+"&amp;BM228&amp;ES$1)</f>
        <v/>
      </c>
      <c r="ET228" s="71" t="str">
        <f t="shared" ref="ET228" si="3701">IF(BN228="","","|n"&amp;ET$2&amp;"+"&amp;BN228&amp;ET$1)</f>
        <v/>
      </c>
      <c r="EU228" s="71" t="str">
        <f t="shared" ref="EU228" si="3702">IF(BO228="","","|n"&amp;EU$2&amp;"+"&amp;BO228&amp;EU$1)</f>
        <v/>
      </c>
      <c r="EV228" s="71" t="str">
        <f t="shared" ref="EV228" si="3703">IF(BP228="","","|n"&amp;EV$2&amp;"+"&amp;BP228&amp;EV$1)</f>
        <v/>
      </c>
      <c r="EW228" s="71" t="str">
        <f t="shared" ref="EW228" si="3704">IF(BQ228="","","|n"&amp;EW$2&amp;"+"&amp;BQ228&amp;EW$1)</f>
        <v/>
      </c>
      <c r="EX228" s="71" t="str">
        <f t="shared" ref="EX228" si="3705">IF(BR228="","","|n"&amp;EX$2&amp;"+"&amp;BR228&amp;EX$1)</f>
        <v/>
      </c>
      <c r="EY228" s="71" t="str">
        <f t="shared" ref="EY228" si="3706">IF(BS228="","","|n"&amp;EY$2&amp;"+"&amp;BS228&amp;EY$1)</f>
        <v/>
      </c>
      <c r="EZ228" s="71" t="str">
        <f t="shared" ref="EZ228" si="3707">IF(BT228="","","|n"&amp;EZ$2&amp;"+"&amp;BT228&amp;EZ$1)</f>
        <v/>
      </c>
      <c r="FA228" s="71" t="str">
        <f t="shared" ref="FA228" si="3708">IF(BU228="","","|n"&amp;FA$2&amp;"+"&amp;BU228&amp;FA$1)</f>
        <v/>
      </c>
      <c r="FB228" s="71" t="str">
        <f t="shared" ref="FB228" si="3709">IF(BV228="","","|n"&amp;FB$2&amp;"+"&amp;BV228&amp;FB$1)</f>
        <v/>
      </c>
      <c r="FC228" s="71" t="str">
        <f t="shared" ref="FC228" si="3710">IF(BW228="","","|n"&amp;FC$2&amp;"+"&amp;BW228&amp;FC$1)</f>
        <v/>
      </c>
      <c r="FD228" s="71" t="str">
        <f t="shared" ref="FD228" si="3711">IF(BX228="","","|n"&amp;FD$2&amp;"+"&amp;BX228&amp;FD$1)</f>
        <v/>
      </c>
      <c r="FE228" s="71" t="str">
        <f t="shared" ref="FE228" si="3712">IF(BY228="","","|n"&amp;FE$2&amp;"+"&amp;BY228&amp;FE$1)</f>
        <v/>
      </c>
      <c r="FF228" s="71" t="str">
        <f t="shared" ref="FF228" si="3713">IF(BZ228="","","|n"&amp;FF$2&amp;"+"&amp;BZ228&amp;FF$1)</f>
        <v/>
      </c>
      <c r="FG228" s="71" t="str">
        <f t="shared" ref="FG228" si="3714">IF(CA228="","","|n"&amp;FG$2&amp;"+"&amp;CA228&amp;FG$1)</f>
        <v/>
      </c>
      <c r="FH228" s="71" t="str">
        <f t="shared" ref="FH228" si="3715">IF(CB228="","","|n"&amp;FH$2&amp;"+"&amp;CB228&amp;FH$1)</f>
        <v/>
      </c>
      <c r="FI228" s="71" t="str">
        <f t="shared" ref="FI228" si="3716">IF(CC228="","","|n"&amp;FI$2&amp;"+"&amp;CC228&amp;FI$1)</f>
        <v/>
      </c>
      <c r="FJ228" s="71" t="str">
        <f t="shared" ref="FJ228" si="3717">IF(CD228="","","|n"&amp;FJ$2&amp;"+"&amp;CD228&amp;FJ$1)</f>
        <v/>
      </c>
      <c r="FK228" s="71" t="str">
        <f t="shared" ref="FK228" si="3718">IF(CE228="","","|n"&amp;FK$2&amp;"+"&amp;CE228&amp;FK$1)</f>
        <v/>
      </c>
      <c r="FL228" s="71" t="str">
        <f t="shared" ref="FL228" si="3719">IF(CF228="","","|n"&amp;FL$2&amp;"+"&amp;CF228&amp;FL$1)</f>
        <v/>
      </c>
      <c r="FM228" s="71" t="str">
        <f t="shared" ref="FM228" si="3720">IF(CG228="","","|n"&amp;FM$2&amp;"+"&amp;CG228&amp;FM$1)</f>
        <v/>
      </c>
      <c r="FN228" s="71" t="str">
        <f t="shared" ref="FN228" si="3721">IF(CH228="","","|n"&amp;FN$2&amp;"+"&amp;CH228&amp;FN$1)</f>
        <v/>
      </c>
      <c r="FO228" s="71" t="str">
        <f t="shared" ref="FO228" si="3722">IF(CI228="","","|n"&amp;FO$2&amp;"+"&amp;CI228&amp;FO$1)</f>
        <v/>
      </c>
      <c r="FP228" s="71" t="str">
        <f t="shared" ref="FP228" si="3723">IF(CJ228="","","|n"&amp;FP$2&amp;"+"&amp;CJ228&amp;FP$1)</f>
        <v/>
      </c>
      <c r="FQ228" s="71" t="str">
        <f t="shared" ref="FQ228" si="3724">IF(CK228="","","|n"&amp;FQ$2&amp;"+"&amp;CK228&amp;FQ$1)</f>
        <v/>
      </c>
      <c r="FR228" s="71" t="str">
        <f t="shared" ref="FR228" si="3725">IF(CL228="","","|n"&amp;FR$2&amp;"+"&amp;CL228&amp;FR$1)</f>
        <v/>
      </c>
      <c r="FS228" s="71" t="str">
        <f t="shared" ref="FS228" si="3726">IF(CM228="","","|n"&amp;FS$2&amp;"+"&amp;CM228&amp;FS$1)</f>
        <v/>
      </c>
    </row>
    <row r="229" spans="1:175" ht="16.5">
      <c r="A229" s="79"/>
      <c r="B229" s="101" t="s">
        <v>796</v>
      </c>
      <c r="C229" s="79" t="s">
        <v>797</v>
      </c>
      <c r="T229" s="120" t="s">
        <v>786</v>
      </c>
      <c r="U229" s="85" t="s">
        <v>798</v>
      </c>
      <c r="CN229" s="69" t="str">
        <f t="shared" si="3559"/>
        <v>InitUnitState('IS24',,,,,,,,,,)</v>
      </c>
      <c r="CO229" s="69" t="str">
        <f t="shared" si="3560"/>
        <v>InitUnitNormal('IS24',,,,,,,,,,)</v>
      </c>
      <c r="CP229" s="69" t="str">
        <f t="shared" si="3561"/>
        <v>InitUnitMagic('IS24',,,,,,,,,,)</v>
      </c>
      <c r="CQ229" s="69" t="str">
        <f t="shared" si="3562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5"/>
        <v>|n</v>
      </c>
      <c r="CV229" s="70" t="str">
        <f t="shared" si="3656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7">IF(V229="","","|n"&amp;DB$2&amp;"+"&amp;V229&amp;DB$1)</f>
        <v/>
      </c>
      <c r="DC229" s="71" t="str">
        <f t="shared" si="3727"/>
        <v/>
      </c>
      <c r="DD229" s="71" t="str">
        <f t="shared" si="3727"/>
        <v/>
      </c>
      <c r="DE229" s="71" t="str">
        <f t="shared" si="3727"/>
        <v/>
      </c>
      <c r="DF229" s="71" t="str">
        <f t="shared" si="3727"/>
        <v/>
      </c>
      <c r="DG229" s="71" t="str">
        <f t="shared" si="3727"/>
        <v/>
      </c>
      <c r="DH229" s="71" t="str">
        <f t="shared" si="3727"/>
        <v/>
      </c>
      <c r="DI229" s="71" t="str">
        <f t="shared" si="3727"/>
        <v/>
      </c>
      <c r="DJ229" s="71" t="str">
        <f t="shared" si="3727"/>
        <v/>
      </c>
      <c r="DK229" s="71" t="str">
        <f t="shared" si="3727"/>
        <v/>
      </c>
      <c r="DL229" s="71" t="str">
        <f t="shared" si="3727"/>
        <v/>
      </c>
      <c r="DM229" s="71" t="str">
        <f t="shared" si="3727"/>
        <v/>
      </c>
      <c r="DN229" s="71" t="str">
        <f t="shared" si="3727"/>
        <v/>
      </c>
      <c r="DO229" s="71" t="str">
        <f t="shared" si="3727"/>
        <v/>
      </c>
      <c r="DP229" s="71" t="str">
        <f t="shared" si="3727"/>
        <v/>
      </c>
      <c r="DQ229" s="71" t="str">
        <f t="shared" si="3727"/>
        <v/>
      </c>
      <c r="DR229" s="71" t="str">
        <f t="shared" si="3727"/>
        <v/>
      </c>
      <c r="DS229" s="71" t="str">
        <f t="shared" si="3727"/>
        <v/>
      </c>
      <c r="DT229" s="71" t="str">
        <f t="shared" si="3727"/>
        <v/>
      </c>
      <c r="DU229" s="71" t="str">
        <f t="shared" si="3727"/>
        <v/>
      </c>
      <c r="DV229" s="71" t="str">
        <f t="shared" si="3727"/>
        <v/>
      </c>
      <c r="DW229" s="71" t="str">
        <f t="shared" si="3727"/>
        <v/>
      </c>
      <c r="DX229" s="71" t="str">
        <f t="shared" si="3727"/>
        <v/>
      </c>
      <c r="DY229" s="71" t="str">
        <f t="shared" si="3727"/>
        <v/>
      </c>
      <c r="DZ229" s="71" t="str">
        <f t="shared" si="3727"/>
        <v/>
      </c>
      <c r="EA229" s="71" t="str">
        <f t="shared" si="3727"/>
        <v/>
      </c>
      <c r="EB229" s="71" t="str">
        <f t="shared" si="3727"/>
        <v/>
      </c>
      <c r="EC229" s="71" t="str">
        <f t="shared" si="3727"/>
        <v/>
      </c>
      <c r="ED229" s="71" t="str">
        <f t="shared" si="3727"/>
        <v/>
      </c>
      <c r="EE229" s="71" t="str">
        <f t="shared" si="3727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7"/>
        <v/>
      </c>
      <c r="FA229" s="71" t="str">
        <f t="shared" si="3727"/>
        <v/>
      </c>
      <c r="FB229" s="71" t="str">
        <f t="shared" si="3727"/>
        <v/>
      </c>
      <c r="FC229" s="71" t="str">
        <f t="shared" si="3727"/>
        <v/>
      </c>
      <c r="FD229" s="71" t="str">
        <f t="shared" si="3727"/>
        <v/>
      </c>
      <c r="FE229" s="71" t="str">
        <f t="shared" si="3727"/>
        <v/>
      </c>
      <c r="FF229" s="71" t="str">
        <f t="shared" si="3727"/>
        <v/>
      </c>
      <c r="FG229" s="71" t="str">
        <f t="shared" si="3727"/>
        <v/>
      </c>
      <c r="FH229" s="71" t="str">
        <f t="shared" si="3727"/>
        <v/>
      </c>
      <c r="FI229" s="71" t="str">
        <f t="shared" si="3727"/>
        <v/>
      </c>
      <c r="FJ229" s="71" t="str">
        <f t="shared" si="3727"/>
        <v/>
      </c>
      <c r="FK229" s="71" t="str">
        <f t="shared" si="3727"/>
        <v/>
      </c>
      <c r="FL229" s="71" t="str">
        <f t="shared" si="3727"/>
        <v/>
      </c>
      <c r="FM229" s="71" t="str">
        <f t="shared" si="3727"/>
        <v/>
      </c>
      <c r="FN229" s="71" t="str">
        <f t="shared" ref="FN229:FS229" si="3728">IF(CH229="","","|n"&amp;FN$2&amp;"+"&amp;CH229&amp;FN$1)</f>
        <v/>
      </c>
      <c r="FO229" s="71" t="str">
        <f t="shared" si="3728"/>
        <v/>
      </c>
      <c r="FP229" s="71" t="str">
        <f t="shared" si="3728"/>
        <v/>
      </c>
      <c r="FQ229" s="71" t="str">
        <f t="shared" si="3728"/>
        <v/>
      </c>
      <c r="FR229" s="71" t="str">
        <f t="shared" si="3728"/>
        <v/>
      </c>
      <c r="FS229" s="71" t="str">
        <f t="shared" si="3728"/>
        <v/>
      </c>
    </row>
    <row r="230" spans="1:175" ht="16.5">
      <c r="A230" s="79"/>
      <c r="B230" s="101" t="s">
        <v>799</v>
      </c>
      <c r="C230" s="101" t="s">
        <v>800</v>
      </c>
      <c r="T230" s="120" t="s">
        <v>790</v>
      </c>
      <c r="U230" s="85" t="s">
        <v>801</v>
      </c>
      <c r="CN230" s="69" t="str">
        <f t="shared" si="3559"/>
        <v>InitUnitState('IS25',,,,,,,,,,)</v>
      </c>
      <c r="CO230" s="69" t="str">
        <f t="shared" si="3560"/>
        <v>InitUnitNormal('IS25',,,,,,,,,,)</v>
      </c>
      <c r="CP230" s="69" t="str">
        <f t="shared" si="3561"/>
        <v>InitUnitMagic('IS25',,,,,,,,,,)</v>
      </c>
      <c r="CQ230" s="69" t="str">
        <f t="shared" si="3562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5"/>
        <v>|n</v>
      </c>
      <c r="CV230" s="70" t="str">
        <f t="shared" si="3656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29">IF(V230="","","|n"&amp;DB$2&amp;"+"&amp;V230&amp;DB$1)</f>
        <v/>
      </c>
      <c r="DC230" s="71" t="str">
        <f t="shared" si="3729"/>
        <v/>
      </c>
      <c r="DD230" s="71" t="str">
        <f t="shared" si="3729"/>
        <v/>
      </c>
      <c r="DE230" s="71" t="str">
        <f t="shared" si="3729"/>
        <v/>
      </c>
      <c r="DF230" s="71" t="str">
        <f t="shared" si="3729"/>
        <v/>
      </c>
      <c r="DG230" s="71" t="str">
        <f t="shared" si="3729"/>
        <v/>
      </c>
      <c r="DH230" s="71" t="str">
        <f t="shared" si="3729"/>
        <v/>
      </c>
      <c r="DI230" s="71" t="str">
        <f t="shared" si="3729"/>
        <v/>
      </c>
      <c r="DJ230" s="71" t="str">
        <f t="shared" si="3729"/>
        <v/>
      </c>
      <c r="DK230" s="71" t="str">
        <f t="shared" si="3729"/>
        <v/>
      </c>
      <c r="DL230" s="71" t="str">
        <f t="shared" si="3729"/>
        <v/>
      </c>
      <c r="DM230" s="71" t="str">
        <f t="shared" si="3729"/>
        <v/>
      </c>
      <c r="DN230" s="71" t="str">
        <f t="shared" si="3729"/>
        <v/>
      </c>
      <c r="DO230" s="71" t="str">
        <f t="shared" si="3729"/>
        <v/>
      </c>
      <c r="DP230" s="71" t="str">
        <f t="shared" si="3729"/>
        <v/>
      </c>
      <c r="DQ230" s="71" t="str">
        <f t="shared" si="3729"/>
        <v/>
      </c>
      <c r="DR230" s="71" t="str">
        <f t="shared" si="3729"/>
        <v/>
      </c>
      <c r="DS230" s="71" t="str">
        <f t="shared" si="3729"/>
        <v/>
      </c>
      <c r="DT230" s="71" t="str">
        <f t="shared" si="3729"/>
        <v/>
      </c>
      <c r="DU230" s="71" t="str">
        <f t="shared" si="3729"/>
        <v/>
      </c>
      <c r="DV230" s="71" t="str">
        <f t="shared" si="3729"/>
        <v/>
      </c>
      <c r="DW230" s="71" t="str">
        <f t="shared" si="3729"/>
        <v/>
      </c>
      <c r="DX230" s="71" t="str">
        <f t="shared" si="3729"/>
        <v/>
      </c>
      <c r="DY230" s="71" t="str">
        <f t="shared" si="3729"/>
        <v/>
      </c>
      <c r="DZ230" s="71" t="str">
        <f t="shared" si="3729"/>
        <v/>
      </c>
      <c r="EA230" s="71" t="str">
        <f t="shared" si="3729"/>
        <v/>
      </c>
      <c r="EB230" s="71" t="str">
        <f t="shared" si="3729"/>
        <v/>
      </c>
      <c r="EC230" s="71" t="str">
        <f t="shared" si="3729"/>
        <v/>
      </c>
      <c r="ED230" s="71" t="str">
        <f t="shared" si="3729"/>
        <v/>
      </c>
      <c r="EE230" s="71" t="str">
        <f t="shared" si="3729"/>
        <v/>
      </c>
      <c r="EF230" s="71" t="str">
        <f t="shared" si="3729"/>
        <v/>
      </c>
      <c r="EG230" s="71" t="str">
        <f t="shared" si="3729"/>
        <v/>
      </c>
      <c r="EH230" s="71" t="str">
        <f t="shared" si="3729"/>
        <v/>
      </c>
      <c r="EI230" s="71" t="str">
        <f t="shared" si="3729"/>
        <v/>
      </c>
      <c r="EJ230" s="71" t="str">
        <f t="shared" si="3729"/>
        <v/>
      </c>
      <c r="EK230" s="71" t="str">
        <f t="shared" si="3729"/>
        <v/>
      </c>
      <c r="EL230" s="71" t="str">
        <f t="shared" si="3729"/>
        <v/>
      </c>
      <c r="EM230" s="71" t="str">
        <f t="shared" si="3729"/>
        <v/>
      </c>
      <c r="EN230" s="71" t="str">
        <f t="shared" si="3729"/>
        <v/>
      </c>
      <c r="EO230" s="71" t="str">
        <f t="shared" si="3729"/>
        <v/>
      </c>
      <c r="EP230" s="71" t="str">
        <f t="shared" si="3729"/>
        <v/>
      </c>
      <c r="EQ230" s="71" t="str">
        <f t="shared" si="3729"/>
        <v/>
      </c>
      <c r="ER230" s="71" t="str">
        <f t="shared" si="3729"/>
        <v/>
      </c>
      <c r="ES230" s="71" t="str">
        <f t="shared" si="3729"/>
        <v/>
      </c>
      <c r="ET230" s="71" t="str">
        <f t="shared" si="3729"/>
        <v/>
      </c>
      <c r="EU230" s="71" t="str">
        <f t="shared" si="3729"/>
        <v/>
      </c>
      <c r="EV230" s="71" t="str">
        <f t="shared" si="3729"/>
        <v/>
      </c>
      <c r="EW230" s="71" t="str">
        <f t="shared" si="3729"/>
        <v/>
      </c>
      <c r="EX230" s="71" t="str">
        <f t="shared" si="3729"/>
        <v/>
      </c>
      <c r="EY230" s="71" t="str">
        <f t="shared" si="3729"/>
        <v/>
      </c>
      <c r="EZ230" s="71" t="str">
        <f t="shared" si="3729"/>
        <v/>
      </c>
      <c r="FA230" s="71" t="str">
        <f t="shared" si="3729"/>
        <v/>
      </c>
      <c r="FB230" s="71" t="str">
        <f t="shared" si="3729"/>
        <v/>
      </c>
      <c r="FC230" s="71" t="str">
        <f t="shared" si="3729"/>
        <v/>
      </c>
      <c r="FD230" s="71" t="str">
        <f t="shared" si="3729"/>
        <v/>
      </c>
      <c r="FE230" s="71" t="str">
        <f t="shared" si="3729"/>
        <v/>
      </c>
      <c r="FF230" s="71" t="str">
        <f t="shared" si="3729"/>
        <v/>
      </c>
      <c r="FG230" s="71" t="str">
        <f t="shared" si="3729"/>
        <v/>
      </c>
      <c r="FH230" s="71" t="str">
        <f t="shared" si="3729"/>
        <v/>
      </c>
      <c r="FI230" s="71" t="str">
        <f t="shared" si="3729"/>
        <v/>
      </c>
      <c r="FJ230" s="71" t="str">
        <f t="shared" si="3729"/>
        <v/>
      </c>
      <c r="FK230" s="71" t="str">
        <f t="shared" si="3729"/>
        <v/>
      </c>
      <c r="FL230" s="71" t="str">
        <f t="shared" si="3729"/>
        <v/>
      </c>
      <c r="FM230" s="71" t="str">
        <f t="shared" si="3729"/>
        <v/>
      </c>
      <c r="FN230" s="71" t="str">
        <f t="shared" ref="FN230:FS230" si="3730">IF(CH230="","","|n"&amp;FN$2&amp;"+"&amp;CH230&amp;FN$1)</f>
        <v/>
      </c>
      <c r="FO230" s="71" t="str">
        <f t="shared" si="3730"/>
        <v/>
      </c>
      <c r="FP230" s="71" t="str">
        <f t="shared" si="3730"/>
        <v/>
      </c>
      <c r="FQ230" s="71" t="str">
        <f t="shared" si="3730"/>
        <v/>
      </c>
      <c r="FR230" s="71" t="str">
        <f t="shared" si="3730"/>
        <v/>
      </c>
      <c r="FS230" s="71" t="str">
        <f t="shared" si="3730"/>
        <v/>
      </c>
    </row>
    <row r="231" spans="1:175" ht="16.5">
      <c r="A231" s="79"/>
      <c r="B231" s="101" t="s">
        <v>802</v>
      </c>
      <c r="C231" s="101" t="s">
        <v>803</v>
      </c>
      <c r="T231" s="120" t="s">
        <v>794</v>
      </c>
      <c r="U231" s="85" t="s">
        <v>804</v>
      </c>
      <c r="CN231" s="69" t="str">
        <f t="shared" si="3559"/>
        <v>InitUnitState('IS26',,,,,,,,,,)</v>
      </c>
      <c r="CO231" s="69" t="str">
        <f t="shared" si="3560"/>
        <v>InitUnitNormal('IS26',,,,,,,,,,)</v>
      </c>
      <c r="CP231" s="69" t="str">
        <f t="shared" si="3561"/>
        <v>InitUnitMagic('IS26',,,,,,,,,,)</v>
      </c>
      <c r="CQ231" s="69" t="str">
        <f t="shared" si="3562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5"/>
        <v>|n</v>
      </c>
      <c r="CV231" s="70" t="str">
        <f t="shared" si="3656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1">IF(V231="","","|n"&amp;DB$2&amp;"+"&amp;V231&amp;DB$1)</f>
        <v/>
      </c>
      <c r="DC231" s="71" t="str">
        <f t="shared" si="3731"/>
        <v/>
      </c>
      <c r="DD231" s="71" t="str">
        <f t="shared" si="3731"/>
        <v/>
      </c>
      <c r="DE231" s="71" t="str">
        <f t="shared" si="3731"/>
        <v/>
      </c>
      <c r="DF231" s="71" t="str">
        <f t="shared" si="3731"/>
        <v/>
      </c>
      <c r="DG231" s="71" t="str">
        <f t="shared" si="3731"/>
        <v/>
      </c>
      <c r="DH231" s="71" t="str">
        <f t="shared" si="3731"/>
        <v/>
      </c>
      <c r="DI231" s="71" t="str">
        <f t="shared" si="3731"/>
        <v/>
      </c>
      <c r="DJ231" s="71" t="str">
        <f t="shared" si="3731"/>
        <v/>
      </c>
      <c r="DK231" s="71" t="str">
        <f t="shared" si="3731"/>
        <v/>
      </c>
      <c r="DL231" s="71" t="str">
        <f t="shared" si="3731"/>
        <v/>
      </c>
      <c r="DM231" s="71" t="str">
        <f t="shared" si="3731"/>
        <v/>
      </c>
      <c r="DN231" s="71" t="str">
        <f t="shared" si="3731"/>
        <v/>
      </c>
      <c r="DO231" s="71" t="str">
        <f t="shared" si="3731"/>
        <v/>
      </c>
      <c r="DP231" s="71" t="str">
        <f t="shared" si="3731"/>
        <v/>
      </c>
      <c r="DQ231" s="71" t="str">
        <f t="shared" si="3731"/>
        <v/>
      </c>
      <c r="DR231" s="71" t="str">
        <f t="shared" si="3731"/>
        <v/>
      </c>
      <c r="DS231" s="71" t="str">
        <f t="shared" si="3731"/>
        <v/>
      </c>
      <c r="DT231" s="71" t="str">
        <f t="shared" si="3731"/>
        <v/>
      </c>
      <c r="DU231" s="71" t="str">
        <f t="shared" si="3731"/>
        <v/>
      </c>
      <c r="DV231" s="71" t="str">
        <f t="shared" si="3731"/>
        <v/>
      </c>
      <c r="DW231" s="71" t="str">
        <f t="shared" si="3731"/>
        <v/>
      </c>
      <c r="DX231" s="71" t="str">
        <f t="shared" si="3731"/>
        <v/>
      </c>
      <c r="DY231" s="71" t="str">
        <f t="shared" si="3731"/>
        <v/>
      </c>
      <c r="DZ231" s="71" t="str">
        <f t="shared" si="3731"/>
        <v/>
      </c>
      <c r="EA231" s="71" t="str">
        <f t="shared" si="3731"/>
        <v/>
      </c>
      <c r="EB231" s="71" t="str">
        <f t="shared" si="3731"/>
        <v/>
      </c>
      <c r="EC231" s="71" t="str">
        <f t="shared" si="3731"/>
        <v/>
      </c>
      <c r="ED231" s="71" t="str">
        <f t="shared" si="3731"/>
        <v/>
      </c>
      <c r="EE231" s="71" t="str">
        <f t="shared" si="3731"/>
        <v/>
      </c>
      <c r="EF231" s="71" t="str">
        <f t="shared" si="3731"/>
        <v/>
      </c>
      <c r="EG231" s="71" t="str">
        <f t="shared" si="3731"/>
        <v/>
      </c>
      <c r="EH231" s="71" t="str">
        <f t="shared" si="3731"/>
        <v/>
      </c>
      <c r="EI231" s="71" t="str">
        <f t="shared" si="3731"/>
        <v/>
      </c>
      <c r="EJ231" s="71" t="str">
        <f t="shared" si="3731"/>
        <v/>
      </c>
      <c r="EK231" s="71" t="str">
        <f t="shared" si="3731"/>
        <v/>
      </c>
      <c r="EL231" s="71" t="str">
        <f t="shared" si="3731"/>
        <v/>
      </c>
      <c r="EM231" s="71" t="str">
        <f t="shared" si="3731"/>
        <v/>
      </c>
      <c r="EN231" s="71" t="str">
        <f t="shared" si="3731"/>
        <v/>
      </c>
      <c r="EO231" s="71" t="str">
        <f t="shared" si="3731"/>
        <v/>
      </c>
      <c r="EP231" s="71" t="str">
        <f t="shared" si="3731"/>
        <v/>
      </c>
      <c r="EQ231" s="71" t="str">
        <f t="shared" si="3731"/>
        <v/>
      </c>
      <c r="ER231" s="71" t="str">
        <f t="shared" si="3731"/>
        <v/>
      </c>
      <c r="ES231" s="71" t="str">
        <f t="shared" si="3731"/>
        <v/>
      </c>
      <c r="ET231" s="71" t="str">
        <f t="shared" si="3731"/>
        <v/>
      </c>
      <c r="EU231" s="71" t="str">
        <f t="shared" si="3731"/>
        <v/>
      </c>
      <c r="EV231" s="71" t="str">
        <f t="shared" si="3731"/>
        <v/>
      </c>
      <c r="EW231" s="71" t="str">
        <f t="shared" si="3731"/>
        <v/>
      </c>
      <c r="EX231" s="71" t="str">
        <f t="shared" si="3731"/>
        <v/>
      </c>
      <c r="EY231" s="71" t="str">
        <f t="shared" si="3731"/>
        <v/>
      </c>
      <c r="EZ231" s="71" t="str">
        <f t="shared" si="3731"/>
        <v/>
      </c>
      <c r="FA231" s="71" t="str">
        <f t="shared" si="3731"/>
        <v/>
      </c>
      <c r="FB231" s="71" t="str">
        <f t="shared" si="3731"/>
        <v/>
      </c>
      <c r="FC231" s="71" t="str">
        <f t="shared" si="3731"/>
        <v/>
      </c>
      <c r="FD231" s="71" t="str">
        <f t="shared" si="3731"/>
        <v/>
      </c>
      <c r="FE231" s="71" t="str">
        <f t="shared" si="3731"/>
        <v/>
      </c>
      <c r="FF231" s="71" t="str">
        <f t="shared" si="3731"/>
        <v/>
      </c>
      <c r="FG231" s="71" t="str">
        <f t="shared" si="3731"/>
        <v/>
      </c>
      <c r="FH231" s="71" t="str">
        <f t="shared" si="3731"/>
        <v/>
      </c>
      <c r="FI231" s="71" t="str">
        <f t="shared" si="3731"/>
        <v/>
      </c>
      <c r="FJ231" s="71" t="str">
        <f t="shared" si="3731"/>
        <v/>
      </c>
      <c r="FK231" s="71" t="str">
        <f t="shared" si="3731"/>
        <v/>
      </c>
      <c r="FL231" s="71" t="str">
        <f t="shared" si="3731"/>
        <v/>
      </c>
      <c r="FM231" s="71" t="str">
        <f t="shared" si="3731"/>
        <v/>
      </c>
      <c r="FN231" s="71" t="str">
        <f t="shared" ref="FN231:FS231" si="3732">IF(CH231="","","|n"&amp;FN$2&amp;"+"&amp;CH231&amp;FN$1)</f>
        <v/>
      </c>
      <c r="FO231" s="71" t="str">
        <f t="shared" si="3732"/>
        <v/>
      </c>
      <c r="FP231" s="71" t="str">
        <f t="shared" si="3732"/>
        <v/>
      </c>
      <c r="FQ231" s="71" t="str">
        <f t="shared" si="3732"/>
        <v/>
      </c>
      <c r="FR231" s="71" t="str">
        <f t="shared" si="3732"/>
        <v/>
      </c>
      <c r="FS231" s="71" t="str">
        <f t="shared" si="3732"/>
        <v/>
      </c>
    </row>
    <row r="232" spans="1:175" ht="16.5">
      <c r="A232" s="79"/>
      <c r="B232" s="101" t="s">
        <v>805</v>
      </c>
      <c r="C232" s="79" t="s">
        <v>806</v>
      </c>
      <c r="T232" s="120" t="str">
        <f t="shared" ref="T232:T234" si="3733">C232</f>
        <v>|CffFF0000占星|r</v>
      </c>
      <c r="U232" s="85" t="str">
        <f t="shared" ref="U232" si="3734">"ReplaceableTextures\\CommandButtons\\BTN"&amp;B232&amp;".blp"</f>
        <v>ReplaceableTextures\\CommandButtons\\BTNIS11.blp</v>
      </c>
      <c r="CN232" s="69" t="str">
        <f t="shared" si="3559"/>
        <v>InitUnitState('IS11',,,,,,,,,,)</v>
      </c>
      <c r="CO232" s="69" t="str">
        <f t="shared" si="3560"/>
        <v>InitUnitNormal('IS11',,,,,,,,,,)</v>
      </c>
      <c r="CP232" s="69" t="str">
        <f t="shared" si="3561"/>
        <v>InitUnitMagic('IS11',,,,,,,,,,)</v>
      </c>
      <c r="CQ232" s="69" t="str">
        <f t="shared" si="3562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5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6">T232</f>
        <v>|CffFF0000占星|r</v>
      </c>
      <c r="CW232" s="60"/>
      <c r="CX232" s="60"/>
      <c r="CY232" s="60"/>
      <c r="CZ232" s="60"/>
      <c r="DA232" s="60"/>
      <c r="DB232" s="71" t="str">
        <f t="shared" ref="DB232" si="3737">IF(V232="","","|n"&amp;DB$2&amp;"+"&amp;V232&amp;DB$1)</f>
        <v/>
      </c>
      <c r="DC232" s="71" t="str">
        <f t="shared" ref="DC232" si="3738">IF(W232="","","|n"&amp;DC$2&amp;"+"&amp;W232&amp;DC$1)</f>
        <v/>
      </c>
      <c r="DD232" s="71" t="str">
        <f t="shared" ref="DD232" si="3739">IF(X232="","","|n"&amp;DD$2&amp;"+"&amp;X232&amp;DD$1)</f>
        <v/>
      </c>
      <c r="DE232" s="71" t="str">
        <f t="shared" ref="DE232" si="3740">IF(Y232="","","|n"&amp;DE$2&amp;"+"&amp;Y232&amp;DE$1)</f>
        <v/>
      </c>
      <c r="DF232" s="71" t="str">
        <f t="shared" ref="DF232" si="3741">IF(Z232="","","|n"&amp;DF$2&amp;"+"&amp;Z232&amp;DF$1)</f>
        <v/>
      </c>
      <c r="DG232" s="71" t="str">
        <f t="shared" ref="DG232" si="3742">IF(AA232="","","|n"&amp;DG$2&amp;"+"&amp;AA232&amp;DG$1)</f>
        <v/>
      </c>
      <c r="DH232" s="71" t="str">
        <f t="shared" ref="DH232" si="3743">IF(AB232="","","|n"&amp;DH$2&amp;"+"&amp;AB232&amp;DH$1)</f>
        <v/>
      </c>
      <c r="DI232" s="71" t="str">
        <f t="shared" ref="DI232" si="3744">IF(AC232="","","|n"&amp;DI$2&amp;"+"&amp;AC232&amp;DI$1)</f>
        <v/>
      </c>
      <c r="DJ232" s="71" t="str">
        <f t="shared" ref="DJ232" si="3745">IF(AD232="","","|n"&amp;DJ$2&amp;"+"&amp;AD232&amp;DJ$1)</f>
        <v/>
      </c>
      <c r="DK232" s="71" t="str">
        <f t="shared" ref="DK232" si="3746">IF(AE232="","","|n"&amp;DK$2&amp;"+"&amp;AE232&amp;DK$1)</f>
        <v/>
      </c>
      <c r="DL232" s="71" t="str">
        <f t="shared" ref="DL232" si="3747">IF(AF232="","","|n"&amp;DL$2&amp;"+"&amp;AF232&amp;DL$1)</f>
        <v/>
      </c>
      <c r="DM232" s="71" t="str">
        <f t="shared" ref="DM232" si="3748">IF(AG232="","","|n"&amp;DM$2&amp;"+"&amp;AG232&amp;DM$1)</f>
        <v/>
      </c>
      <c r="DN232" s="71" t="str">
        <f t="shared" ref="DN232" si="3749">IF(AH232="","","|n"&amp;DN$2&amp;"+"&amp;AH232&amp;DN$1)</f>
        <v/>
      </c>
      <c r="DO232" s="71" t="str">
        <f t="shared" ref="DO232" si="3750">IF(AI232="","","|n"&amp;DO$2&amp;"+"&amp;AI232&amp;DO$1)</f>
        <v/>
      </c>
      <c r="DP232" s="71" t="str">
        <f t="shared" ref="DP232" si="3751">IF(AJ232="","","|n"&amp;DP$2&amp;"+"&amp;AJ232&amp;DP$1)</f>
        <v/>
      </c>
      <c r="DQ232" s="71" t="str">
        <f t="shared" ref="DQ232" si="3752">IF(AK232="","","|n"&amp;DQ$2&amp;"+"&amp;AK232&amp;DQ$1)</f>
        <v/>
      </c>
      <c r="DR232" s="71" t="str">
        <f t="shared" ref="DR232" si="3753">IF(AL232="","","|n"&amp;DR$2&amp;"+"&amp;AL232&amp;DR$1)</f>
        <v/>
      </c>
      <c r="DS232" s="71" t="str">
        <f t="shared" ref="DS232" si="3754">IF(AM232="","","|n"&amp;DS$2&amp;"+"&amp;AM232&amp;DS$1)</f>
        <v/>
      </c>
      <c r="DT232" s="71" t="str">
        <f t="shared" ref="DT232" si="3755">IF(AN232="","","|n"&amp;DT$2&amp;"+"&amp;AN232&amp;DT$1)</f>
        <v/>
      </c>
      <c r="DU232" s="71" t="str">
        <f t="shared" ref="DU232" si="3756">IF(AO232="","","|n"&amp;DU$2&amp;"+"&amp;AO232&amp;DU$1)</f>
        <v/>
      </c>
      <c r="DV232" s="71" t="str">
        <f t="shared" ref="DV232" si="3757">IF(AP232="","","|n"&amp;DV$2&amp;"+"&amp;AP232&amp;DV$1)</f>
        <v/>
      </c>
      <c r="DW232" s="71" t="str">
        <f t="shared" ref="DW232" si="3758">IF(AQ232="","","|n"&amp;DW$2&amp;"+"&amp;AQ232&amp;DW$1)</f>
        <v/>
      </c>
      <c r="DX232" s="71" t="str">
        <f t="shared" ref="DX232" si="3759">IF(AR232="","","|n"&amp;DX$2&amp;"+"&amp;AR232&amp;DX$1)</f>
        <v/>
      </c>
      <c r="DY232" s="71" t="str">
        <f t="shared" ref="DY232" si="3760">IF(AS232="","","|n"&amp;DY$2&amp;"+"&amp;AS232&amp;DY$1)</f>
        <v/>
      </c>
      <c r="DZ232" s="71" t="str">
        <f t="shared" ref="DZ232" si="3761">IF(AT232="","","|n"&amp;DZ$2&amp;"+"&amp;AT232&amp;DZ$1)</f>
        <v/>
      </c>
      <c r="EA232" s="71" t="str">
        <f t="shared" ref="EA232" si="3762">IF(AU232="","","|n"&amp;EA$2&amp;"+"&amp;AU232&amp;EA$1)</f>
        <v/>
      </c>
      <c r="EB232" s="71" t="str">
        <f t="shared" ref="EB232" si="3763">IF(AV232="","","|n"&amp;EB$2&amp;"+"&amp;AV232&amp;EB$1)</f>
        <v/>
      </c>
      <c r="EC232" s="71" t="str">
        <f t="shared" ref="EC232" si="3764">IF(AW232="","","|n"&amp;EC$2&amp;"+"&amp;AW232&amp;EC$1)</f>
        <v/>
      </c>
      <c r="ED232" s="71" t="str">
        <f t="shared" ref="ED232" si="3765">IF(AX232="","","|n"&amp;ED$2&amp;"+"&amp;AX232&amp;ED$1)</f>
        <v/>
      </c>
      <c r="EE232" s="71" t="str">
        <f t="shared" ref="EE232" si="3766">IF(AY232="","","|n"&amp;EE$2&amp;"+"&amp;AY232&amp;EE$1)</f>
        <v/>
      </c>
      <c r="EF232" s="71" t="str">
        <f t="shared" ref="EF232" si="3767">IF(AZ232="","","|n"&amp;EF$2&amp;"+"&amp;AZ232&amp;EF$1)</f>
        <v/>
      </c>
      <c r="EG232" s="71" t="str">
        <f t="shared" ref="EG232" si="3768">IF(BA232="","","|n"&amp;EG$2&amp;"+"&amp;BA232&amp;EG$1)</f>
        <v/>
      </c>
      <c r="EH232" s="71" t="str">
        <f t="shared" ref="EH232" si="3769">IF(BB232="","","|n"&amp;EH$2&amp;"+"&amp;BB232&amp;EH$1)</f>
        <v/>
      </c>
      <c r="EI232" s="71" t="str">
        <f t="shared" ref="EI232" si="3770">IF(BC232="","","|n"&amp;EI$2&amp;"+"&amp;BC232&amp;EI$1)</f>
        <v/>
      </c>
      <c r="EJ232" s="71" t="str">
        <f t="shared" ref="EJ232" si="3771">IF(BD232="","","|n"&amp;EJ$2&amp;"+"&amp;BD232&amp;EJ$1)</f>
        <v/>
      </c>
      <c r="EK232" s="71" t="str">
        <f t="shared" ref="EK232" si="3772">IF(BE232="","","|n"&amp;EK$2&amp;"+"&amp;BE232&amp;EK$1)</f>
        <v/>
      </c>
      <c r="EL232" s="71" t="str">
        <f t="shared" ref="EL232" si="3773">IF(BF232="","","|n"&amp;EL$2&amp;"+"&amp;BF232&amp;EL$1)</f>
        <v/>
      </c>
      <c r="EM232" s="71" t="str">
        <f t="shared" ref="EM232" si="3774">IF(BG232="","","|n"&amp;EM$2&amp;"+"&amp;BG232&amp;EM$1)</f>
        <v/>
      </c>
      <c r="EN232" s="71" t="str">
        <f t="shared" ref="EN232" si="3775">IF(BH232="","","|n"&amp;EN$2&amp;"+"&amp;BH232&amp;EN$1)</f>
        <v/>
      </c>
      <c r="EO232" s="71" t="str">
        <f t="shared" ref="EO232" si="3776">IF(BI232="","","|n"&amp;EO$2&amp;"+"&amp;BI232&amp;EO$1)</f>
        <v/>
      </c>
      <c r="EP232" s="71" t="str">
        <f t="shared" ref="EP232" si="3777">IF(BJ232="","","|n"&amp;EP$2&amp;"+"&amp;BJ232&amp;EP$1)</f>
        <v/>
      </c>
      <c r="EQ232" s="71" t="str">
        <f t="shared" ref="EQ232" si="3778">IF(BK232="","","|n"&amp;EQ$2&amp;"+"&amp;BK232&amp;EQ$1)</f>
        <v/>
      </c>
      <c r="ER232" s="71" t="str">
        <f t="shared" ref="ER232" si="3779">IF(BL232="","","|n"&amp;ER$2&amp;"+"&amp;BL232&amp;ER$1)</f>
        <v/>
      </c>
      <c r="ES232" s="71" t="str">
        <f t="shared" ref="ES232" si="3780">IF(BM232="","","|n"&amp;ES$2&amp;"+"&amp;BM232&amp;ES$1)</f>
        <v/>
      </c>
      <c r="ET232" s="71" t="str">
        <f t="shared" ref="ET232" si="3781">IF(BN232="","","|n"&amp;ET$2&amp;"+"&amp;BN232&amp;ET$1)</f>
        <v/>
      </c>
      <c r="EU232" s="71" t="str">
        <f t="shared" ref="EU232" si="3782">IF(BO232="","","|n"&amp;EU$2&amp;"+"&amp;BO232&amp;EU$1)</f>
        <v/>
      </c>
      <c r="EV232" s="71" t="str">
        <f t="shared" ref="EV232" si="3783">IF(BP232="","","|n"&amp;EV$2&amp;"+"&amp;BP232&amp;EV$1)</f>
        <v/>
      </c>
      <c r="EW232" s="71" t="str">
        <f t="shared" ref="EW232" si="3784">IF(BQ232="","","|n"&amp;EW$2&amp;"+"&amp;BQ232&amp;EW$1)</f>
        <v/>
      </c>
      <c r="EX232" s="71" t="str">
        <f t="shared" ref="EX232" si="3785">IF(BR232="","","|n"&amp;EX$2&amp;"+"&amp;BR232&amp;EX$1)</f>
        <v/>
      </c>
      <c r="EY232" s="71" t="str">
        <f t="shared" ref="EY232" si="3786">IF(BS232="","","|n"&amp;EY$2&amp;"+"&amp;BS232&amp;EY$1)</f>
        <v/>
      </c>
      <c r="EZ232" s="71" t="str">
        <f t="shared" ref="EZ232" si="3787">IF(BT232="","","|n"&amp;EZ$2&amp;"+"&amp;BT232&amp;EZ$1)</f>
        <v/>
      </c>
      <c r="FA232" s="71" t="str">
        <f t="shared" ref="FA232" si="3788">IF(BU232="","","|n"&amp;FA$2&amp;"+"&amp;BU232&amp;FA$1)</f>
        <v/>
      </c>
      <c r="FB232" s="71" t="str">
        <f t="shared" ref="FB232" si="3789">IF(BV232="","","|n"&amp;FB$2&amp;"+"&amp;BV232&amp;FB$1)</f>
        <v/>
      </c>
      <c r="FC232" s="71" t="str">
        <f t="shared" ref="FC232" si="3790">IF(BW232="","","|n"&amp;FC$2&amp;"+"&amp;BW232&amp;FC$1)</f>
        <v/>
      </c>
      <c r="FD232" s="71" t="str">
        <f t="shared" ref="FD232" si="3791">IF(BX232="","","|n"&amp;FD$2&amp;"+"&amp;BX232&amp;FD$1)</f>
        <v/>
      </c>
      <c r="FE232" s="71" t="str">
        <f t="shared" ref="FE232" si="3792">IF(BY232="","","|n"&amp;FE$2&amp;"+"&amp;BY232&amp;FE$1)</f>
        <v/>
      </c>
      <c r="FF232" s="71" t="str">
        <f t="shared" ref="FF232" si="3793">IF(BZ232="","","|n"&amp;FF$2&amp;"+"&amp;BZ232&amp;FF$1)</f>
        <v/>
      </c>
      <c r="FG232" s="71" t="str">
        <f t="shared" ref="FG232" si="3794">IF(CA232="","","|n"&amp;FG$2&amp;"+"&amp;CA232&amp;FG$1)</f>
        <v/>
      </c>
      <c r="FH232" s="71" t="str">
        <f t="shared" ref="FH232" si="3795">IF(CB232="","","|n"&amp;FH$2&amp;"+"&amp;CB232&amp;FH$1)</f>
        <v/>
      </c>
      <c r="FI232" s="71" t="str">
        <f t="shared" ref="FI232" si="3796">IF(CC232="","","|n"&amp;FI$2&amp;"+"&amp;CC232&amp;FI$1)</f>
        <v/>
      </c>
      <c r="FJ232" s="71" t="str">
        <f t="shared" ref="FJ232" si="3797">IF(CD232="","","|n"&amp;FJ$2&amp;"+"&amp;CD232&amp;FJ$1)</f>
        <v/>
      </c>
      <c r="FK232" s="71" t="str">
        <f t="shared" ref="FK232" si="3798">IF(CE232="","","|n"&amp;FK$2&amp;"+"&amp;CE232&amp;FK$1)</f>
        <v/>
      </c>
      <c r="FL232" s="71" t="str">
        <f t="shared" ref="FL232" si="3799">IF(CF232="","","|n"&amp;FL$2&amp;"+"&amp;CF232&amp;FL$1)</f>
        <v/>
      </c>
      <c r="FM232" s="71" t="str">
        <f t="shared" ref="FM232" si="3800">IF(CG232="","","|n"&amp;FM$2&amp;"+"&amp;CG232&amp;FM$1)</f>
        <v/>
      </c>
      <c r="FN232" s="71" t="str">
        <f t="shared" ref="FN232" si="3801">IF(CH232="","","|n"&amp;FN$2&amp;"+"&amp;CH232&amp;FN$1)</f>
        <v/>
      </c>
      <c r="FO232" s="71" t="str">
        <f t="shared" ref="FO232" si="3802">IF(CI232="","","|n"&amp;FO$2&amp;"+"&amp;CI232&amp;FO$1)</f>
        <v/>
      </c>
      <c r="FP232" s="71" t="str">
        <f t="shared" ref="FP232" si="3803">IF(CJ232="","","|n"&amp;FP$2&amp;"+"&amp;CJ232&amp;FP$1)</f>
        <v/>
      </c>
      <c r="FQ232" s="71" t="str">
        <f t="shared" ref="FQ232" si="3804">IF(CK232="","","|n"&amp;FQ$2&amp;"+"&amp;CK232&amp;FQ$1)</f>
        <v/>
      </c>
      <c r="FR232" s="71" t="str">
        <f t="shared" ref="FR232" si="3805">IF(CL232="","","|n"&amp;FR$2&amp;"+"&amp;CL232&amp;FR$1)</f>
        <v/>
      </c>
      <c r="FS232" s="71" t="str">
        <f t="shared" ref="FS232" si="3806">IF(CM232="","","|n"&amp;FS$2&amp;"+"&amp;CM232&amp;FS$1)</f>
        <v/>
      </c>
    </row>
    <row r="233" spans="1:175" ht="16.5">
      <c r="A233" s="79"/>
      <c r="B233" s="101" t="s">
        <v>807</v>
      </c>
      <c r="C233" s="79" t="s">
        <v>808</v>
      </c>
      <c r="T233" s="120" t="str">
        <f t="shared" si="3733"/>
        <v>|CffFFD24D兽魂抽奖|r</v>
      </c>
      <c r="U233" s="85" t="s">
        <v>809</v>
      </c>
      <c r="CN233" s="69" t="str">
        <f t="shared" si="3559"/>
        <v>InitUnitState('IS12',,,,,,,,,,)</v>
      </c>
      <c r="CO233" s="69" t="str">
        <f t="shared" si="3560"/>
        <v>InitUnitNormal('IS12',,,,,,,,,,)</v>
      </c>
      <c r="CP233" s="69" t="str">
        <f t="shared" si="3561"/>
        <v>InitUnitMagic('IS12',,,,,,,,,,)</v>
      </c>
      <c r="CQ233" s="69" t="str">
        <f t="shared" si="3562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5"/>
        <v>|n</v>
      </c>
      <c r="CV233" s="70" t="str">
        <f t="shared" si="3736"/>
        <v>|CffFFD24D兽魂抽奖|r</v>
      </c>
      <c r="CW233" s="60"/>
      <c r="CX233" s="60"/>
      <c r="CY233" s="60"/>
      <c r="CZ233" s="60"/>
      <c r="DA233" s="60"/>
      <c r="DB233" s="71" t="str">
        <f t="shared" ref="DB233:EG233" si="3807">IF(V233="","","|n"&amp;DB$2&amp;"+"&amp;V233&amp;DB$1)</f>
        <v/>
      </c>
      <c r="DC233" s="71" t="str">
        <f t="shared" si="3807"/>
        <v/>
      </c>
      <c r="DD233" s="71" t="str">
        <f t="shared" si="3807"/>
        <v/>
      </c>
      <c r="DE233" s="71" t="str">
        <f t="shared" si="3807"/>
        <v/>
      </c>
      <c r="DF233" s="71" t="str">
        <f t="shared" si="3807"/>
        <v/>
      </c>
      <c r="DG233" s="71" t="str">
        <f t="shared" si="3807"/>
        <v/>
      </c>
      <c r="DH233" s="71" t="str">
        <f t="shared" si="3807"/>
        <v/>
      </c>
      <c r="DI233" s="71" t="str">
        <f t="shared" si="3807"/>
        <v/>
      </c>
      <c r="DJ233" s="71" t="str">
        <f t="shared" si="3807"/>
        <v/>
      </c>
      <c r="DK233" s="71" t="str">
        <f t="shared" si="3807"/>
        <v/>
      </c>
      <c r="DL233" s="71" t="str">
        <f t="shared" si="3807"/>
        <v/>
      </c>
      <c r="DM233" s="71" t="str">
        <f t="shared" si="3807"/>
        <v/>
      </c>
      <c r="DN233" s="71" t="str">
        <f t="shared" si="3807"/>
        <v/>
      </c>
      <c r="DO233" s="71" t="str">
        <f t="shared" si="3807"/>
        <v/>
      </c>
      <c r="DP233" s="71" t="str">
        <f t="shared" si="3807"/>
        <v/>
      </c>
      <c r="DQ233" s="71" t="str">
        <f t="shared" si="3807"/>
        <v/>
      </c>
      <c r="DR233" s="71" t="str">
        <f t="shared" si="3807"/>
        <v/>
      </c>
      <c r="DS233" s="71" t="str">
        <f t="shared" si="3807"/>
        <v/>
      </c>
      <c r="DT233" s="71" t="str">
        <f t="shared" si="3807"/>
        <v/>
      </c>
      <c r="DU233" s="71" t="str">
        <f t="shared" si="3807"/>
        <v/>
      </c>
      <c r="DV233" s="71" t="str">
        <f t="shared" si="3807"/>
        <v/>
      </c>
      <c r="DW233" s="71" t="str">
        <f t="shared" si="3807"/>
        <v/>
      </c>
      <c r="DX233" s="71" t="str">
        <f t="shared" si="3807"/>
        <v/>
      </c>
      <c r="DY233" s="71" t="str">
        <f t="shared" si="3807"/>
        <v/>
      </c>
      <c r="DZ233" s="71" t="str">
        <f t="shared" si="3807"/>
        <v/>
      </c>
      <c r="EA233" s="71" t="str">
        <f t="shared" si="3807"/>
        <v/>
      </c>
      <c r="EB233" s="71" t="str">
        <f t="shared" si="3807"/>
        <v/>
      </c>
      <c r="EC233" s="71" t="str">
        <f t="shared" si="3807"/>
        <v/>
      </c>
      <c r="ED233" s="71" t="str">
        <f t="shared" si="3807"/>
        <v/>
      </c>
      <c r="EE233" s="71" t="str">
        <f t="shared" si="3807"/>
        <v/>
      </c>
      <c r="EF233" s="71" t="str">
        <f t="shared" si="3807"/>
        <v/>
      </c>
      <c r="EG233" s="71" t="str">
        <f t="shared" si="3807"/>
        <v/>
      </c>
      <c r="EH233" s="71" t="str">
        <f t="shared" ref="EH233:FM233" si="3808">IF(BB233="","","|n"&amp;EH$2&amp;"+"&amp;BB233&amp;EH$1)</f>
        <v/>
      </c>
      <c r="EI233" s="71" t="str">
        <f t="shared" si="3808"/>
        <v/>
      </c>
      <c r="EJ233" s="71" t="str">
        <f t="shared" si="3808"/>
        <v/>
      </c>
      <c r="EK233" s="71" t="str">
        <f t="shared" si="3808"/>
        <v/>
      </c>
      <c r="EL233" s="71" t="str">
        <f t="shared" si="3808"/>
        <v/>
      </c>
      <c r="EM233" s="71" t="str">
        <f t="shared" si="3808"/>
        <v/>
      </c>
      <c r="EN233" s="71" t="str">
        <f t="shared" si="3808"/>
        <v/>
      </c>
      <c r="EO233" s="71" t="str">
        <f t="shared" si="3808"/>
        <v/>
      </c>
      <c r="EP233" s="71" t="str">
        <f t="shared" si="3808"/>
        <v/>
      </c>
      <c r="EQ233" s="71" t="str">
        <f t="shared" si="3808"/>
        <v/>
      </c>
      <c r="ER233" s="71" t="str">
        <f t="shared" si="3808"/>
        <v/>
      </c>
      <c r="ES233" s="71" t="str">
        <f t="shared" si="3808"/>
        <v/>
      </c>
      <c r="ET233" s="71" t="str">
        <f t="shared" si="3808"/>
        <v/>
      </c>
      <c r="EU233" s="71" t="str">
        <f t="shared" si="3808"/>
        <v/>
      </c>
      <c r="EV233" s="71" t="str">
        <f t="shared" si="3808"/>
        <v/>
      </c>
      <c r="EW233" s="71" t="str">
        <f t="shared" si="3808"/>
        <v/>
      </c>
      <c r="EX233" s="71" t="str">
        <f t="shared" si="3808"/>
        <v/>
      </c>
      <c r="EY233" s="71" t="str">
        <f t="shared" si="3808"/>
        <v/>
      </c>
      <c r="EZ233" s="71" t="str">
        <f t="shared" si="3808"/>
        <v/>
      </c>
      <c r="FA233" s="71" t="str">
        <f t="shared" si="3808"/>
        <v/>
      </c>
      <c r="FB233" s="71" t="str">
        <f t="shared" si="3808"/>
        <v/>
      </c>
      <c r="FC233" s="71" t="str">
        <f t="shared" si="3808"/>
        <v/>
      </c>
      <c r="FD233" s="71" t="str">
        <f t="shared" si="3808"/>
        <v/>
      </c>
      <c r="FE233" s="71" t="str">
        <f t="shared" si="3808"/>
        <v/>
      </c>
      <c r="FF233" s="71" t="str">
        <f t="shared" si="3808"/>
        <v/>
      </c>
      <c r="FG233" s="71" t="str">
        <f t="shared" si="3808"/>
        <v/>
      </c>
      <c r="FH233" s="71" t="str">
        <f t="shared" si="3808"/>
        <v/>
      </c>
      <c r="FI233" s="71" t="str">
        <f t="shared" si="3808"/>
        <v/>
      </c>
      <c r="FJ233" s="71" t="str">
        <f t="shared" si="3808"/>
        <v/>
      </c>
      <c r="FK233" s="71" t="str">
        <f t="shared" si="3808"/>
        <v/>
      </c>
      <c r="FL233" s="71" t="str">
        <f t="shared" si="3808"/>
        <v/>
      </c>
      <c r="FM233" s="71" t="str">
        <f t="shared" si="3808"/>
        <v/>
      </c>
      <c r="FN233" s="71" t="str">
        <f t="shared" ref="FN233:FS233" si="3809">IF(CH233="","","|n"&amp;FN$2&amp;"+"&amp;CH233&amp;FN$1)</f>
        <v/>
      </c>
      <c r="FO233" s="71" t="str">
        <f t="shared" si="3809"/>
        <v/>
      </c>
      <c r="FP233" s="71" t="str">
        <f t="shared" si="3809"/>
        <v/>
      </c>
      <c r="FQ233" s="71" t="str">
        <f t="shared" si="3809"/>
        <v/>
      </c>
      <c r="FR233" s="71" t="str">
        <f t="shared" si="3809"/>
        <v/>
      </c>
      <c r="FS233" s="71" t="str">
        <f t="shared" si="3809"/>
        <v/>
      </c>
    </row>
    <row r="234" spans="1:175" ht="16.5">
      <c r="A234" s="79"/>
      <c r="B234" s="101" t="s">
        <v>810</v>
      </c>
      <c r="C234" s="79" t="s">
        <v>808</v>
      </c>
      <c r="T234" s="120" t="str">
        <f t="shared" si="3733"/>
        <v>|CffFFD24D兽魂抽奖|r</v>
      </c>
      <c r="U234" s="85" t="s">
        <v>809</v>
      </c>
      <c r="CN234" s="69" t="str">
        <f t="shared" si="3559"/>
        <v>InitUnitState('IZ0C',,,,,,,,,,)</v>
      </c>
      <c r="CO234" s="69" t="str">
        <f t="shared" si="3560"/>
        <v>InitUnitNormal('IZ0C',,,,,,,,,,)</v>
      </c>
      <c r="CP234" s="69" t="str">
        <f t="shared" si="3561"/>
        <v>InitUnitMagic('IZ0C',,,,,,,,,,)</v>
      </c>
      <c r="CQ234" s="69" t="str">
        <f t="shared" si="3562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5"/>
        <v>|n</v>
      </c>
      <c r="CV234" s="70" t="str">
        <f t="shared" si="3736"/>
        <v>|CffFFD24D兽魂抽奖|r</v>
      </c>
      <c r="CW234" s="60"/>
      <c r="CX234" s="60"/>
      <c r="CY234" s="60"/>
      <c r="CZ234" s="60"/>
      <c r="DA234" s="60"/>
      <c r="DB234" s="71" t="str">
        <f t="shared" ref="DB234:FM234" si="3810">IF(V234="","","|n"&amp;DB$2&amp;"+"&amp;V234&amp;DB$1)</f>
        <v/>
      </c>
      <c r="DC234" s="71" t="str">
        <f t="shared" si="3810"/>
        <v/>
      </c>
      <c r="DD234" s="71" t="str">
        <f t="shared" si="3810"/>
        <v/>
      </c>
      <c r="DE234" s="71" t="str">
        <f t="shared" si="3810"/>
        <v/>
      </c>
      <c r="DF234" s="71" t="str">
        <f t="shared" si="3810"/>
        <v/>
      </c>
      <c r="DG234" s="71" t="str">
        <f t="shared" si="3810"/>
        <v/>
      </c>
      <c r="DH234" s="71" t="str">
        <f t="shared" si="3810"/>
        <v/>
      </c>
      <c r="DI234" s="71" t="str">
        <f t="shared" si="3810"/>
        <v/>
      </c>
      <c r="DJ234" s="71" t="str">
        <f t="shared" si="3810"/>
        <v/>
      </c>
      <c r="DK234" s="71" t="str">
        <f t="shared" si="3810"/>
        <v/>
      </c>
      <c r="DL234" s="71" t="str">
        <f t="shared" si="3810"/>
        <v/>
      </c>
      <c r="DM234" s="71" t="str">
        <f t="shared" si="3810"/>
        <v/>
      </c>
      <c r="DN234" s="71" t="str">
        <f t="shared" si="3810"/>
        <v/>
      </c>
      <c r="DO234" s="71" t="str">
        <f t="shared" si="3810"/>
        <v/>
      </c>
      <c r="DP234" s="71" t="str">
        <f t="shared" si="3810"/>
        <v/>
      </c>
      <c r="DQ234" s="71" t="str">
        <f t="shared" si="3810"/>
        <v/>
      </c>
      <c r="DR234" s="71" t="str">
        <f t="shared" si="3810"/>
        <v/>
      </c>
      <c r="DS234" s="71" t="str">
        <f t="shared" si="3810"/>
        <v/>
      </c>
      <c r="DT234" s="71" t="str">
        <f t="shared" si="3810"/>
        <v/>
      </c>
      <c r="DU234" s="71" t="str">
        <f t="shared" si="3810"/>
        <v/>
      </c>
      <c r="DV234" s="71" t="str">
        <f t="shared" si="3810"/>
        <v/>
      </c>
      <c r="DW234" s="71" t="str">
        <f t="shared" si="3810"/>
        <v/>
      </c>
      <c r="DX234" s="71" t="str">
        <f t="shared" si="3810"/>
        <v/>
      </c>
      <c r="DY234" s="71" t="str">
        <f t="shared" si="3810"/>
        <v/>
      </c>
      <c r="DZ234" s="71" t="str">
        <f t="shared" si="3810"/>
        <v/>
      </c>
      <c r="EA234" s="71" t="str">
        <f t="shared" si="3810"/>
        <v/>
      </c>
      <c r="EB234" s="71" t="str">
        <f t="shared" si="3810"/>
        <v/>
      </c>
      <c r="EC234" s="71" t="str">
        <f t="shared" si="3810"/>
        <v/>
      </c>
      <c r="ED234" s="71" t="str">
        <f t="shared" si="3810"/>
        <v/>
      </c>
      <c r="EE234" s="71" t="str">
        <f t="shared" si="3810"/>
        <v/>
      </c>
      <c r="EF234" s="71" t="str">
        <f t="shared" si="3810"/>
        <v/>
      </c>
      <c r="EG234" s="71" t="str">
        <f t="shared" si="3810"/>
        <v/>
      </c>
      <c r="EH234" s="71" t="str">
        <f t="shared" si="3810"/>
        <v/>
      </c>
      <c r="EI234" s="71" t="str">
        <f t="shared" si="3810"/>
        <v/>
      </c>
      <c r="EJ234" s="71" t="str">
        <f t="shared" si="3810"/>
        <v/>
      </c>
      <c r="EK234" s="71" t="str">
        <f t="shared" si="3810"/>
        <v/>
      </c>
      <c r="EL234" s="71" t="str">
        <f t="shared" si="3810"/>
        <v/>
      </c>
      <c r="EM234" s="71" t="str">
        <f t="shared" si="3810"/>
        <v/>
      </c>
      <c r="EN234" s="71" t="str">
        <f t="shared" si="3810"/>
        <v/>
      </c>
      <c r="EO234" s="71" t="str">
        <f t="shared" si="3810"/>
        <v/>
      </c>
      <c r="EP234" s="71" t="str">
        <f t="shared" si="3810"/>
        <v/>
      </c>
      <c r="EQ234" s="71" t="str">
        <f t="shared" si="3810"/>
        <v/>
      </c>
      <c r="ER234" s="71" t="str">
        <f t="shared" si="3810"/>
        <v/>
      </c>
      <c r="ES234" s="71" t="str">
        <f t="shared" si="3810"/>
        <v/>
      </c>
      <c r="ET234" s="71" t="str">
        <f t="shared" si="3810"/>
        <v/>
      </c>
      <c r="EU234" s="71" t="str">
        <f t="shared" si="3810"/>
        <v/>
      </c>
      <c r="EV234" s="71" t="str">
        <f t="shared" si="3810"/>
        <v/>
      </c>
      <c r="EW234" s="71" t="str">
        <f t="shared" si="3810"/>
        <v/>
      </c>
      <c r="EX234" s="71" t="str">
        <f t="shared" si="3810"/>
        <v/>
      </c>
      <c r="EY234" s="71" t="str">
        <f t="shared" si="3810"/>
        <v/>
      </c>
      <c r="EZ234" s="71" t="str">
        <f t="shared" si="3810"/>
        <v/>
      </c>
      <c r="FA234" s="71" t="str">
        <f t="shared" si="3810"/>
        <v/>
      </c>
      <c r="FB234" s="71" t="str">
        <f t="shared" si="3810"/>
        <v/>
      </c>
      <c r="FC234" s="71" t="str">
        <f t="shared" si="3810"/>
        <v/>
      </c>
      <c r="FD234" s="71" t="str">
        <f t="shared" si="3810"/>
        <v/>
      </c>
      <c r="FE234" s="71" t="str">
        <f t="shared" si="3810"/>
        <v/>
      </c>
      <c r="FF234" s="71" t="str">
        <f t="shared" si="3810"/>
        <v/>
      </c>
      <c r="FG234" s="71" t="str">
        <f t="shared" si="3810"/>
        <v/>
      </c>
      <c r="FH234" s="71" t="str">
        <f t="shared" si="3810"/>
        <v/>
      </c>
      <c r="FI234" s="71" t="str">
        <f t="shared" si="3810"/>
        <v/>
      </c>
      <c r="FJ234" s="71" t="str">
        <f t="shared" si="3810"/>
        <v/>
      </c>
      <c r="FK234" s="71" t="str">
        <f t="shared" si="3810"/>
        <v/>
      </c>
      <c r="FL234" s="71" t="str">
        <f t="shared" si="3810"/>
        <v/>
      </c>
      <c r="FM234" s="71" t="str">
        <f t="shared" si="3810"/>
        <v/>
      </c>
      <c r="FN234" s="71" t="str">
        <f t="shared" ref="FN234:FS234" si="3811">IF(CH234="","","|n"&amp;FN$2&amp;"+"&amp;CH234&amp;FN$1)</f>
        <v/>
      </c>
      <c r="FO234" s="71" t="str">
        <f t="shared" si="3811"/>
        <v/>
      </c>
      <c r="FP234" s="71" t="str">
        <f t="shared" si="3811"/>
        <v/>
      </c>
      <c r="FQ234" s="71" t="str">
        <f t="shared" si="3811"/>
        <v/>
      </c>
      <c r="FR234" s="71" t="str">
        <f t="shared" si="3811"/>
        <v/>
      </c>
      <c r="FS234" s="71" t="str">
        <f t="shared" si="3811"/>
        <v/>
      </c>
    </row>
    <row r="235" spans="1:175" ht="16.5">
      <c r="A235" s="79"/>
      <c r="B235" s="101" t="s">
        <v>811</v>
      </c>
      <c r="C235" s="79" t="s">
        <v>812</v>
      </c>
      <c r="T235" s="120" t="s">
        <v>813</v>
      </c>
      <c r="U235" s="85" t="s">
        <v>809</v>
      </c>
      <c r="CN235" s="69" t="str">
        <f t="shared" si="3559"/>
        <v>InitUnitState('IZ10',,,,,,,,,,)</v>
      </c>
      <c r="CO235" s="69" t="str">
        <f t="shared" si="3560"/>
        <v>InitUnitNormal('IZ10',,,,,,,,,,)</v>
      </c>
      <c r="CP235" s="69" t="str">
        <f t="shared" si="3561"/>
        <v>InitUnitMagic('IZ10',,,,,,,,,,)</v>
      </c>
      <c r="CQ235" s="69" t="str">
        <f t="shared" si="3562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5"/>
        <v>|n</v>
      </c>
      <c r="CV235" s="70" t="str">
        <f t="shared" si="3736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2">IF(V235="","","|n"&amp;DB$2&amp;"+"&amp;V235&amp;DB$1)</f>
        <v/>
      </c>
      <c r="DC235" s="71" t="str">
        <f t="shared" si="3812"/>
        <v/>
      </c>
      <c r="DD235" s="71" t="str">
        <f t="shared" si="3812"/>
        <v/>
      </c>
      <c r="DE235" s="71" t="str">
        <f t="shared" si="3812"/>
        <v/>
      </c>
      <c r="DF235" s="71" t="str">
        <f t="shared" si="3812"/>
        <v/>
      </c>
      <c r="DG235" s="71" t="str">
        <f t="shared" si="3812"/>
        <v/>
      </c>
      <c r="DH235" s="71" t="str">
        <f t="shared" si="3812"/>
        <v/>
      </c>
      <c r="DI235" s="71" t="str">
        <f t="shared" si="3812"/>
        <v/>
      </c>
      <c r="DJ235" s="71" t="str">
        <f t="shared" si="3812"/>
        <v/>
      </c>
      <c r="DK235" s="71" t="str">
        <f t="shared" si="3812"/>
        <v/>
      </c>
      <c r="DL235" s="71" t="str">
        <f t="shared" si="3812"/>
        <v/>
      </c>
      <c r="DM235" s="71" t="str">
        <f t="shared" si="3812"/>
        <v/>
      </c>
      <c r="DN235" s="71" t="str">
        <f t="shared" si="3812"/>
        <v/>
      </c>
      <c r="DO235" s="71" t="str">
        <f t="shared" si="3812"/>
        <v/>
      </c>
      <c r="DP235" s="71" t="str">
        <f t="shared" si="3812"/>
        <v/>
      </c>
      <c r="DQ235" s="71" t="str">
        <f t="shared" si="3812"/>
        <v/>
      </c>
      <c r="DR235" s="71" t="str">
        <f t="shared" si="3812"/>
        <v/>
      </c>
      <c r="DS235" s="71" t="str">
        <f t="shared" si="3812"/>
        <v/>
      </c>
      <c r="DT235" s="71" t="str">
        <f t="shared" si="3812"/>
        <v/>
      </c>
      <c r="DU235" s="71" t="str">
        <f t="shared" si="3812"/>
        <v/>
      </c>
      <c r="DV235" s="71" t="str">
        <f t="shared" si="3812"/>
        <v/>
      </c>
      <c r="DW235" s="71" t="str">
        <f t="shared" si="3812"/>
        <v/>
      </c>
      <c r="DX235" s="71" t="str">
        <f t="shared" si="3812"/>
        <v/>
      </c>
      <c r="DY235" s="71" t="str">
        <f t="shared" si="3812"/>
        <v/>
      </c>
      <c r="DZ235" s="71" t="str">
        <f t="shared" si="3812"/>
        <v/>
      </c>
      <c r="EA235" s="71" t="str">
        <f t="shared" si="3812"/>
        <v/>
      </c>
      <c r="EB235" s="71" t="str">
        <f t="shared" si="3812"/>
        <v/>
      </c>
      <c r="EC235" s="71" t="str">
        <f t="shared" si="3812"/>
        <v/>
      </c>
      <c r="ED235" s="71" t="str">
        <f t="shared" si="3812"/>
        <v/>
      </c>
      <c r="EE235" s="71" t="str">
        <f t="shared" si="3812"/>
        <v/>
      </c>
      <c r="EF235" s="71" t="str">
        <f t="shared" si="3812"/>
        <v/>
      </c>
      <c r="EG235" s="71" t="str">
        <f t="shared" si="3812"/>
        <v/>
      </c>
      <c r="EH235" s="71" t="str">
        <f t="shared" si="3812"/>
        <v/>
      </c>
      <c r="EI235" s="71" t="str">
        <f t="shared" si="3812"/>
        <v/>
      </c>
      <c r="EJ235" s="71" t="str">
        <f t="shared" si="3812"/>
        <v/>
      </c>
      <c r="EK235" s="71" t="str">
        <f t="shared" si="3812"/>
        <v/>
      </c>
      <c r="EL235" s="71" t="str">
        <f t="shared" si="3812"/>
        <v/>
      </c>
      <c r="EM235" s="71" t="str">
        <f t="shared" si="3812"/>
        <v/>
      </c>
      <c r="EN235" s="71" t="str">
        <f t="shared" si="3812"/>
        <v/>
      </c>
      <c r="EO235" s="71" t="str">
        <f t="shared" si="3812"/>
        <v/>
      </c>
      <c r="EP235" s="71" t="str">
        <f t="shared" si="3812"/>
        <v/>
      </c>
      <c r="EQ235" s="71" t="str">
        <f t="shared" si="3812"/>
        <v/>
      </c>
      <c r="ER235" s="71" t="str">
        <f t="shared" si="3812"/>
        <v/>
      </c>
      <c r="ES235" s="71" t="str">
        <f t="shared" si="3812"/>
        <v/>
      </c>
      <c r="ET235" s="71" t="str">
        <f t="shared" si="3812"/>
        <v/>
      </c>
      <c r="EU235" s="71" t="str">
        <f t="shared" si="3812"/>
        <v/>
      </c>
      <c r="EV235" s="71" t="str">
        <f t="shared" si="3812"/>
        <v/>
      </c>
      <c r="EW235" s="71" t="str">
        <f t="shared" si="3812"/>
        <v/>
      </c>
      <c r="EX235" s="71" t="str">
        <f t="shared" si="3812"/>
        <v/>
      </c>
      <c r="EY235" s="71" t="str">
        <f t="shared" si="3812"/>
        <v/>
      </c>
      <c r="EZ235" s="71" t="str">
        <f t="shared" si="3812"/>
        <v/>
      </c>
      <c r="FA235" s="71" t="str">
        <f t="shared" si="3812"/>
        <v/>
      </c>
      <c r="FB235" s="71" t="str">
        <f t="shared" si="3812"/>
        <v/>
      </c>
      <c r="FC235" s="71" t="str">
        <f t="shared" si="3812"/>
        <v/>
      </c>
      <c r="FD235" s="71" t="str">
        <f t="shared" si="3812"/>
        <v/>
      </c>
      <c r="FE235" s="71" t="str">
        <f t="shared" si="3812"/>
        <v/>
      </c>
      <c r="FF235" s="71" t="str">
        <f t="shared" si="3812"/>
        <v/>
      </c>
      <c r="FG235" s="71" t="str">
        <f t="shared" si="3812"/>
        <v/>
      </c>
      <c r="FH235" s="71" t="str">
        <f t="shared" si="3812"/>
        <v/>
      </c>
      <c r="FI235" s="71" t="str">
        <f t="shared" si="3812"/>
        <v/>
      </c>
      <c r="FJ235" s="71" t="str">
        <f t="shared" si="3812"/>
        <v/>
      </c>
      <c r="FK235" s="71" t="str">
        <f t="shared" si="3812"/>
        <v/>
      </c>
      <c r="FL235" s="71" t="str">
        <f t="shared" si="3812"/>
        <v/>
      </c>
      <c r="FM235" s="71" t="str">
        <f t="shared" si="3812"/>
        <v/>
      </c>
      <c r="FN235" s="71" t="str">
        <f t="shared" ref="FN235:FS235" si="3813">IF(CH235="","","|n"&amp;FN$2&amp;"+"&amp;CH235&amp;FN$1)</f>
        <v/>
      </c>
      <c r="FO235" s="71" t="str">
        <f t="shared" si="3813"/>
        <v/>
      </c>
      <c r="FP235" s="71" t="str">
        <f t="shared" si="3813"/>
        <v/>
      </c>
      <c r="FQ235" s="71" t="str">
        <f t="shared" si="3813"/>
        <v/>
      </c>
      <c r="FR235" s="71" t="str">
        <f t="shared" si="3813"/>
        <v/>
      </c>
      <c r="FS235" s="71" t="str">
        <f t="shared" si="3813"/>
        <v/>
      </c>
    </row>
    <row r="236" spans="1:175" ht="16.5">
      <c r="A236" s="79"/>
      <c r="B236" s="101" t="s">
        <v>814</v>
      </c>
      <c r="C236" s="79" t="s">
        <v>815</v>
      </c>
      <c r="T236" s="120" t="s">
        <v>816</v>
      </c>
      <c r="U236" s="85" t="s">
        <v>809</v>
      </c>
      <c r="CN236" s="69" t="str">
        <f t="shared" si="3559"/>
        <v>InitUnitState('IZ11',,,,,,,,,,)</v>
      </c>
      <c r="CO236" s="69" t="str">
        <f t="shared" si="3560"/>
        <v>InitUnitNormal('IZ11',,,,,,,,,,)</v>
      </c>
      <c r="CP236" s="69" t="str">
        <f t="shared" si="3561"/>
        <v>InitUnitMagic('IZ11',,,,,,,,,,)</v>
      </c>
      <c r="CQ236" s="69" t="str">
        <f t="shared" si="3562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5"/>
        <v>|n</v>
      </c>
      <c r="CV236" s="70" t="str">
        <f t="shared" si="3736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4">IF(V236="","","|n"&amp;DB$2&amp;"+"&amp;V236&amp;DB$1)</f>
        <v/>
      </c>
      <c r="DC236" s="71" t="str">
        <f t="shared" si="3814"/>
        <v/>
      </c>
      <c r="DD236" s="71" t="str">
        <f t="shared" si="3814"/>
        <v/>
      </c>
      <c r="DE236" s="71" t="str">
        <f t="shared" si="3814"/>
        <v/>
      </c>
      <c r="DF236" s="71" t="str">
        <f t="shared" si="3814"/>
        <v/>
      </c>
      <c r="DG236" s="71" t="str">
        <f t="shared" si="3814"/>
        <v/>
      </c>
      <c r="DH236" s="71" t="str">
        <f t="shared" si="3814"/>
        <v/>
      </c>
      <c r="DI236" s="71" t="str">
        <f t="shared" si="3814"/>
        <v/>
      </c>
      <c r="DJ236" s="71" t="str">
        <f t="shared" si="3814"/>
        <v/>
      </c>
      <c r="DK236" s="71" t="str">
        <f t="shared" si="3814"/>
        <v/>
      </c>
      <c r="DL236" s="71" t="str">
        <f t="shared" si="3814"/>
        <v/>
      </c>
      <c r="DM236" s="71" t="str">
        <f t="shared" si="3814"/>
        <v/>
      </c>
      <c r="DN236" s="71" t="str">
        <f t="shared" si="3814"/>
        <v/>
      </c>
      <c r="DO236" s="71" t="str">
        <f t="shared" si="3814"/>
        <v/>
      </c>
      <c r="DP236" s="71" t="str">
        <f t="shared" si="3814"/>
        <v/>
      </c>
      <c r="DQ236" s="71" t="str">
        <f t="shared" si="3814"/>
        <v/>
      </c>
      <c r="DR236" s="71" t="str">
        <f t="shared" si="3814"/>
        <v/>
      </c>
      <c r="DS236" s="71" t="str">
        <f t="shared" si="3814"/>
        <v/>
      </c>
      <c r="DT236" s="71" t="str">
        <f t="shared" si="3814"/>
        <v/>
      </c>
      <c r="DU236" s="71" t="str">
        <f t="shared" si="3814"/>
        <v/>
      </c>
      <c r="DV236" s="71" t="str">
        <f t="shared" si="3814"/>
        <v/>
      </c>
      <c r="DW236" s="71" t="str">
        <f t="shared" si="3814"/>
        <v/>
      </c>
      <c r="DX236" s="71" t="str">
        <f t="shared" si="3814"/>
        <v/>
      </c>
      <c r="DY236" s="71" t="str">
        <f t="shared" si="3814"/>
        <v/>
      </c>
      <c r="DZ236" s="71" t="str">
        <f t="shared" si="3814"/>
        <v/>
      </c>
      <c r="EA236" s="71" t="str">
        <f t="shared" si="3814"/>
        <v/>
      </c>
      <c r="EB236" s="71" t="str">
        <f t="shared" si="3814"/>
        <v/>
      </c>
      <c r="EC236" s="71" t="str">
        <f t="shared" si="3814"/>
        <v/>
      </c>
      <c r="ED236" s="71" t="str">
        <f t="shared" si="3814"/>
        <v/>
      </c>
      <c r="EE236" s="71" t="str">
        <f t="shared" si="3814"/>
        <v/>
      </c>
      <c r="EF236" s="71" t="str">
        <f t="shared" si="3814"/>
        <v/>
      </c>
      <c r="EG236" s="71" t="str">
        <f t="shared" si="3814"/>
        <v/>
      </c>
      <c r="EH236" s="71" t="str">
        <f t="shared" si="3814"/>
        <v/>
      </c>
      <c r="EI236" s="71" t="str">
        <f t="shared" si="3814"/>
        <v/>
      </c>
      <c r="EJ236" s="71" t="str">
        <f t="shared" si="3814"/>
        <v/>
      </c>
      <c r="EK236" s="71" t="str">
        <f t="shared" si="3814"/>
        <v/>
      </c>
      <c r="EL236" s="71" t="str">
        <f t="shared" si="3814"/>
        <v/>
      </c>
      <c r="EM236" s="71" t="str">
        <f t="shared" si="3814"/>
        <v/>
      </c>
      <c r="EN236" s="71" t="str">
        <f t="shared" si="3814"/>
        <v/>
      </c>
      <c r="EO236" s="71" t="str">
        <f t="shared" si="3814"/>
        <v/>
      </c>
      <c r="EP236" s="71" t="str">
        <f t="shared" si="3814"/>
        <v/>
      </c>
      <c r="EQ236" s="71" t="str">
        <f t="shared" si="3814"/>
        <v/>
      </c>
      <c r="ER236" s="71" t="str">
        <f t="shared" si="3814"/>
        <v/>
      </c>
      <c r="ES236" s="71" t="str">
        <f t="shared" si="3814"/>
        <v/>
      </c>
      <c r="ET236" s="71" t="str">
        <f t="shared" si="3814"/>
        <v/>
      </c>
      <c r="EU236" s="71" t="str">
        <f t="shared" si="3814"/>
        <v/>
      </c>
      <c r="EV236" s="71" t="str">
        <f t="shared" si="3814"/>
        <v/>
      </c>
      <c r="EW236" s="71" t="str">
        <f t="shared" si="3814"/>
        <v/>
      </c>
      <c r="EX236" s="71" t="str">
        <f t="shared" si="3814"/>
        <v/>
      </c>
      <c r="EY236" s="71" t="str">
        <f t="shared" si="3814"/>
        <v/>
      </c>
      <c r="EZ236" s="71" t="str">
        <f t="shared" si="3814"/>
        <v/>
      </c>
      <c r="FA236" s="71" t="str">
        <f t="shared" si="3814"/>
        <v/>
      </c>
      <c r="FB236" s="71" t="str">
        <f t="shared" si="3814"/>
        <v/>
      </c>
      <c r="FC236" s="71" t="str">
        <f t="shared" si="3814"/>
        <v/>
      </c>
      <c r="FD236" s="71" t="str">
        <f t="shared" si="3814"/>
        <v/>
      </c>
      <c r="FE236" s="71" t="str">
        <f t="shared" si="3814"/>
        <v/>
      </c>
      <c r="FF236" s="71" t="str">
        <f t="shared" si="3814"/>
        <v/>
      </c>
      <c r="FG236" s="71" t="str">
        <f t="shared" si="3814"/>
        <v/>
      </c>
      <c r="FH236" s="71" t="str">
        <f t="shared" si="3814"/>
        <v/>
      </c>
      <c r="FI236" s="71" t="str">
        <f t="shared" si="3814"/>
        <v/>
      </c>
      <c r="FJ236" s="71" t="str">
        <f t="shared" si="3814"/>
        <v/>
      </c>
      <c r="FK236" s="71" t="str">
        <f t="shared" si="3814"/>
        <v/>
      </c>
      <c r="FL236" s="71" t="str">
        <f t="shared" si="3814"/>
        <v/>
      </c>
      <c r="FM236" s="71" t="str">
        <f t="shared" si="3814"/>
        <v/>
      </c>
      <c r="FN236" s="71" t="str">
        <f t="shared" ref="FN236:FS236" si="3815">IF(CH236="","","|n"&amp;FN$2&amp;"+"&amp;CH236&amp;FN$1)</f>
        <v/>
      </c>
      <c r="FO236" s="71" t="str">
        <f t="shared" si="3815"/>
        <v/>
      </c>
      <c r="FP236" s="71" t="str">
        <f t="shared" si="3815"/>
        <v/>
      </c>
      <c r="FQ236" s="71" t="str">
        <f t="shared" si="3815"/>
        <v/>
      </c>
      <c r="FR236" s="71" t="str">
        <f t="shared" si="3815"/>
        <v/>
      </c>
      <c r="FS236" s="71" t="str">
        <f t="shared" si="3815"/>
        <v/>
      </c>
    </row>
    <row r="237" spans="1:175" ht="16.5">
      <c r="A237" s="79"/>
      <c r="B237" s="101" t="s">
        <v>817</v>
      </c>
      <c r="C237" s="79" t="s">
        <v>818</v>
      </c>
      <c r="T237" s="127" t="s">
        <v>819</v>
      </c>
      <c r="U237" s="85" t="s">
        <v>320</v>
      </c>
      <c r="CN237" s="69" t="str">
        <f t="shared" ref="CN237" si="3816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7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8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19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0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1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2">IF(V237="","","|n"&amp;DB$2&amp;"+"&amp;V237&amp;DB$1)</f>
        <v/>
      </c>
      <c r="DC237" s="71" t="str">
        <f t="shared" ref="DC237" si="3823">IF(W237="","","|n"&amp;DC$2&amp;"+"&amp;W237&amp;DC$1)</f>
        <v/>
      </c>
      <c r="DD237" s="71" t="str">
        <f t="shared" ref="DD237" si="3824">IF(X237="","","|n"&amp;DD$2&amp;"+"&amp;X237&amp;DD$1)</f>
        <v/>
      </c>
      <c r="DE237" s="71" t="str">
        <f t="shared" ref="DE237" si="3825">IF(Y237="","","|n"&amp;DE$2&amp;"+"&amp;Y237&amp;DE$1)</f>
        <v/>
      </c>
      <c r="DF237" s="71" t="str">
        <f t="shared" ref="DF237" si="3826">IF(Z237="","","|n"&amp;DF$2&amp;"+"&amp;Z237&amp;DF$1)</f>
        <v/>
      </c>
      <c r="DG237" s="71" t="str">
        <f t="shared" ref="DG237" si="3827">IF(AA237="","","|n"&amp;DG$2&amp;"+"&amp;AA237&amp;DG$1)</f>
        <v/>
      </c>
      <c r="DH237" s="71" t="str">
        <f t="shared" ref="DH237" si="3828">IF(AB237="","","|n"&amp;DH$2&amp;"+"&amp;AB237&amp;DH$1)</f>
        <v/>
      </c>
      <c r="DI237" s="71" t="str">
        <f t="shared" ref="DI237" si="3829">IF(AC237="","","|n"&amp;DI$2&amp;"+"&amp;AC237&amp;DI$1)</f>
        <v/>
      </c>
      <c r="DJ237" s="71" t="str">
        <f t="shared" ref="DJ237" si="3830">IF(AD237="","","|n"&amp;DJ$2&amp;"+"&amp;AD237&amp;DJ$1)</f>
        <v/>
      </c>
      <c r="DK237" s="71" t="str">
        <f t="shared" ref="DK237" si="3831">IF(AE237="","","|n"&amp;DK$2&amp;"+"&amp;AE237&amp;DK$1)</f>
        <v/>
      </c>
      <c r="DL237" s="71" t="str">
        <f t="shared" ref="DL237" si="3832">IF(AF237="","","|n"&amp;DL$2&amp;"+"&amp;AF237&amp;DL$1)</f>
        <v/>
      </c>
      <c r="DM237" s="71" t="str">
        <f t="shared" ref="DM237" si="3833">IF(AG237="","","|n"&amp;DM$2&amp;"+"&amp;AG237&amp;DM$1)</f>
        <v/>
      </c>
      <c r="DN237" s="71" t="str">
        <f t="shared" ref="DN237" si="3834">IF(AH237="","","|n"&amp;DN$2&amp;"+"&amp;AH237&amp;DN$1)</f>
        <v/>
      </c>
      <c r="DO237" s="71" t="str">
        <f t="shared" ref="DO237" si="3835">IF(AI237="","","|n"&amp;DO$2&amp;"+"&amp;AI237&amp;DO$1)</f>
        <v/>
      </c>
      <c r="DP237" s="71" t="str">
        <f t="shared" ref="DP237" si="3836">IF(AJ237="","","|n"&amp;DP$2&amp;"+"&amp;AJ237&amp;DP$1)</f>
        <v/>
      </c>
      <c r="DQ237" s="71" t="str">
        <f t="shared" ref="DQ237" si="3837">IF(AK237="","","|n"&amp;DQ$2&amp;"+"&amp;AK237&amp;DQ$1)</f>
        <v/>
      </c>
      <c r="DR237" s="71" t="str">
        <f t="shared" ref="DR237" si="3838">IF(AL237="","","|n"&amp;DR$2&amp;"+"&amp;AL237&amp;DR$1)</f>
        <v/>
      </c>
      <c r="DS237" s="71" t="str">
        <f t="shared" ref="DS237" si="3839">IF(AM237="","","|n"&amp;DS$2&amp;"+"&amp;AM237&amp;DS$1)</f>
        <v/>
      </c>
      <c r="DT237" s="71" t="str">
        <f t="shared" ref="DT237" si="3840">IF(AN237="","","|n"&amp;DT$2&amp;"+"&amp;AN237&amp;DT$1)</f>
        <v/>
      </c>
      <c r="DU237" s="71" t="str">
        <f t="shared" ref="DU237" si="3841">IF(AO237="","","|n"&amp;DU$2&amp;"+"&amp;AO237&amp;DU$1)</f>
        <v/>
      </c>
      <c r="DV237" s="71" t="str">
        <f t="shared" ref="DV237" si="3842">IF(AP237="","","|n"&amp;DV$2&amp;"+"&amp;AP237&amp;DV$1)</f>
        <v/>
      </c>
      <c r="DW237" s="71" t="str">
        <f t="shared" ref="DW237" si="3843">IF(AQ237="","","|n"&amp;DW$2&amp;"+"&amp;AQ237&amp;DW$1)</f>
        <v/>
      </c>
      <c r="DX237" s="71" t="str">
        <f t="shared" ref="DX237" si="3844">IF(AR237="","","|n"&amp;DX$2&amp;"+"&amp;AR237&amp;DX$1)</f>
        <v/>
      </c>
      <c r="DY237" s="71" t="str">
        <f t="shared" ref="DY237" si="3845">IF(AS237="","","|n"&amp;DY$2&amp;"+"&amp;AS237&amp;DY$1)</f>
        <v/>
      </c>
      <c r="DZ237" s="71" t="str">
        <f t="shared" ref="DZ237" si="3846">IF(AT237="","","|n"&amp;DZ$2&amp;"+"&amp;AT237&amp;DZ$1)</f>
        <v/>
      </c>
      <c r="EA237" s="71" t="str">
        <f t="shared" ref="EA237" si="3847">IF(AU237="","","|n"&amp;EA$2&amp;"+"&amp;AU237&amp;EA$1)</f>
        <v/>
      </c>
      <c r="EB237" s="71" t="str">
        <f t="shared" ref="EB237" si="3848">IF(AV237="","","|n"&amp;EB$2&amp;"+"&amp;AV237&amp;EB$1)</f>
        <v/>
      </c>
      <c r="EC237" s="71" t="str">
        <f t="shared" ref="EC237" si="3849">IF(AW237="","","|n"&amp;EC$2&amp;"+"&amp;AW237&amp;EC$1)</f>
        <v/>
      </c>
      <c r="ED237" s="71" t="str">
        <f t="shared" ref="ED237" si="3850">IF(AX237="","","|n"&amp;ED$2&amp;"+"&amp;AX237&amp;ED$1)</f>
        <v/>
      </c>
      <c r="EE237" s="71" t="str">
        <f t="shared" ref="EE237" si="3851">IF(AY237="","","|n"&amp;EE$2&amp;"+"&amp;AY237&amp;EE$1)</f>
        <v/>
      </c>
      <c r="EF237" s="71" t="str">
        <f t="shared" ref="EF237" si="3852">IF(AZ237="","","|n"&amp;EF$2&amp;"+"&amp;AZ237&amp;EF$1)</f>
        <v/>
      </c>
      <c r="EG237" s="71" t="str">
        <f t="shared" ref="EG237" si="3853">IF(BA237="","","|n"&amp;EG$2&amp;"+"&amp;BA237&amp;EG$1)</f>
        <v/>
      </c>
      <c r="EH237" s="71" t="str">
        <f t="shared" ref="EH237" si="3854">IF(BB237="","","|n"&amp;EH$2&amp;"+"&amp;BB237&amp;EH$1)</f>
        <v/>
      </c>
      <c r="EI237" s="71" t="str">
        <f t="shared" ref="EI237" si="3855">IF(BC237="","","|n"&amp;EI$2&amp;"+"&amp;BC237&amp;EI$1)</f>
        <v/>
      </c>
      <c r="EJ237" s="71" t="str">
        <f t="shared" ref="EJ237" si="3856">IF(BD237="","","|n"&amp;EJ$2&amp;"+"&amp;BD237&amp;EJ$1)</f>
        <v/>
      </c>
      <c r="EK237" s="71" t="str">
        <f t="shared" ref="EK237" si="3857">IF(BE237="","","|n"&amp;EK$2&amp;"+"&amp;BE237&amp;EK$1)</f>
        <v/>
      </c>
      <c r="EL237" s="71" t="str">
        <f t="shared" ref="EL237" si="3858">IF(BF237="","","|n"&amp;EL$2&amp;"+"&amp;BF237&amp;EL$1)</f>
        <v/>
      </c>
      <c r="EM237" s="71" t="str">
        <f t="shared" ref="EM237" si="3859">IF(BG237="","","|n"&amp;EM$2&amp;"+"&amp;BG237&amp;EM$1)</f>
        <v/>
      </c>
      <c r="EN237" s="71" t="str">
        <f t="shared" ref="EN237" si="3860">IF(BH237="","","|n"&amp;EN$2&amp;"+"&amp;BH237&amp;EN$1)</f>
        <v/>
      </c>
      <c r="EO237" s="71" t="str">
        <f t="shared" ref="EO237" si="3861">IF(BI237="","","|n"&amp;EO$2&amp;"+"&amp;BI237&amp;EO$1)</f>
        <v/>
      </c>
      <c r="EP237" s="71" t="str">
        <f t="shared" ref="EP237" si="3862">IF(BJ237="","","|n"&amp;EP$2&amp;"+"&amp;BJ237&amp;EP$1)</f>
        <v/>
      </c>
      <c r="EQ237" s="71" t="str">
        <f t="shared" ref="EQ237" si="3863">IF(BK237="","","|n"&amp;EQ$2&amp;"+"&amp;BK237&amp;EQ$1)</f>
        <v/>
      </c>
      <c r="ER237" s="71" t="str">
        <f t="shared" ref="ER237" si="3864">IF(BL237="","","|n"&amp;ER$2&amp;"+"&amp;BL237&amp;ER$1)</f>
        <v/>
      </c>
      <c r="ES237" s="71" t="str">
        <f t="shared" ref="ES237" si="3865">IF(BM237="","","|n"&amp;ES$2&amp;"+"&amp;BM237&amp;ES$1)</f>
        <v/>
      </c>
      <c r="ET237" s="71" t="str">
        <f t="shared" ref="ET237" si="3866">IF(BN237="","","|n"&amp;ET$2&amp;"+"&amp;BN237&amp;ET$1)</f>
        <v/>
      </c>
      <c r="EU237" s="71" t="str">
        <f t="shared" ref="EU237" si="3867">IF(BO237="","","|n"&amp;EU$2&amp;"+"&amp;BO237&amp;EU$1)</f>
        <v/>
      </c>
      <c r="EV237" s="71" t="str">
        <f t="shared" ref="EV237" si="3868">IF(BP237="","","|n"&amp;EV$2&amp;"+"&amp;BP237&amp;EV$1)</f>
        <v/>
      </c>
      <c r="EW237" s="71" t="str">
        <f t="shared" ref="EW237" si="3869">IF(BQ237="","","|n"&amp;EW$2&amp;"+"&amp;BQ237&amp;EW$1)</f>
        <v/>
      </c>
      <c r="EX237" s="71" t="str">
        <f t="shared" ref="EX237" si="3870">IF(BR237="","","|n"&amp;EX$2&amp;"+"&amp;BR237&amp;EX$1)</f>
        <v/>
      </c>
      <c r="EY237" s="71" t="str">
        <f t="shared" ref="EY237" si="3871">IF(BS237="","","|n"&amp;EY$2&amp;"+"&amp;BS237&amp;EY$1)</f>
        <v/>
      </c>
      <c r="EZ237" s="71" t="str">
        <f t="shared" ref="EZ237" si="3872">IF(BT237="","","|n"&amp;EZ$2&amp;"+"&amp;BT237&amp;EZ$1)</f>
        <v/>
      </c>
      <c r="FA237" s="71" t="str">
        <f t="shared" ref="FA237" si="3873">IF(BU237="","","|n"&amp;FA$2&amp;"+"&amp;BU237&amp;FA$1)</f>
        <v/>
      </c>
      <c r="FB237" s="71" t="str">
        <f t="shared" ref="FB237" si="3874">IF(BV237="","","|n"&amp;FB$2&amp;"+"&amp;BV237&amp;FB$1)</f>
        <v/>
      </c>
      <c r="FC237" s="71" t="str">
        <f t="shared" ref="FC237" si="3875">IF(BW237="","","|n"&amp;FC$2&amp;"+"&amp;BW237&amp;FC$1)</f>
        <v/>
      </c>
      <c r="FD237" s="71" t="str">
        <f t="shared" ref="FD237" si="3876">IF(BX237="","","|n"&amp;FD$2&amp;"+"&amp;BX237&amp;FD$1)</f>
        <v/>
      </c>
      <c r="FE237" s="71" t="str">
        <f t="shared" ref="FE237" si="3877">IF(BY237="","","|n"&amp;FE$2&amp;"+"&amp;BY237&amp;FE$1)</f>
        <v/>
      </c>
      <c r="FF237" s="71" t="str">
        <f t="shared" ref="FF237" si="3878">IF(BZ237="","","|n"&amp;FF$2&amp;"+"&amp;BZ237&amp;FF$1)</f>
        <v/>
      </c>
      <c r="FG237" s="71" t="str">
        <f t="shared" ref="FG237" si="3879">IF(CA237="","","|n"&amp;FG$2&amp;"+"&amp;CA237&amp;FG$1)</f>
        <v/>
      </c>
      <c r="FH237" s="71" t="str">
        <f t="shared" ref="FH237" si="3880">IF(CB237="","","|n"&amp;FH$2&amp;"+"&amp;CB237&amp;FH$1)</f>
        <v/>
      </c>
      <c r="FI237" s="71" t="str">
        <f t="shared" ref="FI237" si="3881">IF(CC237="","","|n"&amp;FI$2&amp;"+"&amp;CC237&amp;FI$1)</f>
        <v/>
      </c>
      <c r="FJ237" s="71" t="str">
        <f t="shared" ref="FJ237" si="3882">IF(CD237="","","|n"&amp;FJ$2&amp;"+"&amp;CD237&amp;FJ$1)</f>
        <v/>
      </c>
      <c r="FK237" s="71" t="str">
        <f t="shared" ref="FK237" si="3883">IF(CE237="","","|n"&amp;FK$2&amp;"+"&amp;CE237&amp;FK$1)</f>
        <v/>
      </c>
      <c r="FL237" s="71" t="str">
        <f t="shared" ref="FL237" si="3884">IF(CF237="","","|n"&amp;FL$2&amp;"+"&amp;CF237&amp;FL$1)</f>
        <v/>
      </c>
      <c r="FM237" s="71" t="str">
        <f t="shared" ref="FM237" si="3885">IF(CG237="","","|n"&amp;FM$2&amp;"+"&amp;CG237&amp;FM$1)</f>
        <v/>
      </c>
      <c r="FN237" s="71" t="str">
        <f t="shared" ref="FN237" si="3886">IF(CH237="","","|n"&amp;FN$2&amp;"+"&amp;CH237&amp;FN$1)</f>
        <v/>
      </c>
      <c r="FO237" s="71" t="str">
        <f t="shared" ref="FO237" si="3887">IF(CI237="","","|n"&amp;FO$2&amp;"+"&amp;CI237&amp;FO$1)</f>
        <v/>
      </c>
      <c r="FP237" s="71" t="str">
        <f t="shared" ref="FP237" si="3888">IF(CJ237="","","|n"&amp;FP$2&amp;"+"&amp;CJ237&amp;FP$1)</f>
        <v/>
      </c>
      <c r="FQ237" s="71" t="str">
        <f t="shared" ref="FQ237" si="3889">IF(CK237="","","|n"&amp;FQ$2&amp;"+"&amp;CK237&amp;FQ$1)</f>
        <v/>
      </c>
      <c r="FR237" s="71" t="str">
        <f t="shared" ref="FR237" si="3890">IF(CL237="","","|n"&amp;FR$2&amp;"+"&amp;CL237&amp;FR$1)</f>
        <v/>
      </c>
      <c r="FS237" s="71" t="str">
        <f t="shared" ref="FS237" si="3891">IF(CM237="","","|n"&amp;FS$2&amp;"+"&amp;CM237&amp;FS$1)</f>
        <v/>
      </c>
    </row>
    <row r="238" spans="1:175" ht="16.5">
      <c r="A238" s="79"/>
      <c r="B238" s="101" t="s">
        <v>820</v>
      </c>
      <c r="C238" s="79" t="s">
        <v>821</v>
      </c>
      <c r="T238" s="109" t="s">
        <v>822</v>
      </c>
      <c r="U238" s="117" t="s">
        <v>823</v>
      </c>
      <c r="CN238" s="69" t="str">
        <f t="shared" ref="CN238:CN242" si="3892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3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4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5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0"/>
        <v>|n</v>
      </c>
      <c r="CV238" s="70" t="str">
        <f t="shared" si="3821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6">IF(V238="","","|n"&amp;DB$2&amp;"+"&amp;V238&amp;DB$1)</f>
        <v/>
      </c>
      <c r="DC238" s="71" t="str">
        <f t="shared" si="3896"/>
        <v/>
      </c>
      <c r="DD238" s="71" t="str">
        <f t="shared" si="3896"/>
        <v/>
      </c>
      <c r="DE238" s="71" t="str">
        <f t="shared" si="3896"/>
        <v/>
      </c>
      <c r="DF238" s="71" t="str">
        <f t="shared" si="3896"/>
        <v/>
      </c>
      <c r="DG238" s="71" t="str">
        <f t="shared" si="3896"/>
        <v/>
      </c>
      <c r="DH238" s="71" t="str">
        <f t="shared" si="3896"/>
        <v/>
      </c>
      <c r="DI238" s="71" t="str">
        <f t="shared" si="3896"/>
        <v/>
      </c>
      <c r="DJ238" s="71" t="str">
        <f t="shared" si="3896"/>
        <v/>
      </c>
      <c r="DK238" s="71" t="str">
        <f t="shared" si="3896"/>
        <v/>
      </c>
      <c r="DL238" s="71" t="str">
        <f t="shared" si="3896"/>
        <v/>
      </c>
      <c r="DM238" s="71" t="str">
        <f t="shared" si="3896"/>
        <v/>
      </c>
      <c r="DN238" s="71" t="str">
        <f t="shared" si="3896"/>
        <v/>
      </c>
      <c r="DO238" s="71" t="str">
        <f t="shared" si="3896"/>
        <v/>
      </c>
      <c r="DP238" s="71" t="str">
        <f t="shared" si="3896"/>
        <v/>
      </c>
      <c r="DQ238" s="71" t="str">
        <f t="shared" si="3896"/>
        <v/>
      </c>
      <c r="DR238" s="71" t="str">
        <f t="shared" si="3896"/>
        <v/>
      </c>
      <c r="DS238" s="71" t="str">
        <f t="shared" si="3896"/>
        <v/>
      </c>
      <c r="DT238" s="71" t="str">
        <f t="shared" si="3896"/>
        <v/>
      </c>
      <c r="DU238" s="71" t="str">
        <f t="shared" si="3896"/>
        <v/>
      </c>
      <c r="DV238" s="71" t="str">
        <f t="shared" si="3896"/>
        <v/>
      </c>
      <c r="DW238" s="71" t="str">
        <f t="shared" si="3896"/>
        <v/>
      </c>
      <c r="DX238" s="71" t="str">
        <f t="shared" si="3896"/>
        <v/>
      </c>
      <c r="DY238" s="71" t="str">
        <f t="shared" si="3896"/>
        <v/>
      </c>
      <c r="DZ238" s="71" t="str">
        <f t="shared" si="3896"/>
        <v/>
      </c>
      <c r="EA238" s="71" t="str">
        <f t="shared" si="3896"/>
        <v/>
      </c>
      <c r="EB238" s="71" t="str">
        <f t="shared" si="3896"/>
        <v/>
      </c>
      <c r="EC238" s="71" t="str">
        <f t="shared" si="3896"/>
        <v/>
      </c>
      <c r="ED238" s="71" t="str">
        <f t="shared" si="3896"/>
        <v/>
      </c>
      <c r="EE238" s="71" t="str">
        <f t="shared" si="3896"/>
        <v/>
      </c>
      <c r="EF238" s="71" t="str">
        <f t="shared" si="3896"/>
        <v/>
      </c>
      <c r="EG238" s="71" t="str">
        <f t="shared" si="3896"/>
        <v/>
      </c>
      <c r="EH238" s="71" t="str">
        <f t="shared" ref="EH238:FM239" si="3897">IF(BB238="","","|n"&amp;EH$2&amp;"+"&amp;BB238&amp;EH$1)</f>
        <v/>
      </c>
      <c r="EI238" s="71" t="str">
        <f t="shared" si="3897"/>
        <v/>
      </c>
      <c r="EJ238" s="71" t="str">
        <f t="shared" si="3897"/>
        <v/>
      </c>
      <c r="EK238" s="71" t="str">
        <f t="shared" si="3897"/>
        <v/>
      </c>
      <c r="EL238" s="71" t="str">
        <f t="shared" si="3897"/>
        <v/>
      </c>
      <c r="EM238" s="71" t="str">
        <f t="shared" si="3897"/>
        <v/>
      </c>
      <c r="EN238" s="71" t="str">
        <f t="shared" si="3897"/>
        <v/>
      </c>
      <c r="EO238" s="71" t="str">
        <f t="shared" si="3897"/>
        <v/>
      </c>
      <c r="EP238" s="71" t="str">
        <f t="shared" si="3897"/>
        <v/>
      </c>
      <c r="EQ238" s="71" t="str">
        <f t="shared" si="3897"/>
        <v/>
      </c>
      <c r="ER238" s="71" t="str">
        <f t="shared" si="3897"/>
        <v/>
      </c>
      <c r="ES238" s="71" t="str">
        <f t="shared" si="3897"/>
        <v/>
      </c>
      <c r="ET238" s="71" t="str">
        <f t="shared" si="3897"/>
        <v/>
      </c>
      <c r="EU238" s="71" t="str">
        <f t="shared" si="3897"/>
        <v/>
      </c>
      <c r="EV238" s="71" t="str">
        <f t="shared" si="3897"/>
        <v/>
      </c>
      <c r="EW238" s="71" t="str">
        <f t="shared" si="3897"/>
        <v/>
      </c>
      <c r="EX238" s="71" t="str">
        <f t="shared" si="3897"/>
        <v/>
      </c>
      <c r="EY238" s="71" t="str">
        <f t="shared" si="3897"/>
        <v/>
      </c>
      <c r="EZ238" s="71" t="str">
        <f t="shared" si="3897"/>
        <v/>
      </c>
      <c r="FA238" s="71" t="str">
        <f t="shared" si="3897"/>
        <v/>
      </c>
      <c r="FB238" s="71" t="str">
        <f t="shared" si="3897"/>
        <v/>
      </c>
      <c r="FC238" s="71" t="str">
        <f t="shared" si="3897"/>
        <v/>
      </c>
      <c r="FD238" s="71" t="str">
        <f t="shared" si="3897"/>
        <v/>
      </c>
      <c r="FE238" s="71" t="str">
        <f t="shared" si="3897"/>
        <v/>
      </c>
      <c r="FF238" s="71" t="str">
        <f t="shared" si="3897"/>
        <v/>
      </c>
      <c r="FG238" s="71" t="str">
        <f t="shared" si="3897"/>
        <v/>
      </c>
      <c r="FH238" s="71" t="str">
        <f t="shared" si="3897"/>
        <v/>
      </c>
      <c r="FI238" s="71" t="str">
        <f t="shared" si="3897"/>
        <v/>
      </c>
      <c r="FJ238" s="71" t="str">
        <f t="shared" si="3897"/>
        <v/>
      </c>
      <c r="FK238" s="71" t="str">
        <f t="shared" si="3897"/>
        <v/>
      </c>
      <c r="FL238" s="71" t="str">
        <f t="shared" si="3897"/>
        <v/>
      </c>
      <c r="FM238" s="71" t="str">
        <f t="shared" si="3897"/>
        <v/>
      </c>
      <c r="FN238" s="71" t="str">
        <f t="shared" ref="FN238:FS239" si="3898">IF(CH238="","","|n"&amp;FN$2&amp;"+"&amp;CH238&amp;FN$1)</f>
        <v/>
      </c>
      <c r="FO238" s="71" t="str">
        <f t="shared" si="3898"/>
        <v/>
      </c>
      <c r="FP238" s="71" t="str">
        <f t="shared" si="3898"/>
        <v/>
      </c>
      <c r="FQ238" s="71" t="str">
        <f t="shared" si="3898"/>
        <v/>
      </c>
      <c r="FR238" s="71" t="str">
        <f t="shared" si="3898"/>
        <v/>
      </c>
      <c r="FS238" s="71" t="str">
        <f t="shared" si="3898"/>
        <v/>
      </c>
    </row>
    <row r="239" spans="1:175" ht="15">
      <c r="A239" s="79"/>
      <c r="B239" s="80" t="s">
        <v>824</v>
      </c>
      <c r="C239" s="125" t="s">
        <v>825</v>
      </c>
      <c r="T239" s="128" t="s">
        <v>826</v>
      </c>
      <c r="U239" s="85" t="str">
        <f t="shared" ref="U239" si="3899">"ReplaceableTextures\\CommandButtons\\BTN"&amp;B239&amp;".blp"</f>
        <v>ReplaceableTextures\\CommandButtons\\BTNIB00.blp</v>
      </c>
      <c r="CN239" s="69" t="str">
        <f t="shared" ref="CN239" si="3900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1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2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3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0"/>
        <v>|n</v>
      </c>
      <c r="CV239" s="70" t="str">
        <f t="shared" si="3821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6"/>
        <v/>
      </c>
      <c r="DC239" s="71" t="str">
        <f t="shared" si="3896"/>
        <v/>
      </c>
      <c r="DD239" s="71" t="str">
        <f t="shared" si="3896"/>
        <v/>
      </c>
      <c r="DE239" s="71" t="str">
        <f t="shared" si="3896"/>
        <v/>
      </c>
      <c r="DF239" s="71" t="str">
        <f t="shared" si="3896"/>
        <v/>
      </c>
      <c r="DG239" s="71" t="str">
        <f t="shared" si="3896"/>
        <v/>
      </c>
      <c r="DH239" s="71" t="str">
        <f t="shared" si="3896"/>
        <v/>
      </c>
      <c r="DI239" s="71" t="str">
        <f t="shared" si="3896"/>
        <v/>
      </c>
      <c r="DJ239" s="71" t="str">
        <f t="shared" si="3896"/>
        <v/>
      </c>
      <c r="DK239" s="71" t="str">
        <f t="shared" si="3896"/>
        <v/>
      </c>
      <c r="DL239" s="71" t="str">
        <f t="shared" si="3896"/>
        <v/>
      </c>
      <c r="DM239" s="71" t="str">
        <f t="shared" si="3896"/>
        <v/>
      </c>
      <c r="DN239" s="71" t="str">
        <f t="shared" si="3896"/>
        <v/>
      </c>
      <c r="DO239" s="71" t="str">
        <f t="shared" si="3896"/>
        <v/>
      </c>
      <c r="DP239" s="71" t="str">
        <f t="shared" si="3896"/>
        <v/>
      </c>
      <c r="DQ239" s="71" t="str">
        <f t="shared" si="3896"/>
        <v/>
      </c>
      <c r="DR239" s="71" t="str">
        <f t="shared" si="3896"/>
        <v/>
      </c>
      <c r="DS239" s="71" t="str">
        <f t="shared" si="3896"/>
        <v/>
      </c>
      <c r="DT239" s="71" t="str">
        <f t="shared" si="3896"/>
        <v/>
      </c>
      <c r="DU239" s="71" t="str">
        <f t="shared" si="3896"/>
        <v/>
      </c>
      <c r="DV239" s="71" t="str">
        <f t="shared" si="3896"/>
        <v/>
      </c>
      <c r="DW239" s="71" t="str">
        <f t="shared" si="3896"/>
        <v/>
      </c>
      <c r="DX239" s="71" t="str">
        <f t="shared" si="3896"/>
        <v/>
      </c>
      <c r="DY239" s="71" t="str">
        <f t="shared" si="3896"/>
        <v/>
      </c>
      <c r="DZ239" s="71" t="str">
        <f t="shared" si="3896"/>
        <v/>
      </c>
      <c r="EA239" s="71" t="str">
        <f t="shared" si="3896"/>
        <v/>
      </c>
      <c r="EB239" s="71" t="str">
        <f t="shared" si="3896"/>
        <v/>
      </c>
      <c r="EC239" s="71" t="str">
        <f t="shared" si="3896"/>
        <v/>
      </c>
      <c r="ED239" s="71" t="str">
        <f t="shared" si="3896"/>
        <v/>
      </c>
      <c r="EE239" s="71" t="str">
        <f t="shared" si="3896"/>
        <v/>
      </c>
      <c r="EF239" s="71" t="str">
        <f t="shared" si="3896"/>
        <v/>
      </c>
      <c r="EG239" s="71" t="str">
        <f t="shared" si="3896"/>
        <v/>
      </c>
      <c r="EH239" s="71" t="str">
        <f t="shared" si="3897"/>
        <v/>
      </c>
      <c r="EI239" s="71" t="str">
        <f t="shared" si="3897"/>
        <v/>
      </c>
      <c r="EJ239" s="71" t="str">
        <f t="shared" si="3897"/>
        <v/>
      </c>
      <c r="EK239" s="71" t="str">
        <f t="shared" si="3897"/>
        <v/>
      </c>
      <c r="EL239" s="71" t="str">
        <f t="shared" si="3897"/>
        <v/>
      </c>
      <c r="EM239" s="71" t="str">
        <f t="shared" si="3897"/>
        <v/>
      </c>
      <c r="EN239" s="71" t="str">
        <f t="shared" si="3897"/>
        <v/>
      </c>
      <c r="EO239" s="71" t="str">
        <f t="shared" si="3897"/>
        <v/>
      </c>
      <c r="EP239" s="71" t="str">
        <f t="shared" si="3897"/>
        <v/>
      </c>
      <c r="EQ239" s="71" t="str">
        <f t="shared" si="3897"/>
        <v/>
      </c>
      <c r="ER239" s="71" t="str">
        <f t="shared" si="3897"/>
        <v/>
      </c>
      <c r="ES239" s="71" t="str">
        <f t="shared" si="3897"/>
        <v/>
      </c>
      <c r="ET239" s="71" t="str">
        <f t="shared" si="3897"/>
        <v/>
      </c>
      <c r="EU239" s="71" t="str">
        <f t="shared" si="3897"/>
        <v/>
      </c>
      <c r="EV239" s="71" t="str">
        <f t="shared" si="3897"/>
        <v/>
      </c>
      <c r="EW239" s="71" t="str">
        <f t="shared" si="3897"/>
        <v/>
      </c>
      <c r="EX239" s="71" t="str">
        <f t="shared" si="3897"/>
        <v/>
      </c>
      <c r="EY239" s="71" t="str">
        <f t="shared" si="3897"/>
        <v/>
      </c>
      <c r="EZ239" s="71" t="str">
        <f t="shared" si="3897"/>
        <v/>
      </c>
      <c r="FA239" s="71" t="str">
        <f t="shared" si="3897"/>
        <v/>
      </c>
      <c r="FB239" s="71" t="str">
        <f t="shared" si="3897"/>
        <v/>
      </c>
      <c r="FC239" s="71" t="str">
        <f t="shared" si="3897"/>
        <v/>
      </c>
      <c r="FD239" s="71" t="str">
        <f t="shared" si="3897"/>
        <v/>
      </c>
      <c r="FE239" s="71" t="str">
        <f t="shared" si="3897"/>
        <v/>
      </c>
      <c r="FF239" s="71" t="str">
        <f t="shared" si="3897"/>
        <v/>
      </c>
      <c r="FG239" s="71" t="str">
        <f t="shared" si="3897"/>
        <v/>
      </c>
      <c r="FH239" s="71" t="str">
        <f t="shared" si="3897"/>
        <v/>
      </c>
      <c r="FI239" s="71" t="str">
        <f t="shared" si="3897"/>
        <v/>
      </c>
      <c r="FJ239" s="71" t="str">
        <f t="shared" si="3897"/>
        <v/>
      </c>
      <c r="FK239" s="71" t="str">
        <f t="shared" si="3897"/>
        <v/>
      </c>
      <c r="FL239" s="71" t="str">
        <f t="shared" si="3897"/>
        <v/>
      </c>
      <c r="FM239" s="71" t="str">
        <f t="shared" si="3897"/>
        <v/>
      </c>
      <c r="FN239" s="71" t="str">
        <f t="shared" si="3898"/>
        <v/>
      </c>
      <c r="FO239" s="71" t="str">
        <f t="shared" si="3898"/>
        <v/>
      </c>
      <c r="FP239" s="71" t="str">
        <f t="shared" si="3898"/>
        <v/>
      </c>
      <c r="FQ239" s="71" t="str">
        <f t="shared" si="3898"/>
        <v/>
      </c>
      <c r="FR239" s="71" t="str">
        <f t="shared" si="3898"/>
        <v/>
      </c>
      <c r="FS239" s="71" t="str">
        <f t="shared" si="3898"/>
        <v/>
      </c>
    </row>
    <row r="240" spans="1:175" ht="15">
      <c r="A240" s="79"/>
      <c r="B240" s="80" t="s">
        <v>827</v>
      </c>
      <c r="C240" s="125" t="s">
        <v>828</v>
      </c>
      <c r="T240" s="128" t="s">
        <v>829</v>
      </c>
      <c r="U240" s="85" t="str">
        <f t="shared" ref="U240:U248" si="3904">"ReplaceableTextures\\CommandButtons\\BTN"&amp;B240&amp;".blp"</f>
        <v>ReplaceableTextures\\CommandButtons\\BTNIB01.blp</v>
      </c>
      <c r="CN240" s="69" t="str">
        <f t="shared" si="3892"/>
        <v>InitUnitState('IB01',,,,,,,,,,)</v>
      </c>
      <c r="CO240" s="69" t="str">
        <f t="shared" si="3893"/>
        <v>InitUnitNormal('IB01',,,,,,,,,,)</v>
      </c>
      <c r="CP240" s="69" t="str">
        <f t="shared" si="3894"/>
        <v>InitUnitMagic('IB01',,,,,,,,,,)</v>
      </c>
      <c r="CQ240" s="69" t="str">
        <f t="shared" si="3895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5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6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7">IF(V240="","","|n"&amp;DB$2&amp;"+"&amp;V240&amp;DB$1)</f>
        <v/>
      </c>
      <c r="DC240" s="71" t="str">
        <f t="shared" ref="DC240:DC247" si="3908">IF(W240="","","|n"&amp;DC$2&amp;"+"&amp;W240&amp;DC$1)</f>
        <v/>
      </c>
      <c r="DD240" s="71" t="str">
        <f t="shared" ref="DD240:DD247" si="3909">IF(X240="","","|n"&amp;DD$2&amp;"+"&amp;X240&amp;DD$1)</f>
        <v/>
      </c>
      <c r="DE240" s="71" t="str">
        <f t="shared" ref="DE240:DE247" si="3910">IF(Y240="","","|n"&amp;DE$2&amp;"+"&amp;Y240&amp;DE$1)</f>
        <v/>
      </c>
      <c r="DF240" s="71" t="str">
        <f t="shared" ref="DF240:DF247" si="3911">IF(Z240="","","|n"&amp;DF$2&amp;"+"&amp;Z240&amp;DF$1)</f>
        <v/>
      </c>
      <c r="DG240" s="71" t="str">
        <f t="shared" ref="DG240:DG247" si="3912">IF(AA240="","","|n"&amp;DG$2&amp;"+"&amp;AA240&amp;DG$1)</f>
        <v/>
      </c>
      <c r="DH240" s="71" t="str">
        <f t="shared" ref="DH240:DH247" si="3913">IF(AB240="","","|n"&amp;DH$2&amp;"+"&amp;AB240&amp;DH$1)</f>
        <v/>
      </c>
      <c r="DI240" s="71" t="str">
        <f t="shared" ref="DI240:DI247" si="3914">IF(AC240="","","|n"&amp;DI$2&amp;"+"&amp;AC240&amp;DI$1)</f>
        <v/>
      </c>
      <c r="DJ240" s="71" t="str">
        <f t="shared" ref="DJ240:DJ247" si="3915">IF(AD240="","","|n"&amp;DJ$2&amp;"+"&amp;AD240&amp;DJ$1)</f>
        <v/>
      </c>
      <c r="DK240" s="71" t="str">
        <f t="shared" ref="DK240:DK247" si="3916">IF(AE240="","","|n"&amp;DK$2&amp;"+"&amp;AE240&amp;DK$1)</f>
        <v/>
      </c>
      <c r="DL240" s="71" t="str">
        <f t="shared" ref="DL240:DL247" si="3917">IF(AF240="","","|n"&amp;DL$2&amp;"+"&amp;AF240&amp;DL$1)</f>
        <v/>
      </c>
      <c r="DM240" s="71" t="str">
        <f t="shared" ref="DM240:DM247" si="3918">IF(AG240="","","|n"&amp;DM$2&amp;"+"&amp;AG240&amp;DM$1)</f>
        <v/>
      </c>
      <c r="DN240" s="71" t="str">
        <f t="shared" ref="DN240:DN247" si="3919">IF(AH240="","","|n"&amp;DN$2&amp;"+"&amp;AH240&amp;DN$1)</f>
        <v/>
      </c>
      <c r="DO240" s="71" t="str">
        <f t="shared" ref="DO240:DO247" si="3920">IF(AI240="","","|n"&amp;DO$2&amp;"+"&amp;AI240&amp;DO$1)</f>
        <v/>
      </c>
      <c r="DP240" s="71" t="str">
        <f t="shared" ref="DP240:DP247" si="3921">IF(AJ240="","","|n"&amp;DP$2&amp;"+"&amp;AJ240&amp;DP$1)</f>
        <v/>
      </c>
      <c r="DQ240" s="71" t="str">
        <f t="shared" ref="DQ240:DQ247" si="3922">IF(AK240="","","|n"&amp;DQ$2&amp;"+"&amp;AK240&amp;DQ$1)</f>
        <v/>
      </c>
      <c r="DR240" s="71" t="str">
        <f t="shared" ref="DR240:DR247" si="3923">IF(AL240="","","|n"&amp;DR$2&amp;"+"&amp;AL240&amp;DR$1)</f>
        <v/>
      </c>
      <c r="DS240" s="71" t="str">
        <f t="shared" ref="DS240:DS247" si="3924">IF(AM240="","","|n"&amp;DS$2&amp;"+"&amp;AM240&amp;DS$1)</f>
        <v/>
      </c>
      <c r="DT240" s="71" t="str">
        <f t="shared" ref="DT240:DT247" si="3925">IF(AN240="","","|n"&amp;DT$2&amp;"+"&amp;AN240&amp;DT$1)</f>
        <v/>
      </c>
      <c r="DU240" s="71" t="str">
        <f t="shared" ref="DU240:DU247" si="3926">IF(AO240="","","|n"&amp;DU$2&amp;"+"&amp;AO240&amp;DU$1)</f>
        <v/>
      </c>
      <c r="DV240" s="71" t="str">
        <f t="shared" ref="DV240:DV247" si="3927">IF(AP240="","","|n"&amp;DV$2&amp;"+"&amp;AP240&amp;DV$1)</f>
        <v/>
      </c>
      <c r="DW240" s="71" t="str">
        <f t="shared" ref="DW240:DW247" si="3928">IF(AQ240="","","|n"&amp;DW$2&amp;"+"&amp;AQ240&amp;DW$1)</f>
        <v/>
      </c>
      <c r="DX240" s="71" t="str">
        <f t="shared" ref="DX240:DX247" si="3929">IF(AR240="","","|n"&amp;DX$2&amp;"+"&amp;AR240&amp;DX$1)</f>
        <v/>
      </c>
      <c r="DY240" s="71" t="str">
        <f t="shared" ref="DY240:DY247" si="3930">IF(AS240="","","|n"&amp;DY$2&amp;"+"&amp;AS240&amp;DY$1)</f>
        <v/>
      </c>
      <c r="DZ240" s="71" t="str">
        <f t="shared" ref="DZ240:DZ247" si="3931">IF(AT240="","","|n"&amp;DZ$2&amp;"+"&amp;AT240&amp;DZ$1)</f>
        <v/>
      </c>
      <c r="EA240" s="71" t="str">
        <f t="shared" ref="EA240:EA247" si="3932">IF(AU240="","","|n"&amp;EA$2&amp;"+"&amp;AU240&amp;EA$1)</f>
        <v/>
      </c>
      <c r="EB240" s="71" t="str">
        <f t="shared" ref="EB240:EB247" si="3933">IF(AV240="","","|n"&amp;EB$2&amp;"+"&amp;AV240&amp;EB$1)</f>
        <v/>
      </c>
      <c r="EC240" s="71" t="str">
        <f t="shared" ref="EC240:EC247" si="3934">IF(AW240="","","|n"&amp;EC$2&amp;"+"&amp;AW240&amp;EC$1)</f>
        <v/>
      </c>
      <c r="ED240" s="71" t="str">
        <f t="shared" ref="ED240:ED247" si="3935">IF(AX240="","","|n"&amp;ED$2&amp;"+"&amp;AX240&amp;ED$1)</f>
        <v/>
      </c>
      <c r="EE240" s="71" t="str">
        <f t="shared" ref="EE240:EE247" si="3936">IF(AY240="","","|n"&amp;EE$2&amp;"+"&amp;AY240&amp;EE$1)</f>
        <v/>
      </c>
      <c r="EF240" s="71" t="str">
        <f t="shared" ref="EF240:EF247" si="3937">IF(AZ240="","","|n"&amp;EF$2&amp;"+"&amp;AZ240&amp;EF$1)</f>
        <v/>
      </c>
      <c r="EG240" s="71" t="str">
        <f t="shared" ref="EG240:EG247" si="3938">IF(BA240="","","|n"&amp;EG$2&amp;"+"&amp;BA240&amp;EG$1)</f>
        <v/>
      </c>
      <c r="EH240" s="71" t="str">
        <f t="shared" ref="EH240:EH247" si="3939">IF(BB240="","","|n"&amp;EH$2&amp;"+"&amp;BB240&amp;EH$1)</f>
        <v/>
      </c>
      <c r="EI240" s="71" t="str">
        <f t="shared" ref="EI240:EI247" si="3940">IF(BC240="","","|n"&amp;EI$2&amp;"+"&amp;BC240&amp;EI$1)</f>
        <v/>
      </c>
      <c r="EJ240" s="71" t="str">
        <f t="shared" ref="EJ240:EJ247" si="3941">IF(BD240="","","|n"&amp;EJ$2&amp;"+"&amp;BD240&amp;EJ$1)</f>
        <v/>
      </c>
      <c r="EK240" s="71" t="str">
        <f t="shared" ref="EK240:EK247" si="3942">IF(BE240="","","|n"&amp;EK$2&amp;"+"&amp;BE240&amp;EK$1)</f>
        <v/>
      </c>
      <c r="EL240" s="71" t="str">
        <f t="shared" ref="EL240:EL247" si="3943">IF(BF240="","","|n"&amp;EL$2&amp;"+"&amp;BF240&amp;EL$1)</f>
        <v/>
      </c>
      <c r="EM240" s="71" t="str">
        <f t="shared" ref="EM240:EM247" si="3944">IF(BG240="","","|n"&amp;EM$2&amp;"+"&amp;BG240&amp;EM$1)</f>
        <v/>
      </c>
      <c r="EN240" s="71" t="str">
        <f t="shared" ref="EN240:EN247" si="3945">IF(BH240="","","|n"&amp;EN$2&amp;"+"&amp;BH240&amp;EN$1)</f>
        <v/>
      </c>
      <c r="EO240" s="71" t="str">
        <f t="shared" ref="EO240:EO247" si="3946">IF(BI240="","","|n"&amp;EO$2&amp;"+"&amp;BI240&amp;EO$1)</f>
        <v/>
      </c>
      <c r="EP240" s="71" t="str">
        <f t="shared" ref="EP240:EP247" si="3947">IF(BJ240="","","|n"&amp;EP$2&amp;"+"&amp;BJ240&amp;EP$1)</f>
        <v/>
      </c>
      <c r="EQ240" s="71" t="str">
        <f t="shared" ref="EQ240:EQ247" si="3948">IF(BK240="","","|n"&amp;EQ$2&amp;"+"&amp;BK240&amp;EQ$1)</f>
        <v/>
      </c>
      <c r="ER240" s="71" t="str">
        <f t="shared" ref="ER240:ER247" si="3949">IF(BL240="","","|n"&amp;ER$2&amp;"+"&amp;BL240&amp;ER$1)</f>
        <v/>
      </c>
      <c r="ES240" s="71" t="str">
        <f t="shared" ref="ES240:ES247" si="3950">IF(BM240="","","|n"&amp;ES$2&amp;"+"&amp;BM240&amp;ES$1)</f>
        <v/>
      </c>
      <c r="ET240" s="71" t="str">
        <f t="shared" ref="ET240:ET247" si="3951">IF(BN240="","","|n"&amp;ET$2&amp;"+"&amp;BN240&amp;ET$1)</f>
        <v/>
      </c>
      <c r="EU240" s="71" t="str">
        <f t="shared" ref="EU240:EU247" si="3952">IF(BO240="","","|n"&amp;EU$2&amp;"+"&amp;BO240&amp;EU$1)</f>
        <v/>
      </c>
      <c r="EV240" s="71" t="str">
        <f t="shared" ref="EV240:EV247" si="3953">IF(BP240="","","|n"&amp;EV$2&amp;"+"&amp;BP240&amp;EV$1)</f>
        <v/>
      </c>
      <c r="EW240" s="71" t="str">
        <f t="shared" ref="EW240:EW247" si="3954">IF(BQ240="","","|n"&amp;EW$2&amp;"+"&amp;BQ240&amp;EW$1)</f>
        <v/>
      </c>
      <c r="EX240" s="71" t="str">
        <f t="shared" ref="EX240:EX247" si="3955">IF(BR240="","","|n"&amp;EX$2&amp;"+"&amp;BR240&amp;EX$1)</f>
        <v/>
      </c>
      <c r="EY240" s="71" t="str">
        <f t="shared" ref="EY240:EY247" si="3956">IF(BS240="","","|n"&amp;EY$2&amp;"+"&amp;BS240&amp;EY$1)</f>
        <v/>
      </c>
      <c r="EZ240" s="71" t="str">
        <f t="shared" ref="EZ240:EZ247" si="3957">IF(BT240="","","|n"&amp;EZ$2&amp;"+"&amp;BT240&amp;EZ$1)</f>
        <v/>
      </c>
      <c r="FA240" s="71" t="str">
        <f t="shared" ref="FA240:FA247" si="3958">IF(BU240="","","|n"&amp;FA$2&amp;"+"&amp;BU240&amp;FA$1)</f>
        <v/>
      </c>
      <c r="FB240" s="71" t="str">
        <f t="shared" ref="FB240:FB247" si="3959">IF(BV240="","","|n"&amp;FB$2&amp;"+"&amp;BV240&amp;FB$1)</f>
        <v/>
      </c>
      <c r="FC240" s="71" t="str">
        <f t="shared" ref="FC240:FC247" si="3960">IF(BW240="","","|n"&amp;FC$2&amp;"+"&amp;BW240&amp;FC$1)</f>
        <v/>
      </c>
      <c r="FD240" s="71" t="str">
        <f t="shared" ref="FD240:FD247" si="3961">IF(BX240="","","|n"&amp;FD$2&amp;"+"&amp;BX240&amp;FD$1)</f>
        <v/>
      </c>
      <c r="FE240" s="71" t="str">
        <f t="shared" ref="FE240:FE247" si="3962">IF(BY240="","","|n"&amp;FE$2&amp;"+"&amp;BY240&amp;FE$1)</f>
        <v/>
      </c>
      <c r="FF240" s="71" t="str">
        <f t="shared" ref="FF240:FF247" si="3963">IF(BZ240="","","|n"&amp;FF$2&amp;"+"&amp;BZ240&amp;FF$1)</f>
        <v/>
      </c>
      <c r="FG240" s="71" t="str">
        <f t="shared" ref="FG240:FG247" si="3964">IF(CA240="","","|n"&amp;FG$2&amp;"+"&amp;CA240&amp;FG$1)</f>
        <v/>
      </c>
      <c r="FH240" s="71" t="str">
        <f t="shared" ref="FH240:FH247" si="3965">IF(CB240="","","|n"&amp;FH$2&amp;"+"&amp;CB240&amp;FH$1)</f>
        <v/>
      </c>
      <c r="FI240" s="71" t="str">
        <f t="shared" ref="FI240:FI247" si="3966">IF(CC240="","","|n"&amp;FI$2&amp;"+"&amp;CC240&amp;FI$1)</f>
        <v/>
      </c>
      <c r="FJ240" s="71" t="str">
        <f t="shared" ref="FJ240:FJ247" si="3967">IF(CD240="","","|n"&amp;FJ$2&amp;"+"&amp;CD240&amp;FJ$1)</f>
        <v/>
      </c>
      <c r="FK240" s="71" t="str">
        <f t="shared" ref="FK240:FK247" si="3968">IF(CE240="","","|n"&amp;FK$2&amp;"+"&amp;CE240&amp;FK$1)</f>
        <v/>
      </c>
      <c r="FL240" s="71" t="str">
        <f t="shared" ref="FL240:FL247" si="3969">IF(CF240="","","|n"&amp;FL$2&amp;"+"&amp;CF240&amp;FL$1)</f>
        <v/>
      </c>
      <c r="FM240" s="71" t="str">
        <f t="shared" ref="FM240:FM247" si="3970">IF(CG240="","","|n"&amp;FM$2&amp;"+"&amp;CG240&amp;FM$1)</f>
        <v/>
      </c>
      <c r="FN240" s="71" t="str">
        <f t="shared" ref="FN240:FN247" si="3971">IF(CH240="","","|n"&amp;FN$2&amp;"+"&amp;CH240&amp;FN$1)</f>
        <v/>
      </c>
      <c r="FO240" s="71" t="str">
        <f t="shared" ref="FO240:FO247" si="3972">IF(CI240="","","|n"&amp;FO$2&amp;"+"&amp;CI240&amp;FO$1)</f>
        <v/>
      </c>
      <c r="FP240" s="71" t="str">
        <f t="shared" ref="FP240:FP247" si="3973">IF(CJ240="","","|n"&amp;FP$2&amp;"+"&amp;CJ240&amp;FP$1)</f>
        <v/>
      </c>
      <c r="FQ240" s="71" t="str">
        <f t="shared" ref="FQ240:FQ247" si="3974">IF(CK240="","","|n"&amp;FQ$2&amp;"+"&amp;CK240&amp;FQ$1)</f>
        <v/>
      </c>
      <c r="FR240" s="71" t="str">
        <f t="shared" ref="FR240:FR247" si="3975">IF(CL240="","","|n"&amp;FR$2&amp;"+"&amp;CL240&amp;FR$1)</f>
        <v/>
      </c>
      <c r="FS240" s="71" t="str">
        <f t="shared" ref="FS240:FS247" si="3976">IF(CM240="","","|n"&amp;FS$2&amp;"+"&amp;CM240&amp;FS$1)</f>
        <v/>
      </c>
    </row>
    <row r="241" spans="1:175" ht="15">
      <c r="A241" s="79"/>
      <c r="B241" s="80" t="s">
        <v>830</v>
      </c>
      <c r="C241" s="125" t="s">
        <v>831</v>
      </c>
      <c r="T241" s="128" t="s">
        <v>832</v>
      </c>
      <c r="U241" s="85" t="str">
        <f t="shared" si="3904"/>
        <v>ReplaceableTextures\\CommandButtons\\BTNIB02.blp</v>
      </c>
      <c r="CN241" s="69" t="str">
        <f t="shared" si="3892"/>
        <v>InitUnitState('IB02',,,,,,,,,,)</v>
      </c>
      <c r="CO241" s="69" t="str">
        <f t="shared" si="3893"/>
        <v>InitUnitNormal('IB02',,,,,,,,,,)</v>
      </c>
      <c r="CP241" s="69" t="str">
        <f t="shared" si="3894"/>
        <v>InitUnitMagic('IB02',,,,,,,,,,)</v>
      </c>
      <c r="CQ241" s="69" t="str">
        <f t="shared" si="3895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5"/>
        <v>|n</v>
      </c>
      <c r="CV241" s="70" t="str">
        <f t="shared" si="3906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7"/>
        <v/>
      </c>
      <c r="DC241" s="71" t="str">
        <f t="shared" si="3908"/>
        <v/>
      </c>
      <c r="DD241" s="71" t="str">
        <f t="shared" si="3909"/>
        <v/>
      </c>
      <c r="DE241" s="71" t="str">
        <f t="shared" si="3910"/>
        <v/>
      </c>
      <c r="DF241" s="71" t="str">
        <f t="shared" si="3911"/>
        <v/>
      </c>
      <c r="DG241" s="71" t="str">
        <f t="shared" si="3912"/>
        <v/>
      </c>
      <c r="DH241" s="71" t="str">
        <f t="shared" si="3913"/>
        <v/>
      </c>
      <c r="DI241" s="71" t="str">
        <f t="shared" si="3914"/>
        <v/>
      </c>
      <c r="DJ241" s="71" t="str">
        <f t="shared" si="3915"/>
        <v/>
      </c>
      <c r="DK241" s="71" t="str">
        <f t="shared" si="3916"/>
        <v/>
      </c>
      <c r="DL241" s="71" t="str">
        <f t="shared" si="3917"/>
        <v/>
      </c>
      <c r="DM241" s="71" t="str">
        <f t="shared" si="3918"/>
        <v/>
      </c>
      <c r="DN241" s="71" t="str">
        <f t="shared" si="3919"/>
        <v/>
      </c>
      <c r="DO241" s="71" t="str">
        <f t="shared" si="3920"/>
        <v/>
      </c>
      <c r="DP241" s="71" t="str">
        <f t="shared" si="3921"/>
        <v/>
      </c>
      <c r="DQ241" s="71" t="str">
        <f t="shared" si="3922"/>
        <v/>
      </c>
      <c r="DR241" s="71" t="str">
        <f t="shared" si="3923"/>
        <v/>
      </c>
      <c r="DS241" s="71" t="str">
        <f t="shared" si="3924"/>
        <v/>
      </c>
      <c r="DT241" s="71" t="str">
        <f t="shared" si="3925"/>
        <v/>
      </c>
      <c r="DU241" s="71" t="str">
        <f t="shared" si="3926"/>
        <v/>
      </c>
      <c r="DV241" s="71" t="str">
        <f t="shared" si="3927"/>
        <v/>
      </c>
      <c r="DW241" s="71" t="str">
        <f t="shared" si="3928"/>
        <v/>
      </c>
      <c r="DX241" s="71" t="str">
        <f t="shared" si="3929"/>
        <v/>
      </c>
      <c r="DY241" s="71" t="str">
        <f t="shared" si="3930"/>
        <v/>
      </c>
      <c r="DZ241" s="71" t="str">
        <f t="shared" si="3931"/>
        <v/>
      </c>
      <c r="EA241" s="71" t="str">
        <f t="shared" si="3932"/>
        <v/>
      </c>
      <c r="EB241" s="71" t="str">
        <f t="shared" si="3933"/>
        <v/>
      </c>
      <c r="EC241" s="71" t="str">
        <f t="shared" si="3934"/>
        <v/>
      </c>
      <c r="ED241" s="71" t="str">
        <f t="shared" si="3935"/>
        <v/>
      </c>
      <c r="EE241" s="71" t="str">
        <f t="shared" si="3936"/>
        <v/>
      </c>
      <c r="EF241" s="71" t="str">
        <f t="shared" si="3937"/>
        <v/>
      </c>
      <c r="EG241" s="71" t="str">
        <f t="shared" si="3938"/>
        <v/>
      </c>
      <c r="EH241" s="71" t="str">
        <f t="shared" si="3939"/>
        <v/>
      </c>
      <c r="EI241" s="71" t="str">
        <f t="shared" si="3940"/>
        <v/>
      </c>
      <c r="EJ241" s="71" t="str">
        <f t="shared" si="3941"/>
        <v/>
      </c>
      <c r="EK241" s="71" t="str">
        <f t="shared" si="3942"/>
        <v/>
      </c>
      <c r="EL241" s="71" t="str">
        <f t="shared" si="3943"/>
        <v/>
      </c>
      <c r="EM241" s="71" t="str">
        <f t="shared" si="3944"/>
        <v/>
      </c>
      <c r="EN241" s="71" t="str">
        <f t="shared" si="3945"/>
        <v/>
      </c>
      <c r="EO241" s="71" t="str">
        <f t="shared" si="3946"/>
        <v/>
      </c>
      <c r="EP241" s="71" t="str">
        <f t="shared" si="3947"/>
        <v/>
      </c>
      <c r="EQ241" s="71" t="str">
        <f t="shared" si="3948"/>
        <v/>
      </c>
      <c r="ER241" s="71" t="str">
        <f t="shared" si="3949"/>
        <v/>
      </c>
      <c r="ES241" s="71" t="str">
        <f t="shared" si="3950"/>
        <v/>
      </c>
      <c r="ET241" s="71" t="str">
        <f t="shared" si="3951"/>
        <v/>
      </c>
      <c r="EU241" s="71" t="str">
        <f t="shared" si="3952"/>
        <v/>
      </c>
      <c r="EV241" s="71" t="str">
        <f t="shared" si="3953"/>
        <v/>
      </c>
      <c r="EW241" s="71" t="str">
        <f t="shared" si="3954"/>
        <v/>
      </c>
      <c r="EX241" s="71" t="str">
        <f t="shared" si="3955"/>
        <v/>
      </c>
      <c r="EY241" s="71" t="str">
        <f t="shared" si="3956"/>
        <v/>
      </c>
      <c r="EZ241" s="71" t="str">
        <f t="shared" si="3957"/>
        <v/>
      </c>
      <c r="FA241" s="71" t="str">
        <f t="shared" si="3958"/>
        <v/>
      </c>
      <c r="FB241" s="71" t="str">
        <f t="shared" si="3959"/>
        <v/>
      </c>
      <c r="FC241" s="71" t="str">
        <f t="shared" si="3960"/>
        <v/>
      </c>
      <c r="FD241" s="71" t="str">
        <f t="shared" si="3961"/>
        <v/>
      </c>
      <c r="FE241" s="71" t="str">
        <f t="shared" si="3962"/>
        <v/>
      </c>
      <c r="FF241" s="71" t="str">
        <f t="shared" si="3963"/>
        <v/>
      </c>
      <c r="FG241" s="71" t="str">
        <f t="shared" si="3964"/>
        <v/>
      </c>
      <c r="FH241" s="71" t="str">
        <f t="shared" si="3965"/>
        <v/>
      </c>
      <c r="FI241" s="71" t="str">
        <f t="shared" si="3966"/>
        <v/>
      </c>
      <c r="FJ241" s="71" t="str">
        <f t="shared" si="3967"/>
        <v/>
      </c>
      <c r="FK241" s="71" t="str">
        <f t="shared" si="3968"/>
        <v/>
      </c>
      <c r="FL241" s="71" t="str">
        <f t="shared" si="3969"/>
        <v/>
      </c>
      <c r="FM241" s="71" t="str">
        <f t="shared" si="3970"/>
        <v/>
      </c>
      <c r="FN241" s="71" t="str">
        <f t="shared" si="3971"/>
        <v/>
      </c>
      <c r="FO241" s="71" t="str">
        <f t="shared" si="3972"/>
        <v/>
      </c>
      <c r="FP241" s="71" t="str">
        <f t="shared" si="3973"/>
        <v/>
      </c>
      <c r="FQ241" s="71" t="str">
        <f t="shared" si="3974"/>
        <v/>
      </c>
      <c r="FR241" s="71" t="str">
        <f t="shared" si="3975"/>
        <v/>
      </c>
      <c r="FS241" s="71" t="str">
        <f t="shared" si="3976"/>
        <v/>
      </c>
    </row>
    <row r="242" spans="1:175" ht="15">
      <c r="A242" s="79"/>
      <c r="B242" s="80" t="s">
        <v>833</v>
      </c>
      <c r="C242" s="125" t="s">
        <v>834</v>
      </c>
      <c r="T242" s="128" t="s">
        <v>835</v>
      </c>
      <c r="U242" s="85" t="str">
        <f t="shared" si="3904"/>
        <v>ReplaceableTextures\\CommandButtons\\BTNIB03.blp</v>
      </c>
      <c r="CN242" s="69" t="str">
        <f t="shared" si="3892"/>
        <v>InitUnitState('IB03',,,,,,,,,,)</v>
      </c>
      <c r="CO242" s="69" t="str">
        <f t="shared" si="3893"/>
        <v>InitUnitNormal('IB03',,,,,,,,,,)</v>
      </c>
      <c r="CP242" s="69" t="str">
        <f t="shared" si="3894"/>
        <v>InitUnitMagic('IB03',,,,,,,,,,)</v>
      </c>
      <c r="CQ242" s="69" t="str">
        <f t="shared" si="3895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5"/>
        <v>|n</v>
      </c>
      <c r="CV242" s="70" t="str">
        <f t="shared" si="3906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7"/>
        <v/>
      </c>
      <c r="DC242" s="71" t="str">
        <f t="shared" si="3908"/>
        <v/>
      </c>
      <c r="DD242" s="71" t="str">
        <f t="shared" si="3909"/>
        <v/>
      </c>
      <c r="DE242" s="71" t="str">
        <f t="shared" si="3910"/>
        <v/>
      </c>
      <c r="DF242" s="71" t="str">
        <f t="shared" si="3911"/>
        <v/>
      </c>
      <c r="DG242" s="71" t="str">
        <f t="shared" si="3912"/>
        <v/>
      </c>
      <c r="DH242" s="71" t="str">
        <f t="shared" si="3913"/>
        <v/>
      </c>
      <c r="DI242" s="71" t="str">
        <f t="shared" si="3914"/>
        <v/>
      </c>
      <c r="DJ242" s="71" t="str">
        <f t="shared" si="3915"/>
        <v/>
      </c>
      <c r="DK242" s="71" t="str">
        <f t="shared" si="3916"/>
        <v/>
      </c>
      <c r="DL242" s="71" t="str">
        <f t="shared" si="3917"/>
        <v/>
      </c>
      <c r="DM242" s="71" t="str">
        <f t="shared" si="3918"/>
        <v/>
      </c>
      <c r="DN242" s="71" t="str">
        <f t="shared" si="3919"/>
        <v/>
      </c>
      <c r="DO242" s="71" t="str">
        <f t="shared" si="3920"/>
        <v/>
      </c>
      <c r="DP242" s="71" t="str">
        <f t="shared" si="3921"/>
        <v/>
      </c>
      <c r="DQ242" s="71" t="str">
        <f t="shared" si="3922"/>
        <v/>
      </c>
      <c r="DR242" s="71" t="str">
        <f t="shared" si="3923"/>
        <v/>
      </c>
      <c r="DS242" s="71" t="str">
        <f t="shared" si="3924"/>
        <v/>
      </c>
      <c r="DT242" s="71" t="str">
        <f t="shared" si="3925"/>
        <v/>
      </c>
      <c r="DU242" s="71" t="str">
        <f t="shared" si="3926"/>
        <v/>
      </c>
      <c r="DV242" s="71" t="str">
        <f t="shared" si="3927"/>
        <v/>
      </c>
      <c r="DW242" s="71" t="str">
        <f t="shared" si="3928"/>
        <v/>
      </c>
      <c r="DX242" s="71" t="str">
        <f t="shared" si="3929"/>
        <v/>
      </c>
      <c r="DY242" s="71" t="str">
        <f t="shared" si="3930"/>
        <v/>
      </c>
      <c r="DZ242" s="71" t="str">
        <f t="shared" si="3931"/>
        <v/>
      </c>
      <c r="EA242" s="71" t="str">
        <f t="shared" si="3932"/>
        <v/>
      </c>
      <c r="EB242" s="71" t="str">
        <f t="shared" si="3933"/>
        <v/>
      </c>
      <c r="EC242" s="71" t="str">
        <f t="shared" si="3934"/>
        <v/>
      </c>
      <c r="ED242" s="71" t="str">
        <f t="shared" si="3935"/>
        <v/>
      </c>
      <c r="EE242" s="71" t="str">
        <f t="shared" si="3936"/>
        <v/>
      </c>
      <c r="EF242" s="71" t="str">
        <f t="shared" si="3937"/>
        <v/>
      </c>
      <c r="EG242" s="71" t="str">
        <f t="shared" si="3938"/>
        <v/>
      </c>
      <c r="EH242" s="71" t="str">
        <f t="shared" si="3939"/>
        <v/>
      </c>
      <c r="EI242" s="71" t="str">
        <f t="shared" si="3940"/>
        <v/>
      </c>
      <c r="EJ242" s="71" t="str">
        <f t="shared" si="3941"/>
        <v/>
      </c>
      <c r="EK242" s="71" t="str">
        <f t="shared" si="3942"/>
        <v/>
      </c>
      <c r="EL242" s="71" t="str">
        <f t="shared" si="3943"/>
        <v/>
      </c>
      <c r="EM242" s="71" t="str">
        <f t="shared" si="3944"/>
        <v/>
      </c>
      <c r="EN242" s="71" t="str">
        <f t="shared" si="3945"/>
        <v/>
      </c>
      <c r="EO242" s="71" t="str">
        <f t="shared" si="3946"/>
        <v/>
      </c>
      <c r="EP242" s="71" t="str">
        <f t="shared" si="3947"/>
        <v/>
      </c>
      <c r="EQ242" s="71" t="str">
        <f t="shared" si="3948"/>
        <v/>
      </c>
      <c r="ER242" s="71" t="str">
        <f t="shared" si="3949"/>
        <v/>
      </c>
      <c r="ES242" s="71" t="str">
        <f t="shared" si="3950"/>
        <v/>
      </c>
      <c r="ET242" s="71" t="str">
        <f t="shared" si="3951"/>
        <v/>
      </c>
      <c r="EU242" s="71" t="str">
        <f t="shared" si="3952"/>
        <v/>
      </c>
      <c r="EV242" s="71" t="str">
        <f t="shared" si="3953"/>
        <v/>
      </c>
      <c r="EW242" s="71" t="str">
        <f t="shared" si="3954"/>
        <v/>
      </c>
      <c r="EX242" s="71" t="str">
        <f t="shared" si="3955"/>
        <v/>
      </c>
      <c r="EY242" s="71" t="str">
        <f t="shared" si="3956"/>
        <v/>
      </c>
      <c r="EZ242" s="71" t="str">
        <f t="shared" si="3957"/>
        <v/>
      </c>
      <c r="FA242" s="71" t="str">
        <f t="shared" si="3958"/>
        <v/>
      </c>
      <c r="FB242" s="71" t="str">
        <f t="shared" si="3959"/>
        <v/>
      </c>
      <c r="FC242" s="71" t="str">
        <f t="shared" si="3960"/>
        <v/>
      </c>
      <c r="FD242" s="71" t="str">
        <f t="shared" si="3961"/>
        <v/>
      </c>
      <c r="FE242" s="71" t="str">
        <f t="shared" si="3962"/>
        <v/>
      </c>
      <c r="FF242" s="71" t="str">
        <f t="shared" si="3963"/>
        <v/>
      </c>
      <c r="FG242" s="71" t="str">
        <f t="shared" si="3964"/>
        <v/>
      </c>
      <c r="FH242" s="71" t="str">
        <f t="shared" si="3965"/>
        <v/>
      </c>
      <c r="FI242" s="71" t="str">
        <f t="shared" si="3966"/>
        <v/>
      </c>
      <c r="FJ242" s="71" t="str">
        <f t="shared" si="3967"/>
        <v/>
      </c>
      <c r="FK242" s="71" t="str">
        <f t="shared" si="3968"/>
        <v/>
      </c>
      <c r="FL242" s="71" t="str">
        <f t="shared" si="3969"/>
        <v/>
      </c>
      <c r="FM242" s="71" t="str">
        <f t="shared" si="3970"/>
        <v/>
      </c>
      <c r="FN242" s="71" t="str">
        <f t="shared" si="3971"/>
        <v/>
      </c>
      <c r="FO242" s="71" t="str">
        <f t="shared" si="3972"/>
        <v/>
      </c>
      <c r="FP242" s="71" t="str">
        <f t="shared" si="3973"/>
        <v/>
      </c>
      <c r="FQ242" s="71" t="str">
        <f t="shared" si="3974"/>
        <v/>
      </c>
      <c r="FR242" s="71" t="str">
        <f t="shared" si="3975"/>
        <v/>
      </c>
      <c r="FS242" s="71" t="str">
        <f t="shared" si="3976"/>
        <v/>
      </c>
    </row>
    <row r="243" spans="1:175" ht="15">
      <c r="A243" s="79"/>
      <c r="B243" s="80" t="s">
        <v>836</v>
      </c>
      <c r="C243" s="125" t="s">
        <v>837</v>
      </c>
      <c r="T243" s="128" t="s">
        <v>838</v>
      </c>
      <c r="U243" s="85" t="str">
        <f t="shared" si="3904"/>
        <v>ReplaceableTextures\\CommandButtons\\BTNIB04.blp</v>
      </c>
      <c r="CN243" s="69" t="str">
        <f t="shared" ref="CN243:CN250" si="3977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8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79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0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5"/>
        <v>|n</v>
      </c>
      <c r="CV243" s="70" t="str">
        <f t="shared" si="3906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7"/>
        <v/>
      </c>
      <c r="DC243" s="71" t="str">
        <f t="shared" si="3908"/>
        <v/>
      </c>
      <c r="DD243" s="71" t="str">
        <f t="shared" si="3909"/>
        <v/>
      </c>
      <c r="DE243" s="71" t="str">
        <f t="shared" si="3910"/>
        <v/>
      </c>
      <c r="DF243" s="71" t="str">
        <f t="shared" si="3911"/>
        <v/>
      </c>
      <c r="DG243" s="71" t="str">
        <f t="shared" si="3912"/>
        <v/>
      </c>
      <c r="DH243" s="71" t="str">
        <f t="shared" si="3913"/>
        <v/>
      </c>
      <c r="DI243" s="71" t="str">
        <f t="shared" si="3914"/>
        <v/>
      </c>
      <c r="DJ243" s="71" t="str">
        <f t="shared" si="3915"/>
        <v/>
      </c>
      <c r="DK243" s="71" t="str">
        <f t="shared" si="3916"/>
        <v/>
      </c>
      <c r="DL243" s="71" t="str">
        <f t="shared" si="3917"/>
        <v/>
      </c>
      <c r="DM243" s="71" t="str">
        <f t="shared" si="3918"/>
        <v/>
      </c>
      <c r="DN243" s="71" t="str">
        <f t="shared" si="3919"/>
        <v/>
      </c>
      <c r="DO243" s="71" t="str">
        <f t="shared" si="3920"/>
        <v/>
      </c>
      <c r="DP243" s="71" t="str">
        <f t="shared" si="3921"/>
        <v/>
      </c>
      <c r="DQ243" s="71" t="str">
        <f t="shared" si="3922"/>
        <v/>
      </c>
      <c r="DR243" s="71" t="str">
        <f t="shared" si="3923"/>
        <v/>
      </c>
      <c r="DS243" s="71" t="str">
        <f t="shared" si="3924"/>
        <v/>
      </c>
      <c r="DT243" s="71" t="str">
        <f t="shared" si="3925"/>
        <v/>
      </c>
      <c r="DU243" s="71" t="str">
        <f t="shared" si="3926"/>
        <v/>
      </c>
      <c r="DV243" s="71" t="str">
        <f t="shared" si="3927"/>
        <v/>
      </c>
      <c r="DW243" s="71" t="str">
        <f t="shared" si="3928"/>
        <v/>
      </c>
      <c r="DX243" s="71" t="str">
        <f t="shared" si="3929"/>
        <v/>
      </c>
      <c r="DY243" s="71" t="str">
        <f t="shared" si="3930"/>
        <v/>
      </c>
      <c r="DZ243" s="71" t="str">
        <f t="shared" si="3931"/>
        <v/>
      </c>
      <c r="EA243" s="71" t="str">
        <f t="shared" si="3932"/>
        <v/>
      </c>
      <c r="EB243" s="71" t="str">
        <f t="shared" si="3933"/>
        <v/>
      </c>
      <c r="EC243" s="71" t="str">
        <f t="shared" si="3934"/>
        <v/>
      </c>
      <c r="ED243" s="71" t="str">
        <f t="shared" si="3935"/>
        <v/>
      </c>
      <c r="EE243" s="71" t="str">
        <f t="shared" si="3936"/>
        <v/>
      </c>
      <c r="EF243" s="71" t="str">
        <f t="shared" si="3937"/>
        <v/>
      </c>
      <c r="EG243" s="71" t="str">
        <f t="shared" si="3938"/>
        <v/>
      </c>
      <c r="EH243" s="71" t="str">
        <f t="shared" si="3939"/>
        <v/>
      </c>
      <c r="EI243" s="71" t="str">
        <f t="shared" si="3940"/>
        <v/>
      </c>
      <c r="EJ243" s="71" t="str">
        <f t="shared" si="3941"/>
        <v/>
      </c>
      <c r="EK243" s="71" t="str">
        <f t="shared" si="3942"/>
        <v/>
      </c>
      <c r="EL243" s="71" t="str">
        <f t="shared" si="3943"/>
        <v/>
      </c>
      <c r="EM243" s="71" t="str">
        <f t="shared" si="3944"/>
        <v/>
      </c>
      <c r="EN243" s="71" t="str">
        <f t="shared" si="3945"/>
        <v/>
      </c>
      <c r="EO243" s="71" t="str">
        <f t="shared" si="3946"/>
        <v/>
      </c>
      <c r="EP243" s="71" t="str">
        <f t="shared" si="3947"/>
        <v/>
      </c>
      <c r="EQ243" s="71" t="str">
        <f t="shared" si="3948"/>
        <v/>
      </c>
      <c r="ER243" s="71" t="str">
        <f t="shared" si="3949"/>
        <v/>
      </c>
      <c r="ES243" s="71" t="str">
        <f t="shared" si="3950"/>
        <v/>
      </c>
      <c r="ET243" s="71" t="str">
        <f t="shared" si="3951"/>
        <v/>
      </c>
      <c r="EU243" s="71" t="str">
        <f t="shared" si="3952"/>
        <v/>
      </c>
      <c r="EV243" s="71" t="str">
        <f t="shared" si="3953"/>
        <v/>
      </c>
      <c r="EW243" s="71" t="str">
        <f t="shared" si="3954"/>
        <v/>
      </c>
      <c r="EX243" s="71" t="str">
        <f t="shared" si="3955"/>
        <v/>
      </c>
      <c r="EY243" s="71" t="str">
        <f t="shared" si="3956"/>
        <v/>
      </c>
      <c r="EZ243" s="71" t="str">
        <f t="shared" si="3957"/>
        <v/>
      </c>
      <c r="FA243" s="71" t="str">
        <f t="shared" si="3958"/>
        <v/>
      </c>
      <c r="FB243" s="71" t="str">
        <f t="shared" si="3959"/>
        <v/>
      </c>
      <c r="FC243" s="71" t="str">
        <f t="shared" si="3960"/>
        <v/>
      </c>
      <c r="FD243" s="71" t="str">
        <f t="shared" si="3961"/>
        <v/>
      </c>
      <c r="FE243" s="71" t="str">
        <f t="shared" si="3962"/>
        <v/>
      </c>
      <c r="FF243" s="71" t="str">
        <f t="shared" si="3963"/>
        <v/>
      </c>
      <c r="FG243" s="71" t="str">
        <f t="shared" si="3964"/>
        <v/>
      </c>
      <c r="FH243" s="71" t="str">
        <f t="shared" si="3965"/>
        <v/>
      </c>
      <c r="FI243" s="71" t="str">
        <f t="shared" si="3966"/>
        <v/>
      </c>
      <c r="FJ243" s="71" t="str">
        <f t="shared" si="3967"/>
        <v/>
      </c>
      <c r="FK243" s="71" t="str">
        <f t="shared" si="3968"/>
        <v/>
      </c>
      <c r="FL243" s="71" t="str">
        <f t="shared" si="3969"/>
        <v/>
      </c>
      <c r="FM243" s="71" t="str">
        <f t="shared" si="3970"/>
        <v/>
      </c>
      <c r="FN243" s="71" t="str">
        <f t="shared" si="3971"/>
        <v/>
      </c>
      <c r="FO243" s="71" t="str">
        <f t="shared" si="3972"/>
        <v/>
      </c>
      <c r="FP243" s="71" t="str">
        <f t="shared" si="3973"/>
        <v/>
      </c>
      <c r="FQ243" s="71" t="str">
        <f t="shared" si="3974"/>
        <v/>
      </c>
      <c r="FR243" s="71" t="str">
        <f t="shared" si="3975"/>
        <v/>
      </c>
      <c r="FS243" s="71" t="str">
        <f t="shared" si="3976"/>
        <v/>
      </c>
    </row>
    <row r="244" spans="1:175" ht="15">
      <c r="A244" s="79"/>
      <c r="B244" s="80" t="s">
        <v>839</v>
      </c>
      <c r="C244" s="125" t="s">
        <v>840</v>
      </c>
      <c r="T244" s="128" t="s">
        <v>841</v>
      </c>
      <c r="U244" s="85" t="str">
        <f t="shared" si="3904"/>
        <v>ReplaceableTextures\\CommandButtons\\BTNIB05.blp</v>
      </c>
      <c r="CN244" s="69" t="str">
        <f t="shared" si="3977"/>
        <v>InitUnitState('IB05',,,,,,,,,,)</v>
      </c>
      <c r="CO244" s="69" t="str">
        <f t="shared" si="3978"/>
        <v>InitUnitNormal('IB05',,,,,,,,,,)</v>
      </c>
      <c r="CP244" s="69" t="str">
        <f t="shared" si="3979"/>
        <v>InitUnitMagic('IB05',,,,,,,,,,)</v>
      </c>
      <c r="CQ244" s="69" t="str">
        <f t="shared" si="3980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273&amp;CR$1&amp;")"</f>
        <v>InitEquipData('IB05',,"",,,,,'','','','','','',"")</v>
      </c>
      <c r="CU244" s="95" t="str">
        <f t="shared" si="3905"/>
        <v>|n</v>
      </c>
      <c r="CV244" s="70" t="str">
        <f t="shared" si="3906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7"/>
        <v/>
      </c>
      <c r="DC244" s="71" t="str">
        <f t="shared" si="3908"/>
        <v/>
      </c>
      <c r="DD244" s="71" t="str">
        <f t="shared" si="3909"/>
        <v/>
      </c>
      <c r="DE244" s="71" t="str">
        <f t="shared" si="3910"/>
        <v/>
      </c>
      <c r="DF244" s="71" t="str">
        <f t="shared" si="3911"/>
        <v/>
      </c>
      <c r="DG244" s="71" t="str">
        <f t="shared" si="3912"/>
        <v/>
      </c>
      <c r="DH244" s="71" t="str">
        <f t="shared" si="3913"/>
        <v/>
      </c>
      <c r="DI244" s="71" t="str">
        <f t="shared" si="3914"/>
        <v/>
      </c>
      <c r="DJ244" s="71" t="str">
        <f t="shared" si="3915"/>
        <v/>
      </c>
      <c r="DK244" s="71" t="str">
        <f t="shared" si="3916"/>
        <v/>
      </c>
      <c r="DL244" s="71" t="str">
        <f t="shared" si="3917"/>
        <v/>
      </c>
      <c r="DM244" s="71" t="str">
        <f t="shared" si="3918"/>
        <v/>
      </c>
      <c r="DN244" s="71" t="str">
        <f t="shared" si="3919"/>
        <v/>
      </c>
      <c r="DO244" s="71" t="str">
        <f t="shared" si="3920"/>
        <v/>
      </c>
      <c r="DP244" s="71" t="str">
        <f t="shared" si="3921"/>
        <v/>
      </c>
      <c r="DQ244" s="71" t="str">
        <f t="shared" si="3922"/>
        <v/>
      </c>
      <c r="DR244" s="71" t="str">
        <f t="shared" si="3923"/>
        <v/>
      </c>
      <c r="DS244" s="71" t="str">
        <f t="shared" si="3924"/>
        <v/>
      </c>
      <c r="DT244" s="71" t="str">
        <f t="shared" si="3925"/>
        <v/>
      </c>
      <c r="DU244" s="71" t="str">
        <f t="shared" si="3926"/>
        <v/>
      </c>
      <c r="DV244" s="71" t="str">
        <f t="shared" si="3927"/>
        <v/>
      </c>
      <c r="DW244" s="71" t="str">
        <f t="shared" si="3928"/>
        <v/>
      </c>
      <c r="DX244" s="71" t="str">
        <f t="shared" si="3929"/>
        <v/>
      </c>
      <c r="DY244" s="71" t="str">
        <f t="shared" si="3930"/>
        <v/>
      </c>
      <c r="DZ244" s="71" t="str">
        <f t="shared" si="3931"/>
        <v/>
      </c>
      <c r="EA244" s="71" t="str">
        <f t="shared" si="3932"/>
        <v/>
      </c>
      <c r="EB244" s="71" t="str">
        <f t="shared" si="3933"/>
        <v/>
      </c>
      <c r="EC244" s="71" t="str">
        <f t="shared" si="3934"/>
        <v/>
      </c>
      <c r="ED244" s="71" t="str">
        <f t="shared" si="3935"/>
        <v/>
      </c>
      <c r="EE244" s="71" t="str">
        <f t="shared" si="3936"/>
        <v/>
      </c>
      <c r="EF244" s="71" t="str">
        <f t="shared" si="3937"/>
        <v/>
      </c>
      <c r="EG244" s="71" t="str">
        <f t="shared" si="3938"/>
        <v/>
      </c>
      <c r="EH244" s="71" t="str">
        <f t="shared" si="3939"/>
        <v/>
      </c>
      <c r="EI244" s="71" t="str">
        <f t="shared" si="3940"/>
        <v/>
      </c>
      <c r="EJ244" s="71" t="str">
        <f t="shared" si="3941"/>
        <v/>
      </c>
      <c r="EK244" s="71" t="str">
        <f t="shared" si="3942"/>
        <v/>
      </c>
      <c r="EL244" s="71" t="str">
        <f t="shared" si="3943"/>
        <v/>
      </c>
      <c r="EM244" s="71" t="str">
        <f t="shared" si="3944"/>
        <v/>
      </c>
      <c r="EN244" s="71" t="str">
        <f t="shared" si="3945"/>
        <v/>
      </c>
      <c r="EO244" s="71" t="str">
        <f t="shared" si="3946"/>
        <v/>
      </c>
      <c r="EP244" s="71" t="str">
        <f t="shared" si="3947"/>
        <v/>
      </c>
      <c r="EQ244" s="71" t="str">
        <f t="shared" si="3948"/>
        <v/>
      </c>
      <c r="ER244" s="71" t="str">
        <f t="shared" si="3949"/>
        <v/>
      </c>
      <c r="ES244" s="71" t="str">
        <f t="shared" si="3950"/>
        <v/>
      </c>
      <c r="ET244" s="71" t="str">
        <f t="shared" si="3951"/>
        <v/>
      </c>
      <c r="EU244" s="71" t="str">
        <f t="shared" si="3952"/>
        <v/>
      </c>
      <c r="EV244" s="71" t="str">
        <f t="shared" si="3953"/>
        <v/>
      </c>
      <c r="EW244" s="71" t="str">
        <f t="shared" si="3954"/>
        <v/>
      </c>
      <c r="EX244" s="71" t="str">
        <f t="shared" si="3955"/>
        <v/>
      </c>
      <c r="EY244" s="71" t="str">
        <f t="shared" si="3956"/>
        <v/>
      </c>
      <c r="EZ244" s="71" t="str">
        <f t="shared" si="3957"/>
        <v/>
      </c>
      <c r="FA244" s="71" t="str">
        <f t="shared" si="3958"/>
        <v/>
      </c>
      <c r="FB244" s="71" t="str">
        <f t="shared" si="3959"/>
        <v/>
      </c>
      <c r="FC244" s="71" t="str">
        <f t="shared" si="3960"/>
        <v/>
      </c>
      <c r="FD244" s="71" t="str">
        <f t="shared" si="3961"/>
        <v/>
      </c>
      <c r="FE244" s="71" t="str">
        <f t="shared" si="3962"/>
        <v/>
      </c>
      <c r="FF244" s="71" t="str">
        <f t="shared" si="3963"/>
        <v/>
      </c>
      <c r="FG244" s="71" t="str">
        <f t="shared" si="3964"/>
        <v/>
      </c>
      <c r="FH244" s="71" t="str">
        <f t="shared" si="3965"/>
        <v/>
      </c>
      <c r="FI244" s="71" t="str">
        <f t="shared" si="3966"/>
        <v/>
      </c>
      <c r="FJ244" s="71" t="str">
        <f t="shared" si="3967"/>
        <v/>
      </c>
      <c r="FK244" s="71" t="str">
        <f t="shared" si="3968"/>
        <v/>
      </c>
      <c r="FL244" s="71" t="str">
        <f t="shared" si="3969"/>
        <v/>
      </c>
      <c r="FM244" s="71" t="str">
        <f t="shared" si="3970"/>
        <v/>
      </c>
      <c r="FN244" s="71" t="str">
        <f t="shared" si="3971"/>
        <v/>
      </c>
      <c r="FO244" s="71" t="str">
        <f t="shared" si="3972"/>
        <v/>
      </c>
      <c r="FP244" s="71" t="str">
        <f t="shared" si="3973"/>
        <v/>
      </c>
      <c r="FQ244" s="71" t="str">
        <f t="shared" si="3974"/>
        <v/>
      </c>
      <c r="FR244" s="71" t="str">
        <f t="shared" si="3975"/>
        <v/>
      </c>
      <c r="FS244" s="71" t="str">
        <f t="shared" si="3976"/>
        <v/>
      </c>
    </row>
    <row r="245" spans="1:175" ht="15">
      <c r="A245" s="79"/>
      <c r="B245" s="80" t="s">
        <v>842</v>
      </c>
      <c r="C245" s="125" t="s">
        <v>843</v>
      </c>
      <c r="T245" s="128" t="s">
        <v>844</v>
      </c>
      <c r="U245" s="85" t="str">
        <f t="shared" si="3904"/>
        <v>ReplaceableTextures\\CommandButtons\\BTNIB06.blp</v>
      </c>
      <c r="CN245" s="69" t="str">
        <f t="shared" si="3977"/>
        <v>InitUnitState('IB06',,,,,,,,,,)</v>
      </c>
      <c r="CO245" s="69" t="str">
        <f t="shared" si="3978"/>
        <v>InitUnitNormal('IB06',,,,,,,,,,)</v>
      </c>
      <c r="CP245" s="69" t="str">
        <f t="shared" si="3979"/>
        <v>InitUnitMagic('IB06',,,,,,,,,,)</v>
      </c>
      <c r="CQ245" s="69" t="str">
        <f t="shared" si="3980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5"/>
        <v>|n</v>
      </c>
      <c r="CV245" s="70" t="str">
        <f t="shared" si="390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7"/>
        <v/>
      </c>
      <c r="DC245" s="71" t="str">
        <f t="shared" si="3908"/>
        <v/>
      </c>
      <c r="DD245" s="71" t="str">
        <f t="shared" si="3909"/>
        <v/>
      </c>
      <c r="DE245" s="71" t="str">
        <f t="shared" si="3910"/>
        <v/>
      </c>
      <c r="DF245" s="71" t="str">
        <f t="shared" si="3911"/>
        <v/>
      </c>
      <c r="DG245" s="71" t="str">
        <f t="shared" si="3912"/>
        <v/>
      </c>
      <c r="DH245" s="71" t="str">
        <f t="shared" si="3913"/>
        <v/>
      </c>
      <c r="DI245" s="71" t="str">
        <f t="shared" si="3914"/>
        <v/>
      </c>
      <c r="DJ245" s="71" t="str">
        <f t="shared" si="3915"/>
        <v/>
      </c>
      <c r="DK245" s="71" t="str">
        <f t="shared" si="3916"/>
        <v/>
      </c>
      <c r="DL245" s="71" t="str">
        <f t="shared" si="3917"/>
        <v/>
      </c>
      <c r="DM245" s="71" t="str">
        <f t="shared" si="3918"/>
        <v/>
      </c>
      <c r="DN245" s="71" t="str">
        <f t="shared" si="3919"/>
        <v/>
      </c>
      <c r="DO245" s="71" t="str">
        <f t="shared" si="3920"/>
        <v/>
      </c>
      <c r="DP245" s="71" t="str">
        <f t="shared" si="3921"/>
        <v/>
      </c>
      <c r="DQ245" s="71" t="str">
        <f t="shared" si="3922"/>
        <v/>
      </c>
      <c r="DR245" s="71" t="str">
        <f t="shared" si="3923"/>
        <v/>
      </c>
      <c r="DS245" s="71" t="str">
        <f t="shared" si="3924"/>
        <v/>
      </c>
      <c r="DT245" s="71" t="str">
        <f t="shared" si="3925"/>
        <v/>
      </c>
      <c r="DU245" s="71" t="str">
        <f t="shared" si="3926"/>
        <v/>
      </c>
      <c r="DV245" s="71" t="str">
        <f t="shared" si="3927"/>
        <v/>
      </c>
      <c r="DW245" s="71" t="str">
        <f t="shared" si="3928"/>
        <v/>
      </c>
      <c r="DX245" s="71" t="str">
        <f t="shared" si="3929"/>
        <v/>
      </c>
      <c r="DY245" s="71" t="str">
        <f t="shared" si="3930"/>
        <v/>
      </c>
      <c r="DZ245" s="71" t="str">
        <f t="shared" si="3931"/>
        <v/>
      </c>
      <c r="EA245" s="71" t="str">
        <f t="shared" si="3932"/>
        <v/>
      </c>
      <c r="EB245" s="71" t="str">
        <f t="shared" si="3933"/>
        <v/>
      </c>
      <c r="EC245" s="71" t="str">
        <f t="shared" si="3934"/>
        <v/>
      </c>
      <c r="ED245" s="71" t="str">
        <f t="shared" si="3935"/>
        <v/>
      </c>
      <c r="EE245" s="71" t="str">
        <f t="shared" si="3936"/>
        <v/>
      </c>
      <c r="EF245" s="71" t="str">
        <f t="shared" si="3937"/>
        <v/>
      </c>
      <c r="EG245" s="71" t="str">
        <f t="shared" si="3938"/>
        <v/>
      </c>
      <c r="EH245" s="71" t="str">
        <f t="shared" si="3939"/>
        <v/>
      </c>
      <c r="EI245" s="71" t="str">
        <f t="shared" si="3940"/>
        <v/>
      </c>
      <c r="EJ245" s="71" t="str">
        <f t="shared" si="3941"/>
        <v/>
      </c>
      <c r="EK245" s="71" t="str">
        <f t="shared" si="3942"/>
        <v/>
      </c>
      <c r="EL245" s="71" t="str">
        <f t="shared" si="3943"/>
        <v/>
      </c>
      <c r="EM245" s="71" t="str">
        <f t="shared" si="3944"/>
        <v/>
      </c>
      <c r="EN245" s="71" t="str">
        <f t="shared" si="3945"/>
        <v/>
      </c>
      <c r="EO245" s="71" t="str">
        <f t="shared" si="3946"/>
        <v/>
      </c>
      <c r="EP245" s="71" t="str">
        <f t="shared" si="3947"/>
        <v/>
      </c>
      <c r="EQ245" s="71" t="str">
        <f t="shared" si="3948"/>
        <v/>
      </c>
      <c r="ER245" s="71" t="str">
        <f t="shared" si="3949"/>
        <v/>
      </c>
      <c r="ES245" s="71" t="str">
        <f t="shared" si="3950"/>
        <v/>
      </c>
      <c r="ET245" s="71" t="str">
        <f t="shared" si="3951"/>
        <v/>
      </c>
      <c r="EU245" s="71" t="str">
        <f t="shared" si="3952"/>
        <v/>
      </c>
      <c r="EV245" s="71" t="str">
        <f t="shared" si="3953"/>
        <v/>
      </c>
      <c r="EW245" s="71" t="str">
        <f t="shared" si="3954"/>
        <v/>
      </c>
      <c r="EX245" s="71" t="str">
        <f t="shared" si="3955"/>
        <v/>
      </c>
      <c r="EY245" s="71" t="str">
        <f t="shared" si="3956"/>
        <v/>
      </c>
      <c r="EZ245" s="71" t="str">
        <f t="shared" si="3957"/>
        <v/>
      </c>
      <c r="FA245" s="71" t="str">
        <f t="shared" si="3958"/>
        <v/>
      </c>
      <c r="FB245" s="71" t="str">
        <f t="shared" si="3959"/>
        <v/>
      </c>
      <c r="FC245" s="71" t="str">
        <f t="shared" si="3960"/>
        <v/>
      </c>
      <c r="FD245" s="71" t="str">
        <f t="shared" si="3961"/>
        <v/>
      </c>
      <c r="FE245" s="71" t="str">
        <f t="shared" si="3962"/>
        <v/>
      </c>
      <c r="FF245" s="71" t="str">
        <f t="shared" si="3963"/>
        <v/>
      </c>
      <c r="FG245" s="71" t="str">
        <f t="shared" si="3964"/>
        <v/>
      </c>
      <c r="FH245" s="71" t="str">
        <f t="shared" si="3965"/>
        <v/>
      </c>
      <c r="FI245" s="71" t="str">
        <f t="shared" si="3966"/>
        <v/>
      </c>
      <c r="FJ245" s="71" t="str">
        <f t="shared" si="3967"/>
        <v/>
      </c>
      <c r="FK245" s="71" t="str">
        <f t="shared" si="3968"/>
        <v/>
      </c>
      <c r="FL245" s="71" t="str">
        <f t="shared" si="3969"/>
        <v/>
      </c>
      <c r="FM245" s="71" t="str">
        <f t="shared" si="3970"/>
        <v/>
      </c>
      <c r="FN245" s="71" t="str">
        <f t="shared" si="3971"/>
        <v/>
      </c>
      <c r="FO245" s="71" t="str">
        <f t="shared" si="3972"/>
        <v/>
      </c>
      <c r="FP245" s="71" t="str">
        <f t="shared" si="3973"/>
        <v/>
      </c>
      <c r="FQ245" s="71" t="str">
        <f t="shared" si="3974"/>
        <v/>
      </c>
      <c r="FR245" s="71" t="str">
        <f t="shared" si="3975"/>
        <v/>
      </c>
      <c r="FS245" s="71" t="str">
        <f t="shared" si="3976"/>
        <v/>
      </c>
    </row>
    <row r="246" spans="1:175">
      <c r="A246" s="79"/>
      <c r="B246" s="80" t="s">
        <v>845</v>
      </c>
      <c r="C246" s="125" t="s">
        <v>846</v>
      </c>
      <c r="T246" s="125" t="s">
        <v>847</v>
      </c>
      <c r="U246" s="85" t="str">
        <f t="shared" si="3904"/>
        <v>ReplaceableTextures\\CommandButtons\\BTNIB07.blp</v>
      </c>
      <c r="CN246" s="69" t="str">
        <f t="shared" si="3977"/>
        <v>InitUnitState('IB07',,,,,,,,,,)</v>
      </c>
      <c r="CO246" s="69" t="str">
        <f t="shared" si="3978"/>
        <v>InitUnitNormal('IB07',,,,,,,,,,)</v>
      </c>
      <c r="CP246" s="69" t="str">
        <f t="shared" si="3979"/>
        <v>InitUnitMagic('IB07',,,,,,,,,,)</v>
      </c>
      <c r="CQ246" s="69" t="str">
        <f t="shared" si="3980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5"/>
        <v>|n</v>
      </c>
      <c r="CV246" s="70" t="str">
        <f t="shared" si="390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7"/>
        <v/>
      </c>
      <c r="DC246" s="71" t="str">
        <f t="shared" si="3908"/>
        <v/>
      </c>
      <c r="DD246" s="71" t="str">
        <f t="shared" si="3909"/>
        <v/>
      </c>
      <c r="DE246" s="71" t="str">
        <f t="shared" si="3910"/>
        <v/>
      </c>
      <c r="DF246" s="71" t="str">
        <f t="shared" si="3911"/>
        <v/>
      </c>
      <c r="DG246" s="71" t="str">
        <f t="shared" si="3912"/>
        <v/>
      </c>
      <c r="DH246" s="71" t="str">
        <f t="shared" si="3913"/>
        <v/>
      </c>
      <c r="DI246" s="71" t="str">
        <f t="shared" si="3914"/>
        <v/>
      </c>
      <c r="DJ246" s="71" t="str">
        <f t="shared" si="3915"/>
        <v/>
      </c>
      <c r="DK246" s="71" t="str">
        <f t="shared" si="3916"/>
        <v/>
      </c>
      <c r="DL246" s="71" t="str">
        <f t="shared" si="3917"/>
        <v/>
      </c>
      <c r="DM246" s="71" t="str">
        <f t="shared" si="3918"/>
        <v/>
      </c>
      <c r="DN246" s="71" t="str">
        <f t="shared" si="3919"/>
        <v/>
      </c>
      <c r="DO246" s="71" t="str">
        <f t="shared" si="3920"/>
        <v/>
      </c>
      <c r="DP246" s="71" t="str">
        <f t="shared" si="3921"/>
        <v/>
      </c>
      <c r="DQ246" s="71" t="str">
        <f t="shared" si="3922"/>
        <v/>
      </c>
      <c r="DR246" s="71" t="str">
        <f t="shared" si="3923"/>
        <v/>
      </c>
      <c r="DS246" s="71" t="str">
        <f t="shared" si="3924"/>
        <v/>
      </c>
      <c r="DT246" s="71" t="str">
        <f t="shared" si="3925"/>
        <v/>
      </c>
      <c r="DU246" s="71" t="str">
        <f t="shared" si="3926"/>
        <v/>
      </c>
      <c r="DV246" s="71" t="str">
        <f t="shared" si="3927"/>
        <v/>
      </c>
      <c r="DW246" s="71" t="str">
        <f t="shared" si="3928"/>
        <v/>
      </c>
      <c r="DX246" s="71" t="str">
        <f t="shared" si="3929"/>
        <v/>
      </c>
      <c r="DY246" s="71" t="str">
        <f t="shared" si="3930"/>
        <v/>
      </c>
      <c r="DZ246" s="71" t="str">
        <f t="shared" si="3931"/>
        <v/>
      </c>
      <c r="EA246" s="71" t="str">
        <f t="shared" si="3932"/>
        <v/>
      </c>
      <c r="EB246" s="71" t="str">
        <f t="shared" si="3933"/>
        <v/>
      </c>
      <c r="EC246" s="71" t="str">
        <f t="shared" si="3934"/>
        <v/>
      </c>
      <c r="ED246" s="71" t="str">
        <f t="shared" si="3935"/>
        <v/>
      </c>
      <c r="EE246" s="71" t="str">
        <f t="shared" si="3936"/>
        <v/>
      </c>
      <c r="EF246" s="71" t="str">
        <f t="shared" si="3937"/>
        <v/>
      </c>
      <c r="EG246" s="71" t="str">
        <f t="shared" si="3938"/>
        <v/>
      </c>
      <c r="EH246" s="71" t="str">
        <f t="shared" si="3939"/>
        <v/>
      </c>
      <c r="EI246" s="71" t="str">
        <f t="shared" si="3940"/>
        <v/>
      </c>
      <c r="EJ246" s="71" t="str">
        <f t="shared" si="3941"/>
        <v/>
      </c>
      <c r="EK246" s="71" t="str">
        <f t="shared" si="3942"/>
        <v/>
      </c>
      <c r="EL246" s="71" t="str">
        <f t="shared" si="3943"/>
        <v/>
      </c>
      <c r="EM246" s="71" t="str">
        <f t="shared" si="3944"/>
        <v/>
      </c>
      <c r="EN246" s="71" t="str">
        <f t="shared" si="3945"/>
        <v/>
      </c>
      <c r="EO246" s="71" t="str">
        <f t="shared" si="3946"/>
        <v/>
      </c>
      <c r="EP246" s="71" t="str">
        <f t="shared" si="3947"/>
        <v/>
      </c>
      <c r="EQ246" s="71" t="str">
        <f t="shared" si="3948"/>
        <v/>
      </c>
      <c r="ER246" s="71" t="str">
        <f t="shared" si="3949"/>
        <v/>
      </c>
      <c r="ES246" s="71" t="str">
        <f t="shared" si="3950"/>
        <v/>
      </c>
      <c r="ET246" s="71" t="str">
        <f t="shared" si="3951"/>
        <v/>
      </c>
      <c r="EU246" s="71" t="str">
        <f t="shared" si="3952"/>
        <v/>
      </c>
      <c r="EV246" s="71" t="str">
        <f t="shared" si="3953"/>
        <v/>
      </c>
      <c r="EW246" s="71" t="str">
        <f t="shared" si="3954"/>
        <v/>
      </c>
      <c r="EX246" s="71" t="str">
        <f t="shared" si="3955"/>
        <v/>
      </c>
      <c r="EY246" s="71" t="str">
        <f t="shared" si="3956"/>
        <v/>
      </c>
      <c r="EZ246" s="71" t="str">
        <f t="shared" si="3957"/>
        <v/>
      </c>
      <c r="FA246" s="71" t="str">
        <f t="shared" si="3958"/>
        <v/>
      </c>
      <c r="FB246" s="71" t="str">
        <f t="shared" si="3959"/>
        <v/>
      </c>
      <c r="FC246" s="71" t="str">
        <f t="shared" si="3960"/>
        <v/>
      </c>
      <c r="FD246" s="71" t="str">
        <f t="shared" si="3961"/>
        <v/>
      </c>
      <c r="FE246" s="71" t="str">
        <f t="shared" si="3962"/>
        <v/>
      </c>
      <c r="FF246" s="71" t="str">
        <f t="shared" si="3963"/>
        <v/>
      </c>
      <c r="FG246" s="71" t="str">
        <f t="shared" si="3964"/>
        <v/>
      </c>
      <c r="FH246" s="71" t="str">
        <f t="shared" si="3965"/>
        <v/>
      </c>
      <c r="FI246" s="71" t="str">
        <f t="shared" si="3966"/>
        <v/>
      </c>
      <c r="FJ246" s="71" t="str">
        <f t="shared" si="3967"/>
        <v/>
      </c>
      <c r="FK246" s="71" t="str">
        <f t="shared" si="3968"/>
        <v/>
      </c>
      <c r="FL246" s="71" t="str">
        <f t="shared" si="3969"/>
        <v/>
      </c>
      <c r="FM246" s="71" t="str">
        <f t="shared" si="3970"/>
        <v/>
      </c>
      <c r="FN246" s="71" t="str">
        <f t="shared" si="3971"/>
        <v/>
      </c>
      <c r="FO246" s="71" t="str">
        <f t="shared" si="3972"/>
        <v/>
      </c>
      <c r="FP246" s="71" t="str">
        <f t="shared" si="3973"/>
        <v/>
      </c>
      <c r="FQ246" s="71" t="str">
        <f t="shared" si="3974"/>
        <v/>
      </c>
      <c r="FR246" s="71" t="str">
        <f t="shared" si="3975"/>
        <v/>
      </c>
      <c r="FS246" s="71" t="str">
        <f t="shared" si="3976"/>
        <v/>
      </c>
    </row>
    <row r="247" spans="1:175" ht="15">
      <c r="A247" s="79"/>
      <c r="B247" s="80" t="s">
        <v>848</v>
      </c>
      <c r="C247" s="125" t="s">
        <v>849</v>
      </c>
      <c r="T247" s="128" t="s">
        <v>850</v>
      </c>
      <c r="U247" s="85" t="str">
        <f t="shared" si="3904"/>
        <v>ReplaceableTextures\\CommandButtons\\BTNIB08.blp</v>
      </c>
      <c r="CN247" s="69" t="str">
        <f t="shared" si="3977"/>
        <v>InitUnitState('IB08',,,,,,,,,,)</v>
      </c>
      <c r="CO247" s="69" t="str">
        <f t="shared" si="3978"/>
        <v>InitUnitNormal('IB08',,,,,,,,,,)</v>
      </c>
      <c r="CP247" s="69" t="str">
        <f t="shared" si="3979"/>
        <v>InitUnitMagic('IB08',,,,,,,,,,)</v>
      </c>
      <c r="CQ247" s="69" t="str">
        <f t="shared" si="3980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276&amp;CR$1&amp;")"</f>
        <v>InitEquipData('IB08',,"",,,,,'','','','','','',"")</v>
      </c>
      <c r="CU247" s="95" t="str">
        <f t="shared" si="3905"/>
        <v>|n</v>
      </c>
      <c r="CV247" s="70" t="str">
        <f t="shared" si="3906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7"/>
        <v/>
      </c>
      <c r="DC247" s="71" t="str">
        <f t="shared" si="3908"/>
        <v/>
      </c>
      <c r="DD247" s="71" t="str">
        <f t="shared" si="3909"/>
        <v/>
      </c>
      <c r="DE247" s="71" t="str">
        <f t="shared" si="3910"/>
        <v/>
      </c>
      <c r="DF247" s="71" t="str">
        <f t="shared" si="3911"/>
        <v/>
      </c>
      <c r="DG247" s="71" t="str">
        <f t="shared" si="3912"/>
        <v/>
      </c>
      <c r="DH247" s="71" t="str">
        <f t="shared" si="3913"/>
        <v/>
      </c>
      <c r="DI247" s="71" t="str">
        <f t="shared" si="3914"/>
        <v/>
      </c>
      <c r="DJ247" s="71" t="str">
        <f t="shared" si="3915"/>
        <v/>
      </c>
      <c r="DK247" s="71" t="str">
        <f t="shared" si="3916"/>
        <v/>
      </c>
      <c r="DL247" s="71" t="str">
        <f t="shared" si="3917"/>
        <v/>
      </c>
      <c r="DM247" s="71" t="str">
        <f t="shared" si="3918"/>
        <v/>
      </c>
      <c r="DN247" s="71" t="str">
        <f t="shared" si="3919"/>
        <v/>
      </c>
      <c r="DO247" s="71" t="str">
        <f t="shared" si="3920"/>
        <v/>
      </c>
      <c r="DP247" s="71" t="str">
        <f t="shared" si="3921"/>
        <v/>
      </c>
      <c r="DQ247" s="71" t="str">
        <f t="shared" si="3922"/>
        <v/>
      </c>
      <c r="DR247" s="71" t="str">
        <f t="shared" si="3923"/>
        <v/>
      </c>
      <c r="DS247" s="71" t="str">
        <f t="shared" si="3924"/>
        <v/>
      </c>
      <c r="DT247" s="71" t="str">
        <f t="shared" si="3925"/>
        <v/>
      </c>
      <c r="DU247" s="71" t="str">
        <f t="shared" si="3926"/>
        <v/>
      </c>
      <c r="DV247" s="71" t="str">
        <f t="shared" si="3927"/>
        <v/>
      </c>
      <c r="DW247" s="71" t="str">
        <f t="shared" si="3928"/>
        <v/>
      </c>
      <c r="DX247" s="71" t="str">
        <f t="shared" si="3929"/>
        <v/>
      </c>
      <c r="DY247" s="71" t="str">
        <f t="shared" si="3930"/>
        <v/>
      </c>
      <c r="DZ247" s="71" t="str">
        <f t="shared" si="3931"/>
        <v/>
      </c>
      <c r="EA247" s="71" t="str">
        <f t="shared" si="3932"/>
        <v/>
      </c>
      <c r="EB247" s="71" t="str">
        <f t="shared" si="3933"/>
        <v/>
      </c>
      <c r="EC247" s="71" t="str">
        <f t="shared" si="3934"/>
        <v/>
      </c>
      <c r="ED247" s="71" t="str">
        <f t="shared" si="3935"/>
        <v/>
      </c>
      <c r="EE247" s="71" t="str">
        <f t="shared" si="3936"/>
        <v/>
      </c>
      <c r="EF247" s="71" t="str">
        <f t="shared" si="3937"/>
        <v/>
      </c>
      <c r="EG247" s="71" t="str">
        <f t="shared" si="3938"/>
        <v/>
      </c>
      <c r="EH247" s="71" t="str">
        <f t="shared" si="3939"/>
        <v/>
      </c>
      <c r="EI247" s="71" t="str">
        <f t="shared" si="3940"/>
        <v/>
      </c>
      <c r="EJ247" s="71" t="str">
        <f t="shared" si="3941"/>
        <v/>
      </c>
      <c r="EK247" s="71" t="str">
        <f t="shared" si="3942"/>
        <v/>
      </c>
      <c r="EL247" s="71" t="str">
        <f t="shared" si="3943"/>
        <v/>
      </c>
      <c r="EM247" s="71" t="str">
        <f t="shared" si="3944"/>
        <v/>
      </c>
      <c r="EN247" s="71" t="str">
        <f t="shared" si="3945"/>
        <v/>
      </c>
      <c r="EO247" s="71" t="str">
        <f t="shared" si="3946"/>
        <v/>
      </c>
      <c r="EP247" s="71" t="str">
        <f t="shared" si="3947"/>
        <v/>
      </c>
      <c r="EQ247" s="71" t="str">
        <f t="shared" si="3948"/>
        <v/>
      </c>
      <c r="ER247" s="71" t="str">
        <f t="shared" si="3949"/>
        <v/>
      </c>
      <c r="ES247" s="71" t="str">
        <f t="shared" si="3950"/>
        <v/>
      </c>
      <c r="ET247" s="71" t="str">
        <f t="shared" si="3951"/>
        <v/>
      </c>
      <c r="EU247" s="71" t="str">
        <f t="shared" si="3952"/>
        <v/>
      </c>
      <c r="EV247" s="71" t="str">
        <f t="shared" si="3953"/>
        <v/>
      </c>
      <c r="EW247" s="71" t="str">
        <f t="shared" si="3954"/>
        <v/>
      </c>
      <c r="EX247" s="71" t="str">
        <f t="shared" si="3955"/>
        <v/>
      </c>
      <c r="EY247" s="71" t="str">
        <f t="shared" si="3956"/>
        <v/>
      </c>
      <c r="EZ247" s="71" t="str">
        <f t="shared" si="3957"/>
        <v/>
      </c>
      <c r="FA247" s="71" t="str">
        <f t="shared" si="3958"/>
        <v/>
      </c>
      <c r="FB247" s="71" t="str">
        <f t="shared" si="3959"/>
        <v/>
      </c>
      <c r="FC247" s="71" t="str">
        <f t="shared" si="3960"/>
        <v/>
      </c>
      <c r="FD247" s="71" t="str">
        <f t="shared" si="3961"/>
        <v/>
      </c>
      <c r="FE247" s="71" t="str">
        <f t="shared" si="3962"/>
        <v/>
      </c>
      <c r="FF247" s="71" t="str">
        <f t="shared" si="3963"/>
        <v/>
      </c>
      <c r="FG247" s="71" t="str">
        <f t="shared" si="3964"/>
        <v/>
      </c>
      <c r="FH247" s="71" t="str">
        <f t="shared" si="3965"/>
        <v/>
      </c>
      <c r="FI247" s="71" t="str">
        <f t="shared" si="3966"/>
        <v/>
      </c>
      <c r="FJ247" s="71" t="str">
        <f t="shared" si="3967"/>
        <v/>
      </c>
      <c r="FK247" s="71" t="str">
        <f t="shared" si="3968"/>
        <v/>
      </c>
      <c r="FL247" s="71" t="str">
        <f t="shared" si="3969"/>
        <v/>
      </c>
      <c r="FM247" s="71" t="str">
        <f t="shared" si="3970"/>
        <v/>
      </c>
      <c r="FN247" s="71" t="str">
        <f t="shared" si="3971"/>
        <v/>
      </c>
      <c r="FO247" s="71" t="str">
        <f t="shared" si="3972"/>
        <v/>
      </c>
      <c r="FP247" s="71" t="str">
        <f t="shared" si="3973"/>
        <v/>
      </c>
      <c r="FQ247" s="71" t="str">
        <f t="shared" si="3974"/>
        <v/>
      </c>
      <c r="FR247" s="71" t="str">
        <f t="shared" si="3975"/>
        <v/>
      </c>
      <c r="FS247" s="71" t="str">
        <f t="shared" si="3976"/>
        <v/>
      </c>
    </row>
    <row r="248" spans="1:175">
      <c r="A248" s="79"/>
      <c r="B248" s="80" t="s">
        <v>851</v>
      </c>
      <c r="C248" s="125" t="s">
        <v>852</v>
      </c>
      <c r="T248" s="129"/>
      <c r="U248" s="85" t="str">
        <f t="shared" si="3904"/>
        <v>ReplaceableTextures\\CommandButtons\\BTNIB09.blp</v>
      </c>
      <c r="CN248" s="69" t="str">
        <f t="shared" si="3977"/>
        <v>InitUnitState('IB09',,,,,,,,,,)</v>
      </c>
      <c r="CO248" s="69" t="str">
        <f t="shared" si="3978"/>
        <v>InitUnitNormal('IB09',,,,,,,,,,)</v>
      </c>
      <c r="CP248" s="69" t="str">
        <f t="shared" si="3979"/>
        <v>InitUnitMagic('IB09',,,,,,,,,,)</v>
      </c>
      <c r="CQ248" s="69" t="str">
        <f t="shared" si="3980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277&amp;CR$1&amp;")"</f>
        <v>InitEquipData('IB09',,"",,,,,'','','','','','',"")</v>
      </c>
      <c r="CU248" s="95" t="str">
        <f t="shared" si="3905"/>
        <v>|n</v>
      </c>
      <c r="CV248" s="70">
        <f t="shared" si="3906"/>
        <v>0</v>
      </c>
      <c r="CW248" s="60"/>
      <c r="CX248" s="60"/>
      <c r="CY248" s="60"/>
      <c r="CZ248" s="60"/>
      <c r="DA248" s="60"/>
      <c r="DB248" s="71" t="str">
        <f t="shared" ref="DB248:FM249" si="3981">IF(V248="","","|n"&amp;DB$2&amp;"+"&amp;V248&amp;DB$1)</f>
        <v/>
      </c>
      <c r="DC248" s="71" t="str">
        <f t="shared" si="3981"/>
        <v/>
      </c>
      <c r="DD248" s="71" t="str">
        <f t="shared" si="3981"/>
        <v/>
      </c>
      <c r="DE248" s="71" t="str">
        <f t="shared" si="3981"/>
        <v/>
      </c>
      <c r="DF248" s="71" t="str">
        <f t="shared" si="3981"/>
        <v/>
      </c>
      <c r="DG248" s="71" t="str">
        <f t="shared" si="3981"/>
        <v/>
      </c>
      <c r="DH248" s="71" t="str">
        <f t="shared" si="3981"/>
        <v/>
      </c>
      <c r="DI248" s="71" t="str">
        <f t="shared" si="3981"/>
        <v/>
      </c>
      <c r="DJ248" s="71" t="str">
        <f t="shared" si="3981"/>
        <v/>
      </c>
      <c r="DK248" s="71" t="str">
        <f t="shared" si="3981"/>
        <v/>
      </c>
      <c r="DL248" s="71" t="str">
        <f t="shared" si="3981"/>
        <v/>
      </c>
      <c r="DM248" s="71" t="str">
        <f t="shared" si="3981"/>
        <v/>
      </c>
      <c r="DN248" s="71" t="str">
        <f t="shared" si="3981"/>
        <v/>
      </c>
      <c r="DO248" s="71" t="str">
        <f t="shared" si="3981"/>
        <v/>
      </c>
      <c r="DP248" s="71" t="str">
        <f t="shared" si="3981"/>
        <v/>
      </c>
      <c r="DQ248" s="71" t="str">
        <f t="shared" si="3981"/>
        <v/>
      </c>
      <c r="DR248" s="71" t="str">
        <f t="shared" si="3981"/>
        <v/>
      </c>
      <c r="DS248" s="71" t="str">
        <f t="shared" si="3981"/>
        <v/>
      </c>
      <c r="DT248" s="71" t="str">
        <f t="shared" si="3981"/>
        <v/>
      </c>
      <c r="DU248" s="71" t="str">
        <f t="shared" si="3981"/>
        <v/>
      </c>
      <c r="DV248" s="71" t="str">
        <f t="shared" si="3981"/>
        <v/>
      </c>
      <c r="DW248" s="71" t="str">
        <f t="shared" si="3981"/>
        <v/>
      </c>
      <c r="DX248" s="71" t="str">
        <f t="shared" si="3981"/>
        <v/>
      </c>
      <c r="DY248" s="71" t="str">
        <f t="shared" si="3981"/>
        <v/>
      </c>
      <c r="DZ248" s="71" t="str">
        <f t="shared" si="3981"/>
        <v/>
      </c>
      <c r="EA248" s="71" t="str">
        <f t="shared" si="3981"/>
        <v/>
      </c>
      <c r="EB248" s="71" t="str">
        <f t="shared" si="3981"/>
        <v/>
      </c>
      <c r="EC248" s="71" t="str">
        <f t="shared" si="3981"/>
        <v/>
      </c>
      <c r="ED248" s="71" t="str">
        <f t="shared" si="3981"/>
        <v/>
      </c>
      <c r="EE248" s="71" t="str">
        <f t="shared" si="3981"/>
        <v/>
      </c>
      <c r="EF248" s="71" t="str">
        <f t="shared" si="3981"/>
        <v/>
      </c>
      <c r="EG248" s="71" t="str">
        <f t="shared" si="3981"/>
        <v/>
      </c>
      <c r="EH248" s="71" t="str">
        <f t="shared" si="3981"/>
        <v/>
      </c>
      <c r="EI248" s="71" t="str">
        <f t="shared" si="3981"/>
        <v/>
      </c>
      <c r="EJ248" s="71" t="str">
        <f t="shared" si="3981"/>
        <v/>
      </c>
      <c r="EK248" s="71" t="str">
        <f t="shared" si="3981"/>
        <v/>
      </c>
      <c r="EL248" s="71" t="str">
        <f t="shared" si="3981"/>
        <v/>
      </c>
      <c r="EM248" s="71" t="str">
        <f t="shared" si="3981"/>
        <v/>
      </c>
      <c r="EN248" s="71" t="str">
        <f t="shared" si="3981"/>
        <v/>
      </c>
      <c r="EO248" s="71" t="str">
        <f t="shared" si="3981"/>
        <v/>
      </c>
      <c r="EP248" s="71" t="str">
        <f t="shared" si="3981"/>
        <v/>
      </c>
      <c r="EQ248" s="71" t="str">
        <f t="shared" si="3981"/>
        <v/>
      </c>
      <c r="ER248" s="71" t="str">
        <f t="shared" si="3981"/>
        <v/>
      </c>
      <c r="ES248" s="71" t="str">
        <f t="shared" si="3981"/>
        <v/>
      </c>
      <c r="ET248" s="71" t="str">
        <f t="shared" si="3981"/>
        <v/>
      </c>
      <c r="EU248" s="71" t="str">
        <f t="shared" si="3981"/>
        <v/>
      </c>
      <c r="EV248" s="71" t="str">
        <f t="shared" si="3981"/>
        <v/>
      </c>
      <c r="EW248" s="71" t="str">
        <f t="shared" si="3981"/>
        <v/>
      </c>
      <c r="EX248" s="71" t="str">
        <f t="shared" si="3981"/>
        <v/>
      </c>
      <c r="EY248" s="71" t="str">
        <f t="shared" si="3981"/>
        <v/>
      </c>
      <c r="EZ248" s="71" t="str">
        <f t="shared" si="3981"/>
        <v/>
      </c>
      <c r="FA248" s="71" t="str">
        <f t="shared" si="3981"/>
        <v/>
      </c>
      <c r="FB248" s="71" t="str">
        <f t="shared" si="3981"/>
        <v/>
      </c>
      <c r="FC248" s="71" t="str">
        <f t="shared" si="3981"/>
        <v/>
      </c>
      <c r="FD248" s="71" t="str">
        <f t="shared" si="3981"/>
        <v/>
      </c>
      <c r="FE248" s="71" t="str">
        <f t="shared" si="3981"/>
        <v/>
      </c>
      <c r="FF248" s="71" t="str">
        <f t="shared" si="3981"/>
        <v/>
      </c>
      <c r="FG248" s="71" t="str">
        <f t="shared" si="3981"/>
        <v/>
      </c>
      <c r="FH248" s="71" t="str">
        <f t="shared" si="3981"/>
        <v/>
      </c>
      <c r="FI248" s="71" t="str">
        <f t="shared" si="3981"/>
        <v/>
      </c>
      <c r="FJ248" s="71" t="str">
        <f t="shared" si="3981"/>
        <v/>
      </c>
      <c r="FK248" s="71" t="str">
        <f t="shared" si="3981"/>
        <v/>
      </c>
      <c r="FL248" s="71" t="str">
        <f t="shared" si="3981"/>
        <v/>
      </c>
      <c r="FM248" s="71" t="str">
        <f t="shared" si="3981"/>
        <v/>
      </c>
      <c r="FN248" s="71" t="str">
        <f t="shared" ref="FN248:FS249" si="3982">IF(CH248="","","|n"&amp;FN$2&amp;"+"&amp;CH248&amp;FN$1)</f>
        <v/>
      </c>
      <c r="FO248" s="71" t="str">
        <f t="shared" si="3982"/>
        <v/>
      </c>
      <c r="FP248" s="71" t="str">
        <f t="shared" si="3982"/>
        <v/>
      </c>
      <c r="FQ248" s="71" t="str">
        <f t="shared" si="3982"/>
        <v/>
      </c>
      <c r="FR248" s="71" t="str">
        <f t="shared" si="3982"/>
        <v/>
      </c>
      <c r="FS248" s="71" t="str">
        <f t="shared" si="3982"/>
        <v/>
      </c>
    </row>
    <row r="249" spans="1:175" ht="15">
      <c r="A249" s="79"/>
      <c r="B249" s="126" t="s">
        <v>853</v>
      </c>
      <c r="C249" s="125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854</v>
      </c>
      <c r="CN249" s="69" t="str">
        <f t="shared" ref="CN249" si="3983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4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5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6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5"/>
        <v>|n</v>
      </c>
      <c r="CV249" s="70" t="str">
        <f t="shared" si="3906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1"/>
        <v/>
      </c>
      <c r="DC249" s="71" t="str">
        <f t="shared" si="3981"/>
        <v/>
      </c>
      <c r="DD249" s="71" t="str">
        <f t="shared" si="3981"/>
        <v/>
      </c>
      <c r="DE249" s="71" t="str">
        <f t="shared" si="3981"/>
        <v/>
      </c>
      <c r="DF249" s="71" t="str">
        <f t="shared" si="3981"/>
        <v/>
      </c>
      <c r="DG249" s="71" t="str">
        <f t="shared" si="3981"/>
        <v/>
      </c>
      <c r="DH249" s="71" t="str">
        <f t="shared" si="3981"/>
        <v/>
      </c>
      <c r="DI249" s="71" t="str">
        <f t="shared" si="3981"/>
        <v/>
      </c>
      <c r="DJ249" s="71" t="str">
        <f t="shared" si="3981"/>
        <v/>
      </c>
      <c r="DK249" s="71" t="str">
        <f t="shared" si="3981"/>
        <v/>
      </c>
      <c r="DL249" s="71" t="str">
        <f t="shared" si="3981"/>
        <v/>
      </c>
      <c r="DM249" s="71" t="str">
        <f t="shared" si="3981"/>
        <v/>
      </c>
      <c r="DN249" s="71" t="str">
        <f t="shared" si="3981"/>
        <v/>
      </c>
      <c r="DO249" s="71" t="str">
        <f t="shared" si="3981"/>
        <v/>
      </c>
      <c r="DP249" s="71" t="str">
        <f t="shared" si="3981"/>
        <v/>
      </c>
      <c r="DQ249" s="71" t="str">
        <f t="shared" si="3981"/>
        <v/>
      </c>
      <c r="DR249" s="71" t="str">
        <f t="shared" si="3981"/>
        <v/>
      </c>
      <c r="DS249" s="71" t="str">
        <f t="shared" si="3981"/>
        <v/>
      </c>
      <c r="DT249" s="71" t="str">
        <f t="shared" si="3981"/>
        <v/>
      </c>
      <c r="DU249" s="71" t="str">
        <f t="shared" si="3981"/>
        <v/>
      </c>
      <c r="DV249" s="71" t="str">
        <f t="shared" si="3981"/>
        <v/>
      </c>
      <c r="DW249" s="71" t="str">
        <f t="shared" si="3981"/>
        <v/>
      </c>
      <c r="DX249" s="71" t="str">
        <f t="shared" si="3981"/>
        <v/>
      </c>
      <c r="DY249" s="71" t="str">
        <f t="shared" si="3981"/>
        <v/>
      </c>
      <c r="DZ249" s="71" t="str">
        <f t="shared" si="3981"/>
        <v/>
      </c>
      <c r="EA249" s="71" t="str">
        <f t="shared" si="3981"/>
        <v/>
      </c>
      <c r="EB249" s="71" t="str">
        <f t="shared" si="3981"/>
        <v/>
      </c>
      <c r="EC249" s="71" t="str">
        <f t="shared" si="3981"/>
        <v/>
      </c>
      <c r="ED249" s="71" t="str">
        <f t="shared" si="3981"/>
        <v/>
      </c>
      <c r="EE249" s="71" t="str">
        <f t="shared" si="3981"/>
        <v/>
      </c>
      <c r="EF249" s="71" t="str">
        <f t="shared" si="3981"/>
        <v/>
      </c>
      <c r="EG249" s="71" t="str">
        <f t="shared" si="3981"/>
        <v/>
      </c>
      <c r="EH249" s="71" t="str">
        <f t="shared" si="3981"/>
        <v/>
      </c>
      <c r="EI249" s="71" t="str">
        <f t="shared" si="3981"/>
        <v/>
      </c>
      <c r="EJ249" s="71" t="str">
        <f t="shared" si="3981"/>
        <v/>
      </c>
      <c r="EK249" s="71" t="str">
        <f t="shared" si="3981"/>
        <v/>
      </c>
      <c r="EL249" s="71" t="str">
        <f t="shared" si="3981"/>
        <v/>
      </c>
      <c r="EM249" s="71" t="str">
        <f t="shared" si="3981"/>
        <v/>
      </c>
      <c r="EN249" s="71" t="str">
        <f t="shared" si="3981"/>
        <v/>
      </c>
      <c r="EO249" s="71" t="str">
        <f t="shared" si="3981"/>
        <v/>
      </c>
      <c r="EP249" s="71" t="str">
        <f t="shared" si="3981"/>
        <v/>
      </c>
      <c r="EQ249" s="71" t="str">
        <f t="shared" si="3981"/>
        <v/>
      </c>
      <c r="ER249" s="71" t="str">
        <f t="shared" si="3981"/>
        <v/>
      </c>
      <c r="ES249" s="71" t="str">
        <f t="shared" si="3981"/>
        <v/>
      </c>
      <c r="ET249" s="71" t="str">
        <f t="shared" si="3981"/>
        <v/>
      </c>
      <c r="EU249" s="71" t="str">
        <f t="shared" si="3981"/>
        <v/>
      </c>
      <c r="EV249" s="71" t="str">
        <f t="shared" si="3981"/>
        <v/>
      </c>
      <c r="EW249" s="71" t="str">
        <f t="shared" si="3981"/>
        <v/>
      </c>
      <c r="EX249" s="71" t="str">
        <f t="shared" si="3981"/>
        <v/>
      </c>
      <c r="EY249" s="71" t="str">
        <f t="shared" si="3981"/>
        <v/>
      </c>
      <c r="EZ249" s="71" t="str">
        <f t="shared" si="3981"/>
        <v/>
      </c>
      <c r="FA249" s="71" t="str">
        <f t="shared" si="3981"/>
        <v/>
      </c>
      <c r="FB249" s="71" t="str">
        <f t="shared" si="3981"/>
        <v/>
      </c>
      <c r="FC249" s="71" t="str">
        <f t="shared" si="3981"/>
        <v/>
      </c>
      <c r="FD249" s="71" t="str">
        <f t="shared" si="3981"/>
        <v/>
      </c>
      <c r="FE249" s="71" t="str">
        <f t="shared" si="3981"/>
        <v/>
      </c>
      <c r="FF249" s="71" t="str">
        <f t="shared" si="3981"/>
        <v/>
      </c>
      <c r="FG249" s="71" t="str">
        <f t="shared" si="3981"/>
        <v/>
      </c>
      <c r="FH249" s="71" t="str">
        <f t="shared" si="3981"/>
        <v/>
      </c>
      <c r="FI249" s="71" t="str">
        <f t="shared" si="3981"/>
        <v/>
      </c>
      <c r="FJ249" s="71" t="str">
        <f t="shared" si="3981"/>
        <v/>
      </c>
      <c r="FK249" s="71" t="str">
        <f t="shared" si="3981"/>
        <v/>
      </c>
      <c r="FL249" s="71" t="str">
        <f t="shared" si="3981"/>
        <v/>
      </c>
      <c r="FM249" s="71" t="str">
        <f t="shared" si="3981"/>
        <v/>
      </c>
      <c r="FN249" s="71" t="str">
        <f t="shared" si="3982"/>
        <v/>
      </c>
      <c r="FO249" s="71" t="str">
        <f t="shared" si="3982"/>
        <v/>
      </c>
      <c r="FP249" s="71" t="str">
        <f t="shared" si="3982"/>
        <v/>
      </c>
      <c r="FQ249" s="71" t="str">
        <f t="shared" si="3982"/>
        <v/>
      </c>
      <c r="FR249" s="71" t="str">
        <f t="shared" si="3982"/>
        <v/>
      </c>
      <c r="FS249" s="71" t="str">
        <f t="shared" si="3982"/>
        <v/>
      </c>
    </row>
    <row r="250" spans="1:175" ht="15">
      <c r="A250" s="79"/>
      <c r="B250" s="126" t="s">
        <v>855</v>
      </c>
      <c r="C250" s="125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854</v>
      </c>
      <c r="CN250" s="69" t="str">
        <f t="shared" si="3977"/>
        <v>InitUnitState('IB51',,,,,,,,,,)</v>
      </c>
      <c r="CO250" s="69" t="str">
        <f t="shared" si="3978"/>
        <v>InitUnitNormal('IB51',,,,,,,,,,)</v>
      </c>
      <c r="CP250" s="69" t="str">
        <f t="shared" si="3979"/>
        <v>InitUnitMagic('IB51',,,,,,,,,,)</v>
      </c>
      <c r="CQ250" s="69" t="str">
        <f t="shared" si="3980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8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89">IF(V250="","","|n"&amp;DB$2&amp;"+"&amp;V250&amp;DB$1)</f>
        <v/>
      </c>
      <c r="DC250" s="71" t="str">
        <f t="shared" ref="DC250:DC256" si="3990">IF(W250="","","|n"&amp;DC$2&amp;"+"&amp;W250&amp;DC$1)</f>
        <v/>
      </c>
      <c r="DD250" s="71" t="str">
        <f t="shared" ref="DD250:DD256" si="3991">IF(X250="","","|n"&amp;DD$2&amp;"+"&amp;X250&amp;DD$1)</f>
        <v/>
      </c>
      <c r="DE250" s="71" t="str">
        <f t="shared" ref="DE250:DE256" si="3992">IF(Y250="","","|n"&amp;DE$2&amp;"+"&amp;Y250&amp;DE$1)</f>
        <v/>
      </c>
      <c r="DF250" s="71" t="str">
        <f t="shared" ref="DF250:DF256" si="3993">IF(Z250="","","|n"&amp;DF$2&amp;"+"&amp;Z250&amp;DF$1)</f>
        <v/>
      </c>
      <c r="DG250" s="71" t="str">
        <f t="shared" ref="DG250:DG256" si="3994">IF(AA250="","","|n"&amp;DG$2&amp;"+"&amp;AA250&amp;DG$1)</f>
        <v/>
      </c>
      <c r="DH250" s="71" t="str">
        <f t="shared" ref="DH250:DH256" si="3995">IF(AB250="","","|n"&amp;DH$2&amp;"+"&amp;AB250&amp;DH$1)</f>
        <v/>
      </c>
      <c r="DI250" s="71" t="str">
        <f t="shared" ref="DI250:DI256" si="3996">IF(AC250="","","|n"&amp;DI$2&amp;"+"&amp;AC250&amp;DI$1)</f>
        <v/>
      </c>
      <c r="DJ250" s="71" t="str">
        <f t="shared" ref="DJ250:DJ256" si="3997">IF(AD250="","","|n"&amp;DJ$2&amp;"+"&amp;AD250&amp;DJ$1)</f>
        <v/>
      </c>
      <c r="DK250" s="71" t="str">
        <f t="shared" ref="DK250:DK256" si="3998">IF(AE250="","","|n"&amp;DK$2&amp;"+"&amp;AE250&amp;DK$1)</f>
        <v/>
      </c>
      <c r="DL250" s="71" t="str">
        <f t="shared" ref="DL250:DL256" si="3999">IF(AF250="","","|n"&amp;DL$2&amp;"+"&amp;AF250&amp;DL$1)</f>
        <v/>
      </c>
      <c r="DM250" s="71" t="str">
        <f t="shared" ref="DM250:DM256" si="4000">IF(AG250="","","|n"&amp;DM$2&amp;"+"&amp;AG250&amp;DM$1)</f>
        <v/>
      </c>
      <c r="DN250" s="71" t="str">
        <f t="shared" ref="DN250:DN256" si="4001">IF(AH250="","","|n"&amp;DN$2&amp;"+"&amp;AH250&amp;DN$1)</f>
        <v/>
      </c>
      <c r="DO250" s="71" t="str">
        <f t="shared" ref="DO250:DO256" si="4002">IF(AI250="","","|n"&amp;DO$2&amp;"+"&amp;AI250&amp;DO$1)</f>
        <v/>
      </c>
      <c r="DP250" s="71" t="str">
        <f t="shared" ref="DP250:DP256" si="4003">IF(AJ250="","","|n"&amp;DP$2&amp;"+"&amp;AJ250&amp;DP$1)</f>
        <v/>
      </c>
      <c r="DQ250" s="71" t="str">
        <f t="shared" ref="DQ250:DQ256" si="4004">IF(AK250="","","|n"&amp;DQ$2&amp;"+"&amp;AK250&amp;DQ$1)</f>
        <v/>
      </c>
      <c r="DR250" s="71" t="str">
        <f t="shared" ref="DR250:DR256" si="4005">IF(AL250="","","|n"&amp;DR$2&amp;"+"&amp;AL250&amp;DR$1)</f>
        <v/>
      </c>
      <c r="DS250" s="71" t="str">
        <f t="shared" ref="DS250:DS256" si="4006">IF(AM250="","","|n"&amp;DS$2&amp;"+"&amp;AM250&amp;DS$1)</f>
        <v/>
      </c>
      <c r="DT250" s="71" t="str">
        <f t="shared" ref="DT250:DT256" si="4007">IF(AN250="","","|n"&amp;DT$2&amp;"+"&amp;AN250&amp;DT$1)</f>
        <v/>
      </c>
      <c r="DU250" s="71" t="str">
        <f t="shared" ref="DU250:DU256" si="4008">IF(AO250="","","|n"&amp;DU$2&amp;"+"&amp;AO250&amp;DU$1)</f>
        <v/>
      </c>
      <c r="DV250" s="71" t="str">
        <f t="shared" ref="DV250:DV256" si="4009">IF(AP250="","","|n"&amp;DV$2&amp;"+"&amp;AP250&amp;DV$1)</f>
        <v/>
      </c>
      <c r="DW250" s="71" t="str">
        <f t="shared" ref="DW250:DW256" si="4010">IF(AQ250="","","|n"&amp;DW$2&amp;"+"&amp;AQ250&amp;DW$1)</f>
        <v/>
      </c>
      <c r="DX250" s="71" t="str">
        <f t="shared" ref="DX250:DX256" si="4011">IF(AR250="","","|n"&amp;DX$2&amp;"+"&amp;AR250&amp;DX$1)</f>
        <v/>
      </c>
      <c r="DY250" s="71" t="str">
        <f t="shared" ref="DY250:DY256" si="4012">IF(AS250="","","|n"&amp;DY$2&amp;"+"&amp;AS250&amp;DY$1)</f>
        <v/>
      </c>
      <c r="DZ250" s="71" t="str">
        <f t="shared" ref="DZ250:DZ256" si="4013">IF(AT250="","","|n"&amp;DZ$2&amp;"+"&amp;AT250&amp;DZ$1)</f>
        <v/>
      </c>
      <c r="EA250" s="71" t="str">
        <f t="shared" ref="EA250:EA256" si="4014">IF(AU250="","","|n"&amp;EA$2&amp;"+"&amp;AU250&amp;EA$1)</f>
        <v/>
      </c>
      <c r="EB250" s="71" t="str">
        <f t="shared" ref="EB250:EB256" si="4015">IF(AV250="","","|n"&amp;EB$2&amp;"+"&amp;AV250&amp;EB$1)</f>
        <v/>
      </c>
      <c r="EC250" s="71" t="str">
        <f t="shared" ref="EC250:EC256" si="4016">IF(AW250="","","|n"&amp;EC$2&amp;"+"&amp;AW250&amp;EC$1)</f>
        <v/>
      </c>
      <c r="ED250" s="71" t="str">
        <f t="shared" ref="ED250:ED256" si="4017">IF(AX250="","","|n"&amp;ED$2&amp;"+"&amp;AX250&amp;ED$1)</f>
        <v/>
      </c>
      <c r="EE250" s="71" t="str">
        <f t="shared" ref="EE250:EE256" si="4018">IF(AY250="","","|n"&amp;EE$2&amp;"+"&amp;AY250&amp;EE$1)</f>
        <v/>
      </c>
      <c r="EF250" s="71" t="str">
        <f t="shared" ref="EF250:EF256" si="4019">IF(AZ250="","","|n"&amp;EF$2&amp;"+"&amp;AZ250&amp;EF$1)</f>
        <v/>
      </c>
      <c r="EG250" s="71" t="str">
        <f t="shared" ref="EG250:EG256" si="4020">IF(BA250="","","|n"&amp;EG$2&amp;"+"&amp;BA250&amp;EG$1)</f>
        <v/>
      </c>
      <c r="EH250" s="71" t="str">
        <f t="shared" ref="EH250:EH256" si="4021">IF(BB250="","","|n"&amp;EH$2&amp;"+"&amp;BB250&amp;EH$1)</f>
        <v/>
      </c>
      <c r="EI250" s="71" t="str">
        <f t="shared" ref="EI250:EI256" si="4022">IF(BC250="","","|n"&amp;EI$2&amp;"+"&amp;BC250&amp;EI$1)</f>
        <v/>
      </c>
      <c r="EJ250" s="71" t="str">
        <f t="shared" ref="EJ250:EJ256" si="4023">IF(BD250="","","|n"&amp;EJ$2&amp;"+"&amp;BD250&amp;EJ$1)</f>
        <v/>
      </c>
      <c r="EK250" s="71" t="str">
        <f t="shared" ref="EK250:EK256" si="4024">IF(BE250="","","|n"&amp;EK$2&amp;"+"&amp;BE250&amp;EK$1)</f>
        <v/>
      </c>
      <c r="EL250" s="71" t="str">
        <f t="shared" ref="EL250:EL256" si="4025">IF(BF250="","","|n"&amp;EL$2&amp;"+"&amp;BF250&amp;EL$1)</f>
        <v/>
      </c>
      <c r="EM250" s="71" t="str">
        <f t="shared" ref="EM250:EM256" si="4026">IF(BG250="","","|n"&amp;EM$2&amp;"+"&amp;BG250&amp;EM$1)</f>
        <v/>
      </c>
      <c r="EN250" s="71" t="str">
        <f t="shared" ref="EN250:EN256" si="4027">IF(BH250="","","|n"&amp;EN$2&amp;"+"&amp;BH250&amp;EN$1)</f>
        <v/>
      </c>
      <c r="EO250" s="71" t="str">
        <f t="shared" ref="EO250:EO256" si="4028">IF(BI250="","","|n"&amp;EO$2&amp;"+"&amp;BI250&amp;EO$1)</f>
        <v/>
      </c>
      <c r="EP250" s="71" t="str">
        <f t="shared" ref="EP250:EP256" si="4029">IF(BJ250="","","|n"&amp;EP$2&amp;"+"&amp;BJ250&amp;EP$1)</f>
        <v/>
      </c>
      <c r="EQ250" s="71" t="str">
        <f t="shared" ref="EQ250:EQ256" si="4030">IF(BK250="","","|n"&amp;EQ$2&amp;"+"&amp;BK250&amp;EQ$1)</f>
        <v/>
      </c>
      <c r="ER250" s="71" t="str">
        <f t="shared" ref="ER250:ER256" si="4031">IF(BL250="","","|n"&amp;ER$2&amp;"+"&amp;BL250&amp;ER$1)</f>
        <v/>
      </c>
      <c r="ES250" s="71" t="str">
        <f t="shared" ref="ES250:ES256" si="4032">IF(BM250="","","|n"&amp;ES$2&amp;"+"&amp;BM250&amp;ES$1)</f>
        <v/>
      </c>
      <c r="ET250" s="71" t="str">
        <f t="shared" ref="ET250:ET256" si="4033">IF(BN250="","","|n"&amp;ET$2&amp;"+"&amp;BN250&amp;ET$1)</f>
        <v/>
      </c>
      <c r="EU250" s="71" t="str">
        <f t="shared" ref="EU250:EU256" si="4034">IF(BO250="","","|n"&amp;EU$2&amp;"+"&amp;BO250&amp;EU$1)</f>
        <v/>
      </c>
      <c r="EV250" s="71" t="str">
        <f t="shared" ref="EV250:EV256" si="4035">IF(BP250="","","|n"&amp;EV$2&amp;"+"&amp;BP250&amp;EV$1)</f>
        <v/>
      </c>
      <c r="EW250" s="71" t="str">
        <f t="shared" ref="EW250:EW256" si="4036">IF(BQ250="","","|n"&amp;EW$2&amp;"+"&amp;BQ250&amp;EW$1)</f>
        <v/>
      </c>
      <c r="EX250" s="71" t="str">
        <f t="shared" ref="EX250:EX256" si="4037">IF(BR250="","","|n"&amp;EX$2&amp;"+"&amp;BR250&amp;EX$1)</f>
        <v/>
      </c>
      <c r="EY250" s="71" t="str">
        <f t="shared" ref="EY250:EY256" si="4038">IF(BS250="","","|n"&amp;EY$2&amp;"+"&amp;BS250&amp;EY$1)</f>
        <v/>
      </c>
      <c r="EZ250" s="71" t="str">
        <f t="shared" ref="EZ250:EZ256" si="4039">IF(BT250="","","|n"&amp;EZ$2&amp;"+"&amp;BT250&amp;EZ$1)</f>
        <v/>
      </c>
      <c r="FA250" s="71" t="str">
        <f t="shared" ref="FA250:FA256" si="4040">IF(BU250="","","|n"&amp;FA$2&amp;"+"&amp;BU250&amp;FA$1)</f>
        <v/>
      </c>
      <c r="FB250" s="71" t="str">
        <f t="shared" ref="FB250:FB256" si="4041">IF(BV250="","","|n"&amp;FB$2&amp;"+"&amp;BV250&amp;FB$1)</f>
        <v/>
      </c>
      <c r="FC250" s="71" t="str">
        <f t="shared" ref="FC250:FC256" si="4042">IF(BW250="","","|n"&amp;FC$2&amp;"+"&amp;BW250&amp;FC$1)</f>
        <v/>
      </c>
      <c r="FD250" s="71" t="str">
        <f t="shared" ref="FD250:FD256" si="4043">IF(BX250="","","|n"&amp;FD$2&amp;"+"&amp;BX250&amp;FD$1)</f>
        <v/>
      </c>
      <c r="FE250" s="71" t="str">
        <f t="shared" ref="FE250:FE256" si="4044">IF(BY250="","","|n"&amp;FE$2&amp;"+"&amp;BY250&amp;FE$1)</f>
        <v/>
      </c>
      <c r="FF250" s="71" t="str">
        <f t="shared" ref="FF250:FF256" si="4045">IF(BZ250="","","|n"&amp;FF$2&amp;"+"&amp;BZ250&amp;FF$1)</f>
        <v/>
      </c>
      <c r="FG250" s="71" t="str">
        <f t="shared" ref="FG250:FG256" si="4046">IF(CA250="","","|n"&amp;FG$2&amp;"+"&amp;CA250&amp;FG$1)</f>
        <v/>
      </c>
      <c r="FH250" s="71" t="str">
        <f t="shared" ref="FH250:FH256" si="4047">IF(CB250="","","|n"&amp;FH$2&amp;"+"&amp;CB250&amp;FH$1)</f>
        <v/>
      </c>
      <c r="FI250" s="71" t="str">
        <f t="shared" ref="FI250:FI256" si="4048">IF(CC250="","","|n"&amp;FI$2&amp;"+"&amp;CC250&amp;FI$1)</f>
        <v/>
      </c>
      <c r="FJ250" s="71" t="str">
        <f t="shared" ref="FJ250:FJ256" si="4049">IF(CD250="","","|n"&amp;FJ$2&amp;"+"&amp;CD250&amp;FJ$1)</f>
        <v/>
      </c>
      <c r="FK250" s="71" t="str">
        <f t="shared" ref="FK250:FK256" si="4050">IF(CE250="","","|n"&amp;FK$2&amp;"+"&amp;CE250&amp;FK$1)</f>
        <v/>
      </c>
      <c r="FL250" s="71" t="str">
        <f t="shared" ref="FL250:FL256" si="4051">IF(CF250="","","|n"&amp;FL$2&amp;"+"&amp;CF250&amp;FL$1)</f>
        <v/>
      </c>
      <c r="FM250" s="71" t="str">
        <f t="shared" ref="FM250:FM256" si="4052">IF(CG250="","","|n"&amp;FM$2&amp;"+"&amp;CG250&amp;FM$1)</f>
        <v/>
      </c>
      <c r="FN250" s="71" t="str">
        <f t="shared" ref="FN250:FN256" si="4053">IF(CH250="","","|n"&amp;FN$2&amp;"+"&amp;CH250&amp;FN$1)</f>
        <v/>
      </c>
      <c r="FO250" s="71" t="str">
        <f t="shared" ref="FO250:FO256" si="4054">IF(CI250="","","|n"&amp;FO$2&amp;"+"&amp;CI250&amp;FO$1)</f>
        <v/>
      </c>
      <c r="FP250" s="71" t="str">
        <f t="shared" ref="FP250:FP256" si="4055">IF(CJ250="","","|n"&amp;FP$2&amp;"+"&amp;CJ250&amp;FP$1)</f>
        <v/>
      </c>
      <c r="FQ250" s="71" t="str">
        <f t="shared" ref="FQ250:FQ256" si="4056">IF(CK250="","","|n"&amp;FQ$2&amp;"+"&amp;CK250&amp;FQ$1)</f>
        <v/>
      </c>
      <c r="FR250" s="71" t="str">
        <f t="shared" ref="FR250:FR256" si="4057">IF(CL250="","","|n"&amp;FR$2&amp;"+"&amp;CL250&amp;FR$1)</f>
        <v/>
      </c>
      <c r="FS250" s="71" t="str">
        <f t="shared" ref="FS250:FS256" si="4058">IF(CM250="","","|n"&amp;FS$2&amp;"+"&amp;CM250&amp;FS$1)</f>
        <v/>
      </c>
    </row>
    <row r="251" spans="1:175" ht="15">
      <c r="A251" s="79"/>
      <c r="B251" s="126" t="s">
        <v>856</v>
      </c>
      <c r="C251" s="125" t="str">
        <f t="shared" ref="C251:C258" si="4059">"已领取"&amp;C241</f>
        <v>已领取入群礼包</v>
      </c>
      <c r="T251" s="128" t="str">
        <f t="shared" ref="T251:T258" si="4060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854</v>
      </c>
      <c r="CN251" s="69" t="str">
        <f t="shared" ref="CN251:CN258" si="4061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2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3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4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7"/>
        <v>|n</v>
      </c>
      <c r="CV251" s="70" t="str">
        <f t="shared" si="3988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89"/>
        <v/>
      </c>
      <c r="DC251" s="71" t="str">
        <f t="shared" si="3990"/>
        <v/>
      </c>
      <c r="DD251" s="71" t="str">
        <f t="shared" si="3991"/>
        <v/>
      </c>
      <c r="DE251" s="71" t="str">
        <f t="shared" si="3992"/>
        <v/>
      </c>
      <c r="DF251" s="71" t="str">
        <f t="shared" si="3993"/>
        <v/>
      </c>
      <c r="DG251" s="71" t="str">
        <f t="shared" si="3994"/>
        <v/>
      </c>
      <c r="DH251" s="71" t="str">
        <f t="shared" si="3995"/>
        <v/>
      </c>
      <c r="DI251" s="71" t="str">
        <f t="shared" si="3996"/>
        <v/>
      </c>
      <c r="DJ251" s="71" t="str">
        <f t="shared" si="3997"/>
        <v/>
      </c>
      <c r="DK251" s="71" t="str">
        <f t="shared" si="3998"/>
        <v/>
      </c>
      <c r="DL251" s="71" t="str">
        <f t="shared" si="3999"/>
        <v/>
      </c>
      <c r="DM251" s="71" t="str">
        <f t="shared" si="4000"/>
        <v/>
      </c>
      <c r="DN251" s="71" t="str">
        <f t="shared" si="4001"/>
        <v/>
      </c>
      <c r="DO251" s="71" t="str">
        <f t="shared" si="4002"/>
        <v/>
      </c>
      <c r="DP251" s="71" t="str">
        <f t="shared" si="4003"/>
        <v/>
      </c>
      <c r="DQ251" s="71" t="str">
        <f t="shared" si="4004"/>
        <v/>
      </c>
      <c r="DR251" s="71" t="str">
        <f t="shared" si="4005"/>
        <v/>
      </c>
      <c r="DS251" s="71" t="str">
        <f t="shared" si="4006"/>
        <v/>
      </c>
      <c r="DT251" s="71" t="str">
        <f t="shared" si="4007"/>
        <v/>
      </c>
      <c r="DU251" s="71" t="str">
        <f t="shared" si="4008"/>
        <v/>
      </c>
      <c r="DV251" s="71" t="str">
        <f t="shared" si="4009"/>
        <v/>
      </c>
      <c r="DW251" s="71" t="str">
        <f t="shared" si="4010"/>
        <v/>
      </c>
      <c r="DX251" s="71" t="str">
        <f t="shared" si="4011"/>
        <v/>
      </c>
      <c r="DY251" s="71" t="str">
        <f t="shared" si="4012"/>
        <v/>
      </c>
      <c r="DZ251" s="71" t="str">
        <f t="shared" si="4013"/>
        <v/>
      </c>
      <c r="EA251" s="71" t="str">
        <f t="shared" si="4014"/>
        <v/>
      </c>
      <c r="EB251" s="71" t="str">
        <f t="shared" si="4015"/>
        <v/>
      </c>
      <c r="EC251" s="71" t="str">
        <f t="shared" si="4016"/>
        <v/>
      </c>
      <c r="ED251" s="71" t="str">
        <f t="shared" si="4017"/>
        <v/>
      </c>
      <c r="EE251" s="71" t="str">
        <f t="shared" si="4018"/>
        <v/>
      </c>
      <c r="EF251" s="71" t="str">
        <f t="shared" si="4019"/>
        <v/>
      </c>
      <c r="EG251" s="71" t="str">
        <f t="shared" si="4020"/>
        <v/>
      </c>
      <c r="EH251" s="71" t="str">
        <f t="shared" si="4021"/>
        <v/>
      </c>
      <c r="EI251" s="71" t="str">
        <f t="shared" si="4022"/>
        <v/>
      </c>
      <c r="EJ251" s="71" t="str">
        <f t="shared" si="4023"/>
        <v/>
      </c>
      <c r="EK251" s="71" t="str">
        <f t="shared" si="4024"/>
        <v/>
      </c>
      <c r="EL251" s="71" t="str">
        <f t="shared" si="4025"/>
        <v/>
      </c>
      <c r="EM251" s="71" t="str">
        <f t="shared" si="4026"/>
        <v/>
      </c>
      <c r="EN251" s="71" t="str">
        <f t="shared" si="4027"/>
        <v/>
      </c>
      <c r="EO251" s="71" t="str">
        <f t="shared" si="4028"/>
        <v/>
      </c>
      <c r="EP251" s="71" t="str">
        <f t="shared" si="4029"/>
        <v/>
      </c>
      <c r="EQ251" s="71" t="str">
        <f t="shared" si="4030"/>
        <v/>
      </c>
      <c r="ER251" s="71" t="str">
        <f t="shared" si="4031"/>
        <v/>
      </c>
      <c r="ES251" s="71" t="str">
        <f t="shared" si="4032"/>
        <v/>
      </c>
      <c r="ET251" s="71" t="str">
        <f t="shared" si="4033"/>
        <v/>
      </c>
      <c r="EU251" s="71" t="str">
        <f t="shared" si="4034"/>
        <v/>
      </c>
      <c r="EV251" s="71" t="str">
        <f t="shared" si="4035"/>
        <v/>
      </c>
      <c r="EW251" s="71" t="str">
        <f t="shared" si="4036"/>
        <v/>
      </c>
      <c r="EX251" s="71" t="str">
        <f t="shared" si="4037"/>
        <v/>
      </c>
      <c r="EY251" s="71" t="str">
        <f t="shared" si="4038"/>
        <v/>
      </c>
      <c r="EZ251" s="71" t="str">
        <f t="shared" si="4039"/>
        <v/>
      </c>
      <c r="FA251" s="71" t="str">
        <f t="shared" si="4040"/>
        <v/>
      </c>
      <c r="FB251" s="71" t="str">
        <f t="shared" si="4041"/>
        <v/>
      </c>
      <c r="FC251" s="71" t="str">
        <f t="shared" si="4042"/>
        <v/>
      </c>
      <c r="FD251" s="71" t="str">
        <f t="shared" si="4043"/>
        <v/>
      </c>
      <c r="FE251" s="71" t="str">
        <f t="shared" si="4044"/>
        <v/>
      </c>
      <c r="FF251" s="71" t="str">
        <f t="shared" si="4045"/>
        <v/>
      </c>
      <c r="FG251" s="71" t="str">
        <f t="shared" si="4046"/>
        <v/>
      </c>
      <c r="FH251" s="71" t="str">
        <f t="shared" si="4047"/>
        <v/>
      </c>
      <c r="FI251" s="71" t="str">
        <f t="shared" si="4048"/>
        <v/>
      </c>
      <c r="FJ251" s="71" t="str">
        <f t="shared" si="4049"/>
        <v/>
      </c>
      <c r="FK251" s="71" t="str">
        <f t="shared" si="4050"/>
        <v/>
      </c>
      <c r="FL251" s="71" t="str">
        <f t="shared" si="4051"/>
        <v/>
      </c>
      <c r="FM251" s="71" t="str">
        <f t="shared" si="4052"/>
        <v/>
      </c>
      <c r="FN251" s="71" t="str">
        <f t="shared" si="4053"/>
        <v/>
      </c>
      <c r="FO251" s="71" t="str">
        <f t="shared" si="4054"/>
        <v/>
      </c>
      <c r="FP251" s="71" t="str">
        <f t="shared" si="4055"/>
        <v/>
      </c>
      <c r="FQ251" s="71" t="str">
        <f t="shared" si="4056"/>
        <v/>
      </c>
      <c r="FR251" s="71" t="str">
        <f t="shared" si="4057"/>
        <v/>
      </c>
      <c r="FS251" s="71" t="str">
        <f t="shared" si="4058"/>
        <v/>
      </c>
    </row>
    <row r="252" spans="1:175" ht="15">
      <c r="A252" s="79"/>
      <c r="B252" s="126" t="s">
        <v>857</v>
      </c>
      <c r="C252" s="125" t="str">
        <f t="shared" si="4059"/>
        <v>已领取拜年礼包</v>
      </c>
      <c r="T252" s="128" t="str">
        <f t="shared" si="4060"/>
        <v>|cff99ccff给与地图有效评论建议|r即可领取：|n每秒生命+100，每秒业力+2|n|n|r|cff808080地图等级达到3级可领取|r|N|N|cff00ff00已领取该礼包</v>
      </c>
      <c r="U252" s="79" t="s">
        <v>854</v>
      </c>
      <c r="CN252" s="69" t="str">
        <f t="shared" si="4061"/>
        <v>InitUnitState('IB53',,,,,,,,,,)</v>
      </c>
      <c r="CO252" s="69" t="str">
        <f t="shared" si="4062"/>
        <v>InitUnitNormal('IB53',,,,,,,,,,)</v>
      </c>
      <c r="CP252" s="69" t="str">
        <f t="shared" si="4063"/>
        <v>InitUnitMagic('IB53',,,,,,,,,,)</v>
      </c>
      <c r="CQ252" s="69" t="str">
        <f t="shared" si="4064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7"/>
        <v>|n</v>
      </c>
      <c r="CV252" s="70" t="str">
        <f t="shared" si="3988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89"/>
        <v/>
      </c>
      <c r="DC252" s="71" t="str">
        <f t="shared" si="3990"/>
        <v/>
      </c>
      <c r="DD252" s="71" t="str">
        <f t="shared" si="3991"/>
        <v/>
      </c>
      <c r="DE252" s="71" t="str">
        <f t="shared" si="3992"/>
        <v/>
      </c>
      <c r="DF252" s="71" t="str">
        <f t="shared" si="3993"/>
        <v/>
      </c>
      <c r="DG252" s="71" t="str">
        <f t="shared" si="3994"/>
        <v/>
      </c>
      <c r="DH252" s="71" t="str">
        <f t="shared" si="3995"/>
        <v/>
      </c>
      <c r="DI252" s="71" t="str">
        <f t="shared" si="3996"/>
        <v/>
      </c>
      <c r="DJ252" s="71" t="str">
        <f t="shared" si="3997"/>
        <v/>
      </c>
      <c r="DK252" s="71" t="str">
        <f t="shared" si="3998"/>
        <v/>
      </c>
      <c r="DL252" s="71" t="str">
        <f t="shared" si="3999"/>
        <v/>
      </c>
      <c r="DM252" s="71" t="str">
        <f t="shared" si="4000"/>
        <v/>
      </c>
      <c r="DN252" s="71" t="str">
        <f t="shared" si="4001"/>
        <v/>
      </c>
      <c r="DO252" s="71" t="str">
        <f t="shared" si="4002"/>
        <v/>
      </c>
      <c r="DP252" s="71" t="str">
        <f t="shared" si="4003"/>
        <v/>
      </c>
      <c r="DQ252" s="71" t="str">
        <f t="shared" si="4004"/>
        <v/>
      </c>
      <c r="DR252" s="71" t="str">
        <f t="shared" si="4005"/>
        <v/>
      </c>
      <c r="DS252" s="71" t="str">
        <f t="shared" si="4006"/>
        <v/>
      </c>
      <c r="DT252" s="71" t="str">
        <f t="shared" si="4007"/>
        <v/>
      </c>
      <c r="DU252" s="71" t="str">
        <f t="shared" si="4008"/>
        <v/>
      </c>
      <c r="DV252" s="71" t="str">
        <f t="shared" si="4009"/>
        <v/>
      </c>
      <c r="DW252" s="71" t="str">
        <f t="shared" si="4010"/>
        <v/>
      </c>
      <c r="DX252" s="71" t="str">
        <f t="shared" si="4011"/>
        <v/>
      </c>
      <c r="DY252" s="71" t="str">
        <f t="shared" si="4012"/>
        <v/>
      </c>
      <c r="DZ252" s="71" t="str">
        <f t="shared" si="4013"/>
        <v/>
      </c>
      <c r="EA252" s="71" t="str">
        <f t="shared" si="4014"/>
        <v/>
      </c>
      <c r="EB252" s="71" t="str">
        <f t="shared" si="4015"/>
        <v/>
      </c>
      <c r="EC252" s="71" t="str">
        <f t="shared" si="4016"/>
        <v/>
      </c>
      <c r="ED252" s="71" t="str">
        <f t="shared" si="4017"/>
        <v/>
      </c>
      <c r="EE252" s="71" t="str">
        <f t="shared" si="4018"/>
        <v/>
      </c>
      <c r="EF252" s="71" t="str">
        <f t="shared" si="4019"/>
        <v/>
      </c>
      <c r="EG252" s="71" t="str">
        <f t="shared" si="4020"/>
        <v/>
      </c>
      <c r="EH252" s="71" t="str">
        <f t="shared" si="4021"/>
        <v/>
      </c>
      <c r="EI252" s="71" t="str">
        <f t="shared" si="4022"/>
        <v/>
      </c>
      <c r="EJ252" s="71" t="str">
        <f t="shared" si="4023"/>
        <v/>
      </c>
      <c r="EK252" s="71" t="str">
        <f t="shared" si="4024"/>
        <v/>
      </c>
      <c r="EL252" s="71" t="str">
        <f t="shared" si="4025"/>
        <v/>
      </c>
      <c r="EM252" s="71" t="str">
        <f t="shared" si="4026"/>
        <v/>
      </c>
      <c r="EN252" s="71" t="str">
        <f t="shared" si="4027"/>
        <v/>
      </c>
      <c r="EO252" s="71" t="str">
        <f t="shared" si="4028"/>
        <v/>
      </c>
      <c r="EP252" s="71" t="str">
        <f t="shared" si="4029"/>
        <v/>
      </c>
      <c r="EQ252" s="71" t="str">
        <f t="shared" si="4030"/>
        <v/>
      </c>
      <c r="ER252" s="71" t="str">
        <f t="shared" si="4031"/>
        <v/>
      </c>
      <c r="ES252" s="71" t="str">
        <f t="shared" si="4032"/>
        <v/>
      </c>
      <c r="ET252" s="71" t="str">
        <f t="shared" si="4033"/>
        <v/>
      </c>
      <c r="EU252" s="71" t="str">
        <f t="shared" si="4034"/>
        <v/>
      </c>
      <c r="EV252" s="71" t="str">
        <f t="shared" si="4035"/>
        <v/>
      </c>
      <c r="EW252" s="71" t="str">
        <f t="shared" si="4036"/>
        <v/>
      </c>
      <c r="EX252" s="71" t="str">
        <f t="shared" si="4037"/>
        <v/>
      </c>
      <c r="EY252" s="71" t="str">
        <f t="shared" si="4038"/>
        <v/>
      </c>
      <c r="EZ252" s="71" t="str">
        <f t="shared" si="4039"/>
        <v/>
      </c>
      <c r="FA252" s="71" t="str">
        <f t="shared" si="4040"/>
        <v/>
      </c>
      <c r="FB252" s="71" t="str">
        <f t="shared" si="4041"/>
        <v/>
      </c>
      <c r="FC252" s="71" t="str">
        <f t="shared" si="4042"/>
        <v/>
      </c>
      <c r="FD252" s="71" t="str">
        <f t="shared" si="4043"/>
        <v/>
      </c>
      <c r="FE252" s="71" t="str">
        <f t="shared" si="4044"/>
        <v/>
      </c>
      <c r="FF252" s="71" t="str">
        <f t="shared" si="4045"/>
        <v/>
      </c>
      <c r="FG252" s="71" t="str">
        <f t="shared" si="4046"/>
        <v/>
      </c>
      <c r="FH252" s="71" t="str">
        <f t="shared" si="4047"/>
        <v/>
      </c>
      <c r="FI252" s="71" t="str">
        <f t="shared" si="4048"/>
        <v/>
      </c>
      <c r="FJ252" s="71" t="str">
        <f t="shared" si="4049"/>
        <v/>
      </c>
      <c r="FK252" s="71" t="str">
        <f t="shared" si="4050"/>
        <v/>
      </c>
      <c r="FL252" s="71" t="str">
        <f t="shared" si="4051"/>
        <v/>
      </c>
      <c r="FM252" s="71" t="str">
        <f t="shared" si="4052"/>
        <v/>
      </c>
      <c r="FN252" s="71" t="str">
        <f t="shared" si="4053"/>
        <v/>
      </c>
      <c r="FO252" s="71" t="str">
        <f t="shared" si="4054"/>
        <v/>
      </c>
      <c r="FP252" s="71" t="str">
        <f t="shared" si="4055"/>
        <v/>
      </c>
      <c r="FQ252" s="71" t="str">
        <f t="shared" si="4056"/>
        <v/>
      </c>
      <c r="FR252" s="71" t="str">
        <f t="shared" si="4057"/>
        <v/>
      </c>
      <c r="FS252" s="71" t="str">
        <f t="shared" si="4058"/>
        <v/>
      </c>
    </row>
    <row r="253" spans="1:175" ht="15">
      <c r="A253" s="79"/>
      <c r="B253" s="126" t="s">
        <v>858</v>
      </c>
      <c r="C253" s="125" t="str">
        <f t="shared" si="4059"/>
        <v>已领取收藏礼包</v>
      </c>
      <c r="T253" s="128" t="str">
        <f t="shared" si="4060"/>
        <v>|cff99ccff房间大厅界面点击右上角《|r|cffcc99ff收藏|r|cff99ccff》后可领取该礼包。|n|n|r属性：|n|cffffcc33攻击伤害+5%|n技能伤害+5%|r|N|N|cff00ff00已领取该礼包</v>
      </c>
      <c r="U253" s="79" t="s">
        <v>854</v>
      </c>
      <c r="CN253" s="69" t="str">
        <f t="shared" si="4061"/>
        <v>InitUnitState('IB54',,,,,,,,,,)</v>
      </c>
      <c r="CO253" s="69" t="str">
        <f t="shared" si="4062"/>
        <v>InitUnitNormal('IB54',,,,,,,,,,)</v>
      </c>
      <c r="CP253" s="69" t="str">
        <f t="shared" si="4063"/>
        <v>InitUnitMagic('IB54',,,,,,,,,,)</v>
      </c>
      <c r="CQ253" s="69" t="str">
        <f t="shared" si="4064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7"/>
        <v>|n</v>
      </c>
      <c r="CV253" s="70" t="str">
        <f t="shared" si="3988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89"/>
        <v/>
      </c>
      <c r="DC253" s="71" t="str">
        <f t="shared" si="3990"/>
        <v/>
      </c>
      <c r="DD253" s="71" t="str">
        <f t="shared" si="3991"/>
        <v/>
      </c>
      <c r="DE253" s="71" t="str">
        <f t="shared" si="3992"/>
        <v/>
      </c>
      <c r="DF253" s="71" t="str">
        <f t="shared" si="3993"/>
        <v/>
      </c>
      <c r="DG253" s="71" t="str">
        <f t="shared" si="3994"/>
        <v/>
      </c>
      <c r="DH253" s="71" t="str">
        <f t="shared" si="3995"/>
        <v/>
      </c>
      <c r="DI253" s="71" t="str">
        <f t="shared" si="3996"/>
        <v/>
      </c>
      <c r="DJ253" s="71" t="str">
        <f t="shared" si="3997"/>
        <v/>
      </c>
      <c r="DK253" s="71" t="str">
        <f t="shared" si="3998"/>
        <v/>
      </c>
      <c r="DL253" s="71" t="str">
        <f t="shared" si="3999"/>
        <v/>
      </c>
      <c r="DM253" s="71" t="str">
        <f t="shared" si="4000"/>
        <v/>
      </c>
      <c r="DN253" s="71" t="str">
        <f t="shared" si="4001"/>
        <v/>
      </c>
      <c r="DO253" s="71" t="str">
        <f t="shared" si="4002"/>
        <v/>
      </c>
      <c r="DP253" s="71" t="str">
        <f t="shared" si="4003"/>
        <v/>
      </c>
      <c r="DQ253" s="71" t="str">
        <f t="shared" si="4004"/>
        <v/>
      </c>
      <c r="DR253" s="71" t="str">
        <f t="shared" si="4005"/>
        <v/>
      </c>
      <c r="DS253" s="71" t="str">
        <f t="shared" si="4006"/>
        <v/>
      </c>
      <c r="DT253" s="71" t="str">
        <f t="shared" si="4007"/>
        <v/>
      </c>
      <c r="DU253" s="71" t="str">
        <f t="shared" si="4008"/>
        <v/>
      </c>
      <c r="DV253" s="71" t="str">
        <f t="shared" si="4009"/>
        <v/>
      </c>
      <c r="DW253" s="71" t="str">
        <f t="shared" si="4010"/>
        <v/>
      </c>
      <c r="DX253" s="71" t="str">
        <f t="shared" si="4011"/>
        <v/>
      </c>
      <c r="DY253" s="71" t="str">
        <f t="shared" si="4012"/>
        <v/>
      </c>
      <c r="DZ253" s="71" t="str">
        <f t="shared" si="4013"/>
        <v/>
      </c>
      <c r="EA253" s="71" t="str">
        <f t="shared" si="4014"/>
        <v/>
      </c>
      <c r="EB253" s="71" t="str">
        <f t="shared" si="4015"/>
        <v/>
      </c>
      <c r="EC253" s="71" t="str">
        <f t="shared" si="4016"/>
        <v/>
      </c>
      <c r="ED253" s="71" t="str">
        <f t="shared" si="4017"/>
        <v/>
      </c>
      <c r="EE253" s="71" t="str">
        <f t="shared" si="4018"/>
        <v/>
      </c>
      <c r="EF253" s="71" t="str">
        <f t="shared" si="4019"/>
        <v/>
      </c>
      <c r="EG253" s="71" t="str">
        <f t="shared" si="4020"/>
        <v/>
      </c>
      <c r="EH253" s="71" t="str">
        <f t="shared" si="4021"/>
        <v/>
      </c>
      <c r="EI253" s="71" t="str">
        <f t="shared" si="4022"/>
        <v/>
      </c>
      <c r="EJ253" s="71" t="str">
        <f t="shared" si="4023"/>
        <v/>
      </c>
      <c r="EK253" s="71" t="str">
        <f t="shared" si="4024"/>
        <v/>
      </c>
      <c r="EL253" s="71" t="str">
        <f t="shared" si="4025"/>
        <v/>
      </c>
      <c r="EM253" s="71" t="str">
        <f t="shared" si="4026"/>
        <v/>
      </c>
      <c r="EN253" s="71" t="str">
        <f t="shared" si="4027"/>
        <v/>
      </c>
      <c r="EO253" s="71" t="str">
        <f t="shared" si="4028"/>
        <v/>
      </c>
      <c r="EP253" s="71" t="str">
        <f t="shared" si="4029"/>
        <v/>
      </c>
      <c r="EQ253" s="71" t="str">
        <f t="shared" si="4030"/>
        <v/>
      </c>
      <c r="ER253" s="71" t="str">
        <f t="shared" si="4031"/>
        <v/>
      </c>
      <c r="ES253" s="71" t="str">
        <f t="shared" si="4032"/>
        <v/>
      </c>
      <c r="ET253" s="71" t="str">
        <f t="shared" si="4033"/>
        <v/>
      </c>
      <c r="EU253" s="71" t="str">
        <f t="shared" si="4034"/>
        <v/>
      </c>
      <c r="EV253" s="71" t="str">
        <f t="shared" si="4035"/>
        <v/>
      </c>
      <c r="EW253" s="71" t="str">
        <f t="shared" si="4036"/>
        <v/>
      </c>
      <c r="EX253" s="71" t="str">
        <f t="shared" si="4037"/>
        <v/>
      </c>
      <c r="EY253" s="71" t="str">
        <f t="shared" si="4038"/>
        <v/>
      </c>
      <c r="EZ253" s="71" t="str">
        <f t="shared" si="4039"/>
        <v/>
      </c>
      <c r="FA253" s="71" t="str">
        <f t="shared" si="4040"/>
        <v/>
      </c>
      <c r="FB253" s="71" t="str">
        <f t="shared" si="4041"/>
        <v/>
      </c>
      <c r="FC253" s="71" t="str">
        <f t="shared" si="4042"/>
        <v/>
      </c>
      <c r="FD253" s="71" t="str">
        <f t="shared" si="4043"/>
        <v/>
      </c>
      <c r="FE253" s="71" t="str">
        <f t="shared" si="4044"/>
        <v/>
      </c>
      <c r="FF253" s="71" t="str">
        <f t="shared" si="4045"/>
        <v/>
      </c>
      <c r="FG253" s="71" t="str">
        <f t="shared" si="4046"/>
        <v/>
      </c>
      <c r="FH253" s="71" t="str">
        <f t="shared" si="4047"/>
        <v/>
      </c>
      <c r="FI253" s="71" t="str">
        <f t="shared" si="4048"/>
        <v/>
      </c>
      <c r="FJ253" s="71" t="str">
        <f t="shared" si="4049"/>
        <v/>
      </c>
      <c r="FK253" s="71" t="str">
        <f t="shared" si="4050"/>
        <v/>
      </c>
      <c r="FL253" s="71" t="str">
        <f t="shared" si="4051"/>
        <v/>
      </c>
      <c r="FM253" s="71" t="str">
        <f t="shared" si="4052"/>
        <v/>
      </c>
      <c r="FN253" s="71" t="str">
        <f t="shared" si="4053"/>
        <v/>
      </c>
      <c r="FO253" s="71" t="str">
        <f t="shared" si="4054"/>
        <v/>
      </c>
      <c r="FP253" s="71" t="str">
        <f t="shared" si="4055"/>
        <v/>
      </c>
      <c r="FQ253" s="71" t="str">
        <f t="shared" si="4056"/>
        <v/>
      </c>
      <c r="FR253" s="71" t="str">
        <f t="shared" si="4057"/>
        <v/>
      </c>
      <c r="FS253" s="71" t="str">
        <f t="shared" si="4058"/>
        <v/>
      </c>
    </row>
    <row r="254" spans="1:175" ht="15">
      <c r="A254" s="79"/>
      <c r="B254" s="126" t="s">
        <v>859</v>
      </c>
      <c r="C254" s="125" t="str">
        <f t="shared" si="4059"/>
        <v>已领取重置版礼包</v>
      </c>
      <c r="T254" s="128" t="str">
        <f t="shared" si="4060"/>
        <v>|cff33ff00购买魔兽重制版可领取该礼包！|n|n|r奖励：|n招魂幡Lv3|N|N|cff00ff00已领取该礼包</v>
      </c>
      <c r="U254" s="79" t="s">
        <v>854</v>
      </c>
      <c r="CN254" s="69" t="str">
        <f t="shared" si="4061"/>
        <v>InitUnitState('IB55',,,,,,,,,,)</v>
      </c>
      <c r="CO254" s="69" t="str">
        <f t="shared" si="4062"/>
        <v>InitUnitNormal('IB55',,,,,,,,,,)</v>
      </c>
      <c r="CP254" s="69" t="str">
        <f t="shared" si="4063"/>
        <v>InitUnitMagic('IB55',,,,,,,,,,)</v>
      </c>
      <c r="CQ254" s="69" t="str">
        <f t="shared" si="4064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281&amp;CR$1&amp;")"</f>
        <v>InitEquipData('IB55',,"",,,,,'','','','','','',"")</v>
      </c>
      <c r="CU254" s="95" t="str">
        <f t="shared" si="3987"/>
        <v>|n</v>
      </c>
      <c r="CV254" s="70" t="str">
        <f t="shared" si="3988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89"/>
        <v/>
      </c>
      <c r="DC254" s="71" t="str">
        <f t="shared" si="3990"/>
        <v/>
      </c>
      <c r="DD254" s="71" t="str">
        <f t="shared" si="3991"/>
        <v/>
      </c>
      <c r="DE254" s="71" t="str">
        <f t="shared" si="3992"/>
        <v/>
      </c>
      <c r="DF254" s="71" t="str">
        <f t="shared" si="3993"/>
        <v/>
      </c>
      <c r="DG254" s="71" t="str">
        <f t="shared" si="3994"/>
        <v/>
      </c>
      <c r="DH254" s="71" t="str">
        <f t="shared" si="3995"/>
        <v/>
      </c>
      <c r="DI254" s="71" t="str">
        <f t="shared" si="3996"/>
        <v/>
      </c>
      <c r="DJ254" s="71" t="str">
        <f t="shared" si="3997"/>
        <v/>
      </c>
      <c r="DK254" s="71" t="str">
        <f t="shared" si="3998"/>
        <v/>
      </c>
      <c r="DL254" s="71" t="str">
        <f t="shared" si="3999"/>
        <v/>
      </c>
      <c r="DM254" s="71" t="str">
        <f t="shared" si="4000"/>
        <v/>
      </c>
      <c r="DN254" s="71" t="str">
        <f t="shared" si="4001"/>
        <v/>
      </c>
      <c r="DO254" s="71" t="str">
        <f t="shared" si="4002"/>
        <v/>
      </c>
      <c r="DP254" s="71" t="str">
        <f t="shared" si="4003"/>
        <v/>
      </c>
      <c r="DQ254" s="71" t="str">
        <f t="shared" si="4004"/>
        <v/>
      </c>
      <c r="DR254" s="71" t="str">
        <f t="shared" si="4005"/>
        <v/>
      </c>
      <c r="DS254" s="71" t="str">
        <f t="shared" si="4006"/>
        <v/>
      </c>
      <c r="DT254" s="71" t="str">
        <f t="shared" si="4007"/>
        <v/>
      </c>
      <c r="DU254" s="71" t="str">
        <f t="shared" si="4008"/>
        <v/>
      </c>
      <c r="DV254" s="71" t="str">
        <f t="shared" si="4009"/>
        <v/>
      </c>
      <c r="DW254" s="71" t="str">
        <f t="shared" si="4010"/>
        <v/>
      </c>
      <c r="DX254" s="71" t="str">
        <f t="shared" si="4011"/>
        <v/>
      </c>
      <c r="DY254" s="71" t="str">
        <f t="shared" si="4012"/>
        <v/>
      </c>
      <c r="DZ254" s="71" t="str">
        <f t="shared" si="4013"/>
        <v/>
      </c>
      <c r="EA254" s="71" t="str">
        <f t="shared" si="4014"/>
        <v/>
      </c>
      <c r="EB254" s="71" t="str">
        <f t="shared" si="4015"/>
        <v/>
      </c>
      <c r="EC254" s="71" t="str">
        <f t="shared" si="4016"/>
        <v/>
      </c>
      <c r="ED254" s="71" t="str">
        <f t="shared" si="4017"/>
        <v/>
      </c>
      <c r="EE254" s="71" t="str">
        <f t="shared" si="4018"/>
        <v/>
      </c>
      <c r="EF254" s="71" t="str">
        <f t="shared" si="4019"/>
        <v/>
      </c>
      <c r="EG254" s="71" t="str">
        <f t="shared" si="4020"/>
        <v/>
      </c>
      <c r="EH254" s="71" t="str">
        <f t="shared" si="4021"/>
        <v/>
      </c>
      <c r="EI254" s="71" t="str">
        <f t="shared" si="4022"/>
        <v/>
      </c>
      <c r="EJ254" s="71" t="str">
        <f t="shared" si="4023"/>
        <v/>
      </c>
      <c r="EK254" s="71" t="str">
        <f t="shared" si="4024"/>
        <v/>
      </c>
      <c r="EL254" s="71" t="str">
        <f t="shared" si="4025"/>
        <v/>
      </c>
      <c r="EM254" s="71" t="str">
        <f t="shared" si="4026"/>
        <v/>
      </c>
      <c r="EN254" s="71" t="str">
        <f t="shared" si="4027"/>
        <v/>
      </c>
      <c r="EO254" s="71" t="str">
        <f t="shared" si="4028"/>
        <v/>
      </c>
      <c r="EP254" s="71" t="str">
        <f t="shared" si="4029"/>
        <v/>
      </c>
      <c r="EQ254" s="71" t="str">
        <f t="shared" si="4030"/>
        <v/>
      </c>
      <c r="ER254" s="71" t="str">
        <f t="shared" si="4031"/>
        <v/>
      </c>
      <c r="ES254" s="71" t="str">
        <f t="shared" si="4032"/>
        <v/>
      </c>
      <c r="ET254" s="71" t="str">
        <f t="shared" si="4033"/>
        <v/>
      </c>
      <c r="EU254" s="71" t="str">
        <f t="shared" si="4034"/>
        <v/>
      </c>
      <c r="EV254" s="71" t="str">
        <f t="shared" si="4035"/>
        <v/>
      </c>
      <c r="EW254" s="71" t="str">
        <f t="shared" si="4036"/>
        <v/>
      </c>
      <c r="EX254" s="71" t="str">
        <f t="shared" si="4037"/>
        <v/>
      </c>
      <c r="EY254" s="71" t="str">
        <f t="shared" si="4038"/>
        <v/>
      </c>
      <c r="EZ254" s="71" t="str">
        <f t="shared" si="4039"/>
        <v/>
      </c>
      <c r="FA254" s="71" t="str">
        <f t="shared" si="4040"/>
        <v/>
      </c>
      <c r="FB254" s="71" t="str">
        <f t="shared" si="4041"/>
        <v/>
      </c>
      <c r="FC254" s="71" t="str">
        <f t="shared" si="4042"/>
        <v/>
      </c>
      <c r="FD254" s="71" t="str">
        <f t="shared" si="4043"/>
        <v/>
      </c>
      <c r="FE254" s="71" t="str">
        <f t="shared" si="4044"/>
        <v/>
      </c>
      <c r="FF254" s="71" t="str">
        <f t="shared" si="4045"/>
        <v/>
      </c>
      <c r="FG254" s="71" t="str">
        <f t="shared" si="4046"/>
        <v/>
      </c>
      <c r="FH254" s="71" t="str">
        <f t="shared" si="4047"/>
        <v/>
      </c>
      <c r="FI254" s="71" t="str">
        <f t="shared" si="4048"/>
        <v/>
      </c>
      <c r="FJ254" s="71" t="str">
        <f t="shared" si="4049"/>
        <v/>
      </c>
      <c r="FK254" s="71" t="str">
        <f t="shared" si="4050"/>
        <v/>
      </c>
      <c r="FL254" s="71" t="str">
        <f t="shared" si="4051"/>
        <v/>
      </c>
      <c r="FM254" s="71" t="str">
        <f t="shared" si="4052"/>
        <v/>
      </c>
      <c r="FN254" s="71" t="str">
        <f t="shared" si="4053"/>
        <v/>
      </c>
      <c r="FO254" s="71" t="str">
        <f t="shared" si="4054"/>
        <v/>
      </c>
      <c r="FP254" s="71" t="str">
        <f t="shared" si="4055"/>
        <v/>
      </c>
      <c r="FQ254" s="71" t="str">
        <f t="shared" si="4056"/>
        <v/>
      </c>
      <c r="FR254" s="71" t="str">
        <f t="shared" si="4057"/>
        <v/>
      </c>
      <c r="FS254" s="71" t="str">
        <f t="shared" si="4058"/>
        <v/>
      </c>
    </row>
    <row r="255" spans="1:175" ht="15">
      <c r="A255" s="79"/>
      <c r="B255" s="126" t="s">
        <v>860</v>
      </c>
      <c r="C255" s="125" t="str">
        <f t="shared" si="4059"/>
        <v>已领取公会福利</v>
      </c>
      <c r="T255" s="128" t="str">
        <f t="shared" si="406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854</v>
      </c>
      <c r="CN255" s="69" t="str">
        <f t="shared" si="4061"/>
        <v>InitUnitState('IB56',,,,,,,,,,)</v>
      </c>
      <c r="CO255" s="69" t="str">
        <f t="shared" si="4062"/>
        <v>InitUnitNormal('IB56',,,,,,,,,,)</v>
      </c>
      <c r="CP255" s="69" t="str">
        <f t="shared" si="4063"/>
        <v>InitUnitMagic('IB56',,,,,,,,,,)</v>
      </c>
      <c r="CQ255" s="69" t="str">
        <f t="shared" si="4064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7"/>
        <v>|n</v>
      </c>
      <c r="CV255" s="70" t="str">
        <f t="shared" si="39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89"/>
        <v/>
      </c>
      <c r="DC255" s="71" t="str">
        <f t="shared" si="3990"/>
        <v/>
      </c>
      <c r="DD255" s="71" t="str">
        <f t="shared" si="3991"/>
        <v/>
      </c>
      <c r="DE255" s="71" t="str">
        <f t="shared" si="3992"/>
        <v/>
      </c>
      <c r="DF255" s="71" t="str">
        <f t="shared" si="3993"/>
        <v/>
      </c>
      <c r="DG255" s="71" t="str">
        <f t="shared" si="3994"/>
        <v/>
      </c>
      <c r="DH255" s="71" t="str">
        <f t="shared" si="3995"/>
        <v/>
      </c>
      <c r="DI255" s="71" t="str">
        <f t="shared" si="3996"/>
        <v/>
      </c>
      <c r="DJ255" s="71" t="str">
        <f t="shared" si="3997"/>
        <v/>
      </c>
      <c r="DK255" s="71" t="str">
        <f t="shared" si="3998"/>
        <v/>
      </c>
      <c r="DL255" s="71" t="str">
        <f t="shared" si="3999"/>
        <v/>
      </c>
      <c r="DM255" s="71" t="str">
        <f t="shared" si="4000"/>
        <v/>
      </c>
      <c r="DN255" s="71" t="str">
        <f t="shared" si="4001"/>
        <v/>
      </c>
      <c r="DO255" s="71" t="str">
        <f t="shared" si="4002"/>
        <v/>
      </c>
      <c r="DP255" s="71" t="str">
        <f t="shared" si="4003"/>
        <v/>
      </c>
      <c r="DQ255" s="71" t="str">
        <f t="shared" si="4004"/>
        <v/>
      </c>
      <c r="DR255" s="71" t="str">
        <f t="shared" si="4005"/>
        <v/>
      </c>
      <c r="DS255" s="71" t="str">
        <f t="shared" si="4006"/>
        <v/>
      </c>
      <c r="DT255" s="71" t="str">
        <f t="shared" si="4007"/>
        <v/>
      </c>
      <c r="DU255" s="71" t="str">
        <f t="shared" si="4008"/>
        <v/>
      </c>
      <c r="DV255" s="71" t="str">
        <f t="shared" si="4009"/>
        <v/>
      </c>
      <c r="DW255" s="71" t="str">
        <f t="shared" si="4010"/>
        <v/>
      </c>
      <c r="DX255" s="71" t="str">
        <f t="shared" si="4011"/>
        <v/>
      </c>
      <c r="DY255" s="71" t="str">
        <f t="shared" si="4012"/>
        <v/>
      </c>
      <c r="DZ255" s="71" t="str">
        <f t="shared" si="4013"/>
        <v/>
      </c>
      <c r="EA255" s="71" t="str">
        <f t="shared" si="4014"/>
        <v/>
      </c>
      <c r="EB255" s="71" t="str">
        <f t="shared" si="4015"/>
        <v/>
      </c>
      <c r="EC255" s="71" t="str">
        <f t="shared" si="4016"/>
        <v/>
      </c>
      <c r="ED255" s="71" t="str">
        <f t="shared" si="4017"/>
        <v/>
      </c>
      <c r="EE255" s="71" t="str">
        <f t="shared" si="4018"/>
        <v/>
      </c>
      <c r="EF255" s="71" t="str">
        <f t="shared" si="4019"/>
        <v/>
      </c>
      <c r="EG255" s="71" t="str">
        <f t="shared" si="4020"/>
        <v/>
      </c>
      <c r="EH255" s="71" t="str">
        <f t="shared" si="4021"/>
        <v/>
      </c>
      <c r="EI255" s="71" t="str">
        <f t="shared" si="4022"/>
        <v/>
      </c>
      <c r="EJ255" s="71" t="str">
        <f t="shared" si="4023"/>
        <v/>
      </c>
      <c r="EK255" s="71" t="str">
        <f t="shared" si="4024"/>
        <v/>
      </c>
      <c r="EL255" s="71" t="str">
        <f t="shared" si="4025"/>
        <v/>
      </c>
      <c r="EM255" s="71" t="str">
        <f t="shared" si="4026"/>
        <v/>
      </c>
      <c r="EN255" s="71" t="str">
        <f t="shared" si="4027"/>
        <v/>
      </c>
      <c r="EO255" s="71" t="str">
        <f t="shared" si="4028"/>
        <v/>
      </c>
      <c r="EP255" s="71" t="str">
        <f t="shared" si="4029"/>
        <v/>
      </c>
      <c r="EQ255" s="71" t="str">
        <f t="shared" si="4030"/>
        <v/>
      </c>
      <c r="ER255" s="71" t="str">
        <f t="shared" si="4031"/>
        <v/>
      </c>
      <c r="ES255" s="71" t="str">
        <f t="shared" si="4032"/>
        <v/>
      </c>
      <c r="ET255" s="71" t="str">
        <f t="shared" si="4033"/>
        <v/>
      </c>
      <c r="EU255" s="71" t="str">
        <f t="shared" si="4034"/>
        <v/>
      </c>
      <c r="EV255" s="71" t="str">
        <f t="shared" si="4035"/>
        <v/>
      </c>
      <c r="EW255" s="71" t="str">
        <f t="shared" si="4036"/>
        <v/>
      </c>
      <c r="EX255" s="71" t="str">
        <f t="shared" si="4037"/>
        <v/>
      </c>
      <c r="EY255" s="71" t="str">
        <f t="shared" si="4038"/>
        <v/>
      </c>
      <c r="EZ255" s="71" t="str">
        <f t="shared" si="4039"/>
        <v/>
      </c>
      <c r="FA255" s="71" t="str">
        <f t="shared" si="4040"/>
        <v/>
      </c>
      <c r="FB255" s="71" t="str">
        <f t="shared" si="4041"/>
        <v/>
      </c>
      <c r="FC255" s="71" t="str">
        <f t="shared" si="4042"/>
        <v/>
      </c>
      <c r="FD255" s="71" t="str">
        <f t="shared" si="4043"/>
        <v/>
      </c>
      <c r="FE255" s="71" t="str">
        <f t="shared" si="4044"/>
        <v/>
      </c>
      <c r="FF255" s="71" t="str">
        <f t="shared" si="4045"/>
        <v/>
      </c>
      <c r="FG255" s="71" t="str">
        <f t="shared" si="4046"/>
        <v/>
      </c>
      <c r="FH255" s="71" t="str">
        <f t="shared" si="4047"/>
        <v/>
      </c>
      <c r="FI255" s="71" t="str">
        <f t="shared" si="4048"/>
        <v/>
      </c>
      <c r="FJ255" s="71" t="str">
        <f t="shared" si="4049"/>
        <v/>
      </c>
      <c r="FK255" s="71" t="str">
        <f t="shared" si="4050"/>
        <v/>
      </c>
      <c r="FL255" s="71" t="str">
        <f t="shared" si="4051"/>
        <v/>
      </c>
      <c r="FM255" s="71" t="str">
        <f t="shared" si="4052"/>
        <v/>
      </c>
      <c r="FN255" s="71" t="str">
        <f t="shared" si="4053"/>
        <v/>
      </c>
      <c r="FO255" s="71" t="str">
        <f t="shared" si="4054"/>
        <v/>
      </c>
      <c r="FP255" s="71" t="str">
        <f t="shared" si="4055"/>
        <v/>
      </c>
      <c r="FQ255" s="71" t="str">
        <f t="shared" si="4056"/>
        <v/>
      </c>
      <c r="FR255" s="71" t="str">
        <f t="shared" si="4057"/>
        <v/>
      </c>
      <c r="FS255" s="71" t="str">
        <f t="shared" si="4058"/>
        <v/>
      </c>
    </row>
    <row r="256" spans="1:175" ht="15">
      <c r="A256" s="79"/>
      <c r="B256" s="126" t="s">
        <v>861</v>
      </c>
      <c r="C256" s="125" t="str">
        <f t="shared" si="4059"/>
        <v>已领取星耀礼包</v>
      </c>
      <c r="T256" s="128" t="str">
        <f t="shared" si="40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854</v>
      </c>
      <c r="CN256" s="69" t="str">
        <f t="shared" si="4061"/>
        <v>InitUnitState('IB57',,,,,,,,,,)</v>
      </c>
      <c r="CO256" s="69" t="str">
        <f t="shared" si="4062"/>
        <v>InitUnitNormal('IB57',,,,,,,,,,)</v>
      </c>
      <c r="CP256" s="69" t="str">
        <f t="shared" si="4063"/>
        <v>InitUnitMagic('IB57',,,,,,,,,,)</v>
      </c>
      <c r="CQ256" s="69" t="str">
        <f t="shared" si="4064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7"/>
        <v>|n</v>
      </c>
      <c r="CV256" s="70" t="str">
        <f t="shared" si="39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89"/>
        <v/>
      </c>
      <c r="DC256" s="71" t="str">
        <f t="shared" si="3990"/>
        <v/>
      </c>
      <c r="DD256" s="71" t="str">
        <f t="shared" si="3991"/>
        <v/>
      </c>
      <c r="DE256" s="71" t="str">
        <f t="shared" si="3992"/>
        <v/>
      </c>
      <c r="DF256" s="71" t="str">
        <f t="shared" si="3993"/>
        <v/>
      </c>
      <c r="DG256" s="71" t="str">
        <f t="shared" si="3994"/>
        <v/>
      </c>
      <c r="DH256" s="71" t="str">
        <f t="shared" si="3995"/>
        <v/>
      </c>
      <c r="DI256" s="71" t="str">
        <f t="shared" si="3996"/>
        <v/>
      </c>
      <c r="DJ256" s="71" t="str">
        <f t="shared" si="3997"/>
        <v/>
      </c>
      <c r="DK256" s="71" t="str">
        <f t="shared" si="3998"/>
        <v/>
      </c>
      <c r="DL256" s="71" t="str">
        <f t="shared" si="3999"/>
        <v/>
      </c>
      <c r="DM256" s="71" t="str">
        <f t="shared" si="4000"/>
        <v/>
      </c>
      <c r="DN256" s="71" t="str">
        <f t="shared" si="4001"/>
        <v/>
      </c>
      <c r="DO256" s="71" t="str">
        <f t="shared" si="4002"/>
        <v/>
      </c>
      <c r="DP256" s="71" t="str">
        <f t="shared" si="4003"/>
        <v/>
      </c>
      <c r="DQ256" s="71" t="str">
        <f t="shared" si="4004"/>
        <v/>
      </c>
      <c r="DR256" s="71" t="str">
        <f t="shared" si="4005"/>
        <v/>
      </c>
      <c r="DS256" s="71" t="str">
        <f t="shared" si="4006"/>
        <v/>
      </c>
      <c r="DT256" s="71" t="str">
        <f t="shared" si="4007"/>
        <v/>
      </c>
      <c r="DU256" s="71" t="str">
        <f t="shared" si="4008"/>
        <v/>
      </c>
      <c r="DV256" s="71" t="str">
        <f t="shared" si="4009"/>
        <v/>
      </c>
      <c r="DW256" s="71" t="str">
        <f t="shared" si="4010"/>
        <v/>
      </c>
      <c r="DX256" s="71" t="str">
        <f t="shared" si="4011"/>
        <v/>
      </c>
      <c r="DY256" s="71" t="str">
        <f t="shared" si="4012"/>
        <v/>
      </c>
      <c r="DZ256" s="71" t="str">
        <f t="shared" si="4013"/>
        <v/>
      </c>
      <c r="EA256" s="71" t="str">
        <f t="shared" si="4014"/>
        <v/>
      </c>
      <c r="EB256" s="71" t="str">
        <f t="shared" si="4015"/>
        <v/>
      </c>
      <c r="EC256" s="71" t="str">
        <f t="shared" si="4016"/>
        <v/>
      </c>
      <c r="ED256" s="71" t="str">
        <f t="shared" si="4017"/>
        <v/>
      </c>
      <c r="EE256" s="71" t="str">
        <f t="shared" si="4018"/>
        <v/>
      </c>
      <c r="EF256" s="71" t="str">
        <f t="shared" si="4019"/>
        <v/>
      </c>
      <c r="EG256" s="71" t="str">
        <f t="shared" si="4020"/>
        <v/>
      </c>
      <c r="EH256" s="71" t="str">
        <f t="shared" si="4021"/>
        <v/>
      </c>
      <c r="EI256" s="71" t="str">
        <f t="shared" si="4022"/>
        <v/>
      </c>
      <c r="EJ256" s="71" t="str">
        <f t="shared" si="4023"/>
        <v/>
      </c>
      <c r="EK256" s="71" t="str">
        <f t="shared" si="4024"/>
        <v/>
      </c>
      <c r="EL256" s="71" t="str">
        <f t="shared" si="4025"/>
        <v/>
      </c>
      <c r="EM256" s="71" t="str">
        <f t="shared" si="4026"/>
        <v/>
      </c>
      <c r="EN256" s="71" t="str">
        <f t="shared" si="4027"/>
        <v/>
      </c>
      <c r="EO256" s="71" t="str">
        <f t="shared" si="4028"/>
        <v/>
      </c>
      <c r="EP256" s="71" t="str">
        <f t="shared" si="4029"/>
        <v/>
      </c>
      <c r="EQ256" s="71" t="str">
        <f t="shared" si="4030"/>
        <v/>
      </c>
      <c r="ER256" s="71" t="str">
        <f t="shared" si="4031"/>
        <v/>
      </c>
      <c r="ES256" s="71" t="str">
        <f t="shared" si="4032"/>
        <v/>
      </c>
      <c r="ET256" s="71" t="str">
        <f t="shared" si="4033"/>
        <v/>
      </c>
      <c r="EU256" s="71" t="str">
        <f t="shared" si="4034"/>
        <v/>
      </c>
      <c r="EV256" s="71" t="str">
        <f t="shared" si="4035"/>
        <v/>
      </c>
      <c r="EW256" s="71" t="str">
        <f t="shared" si="4036"/>
        <v/>
      </c>
      <c r="EX256" s="71" t="str">
        <f t="shared" si="4037"/>
        <v/>
      </c>
      <c r="EY256" s="71" t="str">
        <f t="shared" si="4038"/>
        <v/>
      </c>
      <c r="EZ256" s="71" t="str">
        <f t="shared" si="4039"/>
        <v/>
      </c>
      <c r="FA256" s="71" t="str">
        <f t="shared" si="4040"/>
        <v/>
      </c>
      <c r="FB256" s="71" t="str">
        <f t="shared" si="4041"/>
        <v/>
      </c>
      <c r="FC256" s="71" t="str">
        <f t="shared" si="4042"/>
        <v/>
      </c>
      <c r="FD256" s="71" t="str">
        <f t="shared" si="4043"/>
        <v/>
      </c>
      <c r="FE256" s="71" t="str">
        <f t="shared" si="4044"/>
        <v/>
      </c>
      <c r="FF256" s="71" t="str">
        <f t="shared" si="4045"/>
        <v/>
      </c>
      <c r="FG256" s="71" t="str">
        <f t="shared" si="4046"/>
        <v/>
      </c>
      <c r="FH256" s="71" t="str">
        <f t="shared" si="4047"/>
        <v/>
      </c>
      <c r="FI256" s="71" t="str">
        <f t="shared" si="4048"/>
        <v/>
      </c>
      <c r="FJ256" s="71" t="str">
        <f t="shared" si="4049"/>
        <v/>
      </c>
      <c r="FK256" s="71" t="str">
        <f t="shared" si="4050"/>
        <v/>
      </c>
      <c r="FL256" s="71" t="str">
        <f t="shared" si="4051"/>
        <v/>
      </c>
      <c r="FM256" s="71" t="str">
        <f t="shared" si="4052"/>
        <v/>
      </c>
      <c r="FN256" s="71" t="str">
        <f t="shared" si="4053"/>
        <v/>
      </c>
      <c r="FO256" s="71" t="str">
        <f t="shared" si="4054"/>
        <v/>
      </c>
      <c r="FP256" s="71" t="str">
        <f t="shared" si="4055"/>
        <v/>
      </c>
      <c r="FQ256" s="71" t="str">
        <f t="shared" si="4056"/>
        <v/>
      </c>
      <c r="FR256" s="71" t="str">
        <f t="shared" si="4057"/>
        <v/>
      </c>
      <c r="FS256" s="71" t="str">
        <f t="shared" si="4058"/>
        <v/>
      </c>
    </row>
    <row r="257" spans="1:175" ht="15">
      <c r="A257" s="79"/>
      <c r="B257" s="126" t="s">
        <v>862</v>
      </c>
      <c r="C257" s="125" t="str">
        <f t="shared" si="4059"/>
        <v>已领取魔芝RPG礼包</v>
      </c>
      <c r="T257" s="128" t="str">
        <f t="shared" si="4060"/>
        <v>|cff99ccff游戏中输入《|r|cff33ff00魔芝RPG|r|cff99ccff》领取本礼包！|r|n|n|r奖励：|n|cffffcc00练功房怪物数量+1|r|N|N|cff00ff00已领取该礼包</v>
      </c>
      <c r="U257" s="79" t="s">
        <v>854</v>
      </c>
      <c r="CN257" s="69" t="str">
        <f t="shared" si="4061"/>
        <v>InitUnitState('IB58',,,,,,,,,,)</v>
      </c>
      <c r="CO257" s="69" t="str">
        <f t="shared" si="4062"/>
        <v>InitUnitNormal('IB58',,,,,,,,,,)</v>
      </c>
      <c r="CP257" s="69" t="str">
        <f t="shared" si="4063"/>
        <v>InitUnitMagic('IB58',,,,,,,,,,)</v>
      </c>
      <c r="CQ257" s="69" t="str">
        <f t="shared" si="4064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283&amp;CR$1&amp;")"</f>
        <v>InitEquipData('IB58',,"",,,,,'','','','','','',"")</v>
      </c>
      <c r="CU257" s="95" t="str">
        <f t="shared" si="3987"/>
        <v>|n</v>
      </c>
      <c r="CV257" s="70" t="str">
        <f t="shared" si="3988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5">IF(V257="","","|n"&amp;DB$2&amp;"+"&amp;V257&amp;DB$1)</f>
        <v/>
      </c>
      <c r="DC257" s="71" t="str">
        <f t="shared" si="4065"/>
        <v/>
      </c>
      <c r="DD257" s="71" t="str">
        <f t="shared" si="4065"/>
        <v/>
      </c>
      <c r="DE257" s="71" t="str">
        <f t="shared" si="4065"/>
        <v/>
      </c>
      <c r="DF257" s="71" t="str">
        <f t="shared" si="4065"/>
        <v/>
      </c>
      <c r="DG257" s="71" t="str">
        <f t="shared" si="4065"/>
        <v/>
      </c>
      <c r="DH257" s="71" t="str">
        <f t="shared" si="4065"/>
        <v/>
      </c>
      <c r="DI257" s="71" t="str">
        <f t="shared" si="4065"/>
        <v/>
      </c>
      <c r="DJ257" s="71" t="str">
        <f t="shared" si="4065"/>
        <v/>
      </c>
      <c r="DK257" s="71" t="str">
        <f t="shared" si="4065"/>
        <v/>
      </c>
      <c r="DL257" s="71" t="str">
        <f t="shared" si="4065"/>
        <v/>
      </c>
      <c r="DM257" s="71" t="str">
        <f t="shared" si="4065"/>
        <v/>
      </c>
      <c r="DN257" s="71" t="str">
        <f t="shared" si="4065"/>
        <v/>
      </c>
      <c r="DO257" s="71" t="str">
        <f t="shared" si="4065"/>
        <v/>
      </c>
      <c r="DP257" s="71" t="str">
        <f t="shared" si="4065"/>
        <v/>
      </c>
      <c r="DQ257" s="71" t="str">
        <f t="shared" si="4065"/>
        <v/>
      </c>
      <c r="DR257" s="71" t="str">
        <f t="shared" si="4065"/>
        <v/>
      </c>
      <c r="DS257" s="71" t="str">
        <f t="shared" si="4065"/>
        <v/>
      </c>
      <c r="DT257" s="71" t="str">
        <f t="shared" si="4065"/>
        <v/>
      </c>
      <c r="DU257" s="71" t="str">
        <f t="shared" si="4065"/>
        <v/>
      </c>
      <c r="DV257" s="71" t="str">
        <f t="shared" si="4065"/>
        <v/>
      </c>
      <c r="DW257" s="71" t="str">
        <f t="shared" si="4065"/>
        <v/>
      </c>
      <c r="DX257" s="71" t="str">
        <f t="shared" si="4065"/>
        <v/>
      </c>
      <c r="DY257" s="71" t="str">
        <f t="shared" si="4065"/>
        <v/>
      </c>
      <c r="DZ257" s="71" t="str">
        <f t="shared" si="4065"/>
        <v/>
      </c>
      <c r="EA257" s="71" t="str">
        <f t="shared" si="4065"/>
        <v/>
      </c>
      <c r="EB257" s="71" t="str">
        <f t="shared" si="4065"/>
        <v/>
      </c>
      <c r="EC257" s="71" t="str">
        <f t="shared" si="4065"/>
        <v/>
      </c>
      <c r="ED257" s="71" t="str">
        <f t="shared" si="4065"/>
        <v/>
      </c>
      <c r="EE257" s="71" t="str">
        <f t="shared" si="4065"/>
        <v/>
      </c>
      <c r="EF257" s="71" t="str">
        <f t="shared" si="4065"/>
        <v/>
      </c>
      <c r="EG257" s="71" t="str">
        <f t="shared" si="4065"/>
        <v/>
      </c>
      <c r="EH257" s="71" t="str">
        <f t="shared" si="4065"/>
        <v/>
      </c>
      <c r="EI257" s="71" t="str">
        <f t="shared" si="4065"/>
        <v/>
      </c>
      <c r="EJ257" s="71" t="str">
        <f t="shared" si="4065"/>
        <v/>
      </c>
      <c r="EK257" s="71" t="str">
        <f t="shared" si="4065"/>
        <v/>
      </c>
      <c r="EL257" s="71" t="str">
        <f t="shared" si="4065"/>
        <v/>
      </c>
      <c r="EM257" s="71" t="str">
        <f t="shared" si="4065"/>
        <v/>
      </c>
      <c r="EN257" s="71" t="str">
        <f t="shared" si="4065"/>
        <v/>
      </c>
      <c r="EO257" s="71" t="str">
        <f t="shared" si="4065"/>
        <v/>
      </c>
      <c r="EP257" s="71" t="str">
        <f t="shared" si="4065"/>
        <v/>
      </c>
      <c r="EQ257" s="71" t="str">
        <f t="shared" si="4065"/>
        <v/>
      </c>
      <c r="ER257" s="71" t="str">
        <f t="shared" si="4065"/>
        <v/>
      </c>
      <c r="ES257" s="71" t="str">
        <f t="shared" si="4065"/>
        <v/>
      </c>
      <c r="ET257" s="71" t="str">
        <f t="shared" si="4065"/>
        <v/>
      </c>
      <c r="EU257" s="71" t="str">
        <f t="shared" si="4065"/>
        <v/>
      </c>
      <c r="EV257" s="71" t="str">
        <f t="shared" si="4065"/>
        <v/>
      </c>
      <c r="EW257" s="71" t="str">
        <f t="shared" si="4065"/>
        <v/>
      </c>
      <c r="EX257" s="71" t="str">
        <f t="shared" si="4065"/>
        <v/>
      </c>
      <c r="EY257" s="71" t="str">
        <f t="shared" si="4065"/>
        <v/>
      </c>
      <c r="EZ257" s="71" t="str">
        <f t="shared" si="4065"/>
        <v/>
      </c>
      <c r="FA257" s="71" t="str">
        <f t="shared" si="4065"/>
        <v/>
      </c>
      <c r="FB257" s="71" t="str">
        <f t="shared" si="4065"/>
        <v/>
      </c>
      <c r="FC257" s="71" t="str">
        <f t="shared" si="4065"/>
        <v/>
      </c>
      <c r="FD257" s="71" t="str">
        <f t="shared" si="4065"/>
        <v/>
      </c>
      <c r="FE257" s="71" t="str">
        <f t="shared" si="4065"/>
        <v/>
      </c>
      <c r="FF257" s="71" t="str">
        <f t="shared" si="4065"/>
        <v/>
      </c>
      <c r="FG257" s="71" t="str">
        <f t="shared" si="4065"/>
        <v/>
      </c>
      <c r="FH257" s="71" t="str">
        <f t="shared" si="4065"/>
        <v/>
      </c>
      <c r="FI257" s="71" t="str">
        <f t="shared" si="4065"/>
        <v/>
      </c>
      <c r="FJ257" s="71" t="str">
        <f t="shared" si="4065"/>
        <v/>
      </c>
      <c r="FK257" s="71" t="str">
        <f t="shared" si="4065"/>
        <v/>
      </c>
      <c r="FL257" s="71" t="str">
        <f t="shared" si="4065"/>
        <v/>
      </c>
      <c r="FM257" s="71" t="str">
        <f t="shared" si="4065"/>
        <v/>
      </c>
      <c r="FN257" s="71" t="str">
        <f t="shared" ref="FN257:FS257" si="4066">IF(CH257="","","|n"&amp;FN$2&amp;"+"&amp;CH257&amp;FN$1)</f>
        <v/>
      </c>
      <c r="FO257" s="71" t="str">
        <f t="shared" si="4066"/>
        <v/>
      </c>
      <c r="FP257" s="71" t="str">
        <f t="shared" si="4066"/>
        <v/>
      </c>
      <c r="FQ257" s="71" t="str">
        <f t="shared" si="4066"/>
        <v/>
      </c>
      <c r="FR257" s="71" t="str">
        <f t="shared" si="4066"/>
        <v/>
      </c>
      <c r="FS257" s="71" t="str">
        <f t="shared" si="4066"/>
        <v/>
      </c>
    </row>
    <row r="258" spans="1:175" ht="15">
      <c r="A258" s="79"/>
      <c r="B258" s="126" t="s">
        <v>863</v>
      </c>
      <c r="C258" s="125" t="str">
        <f t="shared" si="4059"/>
        <v>已领取老铁礼包</v>
      </c>
      <c r="T258" s="128" t="str">
        <f t="shared" si="4060"/>
        <v>|N|N|cff00ff00已领取该礼包</v>
      </c>
      <c r="U258" s="79" t="s">
        <v>854</v>
      </c>
      <c r="CN258" s="69" t="str">
        <f t="shared" si="4061"/>
        <v>InitUnitState('IB59',,,,,,,,,,)</v>
      </c>
      <c r="CO258" s="69" t="str">
        <f t="shared" si="4062"/>
        <v>InitUnitNormal('IB59',,,,,,,,,,)</v>
      </c>
      <c r="CP258" s="69" t="str">
        <f t="shared" si="4063"/>
        <v>InitUnitMagic('IB59',,,,,,,,,,)</v>
      </c>
      <c r="CQ258" s="69" t="str">
        <f t="shared" si="4064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284&amp;CR$1&amp;")"</f>
        <v>InitEquipData('IB59',,"",,,,,'','','','','','',"")</v>
      </c>
      <c r="CU258" s="95" t="str">
        <f t="shared" si="3987"/>
        <v>|n</v>
      </c>
      <c r="CV258" s="70" t="str">
        <f t="shared" si="3988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7">IF(V258="","","|n"&amp;DB$2&amp;"+"&amp;V258&amp;DB$1)</f>
        <v/>
      </c>
      <c r="DC258" s="71" t="str">
        <f t="shared" si="4067"/>
        <v/>
      </c>
      <c r="DD258" s="71" t="str">
        <f t="shared" si="4067"/>
        <v/>
      </c>
      <c r="DE258" s="71" t="str">
        <f t="shared" si="4067"/>
        <v/>
      </c>
      <c r="DF258" s="71" t="str">
        <f t="shared" si="4067"/>
        <v/>
      </c>
      <c r="DG258" s="71" t="str">
        <f t="shared" si="4067"/>
        <v/>
      </c>
      <c r="DH258" s="71" t="str">
        <f t="shared" si="4067"/>
        <v/>
      </c>
      <c r="DI258" s="71" t="str">
        <f t="shared" si="4067"/>
        <v/>
      </c>
      <c r="DJ258" s="71" t="str">
        <f t="shared" si="4067"/>
        <v/>
      </c>
      <c r="DK258" s="71" t="str">
        <f t="shared" si="4067"/>
        <v/>
      </c>
      <c r="DL258" s="71" t="str">
        <f t="shared" si="4067"/>
        <v/>
      </c>
      <c r="DM258" s="71" t="str">
        <f t="shared" si="4067"/>
        <v/>
      </c>
      <c r="DN258" s="71" t="str">
        <f t="shared" si="4067"/>
        <v/>
      </c>
      <c r="DO258" s="71" t="str">
        <f t="shared" si="4067"/>
        <v/>
      </c>
      <c r="DP258" s="71" t="str">
        <f t="shared" si="4067"/>
        <v/>
      </c>
      <c r="DQ258" s="71" t="str">
        <f t="shared" si="4067"/>
        <v/>
      </c>
      <c r="DR258" s="71" t="str">
        <f t="shared" si="4067"/>
        <v/>
      </c>
      <c r="DS258" s="71" t="str">
        <f t="shared" si="4067"/>
        <v/>
      </c>
      <c r="DT258" s="71" t="str">
        <f t="shared" si="4067"/>
        <v/>
      </c>
      <c r="DU258" s="71" t="str">
        <f t="shared" si="4067"/>
        <v/>
      </c>
      <c r="DV258" s="71" t="str">
        <f t="shared" si="4067"/>
        <v/>
      </c>
      <c r="DW258" s="71" t="str">
        <f t="shared" si="4067"/>
        <v/>
      </c>
      <c r="DX258" s="71" t="str">
        <f t="shared" si="4067"/>
        <v/>
      </c>
      <c r="DY258" s="71" t="str">
        <f t="shared" si="4067"/>
        <v/>
      </c>
      <c r="DZ258" s="71" t="str">
        <f t="shared" si="4067"/>
        <v/>
      </c>
      <c r="EA258" s="71" t="str">
        <f t="shared" si="4067"/>
        <v/>
      </c>
      <c r="EB258" s="71" t="str">
        <f t="shared" si="4067"/>
        <v/>
      </c>
      <c r="EC258" s="71" t="str">
        <f t="shared" si="4067"/>
        <v/>
      </c>
      <c r="ED258" s="71" t="str">
        <f t="shared" si="4067"/>
        <v/>
      </c>
      <c r="EE258" s="71" t="str">
        <f t="shared" si="4067"/>
        <v/>
      </c>
      <c r="EF258" s="71" t="str">
        <f t="shared" si="4067"/>
        <v/>
      </c>
      <c r="EG258" s="71" t="str">
        <f t="shared" si="4067"/>
        <v/>
      </c>
      <c r="EH258" s="71" t="str">
        <f t="shared" si="4067"/>
        <v/>
      </c>
      <c r="EI258" s="71" t="str">
        <f t="shared" si="4067"/>
        <v/>
      </c>
      <c r="EJ258" s="71" t="str">
        <f t="shared" si="4067"/>
        <v/>
      </c>
      <c r="EK258" s="71" t="str">
        <f t="shared" si="4067"/>
        <v/>
      </c>
      <c r="EL258" s="71" t="str">
        <f t="shared" si="4067"/>
        <v/>
      </c>
      <c r="EM258" s="71" t="str">
        <f t="shared" si="4067"/>
        <v/>
      </c>
      <c r="EN258" s="71" t="str">
        <f t="shared" si="4067"/>
        <v/>
      </c>
      <c r="EO258" s="71" t="str">
        <f t="shared" si="4067"/>
        <v/>
      </c>
      <c r="EP258" s="71" t="str">
        <f t="shared" si="4067"/>
        <v/>
      </c>
      <c r="EQ258" s="71" t="str">
        <f t="shared" si="4067"/>
        <v/>
      </c>
      <c r="ER258" s="71" t="str">
        <f t="shared" si="4067"/>
        <v/>
      </c>
      <c r="ES258" s="71" t="str">
        <f t="shared" si="4067"/>
        <v/>
      </c>
      <c r="ET258" s="71" t="str">
        <f t="shared" si="4067"/>
        <v/>
      </c>
      <c r="EU258" s="71" t="str">
        <f t="shared" si="4067"/>
        <v/>
      </c>
      <c r="EV258" s="71" t="str">
        <f t="shared" si="4067"/>
        <v/>
      </c>
      <c r="EW258" s="71" t="str">
        <f t="shared" si="4067"/>
        <v/>
      </c>
      <c r="EX258" s="71" t="str">
        <f t="shared" si="4067"/>
        <v/>
      </c>
      <c r="EY258" s="71" t="str">
        <f t="shared" si="4067"/>
        <v/>
      </c>
      <c r="EZ258" s="71" t="str">
        <f t="shared" si="4067"/>
        <v/>
      </c>
      <c r="FA258" s="71" t="str">
        <f t="shared" si="4067"/>
        <v/>
      </c>
      <c r="FB258" s="71" t="str">
        <f t="shared" si="4067"/>
        <v/>
      </c>
      <c r="FC258" s="71" t="str">
        <f t="shared" si="4067"/>
        <v/>
      </c>
      <c r="FD258" s="71" t="str">
        <f t="shared" si="4067"/>
        <v/>
      </c>
      <c r="FE258" s="71" t="str">
        <f t="shared" si="4067"/>
        <v/>
      </c>
      <c r="FF258" s="71" t="str">
        <f t="shared" si="4067"/>
        <v/>
      </c>
      <c r="FG258" s="71" t="str">
        <f t="shared" si="4067"/>
        <v/>
      </c>
      <c r="FH258" s="71" t="str">
        <f t="shared" si="4067"/>
        <v/>
      </c>
      <c r="FI258" s="71" t="str">
        <f t="shared" si="4067"/>
        <v/>
      </c>
      <c r="FJ258" s="71" t="str">
        <f t="shared" si="4067"/>
        <v/>
      </c>
      <c r="FK258" s="71" t="str">
        <f t="shared" si="4067"/>
        <v/>
      </c>
      <c r="FL258" s="71" t="str">
        <f t="shared" si="4067"/>
        <v/>
      </c>
      <c r="FM258" s="71" t="str">
        <f t="shared" si="4067"/>
        <v/>
      </c>
      <c r="FN258" s="71" t="str">
        <f t="shared" ref="FN258:FS262" si="4068">IF(CH258="","","|n"&amp;FN$2&amp;"+"&amp;CH258&amp;FN$1)</f>
        <v/>
      </c>
      <c r="FO258" s="71" t="str">
        <f t="shared" si="4068"/>
        <v/>
      </c>
      <c r="FP258" s="71" t="str">
        <f t="shared" si="4068"/>
        <v/>
      </c>
      <c r="FQ258" s="71" t="str">
        <f t="shared" si="4068"/>
        <v/>
      </c>
      <c r="FR258" s="71" t="str">
        <f t="shared" si="4068"/>
        <v/>
      </c>
      <c r="FS258" s="71" t="str">
        <f t="shared" si="4068"/>
        <v/>
      </c>
    </row>
    <row r="259" spans="1:175" ht="16.5">
      <c r="A259" s="72"/>
      <c r="B259" s="130" t="s">
        <v>864</v>
      </c>
      <c r="C259" s="130" t="s">
        <v>865</v>
      </c>
      <c r="E259" s="100"/>
      <c r="F259" s="99"/>
      <c r="S259" s="108"/>
      <c r="T259" s="130" t="s">
        <v>865</v>
      </c>
      <c r="U259" s="85" t="s">
        <v>866</v>
      </c>
      <c r="V259" s="79"/>
      <c r="Z259" s="79"/>
      <c r="AG259" s="111"/>
      <c r="AL259" s="111"/>
      <c r="BC259" s="112"/>
      <c r="BD259" s="112"/>
      <c r="CU259" s="95" t="str">
        <f t="shared" ref="CU259" si="4069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0">T259</f>
        <v>积分兑换-永久</v>
      </c>
      <c r="CW259" s="60"/>
      <c r="CX259" s="60"/>
      <c r="CY259" s="60"/>
      <c r="CZ259" s="60"/>
      <c r="DA259" s="60"/>
      <c r="DB259" s="71" t="str">
        <f t="shared" ref="DB259" si="4071">IF(V259="","","|n"&amp;DB$2&amp;"+"&amp;V259&amp;DB$1)</f>
        <v/>
      </c>
      <c r="DC259" s="71" t="str">
        <f t="shared" ref="DC259" si="4072">IF(W259="","","|n"&amp;DC$2&amp;"+"&amp;W259&amp;DC$1)</f>
        <v/>
      </c>
      <c r="DD259" s="71" t="str">
        <f t="shared" ref="DD259" si="4073">IF(X259="","","|n"&amp;DD$2&amp;"+"&amp;X259&amp;DD$1)</f>
        <v/>
      </c>
      <c r="DE259" s="71" t="str">
        <f t="shared" ref="DE259" si="4074">IF(Y259="","","|n"&amp;DE$2&amp;"+"&amp;Y259&amp;DE$1)</f>
        <v/>
      </c>
      <c r="DF259" s="71" t="str">
        <f t="shared" ref="DF259" si="4075">IF(Z259="","","|n"&amp;DF$2&amp;"+"&amp;Z259&amp;DF$1)</f>
        <v/>
      </c>
      <c r="DG259" s="71" t="str">
        <f t="shared" ref="DG259" si="4076">IF(AA259="","","|n"&amp;DG$2&amp;"+"&amp;AA259&amp;DG$1)</f>
        <v/>
      </c>
      <c r="DH259" s="71" t="str">
        <f t="shared" ref="DH259" si="4077">IF(AB259="","","|n"&amp;DH$2&amp;"+"&amp;AB259&amp;DH$1)</f>
        <v/>
      </c>
      <c r="DI259" s="71" t="str">
        <f t="shared" ref="DI259" si="4078">IF(AC259="","","|n"&amp;DI$2&amp;"+"&amp;AC259&amp;DI$1)</f>
        <v/>
      </c>
      <c r="DJ259" s="71" t="str">
        <f t="shared" ref="DJ259" si="4079">IF(AD259="","","|n"&amp;DJ$2&amp;"+"&amp;AD259&amp;DJ$1)</f>
        <v/>
      </c>
      <c r="DK259" s="71" t="str">
        <f t="shared" ref="DK259" si="4080">IF(AE259="","","|n"&amp;DK$2&amp;"+"&amp;AE259&amp;DK$1)</f>
        <v/>
      </c>
      <c r="DL259" s="71" t="str">
        <f t="shared" ref="DL259" si="4081">IF(AF259="","","|n"&amp;DL$2&amp;"+"&amp;AF259&amp;DL$1)</f>
        <v/>
      </c>
      <c r="DM259" s="71" t="str">
        <f t="shared" ref="DM259" si="4082">IF(AG259="","","|n"&amp;DM$2&amp;"+"&amp;AG259&amp;DM$1)</f>
        <v/>
      </c>
      <c r="DN259" s="71" t="str">
        <f t="shared" ref="DN259" si="4083">IF(AH259="","","|n"&amp;DN$2&amp;"+"&amp;AH259&amp;DN$1)</f>
        <v/>
      </c>
      <c r="DO259" s="71" t="str">
        <f t="shared" ref="DO259" si="4084">IF(AI259="","","|n"&amp;DO$2&amp;"+"&amp;AI259&amp;DO$1)</f>
        <v/>
      </c>
      <c r="DP259" s="71" t="str">
        <f t="shared" ref="DP259" si="4085">IF(AJ259="","","|n"&amp;DP$2&amp;"+"&amp;AJ259&amp;DP$1)</f>
        <v/>
      </c>
      <c r="DQ259" s="71" t="str">
        <f t="shared" ref="DQ259" si="4086">IF(AK259="","","|n"&amp;DQ$2&amp;"+"&amp;AK259&amp;DQ$1)</f>
        <v/>
      </c>
      <c r="DR259" s="71" t="str">
        <f t="shared" ref="DR259" si="4087">IF(AL259="","","|n"&amp;DR$2&amp;"+"&amp;AL259&amp;DR$1)</f>
        <v/>
      </c>
      <c r="DS259" s="71" t="str">
        <f t="shared" ref="DS259" si="4088">IF(AM259="","","|n"&amp;DS$2&amp;"+"&amp;AM259&amp;DS$1)</f>
        <v/>
      </c>
      <c r="DT259" s="71" t="str">
        <f t="shared" ref="DT259" si="4089">IF(AN259="","","|n"&amp;DT$2&amp;"+"&amp;AN259&amp;DT$1)</f>
        <v/>
      </c>
      <c r="DU259" s="71" t="str">
        <f t="shared" ref="DU259" si="4090">IF(AO259="","","|n"&amp;DU$2&amp;"+"&amp;AO259&amp;DU$1)</f>
        <v/>
      </c>
      <c r="DV259" s="71" t="str">
        <f t="shared" ref="DV259" si="4091">IF(AP259="","","|n"&amp;DV$2&amp;"+"&amp;AP259&amp;DV$1)</f>
        <v/>
      </c>
      <c r="DW259" s="71" t="str">
        <f t="shared" ref="DW259" si="4092">IF(AQ259="","","|n"&amp;DW$2&amp;"+"&amp;AQ259&amp;DW$1)</f>
        <v/>
      </c>
      <c r="DX259" s="71" t="str">
        <f t="shared" ref="DX259" si="4093">IF(AR259="","","|n"&amp;DX$2&amp;"+"&amp;AR259&amp;DX$1)</f>
        <v/>
      </c>
      <c r="DY259" s="71" t="str">
        <f t="shared" ref="DY259" si="4094">IF(AS259="","","|n"&amp;DY$2&amp;"+"&amp;AS259&amp;DY$1)</f>
        <v/>
      </c>
      <c r="DZ259" s="71" t="str">
        <f t="shared" ref="DZ259" si="4095">IF(AT259="","","|n"&amp;DZ$2&amp;"+"&amp;AT259&amp;DZ$1)</f>
        <v/>
      </c>
      <c r="EA259" s="71" t="str">
        <f t="shared" ref="EA259" si="4096">IF(AU259="","","|n"&amp;EA$2&amp;"+"&amp;AU259&amp;EA$1)</f>
        <v/>
      </c>
      <c r="EB259" s="71" t="str">
        <f t="shared" ref="EB259" si="4097">IF(AV259="","","|n"&amp;EB$2&amp;"+"&amp;AV259&amp;EB$1)</f>
        <v/>
      </c>
      <c r="EC259" s="71" t="str">
        <f t="shared" ref="EC259" si="4098">IF(AW259="","","|n"&amp;EC$2&amp;"+"&amp;AW259&amp;EC$1)</f>
        <v/>
      </c>
      <c r="ED259" s="71" t="str">
        <f t="shared" ref="ED259" si="4099">IF(AX259="","","|n"&amp;ED$2&amp;"+"&amp;AX259&amp;ED$1)</f>
        <v/>
      </c>
      <c r="EE259" s="71" t="str">
        <f t="shared" ref="EE259" si="4100">IF(AY259="","","|n"&amp;EE$2&amp;"+"&amp;AY259&amp;EE$1)</f>
        <v/>
      </c>
      <c r="EF259" s="71" t="str">
        <f t="shared" ref="EF259" si="4101">IF(AZ259="","","|n"&amp;EF$2&amp;"+"&amp;AZ259&amp;EF$1)</f>
        <v/>
      </c>
      <c r="EG259" s="71" t="str">
        <f t="shared" ref="EG259" si="4102">IF(BA259="","","|n"&amp;EG$2&amp;"+"&amp;BA259&amp;EG$1)</f>
        <v/>
      </c>
      <c r="EH259" s="71" t="str">
        <f t="shared" ref="EH259" si="4103">IF(BB259="","","|n"&amp;EH$2&amp;"+"&amp;BB259&amp;EH$1)</f>
        <v/>
      </c>
      <c r="EI259" s="71" t="str">
        <f t="shared" ref="EI259" si="4104">IF(BC259="","","|n"&amp;EI$2&amp;"+"&amp;BC259&amp;EI$1)</f>
        <v/>
      </c>
      <c r="EJ259" s="71" t="str">
        <f t="shared" ref="EJ259" si="4105">IF(BD259="","","|n"&amp;EJ$2&amp;"+"&amp;BD259&amp;EJ$1)</f>
        <v/>
      </c>
      <c r="EK259" s="71" t="str">
        <f t="shared" ref="EK259" si="4106">IF(BE259="","","|n"&amp;EK$2&amp;"+"&amp;BE259&amp;EK$1)</f>
        <v/>
      </c>
      <c r="EL259" s="71" t="str">
        <f t="shared" ref="EL259" si="4107">IF(BF259="","","|n"&amp;EL$2&amp;"+"&amp;BF259&amp;EL$1)</f>
        <v/>
      </c>
      <c r="EM259" s="71" t="str">
        <f t="shared" ref="EM259" si="4108">IF(BG259="","","|n"&amp;EM$2&amp;"+"&amp;BG259&amp;EM$1)</f>
        <v/>
      </c>
      <c r="EN259" s="71" t="str">
        <f t="shared" ref="EN259" si="4109">IF(BH259="","","|n"&amp;EN$2&amp;"+"&amp;BH259&amp;EN$1)</f>
        <v/>
      </c>
      <c r="EO259" s="71" t="str">
        <f t="shared" ref="EO259" si="4110">IF(BI259="","","|n"&amp;EO$2&amp;"+"&amp;BI259&amp;EO$1)</f>
        <v/>
      </c>
      <c r="EP259" s="71" t="str">
        <f t="shared" ref="EP259" si="4111">IF(BJ259="","","|n"&amp;EP$2&amp;"+"&amp;BJ259&amp;EP$1)</f>
        <v/>
      </c>
      <c r="EQ259" s="71" t="str">
        <f t="shared" ref="EQ259" si="4112">IF(BK259="","","|n"&amp;EQ$2&amp;"+"&amp;BK259&amp;EQ$1)</f>
        <v/>
      </c>
      <c r="ER259" s="71" t="str">
        <f t="shared" ref="ER259" si="4113">IF(BL259="","","|n"&amp;ER$2&amp;"+"&amp;BL259&amp;ER$1)</f>
        <v/>
      </c>
      <c r="ES259" s="71" t="str">
        <f t="shared" ref="ES259" si="4114">IF(BM259="","","|n"&amp;ES$2&amp;"+"&amp;BM259&amp;ES$1)</f>
        <v/>
      </c>
      <c r="ET259" s="71" t="str">
        <f t="shared" ref="ET259" si="4115">IF(BN259="","","|n"&amp;ET$2&amp;"+"&amp;BN259&amp;ET$1)</f>
        <v/>
      </c>
      <c r="EU259" s="71" t="str">
        <f t="shared" ref="EU259" si="4116">IF(BO259="","","|n"&amp;EU$2&amp;"+"&amp;BO259&amp;EU$1)</f>
        <v/>
      </c>
      <c r="EV259" s="71" t="str">
        <f t="shared" ref="EV259" si="4117">IF(BP259="","","|n"&amp;EV$2&amp;"+"&amp;BP259&amp;EV$1)</f>
        <v/>
      </c>
      <c r="EW259" s="71" t="str">
        <f t="shared" ref="EW259" si="4118">IF(BQ259="","","|n"&amp;EW$2&amp;"+"&amp;BQ259&amp;EW$1)</f>
        <v/>
      </c>
      <c r="EX259" s="71" t="str">
        <f t="shared" ref="EX259" si="4119">IF(BR259="","","|n"&amp;EX$2&amp;"+"&amp;BR259&amp;EX$1)</f>
        <v/>
      </c>
      <c r="EY259" s="71" t="str">
        <f t="shared" ref="EY259" si="4120">IF(BS259="","","|n"&amp;EY$2&amp;"+"&amp;BS259&amp;EY$1)</f>
        <v/>
      </c>
      <c r="EZ259" s="71" t="str">
        <f t="shared" ref="EZ259" si="4121">IF(BT259="","","|n"&amp;EZ$2&amp;"+"&amp;BT259&amp;EZ$1)</f>
        <v/>
      </c>
      <c r="FA259" s="71" t="str">
        <f t="shared" ref="FA259" si="4122">IF(BU259="","","|n"&amp;FA$2&amp;"+"&amp;BU259&amp;FA$1)</f>
        <v/>
      </c>
      <c r="FB259" s="71" t="str">
        <f t="shared" ref="FB259" si="4123">IF(BV259="","","|n"&amp;FB$2&amp;"+"&amp;BV259&amp;FB$1)</f>
        <v/>
      </c>
      <c r="FC259" s="71" t="str">
        <f t="shared" ref="FC259" si="4124">IF(BW259="","","|n"&amp;FC$2&amp;"+"&amp;BW259&amp;FC$1)</f>
        <v/>
      </c>
      <c r="FD259" s="71" t="str">
        <f t="shared" ref="FD259" si="4125">IF(BX259="","","|n"&amp;FD$2&amp;"+"&amp;BX259&amp;FD$1)</f>
        <v/>
      </c>
      <c r="FE259" s="71" t="str">
        <f t="shared" ref="FE259" si="4126">IF(BY259="","","|n"&amp;FE$2&amp;"+"&amp;BY259&amp;FE$1)</f>
        <v/>
      </c>
      <c r="FF259" s="71" t="str">
        <f t="shared" ref="FF259" si="4127">IF(BZ259="","","|n"&amp;FF$2&amp;"+"&amp;BZ259&amp;FF$1)</f>
        <v/>
      </c>
      <c r="FG259" s="71" t="str">
        <f t="shared" ref="FG259" si="4128">IF(CA259="","","|n"&amp;FG$2&amp;"+"&amp;CA259&amp;FG$1)</f>
        <v/>
      </c>
      <c r="FH259" s="71" t="str">
        <f t="shared" ref="FH259" si="4129">IF(CB259="","","|n"&amp;FH$2&amp;"+"&amp;CB259&amp;FH$1)</f>
        <v/>
      </c>
      <c r="FI259" s="71" t="str">
        <f t="shared" ref="FI259" si="4130">IF(CC259="","","|n"&amp;FI$2&amp;"+"&amp;CC259&amp;FI$1)</f>
        <v/>
      </c>
      <c r="FJ259" s="71" t="str">
        <f t="shared" ref="FJ259" si="4131">IF(CD259="","","|n"&amp;FJ$2&amp;"+"&amp;CD259&amp;FJ$1)</f>
        <v/>
      </c>
      <c r="FK259" s="71" t="str">
        <f t="shared" ref="FK259" si="4132">IF(CE259="","","|n"&amp;FK$2&amp;"+"&amp;CE259&amp;FK$1)</f>
        <v/>
      </c>
      <c r="FL259" s="71" t="str">
        <f t="shared" ref="FL259" si="4133">IF(CF259="","","|n"&amp;FL$2&amp;"+"&amp;CF259&amp;FL$1)</f>
        <v/>
      </c>
      <c r="FM259" s="71" t="str">
        <f t="shared" ref="FM259" si="4134">IF(CG259="","","|n"&amp;FM$2&amp;"+"&amp;CG259&amp;FM$1)</f>
        <v/>
      </c>
      <c r="FN259" s="71" t="str">
        <f t="shared" ref="FN259" si="4135">IF(CH259="","","|n"&amp;FN$2&amp;"+"&amp;CH259&amp;FN$1)</f>
        <v/>
      </c>
      <c r="FO259" s="71" t="str">
        <f t="shared" ref="FO259" si="4136">IF(CI259="","","|n"&amp;FO$2&amp;"+"&amp;CI259&amp;FO$1)</f>
        <v/>
      </c>
      <c r="FP259" s="71" t="str">
        <f t="shared" ref="FP259" si="4137">IF(CJ259="","","|n"&amp;FP$2&amp;"+"&amp;CJ259&amp;FP$1)</f>
        <v/>
      </c>
      <c r="FQ259" s="71" t="str">
        <f t="shared" ref="FQ259" si="4138">IF(CK259="","","|n"&amp;FQ$2&amp;"+"&amp;CK259&amp;FQ$1)</f>
        <v/>
      </c>
      <c r="FR259" s="71" t="str">
        <f t="shared" ref="FR259" si="4139">IF(CL259="","","|n"&amp;FR$2&amp;"+"&amp;CL259&amp;FR$1)</f>
        <v/>
      </c>
      <c r="FS259" s="71" t="str">
        <f t="shared" ref="FS259" si="4140">IF(CM259="","","|n"&amp;FS$2&amp;"+"&amp;CM259&amp;FS$1)</f>
        <v/>
      </c>
    </row>
    <row r="260" spans="1:175" ht="16.5">
      <c r="A260" s="72"/>
      <c r="B260" s="130" t="s">
        <v>867</v>
      </c>
      <c r="C260" s="130" t="s">
        <v>868</v>
      </c>
      <c r="E260" s="100"/>
      <c r="F260" s="99"/>
      <c r="S260" s="108"/>
      <c r="T260" s="70" t="s">
        <v>869</v>
      </c>
      <c r="U260" s="85" t="str">
        <f t="shared" ref="U260:U264" si="4141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2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8"/>
        <v>代码生成</v>
      </c>
      <c r="CW260" s="60"/>
      <c r="CX260" s="60"/>
      <c r="CY260" s="60"/>
      <c r="CZ260" s="60"/>
      <c r="DA260" s="60"/>
      <c r="DB260" s="71" t="str">
        <f t="shared" si="4067"/>
        <v/>
      </c>
      <c r="DC260" s="71" t="str">
        <f t="shared" si="4067"/>
        <v/>
      </c>
      <c r="DD260" s="71" t="str">
        <f t="shared" si="4067"/>
        <v/>
      </c>
      <c r="DE260" s="71" t="str">
        <f t="shared" si="4067"/>
        <v/>
      </c>
      <c r="DF260" s="71" t="str">
        <f t="shared" si="4067"/>
        <v/>
      </c>
      <c r="DG260" s="71" t="str">
        <f t="shared" si="4067"/>
        <v/>
      </c>
      <c r="DH260" s="71" t="str">
        <f t="shared" si="4067"/>
        <v/>
      </c>
      <c r="DI260" s="71" t="str">
        <f t="shared" si="4067"/>
        <v/>
      </c>
      <c r="DJ260" s="71" t="str">
        <f t="shared" si="4067"/>
        <v/>
      </c>
      <c r="DK260" s="71" t="str">
        <f t="shared" si="4067"/>
        <v/>
      </c>
      <c r="DL260" s="71" t="str">
        <f t="shared" si="4067"/>
        <v/>
      </c>
      <c r="DM260" s="71" t="str">
        <f t="shared" si="4067"/>
        <v/>
      </c>
      <c r="DN260" s="71" t="str">
        <f t="shared" si="4067"/>
        <v/>
      </c>
      <c r="DO260" s="71" t="str">
        <f t="shared" si="4067"/>
        <v/>
      </c>
      <c r="DP260" s="71" t="str">
        <f t="shared" si="4067"/>
        <v/>
      </c>
      <c r="DQ260" s="71" t="str">
        <f t="shared" si="4067"/>
        <v/>
      </c>
      <c r="DR260" s="71" t="str">
        <f t="shared" si="4067"/>
        <v/>
      </c>
      <c r="DS260" s="71" t="str">
        <f t="shared" si="4067"/>
        <v/>
      </c>
      <c r="DT260" s="71" t="str">
        <f t="shared" si="4067"/>
        <v/>
      </c>
      <c r="DU260" s="71" t="str">
        <f t="shared" si="4067"/>
        <v/>
      </c>
      <c r="DV260" s="71" t="str">
        <f t="shared" si="4067"/>
        <v/>
      </c>
      <c r="DW260" s="71" t="str">
        <f t="shared" si="4067"/>
        <v/>
      </c>
      <c r="DX260" s="71" t="str">
        <f t="shared" si="4067"/>
        <v/>
      </c>
      <c r="DY260" s="71" t="str">
        <f t="shared" si="4067"/>
        <v/>
      </c>
      <c r="DZ260" s="71" t="str">
        <f t="shared" si="4067"/>
        <v/>
      </c>
      <c r="EA260" s="71" t="str">
        <f t="shared" si="4067"/>
        <v/>
      </c>
      <c r="EB260" s="71" t="str">
        <f t="shared" si="4067"/>
        <v/>
      </c>
      <c r="EC260" s="71" t="str">
        <f t="shared" si="4067"/>
        <v/>
      </c>
      <c r="ED260" s="71" t="str">
        <f t="shared" si="4067"/>
        <v/>
      </c>
      <c r="EE260" s="71" t="str">
        <f t="shared" si="4067"/>
        <v/>
      </c>
      <c r="EF260" s="71" t="str">
        <f t="shared" si="4067"/>
        <v/>
      </c>
      <c r="EG260" s="71" t="str">
        <f t="shared" si="4067"/>
        <v/>
      </c>
      <c r="EH260" s="71" t="str">
        <f t="shared" si="4067"/>
        <v/>
      </c>
      <c r="EI260" s="71" t="str">
        <f t="shared" si="4067"/>
        <v/>
      </c>
      <c r="EJ260" s="71" t="str">
        <f t="shared" si="4067"/>
        <v/>
      </c>
      <c r="EK260" s="71" t="str">
        <f t="shared" si="4067"/>
        <v/>
      </c>
      <c r="EL260" s="71" t="str">
        <f t="shared" si="4067"/>
        <v/>
      </c>
      <c r="EM260" s="71" t="str">
        <f t="shared" si="4067"/>
        <v/>
      </c>
      <c r="EN260" s="71" t="str">
        <f t="shared" si="4067"/>
        <v/>
      </c>
      <c r="EO260" s="71" t="str">
        <f t="shared" si="4067"/>
        <v/>
      </c>
      <c r="EP260" s="71" t="str">
        <f t="shared" si="4067"/>
        <v/>
      </c>
      <c r="EQ260" s="71" t="str">
        <f t="shared" si="4067"/>
        <v/>
      </c>
      <c r="ER260" s="71" t="str">
        <f t="shared" si="4067"/>
        <v/>
      </c>
      <c r="ES260" s="71" t="str">
        <f t="shared" si="4067"/>
        <v/>
      </c>
      <c r="ET260" s="71" t="str">
        <f t="shared" si="4067"/>
        <v/>
      </c>
      <c r="EU260" s="71" t="str">
        <f t="shared" si="4067"/>
        <v/>
      </c>
      <c r="EV260" s="71" t="str">
        <f t="shared" si="4067"/>
        <v/>
      </c>
      <c r="EW260" s="71" t="str">
        <f t="shared" si="4067"/>
        <v/>
      </c>
      <c r="EX260" s="71" t="str">
        <f t="shared" si="4067"/>
        <v/>
      </c>
      <c r="EY260" s="71" t="str">
        <f t="shared" si="4067"/>
        <v/>
      </c>
      <c r="EZ260" s="71" t="str">
        <f t="shared" si="4067"/>
        <v/>
      </c>
      <c r="FA260" s="71" t="str">
        <f t="shared" si="4067"/>
        <v/>
      </c>
      <c r="FB260" s="71" t="str">
        <f t="shared" si="4067"/>
        <v/>
      </c>
      <c r="FC260" s="71" t="str">
        <f t="shared" si="4067"/>
        <v/>
      </c>
      <c r="FD260" s="71" t="str">
        <f t="shared" si="4067"/>
        <v/>
      </c>
      <c r="FE260" s="71" t="str">
        <f t="shared" si="4067"/>
        <v/>
      </c>
      <c r="FF260" s="71" t="str">
        <f t="shared" si="4067"/>
        <v/>
      </c>
      <c r="FG260" s="71" t="str">
        <f t="shared" si="4067"/>
        <v/>
      </c>
      <c r="FH260" s="71" t="str">
        <f t="shared" si="4067"/>
        <v/>
      </c>
      <c r="FI260" s="71" t="str">
        <f t="shared" si="4067"/>
        <v/>
      </c>
      <c r="FJ260" s="71" t="str">
        <f t="shared" si="4067"/>
        <v/>
      </c>
      <c r="FK260" s="71" t="str">
        <f t="shared" si="4067"/>
        <v/>
      </c>
      <c r="FL260" s="71" t="str">
        <f t="shared" si="4067"/>
        <v/>
      </c>
      <c r="FM260" s="71" t="str">
        <f t="shared" si="4067"/>
        <v/>
      </c>
      <c r="FN260" s="71" t="str">
        <f t="shared" si="4068"/>
        <v/>
      </c>
      <c r="FO260" s="71" t="str">
        <f t="shared" si="4068"/>
        <v/>
      </c>
      <c r="FP260" s="71" t="str">
        <f t="shared" si="4068"/>
        <v/>
      </c>
      <c r="FQ260" s="71" t="str">
        <f t="shared" si="4068"/>
        <v/>
      </c>
      <c r="FR260" s="71" t="str">
        <f t="shared" si="4068"/>
        <v/>
      </c>
      <c r="FS260" s="71" t="str">
        <f t="shared" si="4068"/>
        <v/>
      </c>
    </row>
    <row r="261" spans="1:175" ht="17.25">
      <c r="A261" s="72"/>
      <c r="B261" s="131" t="s">
        <v>870</v>
      </c>
      <c r="C261" s="132" t="s">
        <v>871</v>
      </c>
      <c r="E261" s="100"/>
      <c r="F261" s="99"/>
      <c r="S261" s="108"/>
      <c r="T261" s="70" t="s">
        <v>869</v>
      </c>
      <c r="U261" s="85" t="str">
        <f t="shared" si="4141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3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8"/>
        <v>代码生成</v>
      </c>
      <c r="CW261" s="60"/>
      <c r="CX261" s="60"/>
      <c r="CY261" s="60"/>
      <c r="CZ261" s="60"/>
      <c r="DA261" s="60"/>
      <c r="DB261" s="71" t="str">
        <f t="shared" ref="DB261" si="4144">IF(V261="","","|n"&amp;DB$2&amp;"+"&amp;V261&amp;DB$1)</f>
        <v/>
      </c>
      <c r="DC261" s="71" t="str">
        <f t="shared" ref="DC261" si="4145">IF(W261="","","|n"&amp;DC$2&amp;"+"&amp;W261&amp;DC$1)</f>
        <v/>
      </c>
      <c r="DD261" s="71" t="str">
        <f t="shared" ref="DD261" si="4146">IF(X261="","","|n"&amp;DD$2&amp;"+"&amp;X261&amp;DD$1)</f>
        <v/>
      </c>
      <c r="DE261" s="71" t="str">
        <f t="shared" ref="DE261" si="4147">IF(Y261="","","|n"&amp;DE$2&amp;"+"&amp;Y261&amp;DE$1)</f>
        <v/>
      </c>
      <c r="DF261" s="71" t="str">
        <f t="shared" ref="DF261" si="4148">IF(Z261="","","|n"&amp;DF$2&amp;"+"&amp;Z261&amp;DF$1)</f>
        <v/>
      </c>
      <c r="DG261" s="71" t="str">
        <f t="shared" ref="DG261" si="4149">IF(AA261="","","|n"&amp;DG$2&amp;"+"&amp;AA261&amp;DG$1)</f>
        <v/>
      </c>
      <c r="DH261" s="71" t="str">
        <f t="shared" ref="DH261" si="4150">IF(AB261="","","|n"&amp;DH$2&amp;"+"&amp;AB261&amp;DH$1)</f>
        <v/>
      </c>
      <c r="DI261" s="71" t="str">
        <f t="shared" ref="DI261" si="4151">IF(AC261="","","|n"&amp;DI$2&amp;"+"&amp;AC261&amp;DI$1)</f>
        <v/>
      </c>
      <c r="DJ261" s="71" t="str">
        <f t="shared" ref="DJ261" si="4152">IF(AD261="","","|n"&amp;DJ$2&amp;"+"&amp;AD261&amp;DJ$1)</f>
        <v/>
      </c>
      <c r="DK261" s="71" t="str">
        <f t="shared" ref="DK261" si="4153">IF(AE261="","","|n"&amp;DK$2&amp;"+"&amp;AE261&amp;DK$1)</f>
        <v/>
      </c>
      <c r="DL261" s="71" t="str">
        <f t="shared" ref="DL261" si="4154">IF(AF261="","","|n"&amp;DL$2&amp;"+"&amp;AF261&amp;DL$1)</f>
        <v/>
      </c>
      <c r="DM261" s="71" t="str">
        <f t="shared" ref="DM261" si="4155">IF(AG261="","","|n"&amp;DM$2&amp;"+"&amp;AG261&amp;DM$1)</f>
        <v/>
      </c>
      <c r="DN261" s="71" t="str">
        <f t="shared" ref="DN261" si="4156">IF(AH261="","","|n"&amp;DN$2&amp;"+"&amp;AH261&amp;DN$1)</f>
        <v/>
      </c>
      <c r="DO261" s="71" t="str">
        <f t="shared" ref="DO261" si="4157">IF(AI261="","","|n"&amp;DO$2&amp;"+"&amp;AI261&amp;DO$1)</f>
        <v/>
      </c>
      <c r="DP261" s="71" t="str">
        <f t="shared" ref="DP261" si="4158">IF(AJ261="","","|n"&amp;DP$2&amp;"+"&amp;AJ261&amp;DP$1)</f>
        <v/>
      </c>
      <c r="DQ261" s="71" t="str">
        <f t="shared" ref="DQ261" si="4159">IF(AK261="","","|n"&amp;DQ$2&amp;"+"&amp;AK261&amp;DQ$1)</f>
        <v/>
      </c>
      <c r="DR261" s="71" t="str">
        <f t="shared" ref="DR261" si="4160">IF(AL261="","","|n"&amp;DR$2&amp;"+"&amp;AL261&amp;DR$1)</f>
        <v/>
      </c>
      <c r="DS261" s="71" t="str">
        <f t="shared" ref="DS261" si="4161">IF(AM261="","","|n"&amp;DS$2&amp;"+"&amp;AM261&amp;DS$1)</f>
        <v/>
      </c>
      <c r="DT261" s="71" t="str">
        <f t="shared" ref="DT261" si="4162">IF(AN261="","","|n"&amp;DT$2&amp;"+"&amp;AN261&amp;DT$1)</f>
        <v/>
      </c>
      <c r="DU261" s="71" t="str">
        <f t="shared" ref="DU261" si="4163">IF(AO261="","","|n"&amp;DU$2&amp;"+"&amp;AO261&amp;DU$1)</f>
        <v/>
      </c>
      <c r="DV261" s="71" t="str">
        <f t="shared" ref="DV261" si="4164">IF(AP261="","","|n"&amp;DV$2&amp;"+"&amp;AP261&amp;DV$1)</f>
        <v/>
      </c>
      <c r="DW261" s="71" t="str">
        <f t="shared" ref="DW261" si="4165">IF(AQ261="","","|n"&amp;DW$2&amp;"+"&amp;AQ261&amp;DW$1)</f>
        <v/>
      </c>
      <c r="DX261" s="71" t="str">
        <f t="shared" ref="DX261" si="4166">IF(AR261="","","|n"&amp;DX$2&amp;"+"&amp;AR261&amp;DX$1)</f>
        <v/>
      </c>
      <c r="DY261" s="71" t="str">
        <f t="shared" ref="DY261" si="4167">IF(AS261="","","|n"&amp;DY$2&amp;"+"&amp;AS261&amp;DY$1)</f>
        <v/>
      </c>
      <c r="DZ261" s="71" t="str">
        <f t="shared" ref="DZ261" si="4168">IF(AT261="","","|n"&amp;DZ$2&amp;"+"&amp;AT261&amp;DZ$1)</f>
        <v/>
      </c>
      <c r="EA261" s="71" t="str">
        <f t="shared" ref="EA261" si="4169">IF(AU261="","","|n"&amp;EA$2&amp;"+"&amp;AU261&amp;EA$1)</f>
        <v/>
      </c>
      <c r="EB261" s="71" t="str">
        <f t="shared" ref="EB261" si="4170">IF(AV261="","","|n"&amp;EB$2&amp;"+"&amp;AV261&amp;EB$1)</f>
        <v/>
      </c>
      <c r="EC261" s="71" t="str">
        <f t="shared" ref="EC261" si="4171">IF(AW261="","","|n"&amp;EC$2&amp;"+"&amp;AW261&amp;EC$1)</f>
        <v/>
      </c>
      <c r="ED261" s="71" t="str">
        <f t="shared" ref="ED261" si="4172">IF(AX261="","","|n"&amp;ED$2&amp;"+"&amp;AX261&amp;ED$1)</f>
        <v/>
      </c>
      <c r="EE261" s="71" t="str">
        <f t="shared" ref="EE261" si="4173">IF(AY261="","","|n"&amp;EE$2&amp;"+"&amp;AY261&amp;EE$1)</f>
        <v/>
      </c>
      <c r="EF261" s="71" t="str">
        <f t="shared" ref="EF261" si="4174">IF(AZ261="","","|n"&amp;EF$2&amp;"+"&amp;AZ261&amp;EF$1)</f>
        <v/>
      </c>
      <c r="EG261" s="71" t="str">
        <f t="shared" ref="EG261" si="4175">IF(BA261="","","|n"&amp;EG$2&amp;"+"&amp;BA261&amp;EG$1)</f>
        <v/>
      </c>
      <c r="EH261" s="71" t="str">
        <f t="shared" ref="EH261" si="4176">IF(BB261="","","|n"&amp;EH$2&amp;"+"&amp;BB261&amp;EH$1)</f>
        <v/>
      </c>
      <c r="EI261" s="71" t="str">
        <f t="shared" ref="EI261" si="4177">IF(BC261="","","|n"&amp;EI$2&amp;"+"&amp;BC261&amp;EI$1)</f>
        <v/>
      </c>
      <c r="EJ261" s="71" t="str">
        <f t="shared" ref="EJ261" si="4178">IF(BD261="","","|n"&amp;EJ$2&amp;"+"&amp;BD261&amp;EJ$1)</f>
        <v/>
      </c>
      <c r="EK261" s="71" t="str">
        <f t="shared" ref="EK261" si="4179">IF(BE261="","","|n"&amp;EK$2&amp;"+"&amp;BE261&amp;EK$1)</f>
        <v/>
      </c>
      <c r="EL261" s="71" t="str">
        <f t="shared" ref="EL261" si="4180">IF(BF261="","","|n"&amp;EL$2&amp;"+"&amp;BF261&amp;EL$1)</f>
        <v/>
      </c>
      <c r="EM261" s="71" t="str">
        <f t="shared" ref="EM261" si="4181">IF(BG261="","","|n"&amp;EM$2&amp;"+"&amp;BG261&amp;EM$1)</f>
        <v/>
      </c>
      <c r="EN261" s="71" t="str">
        <f t="shared" ref="EN261" si="4182">IF(BH261="","","|n"&amp;EN$2&amp;"+"&amp;BH261&amp;EN$1)</f>
        <v/>
      </c>
      <c r="EO261" s="71" t="str">
        <f t="shared" ref="EO261" si="4183">IF(BI261="","","|n"&amp;EO$2&amp;"+"&amp;BI261&amp;EO$1)</f>
        <v/>
      </c>
      <c r="EP261" s="71" t="str">
        <f t="shared" ref="EP261" si="4184">IF(BJ261="","","|n"&amp;EP$2&amp;"+"&amp;BJ261&amp;EP$1)</f>
        <v/>
      </c>
      <c r="EQ261" s="71" t="str">
        <f t="shared" ref="EQ261" si="4185">IF(BK261="","","|n"&amp;EQ$2&amp;"+"&amp;BK261&amp;EQ$1)</f>
        <v/>
      </c>
      <c r="ER261" s="71" t="str">
        <f t="shared" ref="ER261" si="4186">IF(BL261="","","|n"&amp;ER$2&amp;"+"&amp;BL261&amp;ER$1)</f>
        <v/>
      </c>
      <c r="ES261" s="71" t="str">
        <f t="shared" ref="ES261" si="4187">IF(BM261="","","|n"&amp;ES$2&amp;"+"&amp;BM261&amp;ES$1)</f>
        <v/>
      </c>
      <c r="ET261" s="71" t="str">
        <f t="shared" ref="ET261" si="4188">IF(BN261="","","|n"&amp;ET$2&amp;"+"&amp;BN261&amp;ET$1)</f>
        <v/>
      </c>
      <c r="EU261" s="71" t="str">
        <f t="shared" ref="EU261" si="4189">IF(BO261="","","|n"&amp;EU$2&amp;"+"&amp;BO261&amp;EU$1)</f>
        <v/>
      </c>
      <c r="EV261" s="71" t="str">
        <f t="shared" ref="EV261" si="4190">IF(BP261="","","|n"&amp;EV$2&amp;"+"&amp;BP261&amp;EV$1)</f>
        <v/>
      </c>
      <c r="EW261" s="71" t="str">
        <f t="shared" ref="EW261" si="4191">IF(BQ261="","","|n"&amp;EW$2&amp;"+"&amp;BQ261&amp;EW$1)</f>
        <v/>
      </c>
      <c r="EX261" s="71" t="str">
        <f t="shared" ref="EX261" si="4192">IF(BR261="","","|n"&amp;EX$2&amp;"+"&amp;BR261&amp;EX$1)</f>
        <v/>
      </c>
      <c r="EY261" s="71" t="str">
        <f t="shared" ref="EY261" si="4193">IF(BS261="","","|n"&amp;EY$2&amp;"+"&amp;BS261&amp;EY$1)</f>
        <v/>
      </c>
      <c r="EZ261" s="71" t="str">
        <f t="shared" ref="EZ261" si="4194">IF(BT261="","","|n"&amp;EZ$2&amp;"+"&amp;BT261&amp;EZ$1)</f>
        <v/>
      </c>
      <c r="FA261" s="71" t="str">
        <f t="shared" ref="FA261" si="4195">IF(BU261="","","|n"&amp;FA$2&amp;"+"&amp;BU261&amp;FA$1)</f>
        <v/>
      </c>
      <c r="FB261" s="71" t="str">
        <f t="shared" ref="FB261" si="4196">IF(BV261="","","|n"&amp;FB$2&amp;"+"&amp;BV261&amp;FB$1)</f>
        <v/>
      </c>
      <c r="FC261" s="71" t="str">
        <f t="shared" ref="FC261" si="4197">IF(BW261="","","|n"&amp;FC$2&amp;"+"&amp;BW261&amp;FC$1)</f>
        <v/>
      </c>
      <c r="FD261" s="71" t="str">
        <f t="shared" ref="FD261" si="4198">IF(BX261="","","|n"&amp;FD$2&amp;"+"&amp;BX261&amp;FD$1)</f>
        <v/>
      </c>
      <c r="FE261" s="71" t="str">
        <f t="shared" ref="FE261" si="4199">IF(BY261="","","|n"&amp;FE$2&amp;"+"&amp;BY261&amp;FE$1)</f>
        <v/>
      </c>
      <c r="FF261" s="71" t="str">
        <f t="shared" ref="FF261" si="4200">IF(BZ261="","","|n"&amp;FF$2&amp;"+"&amp;BZ261&amp;FF$1)</f>
        <v/>
      </c>
      <c r="FG261" s="71" t="str">
        <f t="shared" ref="FG261" si="4201">IF(CA261="","","|n"&amp;FG$2&amp;"+"&amp;CA261&amp;FG$1)</f>
        <v/>
      </c>
      <c r="FH261" s="71" t="str">
        <f t="shared" ref="FH261" si="4202">IF(CB261="","","|n"&amp;FH$2&amp;"+"&amp;CB261&amp;FH$1)</f>
        <v/>
      </c>
      <c r="FI261" s="71" t="str">
        <f t="shared" ref="FI261" si="4203">IF(CC261="","","|n"&amp;FI$2&amp;"+"&amp;CC261&amp;FI$1)</f>
        <v/>
      </c>
      <c r="FJ261" s="71" t="str">
        <f t="shared" ref="FJ261" si="4204">IF(CD261="","","|n"&amp;FJ$2&amp;"+"&amp;CD261&amp;FJ$1)</f>
        <v/>
      </c>
      <c r="FK261" s="71" t="str">
        <f t="shared" ref="FK261" si="4205">IF(CE261="","","|n"&amp;FK$2&amp;"+"&amp;CE261&amp;FK$1)</f>
        <v/>
      </c>
      <c r="FL261" s="71" t="str">
        <f t="shared" ref="FL261" si="4206">IF(CF261="","","|n"&amp;FL$2&amp;"+"&amp;CF261&amp;FL$1)</f>
        <v/>
      </c>
      <c r="FM261" s="71" t="str">
        <f t="shared" ref="FM261" si="4207">IF(CG261="","","|n"&amp;FM$2&amp;"+"&amp;CG261&amp;FM$1)</f>
        <v/>
      </c>
      <c r="FN261" s="71" t="str">
        <f t="shared" ref="FN261" si="4208">IF(CH261="","","|n"&amp;FN$2&amp;"+"&amp;CH261&amp;FN$1)</f>
        <v/>
      </c>
      <c r="FO261" s="71" t="str">
        <f t="shared" ref="FO261" si="4209">IF(CI261="","","|n"&amp;FO$2&amp;"+"&amp;CI261&amp;FO$1)</f>
        <v/>
      </c>
      <c r="FP261" s="71" t="str">
        <f t="shared" ref="FP261" si="4210">IF(CJ261="","","|n"&amp;FP$2&amp;"+"&amp;CJ261&amp;FP$1)</f>
        <v/>
      </c>
      <c r="FQ261" s="71" t="str">
        <f t="shared" ref="FQ261" si="4211">IF(CK261="","","|n"&amp;FQ$2&amp;"+"&amp;CK261&amp;FQ$1)</f>
        <v/>
      </c>
      <c r="FR261" s="71" t="str">
        <f t="shared" ref="FR261" si="4212">IF(CL261="","","|n"&amp;FR$2&amp;"+"&amp;CL261&amp;FR$1)</f>
        <v/>
      </c>
      <c r="FS261" s="71" t="str">
        <f t="shared" ref="FS261" si="4213">IF(CM261="","","|n"&amp;FS$2&amp;"+"&amp;CM261&amp;FS$1)</f>
        <v/>
      </c>
    </row>
    <row r="262" spans="1:175" ht="16.5">
      <c r="A262" s="72"/>
      <c r="B262" s="131" t="s">
        <v>872</v>
      </c>
      <c r="C262" s="131" t="s">
        <v>873</v>
      </c>
      <c r="E262" s="100"/>
      <c r="F262" s="99"/>
      <c r="S262" s="108"/>
      <c r="T262" s="70" t="s">
        <v>869</v>
      </c>
      <c r="U262" s="85" t="str">
        <f t="shared" si="4141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2"/>
        <v>|n</v>
      </c>
      <c r="CV262" s="70" t="str">
        <f t="shared" si="3988"/>
        <v>代码生成</v>
      </c>
      <c r="CW262" s="60"/>
      <c r="CX262" s="60"/>
      <c r="CY262" s="60"/>
      <c r="CZ262" s="60"/>
      <c r="DA262" s="60"/>
      <c r="DB262" s="71" t="str">
        <f t="shared" si="4067"/>
        <v/>
      </c>
      <c r="DC262" s="71" t="str">
        <f t="shared" si="4067"/>
        <v/>
      </c>
      <c r="DD262" s="71" t="str">
        <f t="shared" si="4067"/>
        <v/>
      </c>
      <c r="DE262" s="71" t="str">
        <f t="shared" si="4067"/>
        <v/>
      </c>
      <c r="DF262" s="71" t="str">
        <f t="shared" si="4067"/>
        <v/>
      </c>
      <c r="DG262" s="71" t="str">
        <f t="shared" si="4067"/>
        <v/>
      </c>
      <c r="DH262" s="71" t="str">
        <f t="shared" si="4067"/>
        <v/>
      </c>
      <c r="DI262" s="71" t="str">
        <f t="shared" si="4067"/>
        <v/>
      </c>
      <c r="DJ262" s="71" t="str">
        <f t="shared" si="4067"/>
        <v/>
      </c>
      <c r="DK262" s="71" t="str">
        <f t="shared" si="4067"/>
        <v/>
      </c>
      <c r="DL262" s="71" t="str">
        <f t="shared" si="4067"/>
        <v/>
      </c>
      <c r="DM262" s="71" t="str">
        <f t="shared" si="4067"/>
        <v/>
      </c>
      <c r="DN262" s="71" t="str">
        <f t="shared" si="4067"/>
        <v/>
      </c>
      <c r="DO262" s="71" t="str">
        <f t="shared" si="4067"/>
        <v/>
      </c>
      <c r="DP262" s="71" t="str">
        <f t="shared" si="4067"/>
        <v/>
      </c>
      <c r="DQ262" s="71" t="str">
        <f t="shared" si="4067"/>
        <v/>
      </c>
      <c r="DR262" s="71" t="str">
        <f t="shared" si="4067"/>
        <v/>
      </c>
      <c r="DS262" s="71" t="str">
        <f t="shared" si="4067"/>
        <v/>
      </c>
      <c r="DT262" s="71" t="str">
        <f t="shared" si="4067"/>
        <v/>
      </c>
      <c r="DU262" s="71" t="str">
        <f t="shared" si="4067"/>
        <v/>
      </c>
      <c r="DV262" s="71" t="str">
        <f t="shared" si="4067"/>
        <v/>
      </c>
      <c r="DW262" s="71" t="str">
        <f t="shared" si="4067"/>
        <v/>
      </c>
      <c r="DX262" s="71" t="str">
        <f t="shared" si="4067"/>
        <v/>
      </c>
      <c r="DY262" s="71" t="str">
        <f t="shared" si="4067"/>
        <v/>
      </c>
      <c r="DZ262" s="71" t="str">
        <f t="shared" si="4067"/>
        <v/>
      </c>
      <c r="EA262" s="71" t="str">
        <f t="shared" si="4067"/>
        <v/>
      </c>
      <c r="EB262" s="71" t="str">
        <f t="shared" si="4067"/>
        <v/>
      </c>
      <c r="EC262" s="71" t="str">
        <f t="shared" si="4067"/>
        <v/>
      </c>
      <c r="ED262" s="71" t="str">
        <f t="shared" si="4067"/>
        <v/>
      </c>
      <c r="EE262" s="71" t="str">
        <f t="shared" si="4067"/>
        <v/>
      </c>
      <c r="EF262" s="71" t="str">
        <f t="shared" si="4067"/>
        <v/>
      </c>
      <c r="EG262" s="71" t="str">
        <f t="shared" si="4067"/>
        <v/>
      </c>
      <c r="EH262" s="71" t="str">
        <f t="shared" si="4067"/>
        <v/>
      </c>
      <c r="EI262" s="71" t="str">
        <f t="shared" si="4067"/>
        <v/>
      </c>
      <c r="EJ262" s="71" t="str">
        <f t="shared" si="4067"/>
        <v/>
      </c>
      <c r="EK262" s="71" t="str">
        <f t="shared" si="4067"/>
        <v/>
      </c>
      <c r="EL262" s="71" t="str">
        <f t="shared" si="4067"/>
        <v/>
      </c>
      <c r="EM262" s="71" t="str">
        <f t="shared" si="4067"/>
        <v/>
      </c>
      <c r="EN262" s="71" t="str">
        <f t="shared" si="4067"/>
        <v/>
      </c>
      <c r="EO262" s="71" t="str">
        <f t="shared" si="4067"/>
        <v/>
      </c>
      <c r="EP262" s="71" t="str">
        <f t="shared" si="4067"/>
        <v/>
      </c>
      <c r="EQ262" s="71" t="str">
        <f t="shared" si="4067"/>
        <v/>
      </c>
      <c r="ER262" s="71" t="str">
        <f t="shared" si="4067"/>
        <v/>
      </c>
      <c r="ES262" s="71" t="str">
        <f t="shared" si="4067"/>
        <v/>
      </c>
      <c r="ET262" s="71" t="str">
        <f t="shared" si="4067"/>
        <v/>
      </c>
      <c r="EU262" s="71" t="str">
        <f t="shared" si="4067"/>
        <v/>
      </c>
      <c r="EV262" s="71" t="str">
        <f t="shared" si="4067"/>
        <v/>
      </c>
      <c r="EW262" s="71" t="str">
        <f t="shared" si="4067"/>
        <v/>
      </c>
      <c r="EX262" s="71" t="str">
        <f t="shared" si="4067"/>
        <v/>
      </c>
      <c r="EY262" s="71" t="str">
        <f t="shared" si="4067"/>
        <v/>
      </c>
      <c r="EZ262" s="71" t="str">
        <f t="shared" si="4067"/>
        <v/>
      </c>
      <c r="FA262" s="71" t="str">
        <f t="shared" si="4067"/>
        <v/>
      </c>
      <c r="FB262" s="71" t="str">
        <f t="shared" si="4067"/>
        <v/>
      </c>
      <c r="FC262" s="71" t="str">
        <f t="shared" si="4067"/>
        <v/>
      </c>
      <c r="FD262" s="71" t="str">
        <f t="shared" si="4067"/>
        <v/>
      </c>
      <c r="FE262" s="71" t="str">
        <f t="shared" si="4067"/>
        <v/>
      </c>
      <c r="FF262" s="71" t="str">
        <f t="shared" si="4067"/>
        <v/>
      </c>
      <c r="FG262" s="71" t="str">
        <f t="shared" si="4067"/>
        <v/>
      </c>
      <c r="FH262" s="71" t="str">
        <f t="shared" si="4067"/>
        <v/>
      </c>
      <c r="FI262" s="71" t="str">
        <f t="shared" si="4067"/>
        <v/>
      </c>
      <c r="FJ262" s="71" t="str">
        <f t="shared" si="4067"/>
        <v/>
      </c>
      <c r="FK262" s="71" t="str">
        <f t="shared" si="4067"/>
        <v/>
      </c>
      <c r="FL262" s="71" t="str">
        <f t="shared" si="4067"/>
        <v/>
      </c>
      <c r="FM262" s="71" t="str">
        <f t="shared" si="4067"/>
        <v/>
      </c>
      <c r="FN262" s="71" t="str">
        <f t="shared" si="4068"/>
        <v/>
      </c>
      <c r="FO262" s="71" t="str">
        <f t="shared" si="4068"/>
        <v/>
      </c>
      <c r="FP262" s="71" t="str">
        <f t="shared" si="4068"/>
        <v/>
      </c>
      <c r="FQ262" s="71" t="str">
        <f t="shared" si="4068"/>
        <v/>
      </c>
      <c r="FR262" s="71" t="str">
        <f t="shared" si="4068"/>
        <v/>
      </c>
      <c r="FS262" s="71" t="str">
        <f t="shared" si="4068"/>
        <v/>
      </c>
    </row>
    <row r="263" spans="1:175" ht="16.5">
      <c r="A263" s="72"/>
      <c r="B263" s="131" t="s">
        <v>874</v>
      </c>
      <c r="C263" s="131" t="s">
        <v>875</v>
      </c>
      <c r="E263" s="100"/>
      <c r="F263" s="99"/>
      <c r="S263" s="108"/>
      <c r="T263" s="70" t="s">
        <v>869</v>
      </c>
      <c r="U263" s="85" t="str">
        <f t="shared" si="4141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4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8"/>
        <v>代码生成</v>
      </c>
      <c r="CW263" s="60"/>
      <c r="CX263" s="60"/>
      <c r="CY263" s="60"/>
      <c r="CZ263" s="60"/>
      <c r="DA263" s="60"/>
      <c r="DB263" s="71" t="str">
        <f t="shared" ref="DB263:DB265" si="4215">IF(V263="","","|n"&amp;DB$2&amp;"+"&amp;V263&amp;DB$1)</f>
        <v/>
      </c>
      <c r="DC263" s="71" t="str">
        <f t="shared" ref="DC263:DC265" si="4216">IF(W263="","","|n"&amp;DC$2&amp;"+"&amp;W263&amp;DC$1)</f>
        <v/>
      </c>
      <c r="DD263" s="71" t="str">
        <f t="shared" ref="DD263:DD265" si="4217">IF(X263="","","|n"&amp;DD$2&amp;"+"&amp;X263&amp;DD$1)</f>
        <v/>
      </c>
      <c r="DE263" s="71" t="str">
        <f t="shared" ref="DE263:DE265" si="4218">IF(Y263="","","|n"&amp;DE$2&amp;"+"&amp;Y263&amp;DE$1)</f>
        <v/>
      </c>
      <c r="DF263" s="71" t="str">
        <f t="shared" ref="DF263:DF265" si="4219">IF(Z263="","","|n"&amp;DF$2&amp;"+"&amp;Z263&amp;DF$1)</f>
        <v/>
      </c>
      <c r="DG263" s="71" t="str">
        <f t="shared" ref="DG263:DG265" si="4220">IF(AA263="","","|n"&amp;DG$2&amp;"+"&amp;AA263&amp;DG$1)</f>
        <v/>
      </c>
      <c r="DH263" s="71" t="str">
        <f t="shared" ref="DH263:DH265" si="4221">IF(AB263="","","|n"&amp;DH$2&amp;"+"&amp;AB263&amp;DH$1)</f>
        <v/>
      </c>
      <c r="DI263" s="71" t="str">
        <f t="shared" ref="DI263:DI265" si="4222">IF(AC263="","","|n"&amp;DI$2&amp;"+"&amp;AC263&amp;DI$1)</f>
        <v/>
      </c>
      <c r="DJ263" s="71" t="str">
        <f t="shared" ref="DJ263:DJ265" si="4223">IF(AD263="","","|n"&amp;DJ$2&amp;"+"&amp;AD263&amp;DJ$1)</f>
        <v/>
      </c>
      <c r="DK263" s="71" t="str">
        <f t="shared" ref="DK263:DK265" si="4224">IF(AE263="","","|n"&amp;DK$2&amp;"+"&amp;AE263&amp;DK$1)</f>
        <v/>
      </c>
      <c r="DL263" s="71" t="str">
        <f t="shared" ref="DL263:DL265" si="4225">IF(AF263="","","|n"&amp;DL$2&amp;"+"&amp;AF263&amp;DL$1)</f>
        <v/>
      </c>
      <c r="DM263" s="71" t="str">
        <f t="shared" ref="DM263:DM265" si="4226">IF(AG263="","","|n"&amp;DM$2&amp;"+"&amp;AG263&amp;DM$1)</f>
        <v/>
      </c>
      <c r="DN263" s="71" t="str">
        <f t="shared" ref="DN263:DN265" si="4227">IF(AH263="","","|n"&amp;DN$2&amp;"+"&amp;AH263&amp;DN$1)</f>
        <v/>
      </c>
      <c r="DO263" s="71" t="str">
        <f t="shared" ref="DO263:DO265" si="4228">IF(AI263="","","|n"&amp;DO$2&amp;"+"&amp;AI263&amp;DO$1)</f>
        <v/>
      </c>
      <c r="DP263" s="71" t="str">
        <f t="shared" ref="DP263:DP265" si="4229">IF(AJ263="","","|n"&amp;DP$2&amp;"+"&amp;AJ263&amp;DP$1)</f>
        <v/>
      </c>
      <c r="DQ263" s="71" t="str">
        <f t="shared" ref="DQ263:DQ265" si="4230">IF(AK263="","","|n"&amp;DQ$2&amp;"+"&amp;AK263&amp;DQ$1)</f>
        <v/>
      </c>
      <c r="DR263" s="71" t="str">
        <f t="shared" ref="DR263:DR265" si="4231">IF(AL263="","","|n"&amp;DR$2&amp;"+"&amp;AL263&amp;DR$1)</f>
        <v/>
      </c>
      <c r="DS263" s="71" t="str">
        <f t="shared" ref="DS263:DS265" si="4232">IF(AM263="","","|n"&amp;DS$2&amp;"+"&amp;AM263&amp;DS$1)</f>
        <v/>
      </c>
      <c r="DT263" s="71" t="str">
        <f t="shared" ref="DT263:DT265" si="4233">IF(AN263="","","|n"&amp;DT$2&amp;"+"&amp;AN263&amp;DT$1)</f>
        <v/>
      </c>
      <c r="DU263" s="71" t="str">
        <f t="shared" ref="DU263:DU265" si="4234">IF(AO263="","","|n"&amp;DU$2&amp;"+"&amp;AO263&amp;DU$1)</f>
        <v/>
      </c>
      <c r="DV263" s="71" t="str">
        <f t="shared" ref="DV263:DV265" si="4235">IF(AP263="","","|n"&amp;DV$2&amp;"+"&amp;AP263&amp;DV$1)</f>
        <v/>
      </c>
      <c r="DW263" s="71" t="str">
        <f t="shared" ref="DW263:DW265" si="4236">IF(AQ263="","","|n"&amp;DW$2&amp;"+"&amp;AQ263&amp;DW$1)</f>
        <v/>
      </c>
      <c r="DX263" s="71" t="str">
        <f t="shared" ref="DX263:DX265" si="4237">IF(AR263="","","|n"&amp;DX$2&amp;"+"&amp;AR263&amp;DX$1)</f>
        <v/>
      </c>
      <c r="DY263" s="71" t="str">
        <f t="shared" ref="DY263:DY265" si="4238">IF(AS263="","","|n"&amp;DY$2&amp;"+"&amp;AS263&amp;DY$1)</f>
        <v/>
      </c>
      <c r="DZ263" s="71" t="str">
        <f t="shared" ref="DZ263:DZ265" si="4239">IF(AT263="","","|n"&amp;DZ$2&amp;"+"&amp;AT263&amp;DZ$1)</f>
        <v/>
      </c>
      <c r="EA263" s="71" t="str">
        <f t="shared" ref="EA263:EA265" si="4240">IF(AU263="","","|n"&amp;EA$2&amp;"+"&amp;AU263&amp;EA$1)</f>
        <v/>
      </c>
      <c r="EB263" s="71" t="str">
        <f t="shared" ref="EB263:EB265" si="4241">IF(AV263="","","|n"&amp;EB$2&amp;"+"&amp;AV263&amp;EB$1)</f>
        <v/>
      </c>
      <c r="EC263" s="71" t="str">
        <f t="shared" ref="EC263:EC265" si="4242">IF(AW263="","","|n"&amp;EC$2&amp;"+"&amp;AW263&amp;EC$1)</f>
        <v/>
      </c>
      <c r="ED263" s="71" t="str">
        <f t="shared" ref="ED263:ED265" si="4243">IF(AX263="","","|n"&amp;ED$2&amp;"+"&amp;AX263&amp;ED$1)</f>
        <v/>
      </c>
      <c r="EE263" s="71" t="str">
        <f t="shared" ref="EE263:EE265" si="4244">IF(AY263="","","|n"&amp;EE$2&amp;"+"&amp;AY263&amp;EE$1)</f>
        <v/>
      </c>
      <c r="EF263" s="71" t="str">
        <f t="shared" ref="EF263:EF265" si="4245">IF(AZ263="","","|n"&amp;EF$2&amp;"+"&amp;AZ263&amp;EF$1)</f>
        <v/>
      </c>
      <c r="EG263" s="71" t="str">
        <f t="shared" ref="EG263:EG265" si="4246">IF(BA263="","","|n"&amp;EG$2&amp;"+"&amp;BA263&amp;EG$1)</f>
        <v/>
      </c>
      <c r="EH263" s="71" t="str">
        <f t="shared" ref="EH263:EH265" si="4247">IF(BB263="","","|n"&amp;EH$2&amp;"+"&amp;BB263&amp;EH$1)</f>
        <v/>
      </c>
      <c r="EI263" s="71" t="str">
        <f t="shared" ref="EI263:EI265" si="4248">IF(BC263="","","|n"&amp;EI$2&amp;"+"&amp;BC263&amp;EI$1)</f>
        <v/>
      </c>
      <c r="EJ263" s="71" t="str">
        <f t="shared" ref="EJ263:EJ265" si="4249">IF(BD263="","","|n"&amp;EJ$2&amp;"+"&amp;BD263&amp;EJ$1)</f>
        <v/>
      </c>
      <c r="EK263" s="71" t="str">
        <f t="shared" ref="EK263:EK265" si="4250">IF(BE263="","","|n"&amp;EK$2&amp;"+"&amp;BE263&amp;EK$1)</f>
        <v/>
      </c>
      <c r="EL263" s="71" t="str">
        <f t="shared" ref="EL263:EL265" si="4251">IF(BF263="","","|n"&amp;EL$2&amp;"+"&amp;BF263&amp;EL$1)</f>
        <v/>
      </c>
      <c r="EM263" s="71" t="str">
        <f t="shared" ref="EM263:EM265" si="4252">IF(BG263="","","|n"&amp;EM$2&amp;"+"&amp;BG263&amp;EM$1)</f>
        <v/>
      </c>
      <c r="EN263" s="71" t="str">
        <f t="shared" ref="EN263:EN265" si="4253">IF(BH263="","","|n"&amp;EN$2&amp;"+"&amp;BH263&amp;EN$1)</f>
        <v/>
      </c>
      <c r="EO263" s="71" t="str">
        <f t="shared" ref="EO263:EO265" si="4254">IF(BI263="","","|n"&amp;EO$2&amp;"+"&amp;BI263&amp;EO$1)</f>
        <v/>
      </c>
      <c r="EP263" s="71" t="str">
        <f t="shared" ref="EP263:EP265" si="4255">IF(BJ263="","","|n"&amp;EP$2&amp;"+"&amp;BJ263&amp;EP$1)</f>
        <v/>
      </c>
      <c r="EQ263" s="71" t="str">
        <f t="shared" ref="EQ263:EQ265" si="4256">IF(BK263="","","|n"&amp;EQ$2&amp;"+"&amp;BK263&amp;EQ$1)</f>
        <v/>
      </c>
      <c r="ER263" s="71" t="str">
        <f t="shared" ref="ER263:ER265" si="4257">IF(BL263="","","|n"&amp;ER$2&amp;"+"&amp;BL263&amp;ER$1)</f>
        <v/>
      </c>
      <c r="ES263" s="71" t="str">
        <f t="shared" ref="ES263:ES265" si="4258">IF(BM263="","","|n"&amp;ES$2&amp;"+"&amp;BM263&amp;ES$1)</f>
        <v/>
      </c>
      <c r="ET263" s="71" t="str">
        <f t="shared" ref="ET263:ET265" si="4259">IF(BN263="","","|n"&amp;ET$2&amp;"+"&amp;BN263&amp;ET$1)</f>
        <v/>
      </c>
      <c r="EU263" s="71" t="str">
        <f t="shared" ref="EU263:EU265" si="4260">IF(BO263="","","|n"&amp;EU$2&amp;"+"&amp;BO263&amp;EU$1)</f>
        <v/>
      </c>
      <c r="EV263" s="71" t="str">
        <f t="shared" ref="EV263:EV265" si="4261">IF(BP263="","","|n"&amp;EV$2&amp;"+"&amp;BP263&amp;EV$1)</f>
        <v/>
      </c>
      <c r="EW263" s="71" t="str">
        <f t="shared" ref="EW263:EW265" si="4262">IF(BQ263="","","|n"&amp;EW$2&amp;"+"&amp;BQ263&amp;EW$1)</f>
        <v/>
      </c>
      <c r="EX263" s="71" t="str">
        <f t="shared" ref="EX263:EX265" si="4263">IF(BR263="","","|n"&amp;EX$2&amp;"+"&amp;BR263&amp;EX$1)</f>
        <v/>
      </c>
      <c r="EY263" s="71" t="str">
        <f t="shared" ref="EY263:EY265" si="4264">IF(BS263="","","|n"&amp;EY$2&amp;"+"&amp;BS263&amp;EY$1)</f>
        <v/>
      </c>
      <c r="EZ263" s="71" t="str">
        <f t="shared" ref="EZ263:EZ265" si="4265">IF(BT263="","","|n"&amp;EZ$2&amp;"+"&amp;BT263&amp;EZ$1)</f>
        <v/>
      </c>
      <c r="FA263" s="71" t="str">
        <f t="shared" ref="FA263:FA265" si="4266">IF(BU263="","","|n"&amp;FA$2&amp;"+"&amp;BU263&amp;FA$1)</f>
        <v/>
      </c>
      <c r="FB263" s="71" t="str">
        <f t="shared" ref="FB263:FB265" si="4267">IF(BV263="","","|n"&amp;FB$2&amp;"+"&amp;BV263&amp;FB$1)</f>
        <v/>
      </c>
      <c r="FC263" s="71" t="str">
        <f t="shared" ref="FC263:FC265" si="4268">IF(BW263="","","|n"&amp;FC$2&amp;"+"&amp;BW263&amp;FC$1)</f>
        <v/>
      </c>
      <c r="FD263" s="71" t="str">
        <f t="shared" ref="FD263:FD265" si="4269">IF(BX263="","","|n"&amp;FD$2&amp;"+"&amp;BX263&amp;FD$1)</f>
        <v/>
      </c>
      <c r="FE263" s="71" t="str">
        <f t="shared" ref="FE263:FE265" si="4270">IF(BY263="","","|n"&amp;FE$2&amp;"+"&amp;BY263&amp;FE$1)</f>
        <v/>
      </c>
      <c r="FF263" s="71" t="str">
        <f t="shared" ref="FF263:FF265" si="4271">IF(BZ263="","","|n"&amp;FF$2&amp;"+"&amp;BZ263&amp;FF$1)</f>
        <v/>
      </c>
      <c r="FG263" s="71" t="str">
        <f t="shared" ref="FG263:FG265" si="4272">IF(CA263="","","|n"&amp;FG$2&amp;"+"&amp;CA263&amp;FG$1)</f>
        <v/>
      </c>
      <c r="FH263" s="71" t="str">
        <f t="shared" ref="FH263:FH265" si="4273">IF(CB263="","","|n"&amp;FH$2&amp;"+"&amp;CB263&amp;FH$1)</f>
        <v/>
      </c>
      <c r="FI263" s="71" t="str">
        <f t="shared" ref="FI263:FI265" si="4274">IF(CC263="","","|n"&amp;FI$2&amp;"+"&amp;CC263&amp;FI$1)</f>
        <v/>
      </c>
      <c r="FJ263" s="71" t="str">
        <f t="shared" ref="FJ263:FJ265" si="4275">IF(CD263="","","|n"&amp;FJ$2&amp;"+"&amp;CD263&amp;FJ$1)</f>
        <v/>
      </c>
      <c r="FK263" s="71" t="str">
        <f t="shared" ref="FK263:FK265" si="4276">IF(CE263="","","|n"&amp;FK$2&amp;"+"&amp;CE263&amp;FK$1)</f>
        <v/>
      </c>
      <c r="FL263" s="71" t="str">
        <f t="shared" ref="FL263:FL265" si="4277">IF(CF263="","","|n"&amp;FL$2&amp;"+"&amp;CF263&amp;FL$1)</f>
        <v/>
      </c>
      <c r="FM263" s="71" t="str">
        <f t="shared" ref="FM263:FM265" si="4278">IF(CG263="","","|n"&amp;FM$2&amp;"+"&amp;CG263&amp;FM$1)</f>
        <v/>
      </c>
      <c r="FN263" s="71" t="str">
        <f t="shared" ref="FN263:FN265" si="4279">IF(CH263="","","|n"&amp;FN$2&amp;"+"&amp;CH263&amp;FN$1)</f>
        <v/>
      </c>
      <c r="FO263" s="71" t="str">
        <f t="shared" ref="FO263:FO265" si="4280">IF(CI263="","","|n"&amp;FO$2&amp;"+"&amp;CI263&amp;FO$1)</f>
        <v/>
      </c>
      <c r="FP263" s="71" t="str">
        <f t="shared" ref="FP263:FP265" si="4281">IF(CJ263="","","|n"&amp;FP$2&amp;"+"&amp;CJ263&amp;FP$1)</f>
        <v/>
      </c>
      <c r="FQ263" s="71" t="str">
        <f t="shared" ref="FQ263:FQ265" si="4282">IF(CK263="","","|n"&amp;FQ$2&amp;"+"&amp;CK263&amp;FQ$1)</f>
        <v/>
      </c>
      <c r="FR263" s="71" t="str">
        <f t="shared" ref="FR263:FR265" si="4283">IF(CL263="","","|n"&amp;FR$2&amp;"+"&amp;CL263&amp;FR$1)</f>
        <v/>
      </c>
      <c r="FS263" s="71" t="str">
        <f t="shared" ref="FS263:FS265" si="4284">IF(CM263="","","|n"&amp;FS$2&amp;"+"&amp;CM263&amp;FS$1)</f>
        <v/>
      </c>
    </row>
    <row r="264" spans="1:175" ht="16.5">
      <c r="A264" s="72"/>
      <c r="B264" s="131" t="s">
        <v>876</v>
      </c>
      <c r="C264" s="133" t="s">
        <v>877</v>
      </c>
      <c r="E264" s="100"/>
      <c r="F264" s="99"/>
      <c r="S264" s="108"/>
      <c r="T264" s="70" t="s">
        <v>869</v>
      </c>
      <c r="U264" s="85" t="str">
        <f t="shared" si="4141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5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8"/>
        <v>代码生成</v>
      </c>
      <c r="CW264" s="60"/>
      <c r="CX264" s="60"/>
      <c r="CY264" s="60"/>
      <c r="CZ264" s="60"/>
      <c r="DA264" s="60"/>
      <c r="DB264" s="71" t="str">
        <f t="shared" ref="DB264" si="4286">IF(V264="","","|n"&amp;DB$2&amp;"+"&amp;V264&amp;DB$1)</f>
        <v/>
      </c>
      <c r="DC264" s="71" t="str">
        <f t="shared" ref="DC264" si="4287">IF(W264="","","|n"&amp;DC$2&amp;"+"&amp;W264&amp;DC$1)</f>
        <v/>
      </c>
      <c r="DD264" s="71" t="str">
        <f t="shared" ref="DD264" si="4288">IF(X264="","","|n"&amp;DD$2&amp;"+"&amp;X264&amp;DD$1)</f>
        <v/>
      </c>
      <c r="DE264" s="71" t="str">
        <f t="shared" ref="DE264" si="4289">IF(Y264="","","|n"&amp;DE$2&amp;"+"&amp;Y264&amp;DE$1)</f>
        <v/>
      </c>
      <c r="DF264" s="71" t="str">
        <f t="shared" ref="DF264" si="4290">IF(Z264="","","|n"&amp;DF$2&amp;"+"&amp;Z264&amp;DF$1)</f>
        <v/>
      </c>
      <c r="DG264" s="71" t="str">
        <f t="shared" ref="DG264" si="4291">IF(AA264="","","|n"&amp;DG$2&amp;"+"&amp;AA264&amp;DG$1)</f>
        <v/>
      </c>
      <c r="DH264" s="71" t="str">
        <f t="shared" ref="DH264" si="4292">IF(AB264="","","|n"&amp;DH$2&amp;"+"&amp;AB264&amp;DH$1)</f>
        <v/>
      </c>
      <c r="DI264" s="71" t="str">
        <f t="shared" ref="DI264" si="4293">IF(AC264="","","|n"&amp;DI$2&amp;"+"&amp;AC264&amp;DI$1)</f>
        <v/>
      </c>
      <c r="DJ264" s="71" t="str">
        <f t="shared" ref="DJ264" si="4294">IF(AD264="","","|n"&amp;DJ$2&amp;"+"&amp;AD264&amp;DJ$1)</f>
        <v/>
      </c>
      <c r="DK264" s="71" t="str">
        <f t="shared" ref="DK264" si="4295">IF(AE264="","","|n"&amp;DK$2&amp;"+"&amp;AE264&amp;DK$1)</f>
        <v/>
      </c>
      <c r="DL264" s="71" t="str">
        <f t="shared" ref="DL264" si="4296">IF(AF264="","","|n"&amp;DL$2&amp;"+"&amp;AF264&amp;DL$1)</f>
        <v/>
      </c>
      <c r="DM264" s="71" t="str">
        <f t="shared" ref="DM264" si="4297">IF(AG264="","","|n"&amp;DM$2&amp;"+"&amp;AG264&amp;DM$1)</f>
        <v/>
      </c>
      <c r="DN264" s="71" t="str">
        <f t="shared" ref="DN264" si="4298">IF(AH264="","","|n"&amp;DN$2&amp;"+"&amp;AH264&amp;DN$1)</f>
        <v/>
      </c>
      <c r="DO264" s="71" t="str">
        <f t="shared" ref="DO264" si="4299">IF(AI264="","","|n"&amp;DO$2&amp;"+"&amp;AI264&amp;DO$1)</f>
        <v/>
      </c>
      <c r="DP264" s="71" t="str">
        <f t="shared" ref="DP264" si="4300">IF(AJ264="","","|n"&amp;DP$2&amp;"+"&amp;AJ264&amp;DP$1)</f>
        <v/>
      </c>
      <c r="DQ264" s="71" t="str">
        <f t="shared" ref="DQ264" si="4301">IF(AK264="","","|n"&amp;DQ$2&amp;"+"&amp;AK264&amp;DQ$1)</f>
        <v/>
      </c>
      <c r="DR264" s="71" t="str">
        <f t="shared" ref="DR264" si="4302">IF(AL264="","","|n"&amp;DR$2&amp;"+"&amp;AL264&amp;DR$1)</f>
        <v/>
      </c>
      <c r="DS264" s="71" t="str">
        <f t="shared" ref="DS264" si="4303">IF(AM264="","","|n"&amp;DS$2&amp;"+"&amp;AM264&amp;DS$1)</f>
        <v/>
      </c>
      <c r="DT264" s="71" t="str">
        <f t="shared" ref="DT264" si="4304">IF(AN264="","","|n"&amp;DT$2&amp;"+"&amp;AN264&amp;DT$1)</f>
        <v/>
      </c>
      <c r="DU264" s="71" t="str">
        <f t="shared" ref="DU264" si="4305">IF(AO264="","","|n"&amp;DU$2&amp;"+"&amp;AO264&amp;DU$1)</f>
        <v/>
      </c>
      <c r="DV264" s="71" t="str">
        <f t="shared" ref="DV264" si="4306">IF(AP264="","","|n"&amp;DV$2&amp;"+"&amp;AP264&amp;DV$1)</f>
        <v/>
      </c>
      <c r="DW264" s="71" t="str">
        <f t="shared" ref="DW264" si="4307">IF(AQ264="","","|n"&amp;DW$2&amp;"+"&amp;AQ264&amp;DW$1)</f>
        <v/>
      </c>
      <c r="DX264" s="71" t="str">
        <f t="shared" ref="DX264" si="4308">IF(AR264="","","|n"&amp;DX$2&amp;"+"&amp;AR264&amp;DX$1)</f>
        <v/>
      </c>
      <c r="DY264" s="71" t="str">
        <f t="shared" ref="DY264" si="4309">IF(AS264="","","|n"&amp;DY$2&amp;"+"&amp;AS264&amp;DY$1)</f>
        <v/>
      </c>
      <c r="DZ264" s="71" t="str">
        <f t="shared" ref="DZ264" si="4310">IF(AT264="","","|n"&amp;DZ$2&amp;"+"&amp;AT264&amp;DZ$1)</f>
        <v/>
      </c>
      <c r="EA264" s="71" t="str">
        <f t="shared" ref="EA264" si="4311">IF(AU264="","","|n"&amp;EA$2&amp;"+"&amp;AU264&amp;EA$1)</f>
        <v/>
      </c>
      <c r="EB264" s="71" t="str">
        <f t="shared" ref="EB264" si="4312">IF(AV264="","","|n"&amp;EB$2&amp;"+"&amp;AV264&amp;EB$1)</f>
        <v/>
      </c>
      <c r="EC264" s="71" t="str">
        <f t="shared" ref="EC264" si="4313">IF(AW264="","","|n"&amp;EC$2&amp;"+"&amp;AW264&amp;EC$1)</f>
        <v/>
      </c>
      <c r="ED264" s="71" t="str">
        <f t="shared" ref="ED264" si="4314">IF(AX264="","","|n"&amp;ED$2&amp;"+"&amp;AX264&amp;ED$1)</f>
        <v/>
      </c>
      <c r="EE264" s="71" t="str">
        <f t="shared" ref="EE264" si="4315">IF(AY264="","","|n"&amp;EE$2&amp;"+"&amp;AY264&amp;EE$1)</f>
        <v/>
      </c>
      <c r="EF264" s="71" t="str">
        <f t="shared" ref="EF264" si="4316">IF(AZ264="","","|n"&amp;EF$2&amp;"+"&amp;AZ264&amp;EF$1)</f>
        <v/>
      </c>
      <c r="EG264" s="71" t="str">
        <f t="shared" ref="EG264" si="4317">IF(BA264="","","|n"&amp;EG$2&amp;"+"&amp;BA264&amp;EG$1)</f>
        <v/>
      </c>
      <c r="EH264" s="71" t="str">
        <f t="shared" ref="EH264" si="4318">IF(BB264="","","|n"&amp;EH$2&amp;"+"&amp;BB264&amp;EH$1)</f>
        <v/>
      </c>
      <c r="EI264" s="71" t="str">
        <f t="shared" ref="EI264" si="4319">IF(BC264="","","|n"&amp;EI$2&amp;"+"&amp;BC264&amp;EI$1)</f>
        <v/>
      </c>
      <c r="EJ264" s="71" t="str">
        <f t="shared" ref="EJ264" si="4320">IF(BD264="","","|n"&amp;EJ$2&amp;"+"&amp;BD264&amp;EJ$1)</f>
        <v/>
      </c>
      <c r="EK264" s="71" t="str">
        <f t="shared" ref="EK264" si="4321">IF(BE264="","","|n"&amp;EK$2&amp;"+"&amp;BE264&amp;EK$1)</f>
        <v/>
      </c>
      <c r="EL264" s="71" t="str">
        <f t="shared" ref="EL264" si="4322">IF(BF264="","","|n"&amp;EL$2&amp;"+"&amp;BF264&amp;EL$1)</f>
        <v/>
      </c>
      <c r="EM264" s="71" t="str">
        <f t="shared" ref="EM264" si="4323">IF(BG264="","","|n"&amp;EM$2&amp;"+"&amp;BG264&amp;EM$1)</f>
        <v/>
      </c>
      <c r="EN264" s="71" t="str">
        <f t="shared" ref="EN264" si="4324">IF(BH264="","","|n"&amp;EN$2&amp;"+"&amp;BH264&amp;EN$1)</f>
        <v/>
      </c>
      <c r="EO264" s="71" t="str">
        <f t="shared" ref="EO264" si="4325">IF(BI264="","","|n"&amp;EO$2&amp;"+"&amp;BI264&amp;EO$1)</f>
        <v/>
      </c>
      <c r="EP264" s="71" t="str">
        <f t="shared" ref="EP264" si="4326">IF(BJ264="","","|n"&amp;EP$2&amp;"+"&amp;BJ264&amp;EP$1)</f>
        <v/>
      </c>
      <c r="EQ264" s="71" t="str">
        <f t="shared" ref="EQ264" si="4327">IF(BK264="","","|n"&amp;EQ$2&amp;"+"&amp;BK264&amp;EQ$1)</f>
        <v/>
      </c>
      <c r="ER264" s="71" t="str">
        <f t="shared" ref="ER264" si="4328">IF(BL264="","","|n"&amp;ER$2&amp;"+"&amp;BL264&amp;ER$1)</f>
        <v/>
      </c>
      <c r="ES264" s="71" t="str">
        <f t="shared" ref="ES264" si="4329">IF(BM264="","","|n"&amp;ES$2&amp;"+"&amp;BM264&amp;ES$1)</f>
        <v/>
      </c>
      <c r="ET264" s="71" t="str">
        <f t="shared" ref="ET264" si="4330">IF(BN264="","","|n"&amp;ET$2&amp;"+"&amp;BN264&amp;ET$1)</f>
        <v/>
      </c>
      <c r="EU264" s="71" t="str">
        <f t="shared" ref="EU264" si="4331">IF(BO264="","","|n"&amp;EU$2&amp;"+"&amp;BO264&amp;EU$1)</f>
        <v/>
      </c>
      <c r="EV264" s="71" t="str">
        <f t="shared" ref="EV264" si="4332">IF(BP264="","","|n"&amp;EV$2&amp;"+"&amp;BP264&amp;EV$1)</f>
        <v/>
      </c>
      <c r="EW264" s="71" t="str">
        <f t="shared" ref="EW264" si="4333">IF(BQ264="","","|n"&amp;EW$2&amp;"+"&amp;BQ264&amp;EW$1)</f>
        <v/>
      </c>
      <c r="EX264" s="71" t="str">
        <f t="shared" ref="EX264" si="4334">IF(BR264="","","|n"&amp;EX$2&amp;"+"&amp;BR264&amp;EX$1)</f>
        <v/>
      </c>
      <c r="EY264" s="71" t="str">
        <f t="shared" ref="EY264" si="4335">IF(BS264="","","|n"&amp;EY$2&amp;"+"&amp;BS264&amp;EY$1)</f>
        <v/>
      </c>
      <c r="EZ264" s="71" t="str">
        <f t="shared" ref="EZ264" si="4336">IF(BT264="","","|n"&amp;EZ$2&amp;"+"&amp;BT264&amp;EZ$1)</f>
        <v/>
      </c>
      <c r="FA264" s="71" t="str">
        <f t="shared" ref="FA264" si="4337">IF(BU264="","","|n"&amp;FA$2&amp;"+"&amp;BU264&amp;FA$1)</f>
        <v/>
      </c>
      <c r="FB264" s="71" t="str">
        <f t="shared" ref="FB264" si="4338">IF(BV264="","","|n"&amp;FB$2&amp;"+"&amp;BV264&amp;FB$1)</f>
        <v/>
      </c>
      <c r="FC264" s="71" t="str">
        <f t="shared" ref="FC264" si="4339">IF(BW264="","","|n"&amp;FC$2&amp;"+"&amp;BW264&amp;FC$1)</f>
        <v/>
      </c>
      <c r="FD264" s="71" t="str">
        <f t="shared" ref="FD264" si="4340">IF(BX264="","","|n"&amp;FD$2&amp;"+"&amp;BX264&amp;FD$1)</f>
        <v/>
      </c>
      <c r="FE264" s="71" t="str">
        <f t="shared" ref="FE264" si="4341">IF(BY264="","","|n"&amp;FE$2&amp;"+"&amp;BY264&amp;FE$1)</f>
        <v/>
      </c>
      <c r="FF264" s="71" t="str">
        <f t="shared" ref="FF264" si="4342">IF(BZ264="","","|n"&amp;FF$2&amp;"+"&amp;BZ264&amp;FF$1)</f>
        <v/>
      </c>
      <c r="FG264" s="71" t="str">
        <f t="shared" ref="FG264" si="4343">IF(CA264="","","|n"&amp;FG$2&amp;"+"&amp;CA264&amp;FG$1)</f>
        <v/>
      </c>
      <c r="FH264" s="71" t="str">
        <f t="shared" ref="FH264" si="4344">IF(CB264="","","|n"&amp;FH$2&amp;"+"&amp;CB264&amp;FH$1)</f>
        <v/>
      </c>
      <c r="FI264" s="71" t="str">
        <f t="shared" ref="FI264" si="4345">IF(CC264="","","|n"&amp;FI$2&amp;"+"&amp;CC264&amp;FI$1)</f>
        <v/>
      </c>
      <c r="FJ264" s="71" t="str">
        <f t="shared" ref="FJ264" si="4346">IF(CD264="","","|n"&amp;FJ$2&amp;"+"&amp;CD264&amp;FJ$1)</f>
        <v/>
      </c>
      <c r="FK264" s="71" t="str">
        <f t="shared" ref="FK264" si="4347">IF(CE264="","","|n"&amp;FK$2&amp;"+"&amp;CE264&amp;FK$1)</f>
        <v/>
      </c>
      <c r="FL264" s="71" t="str">
        <f t="shared" ref="FL264" si="4348">IF(CF264="","","|n"&amp;FL$2&amp;"+"&amp;CF264&amp;FL$1)</f>
        <v/>
      </c>
      <c r="FM264" s="71" t="str">
        <f t="shared" ref="FM264" si="4349">IF(CG264="","","|n"&amp;FM$2&amp;"+"&amp;CG264&amp;FM$1)</f>
        <v/>
      </c>
      <c r="FN264" s="71" t="str">
        <f t="shared" ref="FN264" si="4350">IF(CH264="","","|n"&amp;FN$2&amp;"+"&amp;CH264&amp;FN$1)</f>
        <v/>
      </c>
      <c r="FO264" s="71" t="str">
        <f t="shared" ref="FO264" si="4351">IF(CI264="","","|n"&amp;FO$2&amp;"+"&amp;CI264&amp;FO$1)</f>
        <v/>
      </c>
      <c r="FP264" s="71" t="str">
        <f t="shared" ref="FP264" si="4352">IF(CJ264="","","|n"&amp;FP$2&amp;"+"&amp;CJ264&amp;FP$1)</f>
        <v/>
      </c>
      <c r="FQ264" s="71" t="str">
        <f t="shared" ref="FQ264" si="4353">IF(CK264="","","|n"&amp;FQ$2&amp;"+"&amp;CK264&amp;FQ$1)</f>
        <v/>
      </c>
      <c r="FR264" s="71" t="str">
        <f t="shared" ref="FR264" si="4354">IF(CL264="","","|n"&amp;FR$2&amp;"+"&amp;CL264&amp;FR$1)</f>
        <v/>
      </c>
      <c r="FS264" s="71" t="str">
        <f t="shared" ref="FS264" si="4355">IF(CM264="","","|n"&amp;FS$2&amp;"+"&amp;CM264&amp;FS$1)</f>
        <v/>
      </c>
    </row>
    <row r="265" spans="1:175" ht="16.5">
      <c r="A265" s="72"/>
      <c r="B265" s="131" t="s">
        <v>878</v>
      </c>
      <c r="C265" s="133" t="s">
        <v>879</v>
      </c>
      <c r="E265" s="100"/>
      <c r="F265" s="99"/>
      <c r="S265" s="108"/>
      <c r="T265" s="70" t="s">
        <v>869</v>
      </c>
      <c r="U265" s="85" t="str">
        <f t="shared" ref="U265" si="4356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4"/>
        <v>|n</v>
      </c>
      <c r="CV265" s="70" t="str">
        <f t="shared" ref="CV265" si="4357">T265</f>
        <v>代码生成</v>
      </c>
      <c r="CW265" s="60"/>
      <c r="CX265" s="60"/>
      <c r="CY265" s="60"/>
      <c r="CZ265" s="60"/>
      <c r="DA265" s="60"/>
      <c r="DB265" s="71" t="str">
        <f t="shared" si="4215"/>
        <v/>
      </c>
      <c r="DC265" s="71" t="str">
        <f t="shared" si="4216"/>
        <v/>
      </c>
      <c r="DD265" s="71" t="str">
        <f t="shared" si="4217"/>
        <v/>
      </c>
      <c r="DE265" s="71" t="str">
        <f t="shared" si="4218"/>
        <v/>
      </c>
      <c r="DF265" s="71" t="str">
        <f t="shared" si="4219"/>
        <v/>
      </c>
      <c r="DG265" s="71" t="str">
        <f t="shared" si="4220"/>
        <v/>
      </c>
      <c r="DH265" s="71" t="str">
        <f t="shared" si="4221"/>
        <v/>
      </c>
      <c r="DI265" s="71" t="str">
        <f t="shared" si="4222"/>
        <v/>
      </c>
      <c r="DJ265" s="71" t="str">
        <f t="shared" si="4223"/>
        <v/>
      </c>
      <c r="DK265" s="71" t="str">
        <f t="shared" si="4224"/>
        <v/>
      </c>
      <c r="DL265" s="71" t="str">
        <f t="shared" si="4225"/>
        <v/>
      </c>
      <c r="DM265" s="71" t="str">
        <f t="shared" si="4226"/>
        <v/>
      </c>
      <c r="DN265" s="71" t="str">
        <f t="shared" si="4227"/>
        <v/>
      </c>
      <c r="DO265" s="71" t="str">
        <f t="shared" si="4228"/>
        <v/>
      </c>
      <c r="DP265" s="71" t="str">
        <f t="shared" si="4229"/>
        <v/>
      </c>
      <c r="DQ265" s="71" t="str">
        <f t="shared" si="4230"/>
        <v/>
      </c>
      <c r="DR265" s="71" t="str">
        <f t="shared" si="4231"/>
        <v/>
      </c>
      <c r="DS265" s="71" t="str">
        <f t="shared" si="4232"/>
        <v/>
      </c>
      <c r="DT265" s="71" t="str">
        <f t="shared" si="4233"/>
        <v/>
      </c>
      <c r="DU265" s="71" t="str">
        <f t="shared" si="4234"/>
        <v/>
      </c>
      <c r="DV265" s="71" t="str">
        <f t="shared" si="4235"/>
        <v/>
      </c>
      <c r="DW265" s="71" t="str">
        <f t="shared" si="4236"/>
        <v/>
      </c>
      <c r="DX265" s="71" t="str">
        <f t="shared" si="4237"/>
        <v/>
      </c>
      <c r="DY265" s="71" t="str">
        <f t="shared" si="4238"/>
        <v/>
      </c>
      <c r="DZ265" s="71" t="str">
        <f t="shared" si="4239"/>
        <v/>
      </c>
      <c r="EA265" s="71" t="str">
        <f t="shared" si="4240"/>
        <v/>
      </c>
      <c r="EB265" s="71" t="str">
        <f t="shared" si="4241"/>
        <v/>
      </c>
      <c r="EC265" s="71" t="str">
        <f t="shared" si="4242"/>
        <v/>
      </c>
      <c r="ED265" s="71" t="str">
        <f t="shared" si="4243"/>
        <v/>
      </c>
      <c r="EE265" s="71" t="str">
        <f t="shared" si="4244"/>
        <v/>
      </c>
      <c r="EF265" s="71" t="str">
        <f t="shared" si="4245"/>
        <v/>
      </c>
      <c r="EG265" s="71" t="str">
        <f t="shared" si="4246"/>
        <v/>
      </c>
      <c r="EH265" s="71" t="str">
        <f t="shared" si="4247"/>
        <v/>
      </c>
      <c r="EI265" s="71" t="str">
        <f t="shared" si="4248"/>
        <v/>
      </c>
      <c r="EJ265" s="71" t="str">
        <f t="shared" si="4249"/>
        <v/>
      </c>
      <c r="EK265" s="71" t="str">
        <f t="shared" si="4250"/>
        <v/>
      </c>
      <c r="EL265" s="71" t="str">
        <f t="shared" si="4251"/>
        <v/>
      </c>
      <c r="EM265" s="71" t="str">
        <f t="shared" si="4252"/>
        <v/>
      </c>
      <c r="EN265" s="71" t="str">
        <f t="shared" si="4253"/>
        <v/>
      </c>
      <c r="EO265" s="71" t="str">
        <f t="shared" si="4254"/>
        <v/>
      </c>
      <c r="EP265" s="71" t="str">
        <f t="shared" si="4255"/>
        <v/>
      </c>
      <c r="EQ265" s="71" t="str">
        <f t="shared" si="4256"/>
        <v/>
      </c>
      <c r="ER265" s="71" t="str">
        <f t="shared" si="4257"/>
        <v/>
      </c>
      <c r="ES265" s="71" t="str">
        <f t="shared" si="4258"/>
        <v/>
      </c>
      <c r="ET265" s="71" t="str">
        <f t="shared" si="4259"/>
        <v/>
      </c>
      <c r="EU265" s="71" t="str">
        <f t="shared" si="4260"/>
        <v/>
      </c>
      <c r="EV265" s="71" t="str">
        <f t="shared" si="4261"/>
        <v/>
      </c>
      <c r="EW265" s="71" t="str">
        <f t="shared" si="4262"/>
        <v/>
      </c>
      <c r="EX265" s="71" t="str">
        <f t="shared" si="4263"/>
        <v/>
      </c>
      <c r="EY265" s="71" t="str">
        <f t="shared" si="4264"/>
        <v/>
      </c>
      <c r="EZ265" s="71" t="str">
        <f t="shared" si="4265"/>
        <v/>
      </c>
      <c r="FA265" s="71" t="str">
        <f t="shared" si="4266"/>
        <v/>
      </c>
      <c r="FB265" s="71" t="str">
        <f t="shared" si="4267"/>
        <v/>
      </c>
      <c r="FC265" s="71" t="str">
        <f t="shared" si="4268"/>
        <v/>
      </c>
      <c r="FD265" s="71" t="str">
        <f t="shared" si="4269"/>
        <v/>
      </c>
      <c r="FE265" s="71" t="str">
        <f t="shared" si="4270"/>
        <v/>
      </c>
      <c r="FF265" s="71" t="str">
        <f t="shared" si="4271"/>
        <v/>
      </c>
      <c r="FG265" s="71" t="str">
        <f t="shared" si="4272"/>
        <v/>
      </c>
      <c r="FH265" s="71" t="str">
        <f t="shared" si="4273"/>
        <v/>
      </c>
      <c r="FI265" s="71" t="str">
        <f t="shared" si="4274"/>
        <v/>
      </c>
      <c r="FJ265" s="71" t="str">
        <f t="shared" si="4275"/>
        <v/>
      </c>
      <c r="FK265" s="71" t="str">
        <f t="shared" si="4276"/>
        <v/>
      </c>
      <c r="FL265" s="71" t="str">
        <f t="shared" si="4277"/>
        <v/>
      </c>
      <c r="FM265" s="71" t="str">
        <f t="shared" si="4278"/>
        <v/>
      </c>
      <c r="FN265" s="71" t="str">
        <f t="shared" si="4279"/>
        <v/>
      </c>
      <c r="FO265" s="71" t="str">
        <f t="shared" si="4280"/>
        <v/>
      </c>
      <c r="FP265" s="71" t="str">
        <f t="shared" si="4281"/>
        <v/>
      </c>
      <c r="FQ265" s="71" t="str">
        <f t="shared" si="4282"/>
        <v/>
      </c>
      <c r="FR265" s="71" t="str">
        <f t="shared" si="4283"/>
        <v/>
      </c>
      <c r="FS265" s="71" t="str">
        <f t="shared" si="4284"/>
        <v/>
      </c>
    </row>
    <row r="266" spans="1:175" ht="16.5">
      <c r="A266" s="72"/>
      <c r="B266" s="9" t="s">
        <v>880</v>
      </c>
      <c r="C266" s="9" t="s">
        <v>881</v>
      </c>
      <c r="E266" s="100"/>
      <c r="F266" s="99"/>
      <c r="S266" s="108"/>
      <c r="T266" s="70" t="s">
        <v>869</v>
      </c>
      <c r="U266" s="85" t="str">
        <f t="shared" ref="U266" si="4358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59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0">T266</f>
        <v>代码生成</v>
      </c>
      <c r="CW266" s="60"/>
      <c r="CX266" s="60"/>
      <c r="CY266" s="60"/>
      <c r="CZ266" s="60"/>
      <c r="DA266" s="60"/>
      <c r="DB266" s="71" t="str">
        <f t="shared" ref="DB266" si="4361">IF(V266="","","|n"&amp;DB$2&amp;"+"&amp;V266&amp;DB$1)</f>
        <v/>
      </c>
      <c r="DC266" s="71" t="str">
        <f t="shared" ref="DC266" si="4362">IF(W266="","","|n"&amp;DC$2&amp;"+"&amp;W266&amp;DC$1)</f>
        <v/>
      </c>
      <c r="DD266" s="71" t="str">
        <f t="shared" ref="DD266" si="4363">IF(X266="","","|n"&amp;DD$2&amp;"+"&amp;X266&amp;DD$1)</f>
        <v/>
      </c>
      <c r="DE266" s="71" t="str">
        <f t="shared" ref="DE266" si="4364">IF(Y266="","","|n"&amp;DE$2&amp;"+"&amp;Y266&amp;DE$1)</f>
        <v/>
      </c>
      <c r="DF266" s="71" t="str">
        <f t="shared" ref="DF266" si="4365">IF(Z266="","","|n"&amp;DF$2&amp;"+"&amp;Z266&amp;DF$1)</f>
        <v/>
      </c>
      <c r="DG266" s="71" t="str">
        <f t="shared" ref="DG266" si="4366">IF(AA266="","","|n"&amp;DG$2&amp;"+"&amp;AA266&amp;DG$1)</f>
        <v/>
      </c>
      <c r="DH266" s="71" t="str">
        <f t="shared" ref="DH266" si="4367">IF(AB266="","","|n"&amp;DH$2&amp;"+"&amp;AB266&amp;DH$1)</f>
        <v/>
      </c>
      <c r="DI266" s="71" t="str">
        <f t="shared" ref="DI266" si="4368">IF(AC266="","","|n"&amp;DI$2&amp;"+"&amp;AC266&amp;DI$1)</f>
        <v/>
      </c>
      <c r="DJ266" s="71" t="str">
        <f t="shared" ref="DJ266" si="4369">IF(AD266="","","|n"&amp;DJ$2&amp;"+"&amp;AD266&amp;DJ$1)</f>
        <v/>
      </c>
      <c r="DK266" s="71" t="str">
        <f t="shared" ref="DK266" si="4370">IF(AE266="","","|n"&amp;DK$2&amp;"+"&amp;AE266&amp;DK$1)</f>
        <v/>
      </c>
      <c r="DL266" s="71" t="str">
        <f t="shared" ref="DL266" si="4371">IF(AF266="","","|n"&amp;DL$2&amp;"+"&amp;AF266&amp;DL$1)</f>
        <v/>
      </c>
      <c r="DM266" s="71" t="str">
        <f t="shared" ref="DM266" si="4372">IF(AG266="","","|n"&amp;DM$2&amp;"+"&amp;AG266&amp;DM$1)</f>
        <v/>
      </c>
      <c r="DN266" s="71" t="str">
        <f t="shared" ref="DN266" si="4373">IF(AH266="","","|n"&amp;DN$2&amp;"+"&amp;AH266&amp;DN$1)</f>
        <v/>
      </c>
      <c r="DO266" s="71" t="str">
        <f t="shared" ref="DO266" si="4374">IF(AI266="","","|n"&amp;DO$2&amp;"+"&amp;AI266&amp;DO$1)</f>
        <v/>
      </c>
      <c r="DP266" s="71" t="str">
        <f t="shared" ref="DP266" si="4375">IF(AJ266="","","|n"&amp;DP$2&amp;"+"&amp;AJ266&amp;DP$1)</f>
        <v/>
      </c>
      <c r="DQ266" s="71" t="str">
        <f t="shared" ref="DQ266" si="4376">IF(AK266="","","|n"&amp;DQ$2&amp;"+"&amp;AK266&amp;DQ$1)</f>
        <v/>
      </c>
      <c r="DR266" s="71" t="str">
        <f t="shared" ref="DR266" si="4377">IF(AL266="","","|n"&amp;DR$2&amp;"+"&amp;AL266&amp;DR$1)</f>
        <v/>
      </c>
      <c r="DS266" s="71" t="str">
        <f t="shared" ref="DS266" si="4378">IF(AM266="","","|n"&amp;DS$2&amp;"+"&amp;AM266&amp;DS$1)</f>
        <v/>
      </c>
      <c r="DT266" s="71" t="str">
        <f t="shared" ref="DT266" si="4379">IF(AN266="","","|n"&amp;DT$2&amp;"+"&amp;AN266&amp;DT$1)</f>
        <v/>
      </c>
      <c r="DU266" s="71" t="str">
        <f t="shared" ref="DU266" si="4380">IF(AO266="","","|n"&amp;DU$2&amp;"+"&amp;AO266&amp;DU$1)</f>
        <v/>
      </c>
      <c r="DV266" s="71" t="str">
        <f t="shared" ref="DV266" si="4381">IF(AP266="","","|n"&amp;DV$2&amp;"+"&amp;AP266&amp;DV$1)</f>
        <v/>
      </c>
      <c r="DW266" s="71" t="str">
        <f t="shared" ref="DW266" si="4382">IF(AQ266="","","|n"&amp;DW$2&amp;"+"&amp;AQ266&amp;DW$1)</f>
        <v/>
      </c>
      <c r="DX266" s="71" t="str">
        <f t="shared" ref="DX266" si="4383">IF(AR266="","","|n"&amp;DX$2&amp;"+"&amp;AR266&amp;DX$1)</f>
        <v/>
      </c>
      <c r="DY266" s="71" t="str">
        <f t="shared" ref="DY266" si="4384">IF(AS266="","","|n"&amp;DY$2&amp;"+"&amp;AS266&amp;DY$1)</f>
        <v/>
      </c>
      <c r="DZ266" s="71" t="str">
        <f t="shared" ref="DZ266" si="4385">IF(AT266="","","|n"&amp;DZ$2&amp;"+"&amp;AT266&amp;DZ$1)</f>
        <v/>
      </c>
      <c r="EA266" s="71" t="str">
        <f t="shared" ref="EA266" si="4386">IF(AU266="","","|n"&amp;EA$2&amp;"+"&amp;AU266&amp;EA$1)</f>
        <v/>
      </c>
      <c r="EB266" s="71" t="str">
        <f t="shared" ref="EB266" si="4387">IF(AV266="","","|n"&amp;EB$2&amp;"+"&amp;AV266&amp;EB$1)</f>
        <v/>
      </c>
      <c r="EC266" s="71" t="str">
        <f t="shared" ref="EC266" si="4388">IF(AW266="","","|n"&amp;EC$2&amp;"+"&amp;AW266&amp;EC$1)</f>
        <v/>
      </c>
      <c r="ED266" s="71" t="str">
        <f t="shared" ref="ED266" si="4389">IF(AX266="","","|n"&amp;ED$2&amp;"+"&amp;AX266&amp;ED$1)</f>
        <v/>
      </c>
      <c r="EE266" s="71" t="str">
        <f t="shared" ref="EE266" si="4390">IF(AY266="","","|n"&amp;EE$2&amp;"+"&amp;AY266&amp;EE$1)</f>
        <v/>
      </c>
      <c r="EF266" s="71" t="str">
        <f t="shared" ref="EF266" si="4391">IF(AZ266="","","|n"&amp;EF$2&amp;"+"&amp;AZ266&amp;EF$1)</f>
        <v/>
      </c>
      <c r="EG266" s="71" t="str">
        <f t="shared" ref="EG266" si="4392">IF(BA266="","","|n"&amp;EG$2&amp;"+"&amp;BA266&amp;EG$1)</f>
        <v/>
      </c>
      <c r="EH266" s="71" t="str">
        <f t="shared" ref="EH266" si="4393">IF(BB266="","","|n"&amp;EH$2&amp;"+"&amp;BB266&amp;EH$1)</f>
        <v/>
      </c>
      <c r="EI266" s="71" t="str">
        <f t="shared" ref="EI266" si="4394">IF(BC266="","","|n"&amp;EI$2&amp;"+"&amp;BC266&amp;EI$1)</f>
        <v/>
      </c>
      <c r="EJ266" s="71" t="str">
        <f t="shared" ref="EJ266" si="4395">IF(BD266="","","|n"&amp;EJ$2&amp;"+"&amp;BD266&amp;EJ$1)</f>
        <v/>
      </c>
      <c r="EK266" s="71" t="str">
        <f t="shared" ref="EK266" si="4396">IF(BE266="","","|n"&amp;EK$2&amp;"+"&amp;BE266&amp;EK$1)</f>
        <v/>
      </c>
      <c r="EL266" s="71" t="str">
        <f t="shared" ref="EL266" si="4397">IF(BF266="","","|n"&amp;EL$2&amp;"+"&amp;BF266&amp;EL$1)</f>
        <v/>
      </c>
      <c r="EM266" s="71" t="str">
        <f t="shared" ref="EM266" si="4398">IF(BG266="","","|n"&amp;EM$2&amp;"+"&amp;BG266&amp;EM$1)</f>
        <v/>
      </c>
      <c r="EN266" s="71" t="str">
        <f t="shared" ref="EN266" si="4399">IF(BH266="","","|n"&amp;EN$2&amp;"+"&amp;BH266&amp;EN$1)</f>
        <v/>
      </c>
      <c r="EO266" s="71" t="str">
        <f t="shared" ref="EO266" si="4400">IF(BI266="","","|n"&amp;EO$2&amp;"+"&amp;BI266&amp;EO$1)</f>
        <v/>
      </c>
      <c r="EP266" s="71" t="str">
        <f t="shared" ref="EP266" si="4401">IF(BJ266="","","|n"&amp;EP$2&amp;"+"&amp;BJ266&amp;EP$1)</f>
        <v/>
      </c>
      <c r="EQ266" s="71" t="str">
        <f t="shared" ref="EQ266" si="4402">IF(BK266="","","|n"&amp;EQ$2&amp;"+"&amp;BK266&amp;EQ$1)</f>
        <v/>
      </c>
      <c r="ER266" s="71" t="str">
        <f t="shared" ref="ER266" si="4403">IF(BL266="","","|n"&amp;ER$2&amp;"+"&amp;BL266&amp;ER$1)</f>
        <v/>
      </c>
      <c r="ES266" s="71" t="str">
        <f t="shared" ref="ES266" si="4404">IF(BM266="","","|n"&amp;ES$2&amp;"+"&amp;BM266&amp;ES$1)</f>
        <v/>
      </c>
      <c r="ET266" s="71" t="str">
        <f t="shared" ref="ET266" si="4405">IF(BN266="","","|n"&amp;ET$2&amp;"+"&amp;BN266&amp;ET$1)</f>
        <v/>
      </c>
      <c r="EU266" s="71" t="str">
        <f t="shared" ref="EU266" si="4406">IF(BO266="","","|n"&amp;EU$2&amp;"+"&amp;BO266&amp;EU$1)</f>
        <v/>
      </c>
      <c r="EV266" s="71" t="str">
        <f t="shared" ref="EV266" si="4407">IF(BP266="","","|n"&amp;EV$2&amp;"+"&amp;BP266&amp;EV$1)</f>
        <v/>
      </c>
      <c r="EW266" s="71" t="str">
        <f t="shared" ref="EW266" si="4408">IF(BQ266="","","|n"&amp;EW$2&amp;"+"&amp;BQ266&amp;EW$1)</f>
        <v/>
      </c>
      <c r="EX266" s="71" t="str">
        <f t="shared" ref="EX266" si="4409">IF(BR266="","","|n"&amp;EX$2&amp;"+"&amp;BR266&amp;EX$1)</f>
        <v/>
      </c>
      <c r="EY266" s="71" t="str">
        <f t="shared" ref="EY266" si="4410">IF(BS266="","","|n"&amp;EY$2&amp;"+"&amp;BS266&amp;EY$1)</f>
        <v/>
      </c>
      <c r="EZ266" s="71" t="str">
        <f t="shared" ref="EZ266" si="4411">IF(BT266="","","|n"&amp;EZ$2&amp;"+"&amp;BT266&amp;EZ$1)</f>
        <v/>
      </c>
      <c r="FA266" s="71" t="str">
        <f t="shared" ref="FA266" si="4412">IF(BU266="","","|n"&amp;FA$2&amp;"+"&amp;BU266&amp;FA$1)</f>
        <v/>
      </c>
      <c r="FB266" s="71" t="str">
        <f t="shared" ref="FB266" si="4413">IF(BV266="","","|n"&amp;FB$2&amp;"+"&amp;BV266&amp;FB$1)</f>
        <v/>
      </c>
      <c r="FC266" s="71" t="str">
        <f t="shared" ref="FC266" si="4414">IF(BW266="","","|n"&amp;FC$2&amp;"+"&amp;BW266&amp;FC$1)</f>
        <v/>
      </c>
      <c r="FD266" s="71" t="str">
        <f t="shared" ref="FD266" si="4415">IF(BX266="","","|n"&amp;FD$2&amp;"+"&amp;BX266&amp;FD$1)</f>
        <v/>
      </c>
      <c r="FE266" s="71" t="str">
        <f t="shared" ref="FE266" si="4416">IF(BY266="","","|n"&amp;FE$2&amp;"+"&amp;BY266&amp;FE$1)</f>
        <v/>
      </c>
      <c r="FF266" s="71" t="str">
        <f t="shared" ref="FF266" si="4417">IF(BZ266="","","|n"&amp;FF$2&amp;"+"&amp;BZ266&amp;FF$1)</f>
        <v/>
      </c>
      <c r="FG266" s="71" t="str">
        <f t="shared" ref="FG266" si="4418">IF(CA266="","","|n"&amp;FG$2&amp;"+"&amp;CA266&amp;FG$1)</f>
        <v/>
      </c>
      <c r="FH266" s="71" t="str">
        <f t="shared" ref="FH266" si="4419">IF(CB266="","","|n"&amp;FH$2&amp;"+"&amp;CB266&amp;FH$1)</f>
        <v/>
      </c>
      <c r="FI266" s="71" t="str">
        <f t="shared" ref="FI266" si="4420">IF(CC266="","","|n"&amp;FI$2&amp;"+"&amp;CC266&amp;FI$1)</f>
        <v/>
      </c>
      <c r="FJ266" s="71" t="str">
        <f t="shared" ref="FJ266" si="4421">IF(CD266="","","|n"&amp;FJ$2&amp;"+"&amp;CD266&amp;FJ$1)</f>
        <v/>
      </c>
      <c r="FK266" s="71" t="str">
        <f t="shared" ref="FK266" si="4422">IF(CE266="","","|n"&amp;FK$2&amp;"+"&amp;CE266&amp;FK$1)</f>
        <v/>
      </c>
      <c r="FL266" s="71" t="str">
        <f t="shared" ref="FL266" si="4423">IF(CF266="","","|n"&amp;FL$2&amp;"+"&amp;CF266&amp;FL$1)</f>
        <v/>
      </c>
      <c r="FM266" s="71" t="str">
        <f t="shared" ref="FM266" si="4424">IF(CG266="","","|n"&amp;FM$2&amp;"+"&amp;CG266&amp;FM$1)</f>
        <v/>
      </c>
      <c r="FN266" s="71" t="str">
        <f t="shared" ref="FN266" si="4425">IF(CH266="","","|n"&amp;FN$2&amp;"+"&amp;CH266&amp;FN$1)</f>
        <v/>
      </c>
      <c r="FO266" s="71" t="str">
        <f t="shared" ref="FO266" si="4426">IF(CI266="","","|n"&amp;FO$2&amp;"+"&amp;CI266&amp;FO$1)</f>
        <v/>
      </c>
      <c r="FP266" s="71" t="str">
        <f t="shared" ref="FP266" si="4427">IF(CJ266="","","|n"&amp;FP$2&amp;"+"&amp;CJ266&amp;FP$1)</f>
        <v/>
      </c>
      <c r="FQ266" s="71" t="str">
        <f t="shared" ref="FQ266" si="4428">IF(CK266="","","|n"&amp;FQ$2&amp;"+"&amp;CK266&amp;FQ$1)</f>
        <v/>
      </c>
      <c r="FR266" s="71" t="str">
        <f t="shared" ref="FR266" si="4429">IF(CL266="","","|n"&amp;FR$2&amp;"+"&amp;CL266&amp;FR$1)</f>
        <v/>
      </c>
      <c r="FS266" s="71" t="str">
        <f t="shared" ref="FS266" si="4430">IF(CM266="","","|n"&amp;FS$2&amp;"+"&amp;CM266&amp;FS$1)</f>
        <v/>
      </c>
    </row>
    <row r="267" spans="1:175" ht="16.5">
      <c r="A267" s="72"/>
      <c r="B267" s="9" t="s">
        <v>1304</v>
      </c>
      <c r="C267" s="9" t="s">
        <v>1305</v>
      </c>
      <c r="E267" s="100"/>
      <c r="F267" s="99"/>
      <c r="S267" s="108"/>
      <c r="T267" s="70" t="s">
        <v>869</v>
      </c>
      <c r="U267" s="85" t="str">
        <f t="shared" ref="U267" si="4431">"ReplaceableTextures\\CommandButtons\\BTNR"&amp;RIGHT(B267,3)&amp;".blp"</f>
        <v>ReplaceableTextures\\CommandButtons\\BTNRY1E.blp</v>
      </c>
      <c r="V267" s="79"/>
      <c r="Z267" s="79"/>
      <c r="AG267" s="111"/>
      <c r="AL267" s="111"/>
      <c r="BC267" s="112"/>
      <c r="BD267" s="112"/>
      <c r="CU267" s="95" t="str">
        <f t="shared" ref="CU267" si="4432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ref="CV267" si="4433">T267</f>
        <v>代码生成</v>
      </c>
      <c r="CW267" s="60"/>
      <c r="CX267" s="60"/>
      <c r="CY267" s="60"/>
      <c r="CZ267" s="60"/>
      <c r="DA267" s="60"/>
      <c r="DB267" s="71" t="str">
        <f t="shared" ref="DB267" si="4434">IF(V267="","","|n"&amp;DB$2&amp;"+"&amp;V267&amp;DB$1)</f>
        <v/>
      </c>
      <c r="DC267" s="71" t="str">
        <f t="shared" ref="DC267" si="4435">IF(W267="","","|n"&amp;DC$2&amp;"+"&amp;W267&amp;DC$1)</f>
        <v/>
      </c>
      <c r="DD267" s="71" t="str">
        <f t="shared" ref="DD267" si="4436">IF(X267="","","|n"&amp;DD$2&amp;"+"&amp;X267&amp;DD$1)</f>
        <v/>
      </c>
      <c r="DE267" s="71" t="str">
        <f t="shared" ref="DE267" si="4437">IF(Y267="","","|n"&amp;DE$2&amp;"+"&amp;Y267&amp;DE$1)</f>
        <v/>
      </c>
      <c r="DF267" s="71" t="str">
        <f t="shared" ref="DF267" si="4438">IF(Z267="","","|n"&amp;DF$2&amp;"+"&amp;Z267&amp;DF$1)</f>
        <v/>
      </c>
      <c r="DG267" s="71" t="str">
        <f t="shared" ref="DG267" si="4439">IF(AA267="","","|n"&amp;DG$2&amp;"+"&amp;AA267&amp;DG$1)</f>
        <v/>
      </c>
      <c r="DH267" s="71" t="str">
        <f t="shared" ref="DH267" si="4440">IF(AB267="","","|n"&amp;DH$2&amp;"+"&amp;AB267&amp;DH$1)</f>
        <v/>
      </c>
      <c r="DI267" s="71" t="str">
        <f t="shared" ref="DI267" si="4441">IF(AC267="","","|n"&amp;DI$2&amp;"+"&amp;AC267&amp;DI$1)</f>
        <v/>
      </c>
      <c r="DJ267" s="71" t="str">
        <f t="shared" ref="DJ267" si="4442">IF(AD267="","","|n"&amp;DJ$2&amp;"+"&amp;AD267&amp;DJ$1)</f>
        <v/>
      </c>
      <c r="DK267" s="71" t="str">
        <f t="shared" ref="DK267" si="4443">IF(AE267="","","|n"&amp;DK$2&amp;"+"&amp;AE267&amp;DK$1)</f>
        <v/>
      </c>
      <c r="DL267" s="71" t="str">
        <f t="shared" ref="DL267" si="4444">IF(AF267="","","|n"&amp;DL$2&amp;"+"&amp;AF267&amp;DL$1)</f>
        <v/>
      </c>
      <c r="DM267" s="71" t="str">
        <f t="shared" ref="DM267" si="4445">IF(AG267="","","|n"&amp;DM$2&amp;"+"&amp;AG267&amp;DM$1)</f>
        <v/>
      </c>
      <c r="DN267" s="71" t="str">
        <f t="shared" ref="DN267" si="4446">IF(AH267="","","|n"&amp;DN$2&amp;"+"&amp;AH267&amp;DN$1)</f>
        <v/>
      </c>
      <c r="DO267" s="71" t="str">
        <f t="shared" ref="DO267" si="4447">IF(AI267="","","|n"&amp;DO$2&amp;"+"&amp;AI267&amp;DO$1)</f>
        <v/>
      </c>
      <c r="DP267" s="71" t="str">
        <f t="shared" ref="DP267" si="4448">IF(AJ267="","","|n"&amp;DP$2&amp;"+"&amp;AJ267&amp;DP$1)</f>
        <v/>
      </c>
      <c r="DQ267" s="71" t="str">
        <f t="shared" ref="DQ267" si="4449">IF(AK267="","","|n"&amp;DQ$2&amp;"+"&amp;AK267&amp;DQ$1)</f>
        <v/>
      </c>
      <c r="DR267" s="71" t="str">
        <f t="shared" ref="DR267" si="4450">IF(AL267="","","|n"&amp;DR$2&amp;"+"&amp;AL267&amp;DR$1)</f>
        <v/>
      </c>
      <c r="DS267" s="71" t="str">
        <f t="shared" ref="DS267" si="4451">IF(AM267="","","|n"&amp;DS$2&amp;"+"&amp;AM267&amp;DS$1)</f>
        <v/>
      </c>
      <c r="DT267" s="71" t="str">
        <f t="shared" ref="DT267" si="4452">IF(AN267="","","|n"&amp;DT$2&amp;"+"&amp;AN267&amp;DT$1)</f>
        <v/>
      </c>
      <c r="DU267" s="71" t="str">
        <f t="shared" ref="DU267" si="4453">IF(AO267="","","|n"&amp;DU$2&amp;"+"&amp;AO267&amp;DU$1)</f>
        <v/>
      </c>
      <c r="DV267" s="71" t="str">
        <f t="shared" ref="DV267" si="4454">IF(AP267="","","|n"&amp;DV$2&amp;"+"&amp;AP267&amp;DV$1)</f>
        <v/>
      </c>
      <c r="DW267" s="71" t="str">
        <f t="shared" ref="DW267" si="4455">IF(AQ267="","","|n"&amp;DW$2&amp;"+"&amp;AQ267&amp;DW$1)</f>
        <v/>
      </c>
      <c r="DX267" s="71" t="str">
        <f t="shared" ref="DX267" si="4456">IF(AR267="","","|n"&amp;DX$2&amp;"+"&amp;AR267&amp;DX$1)</f>
        <v/>
      </c>
      <c r="DY267" s="71" t="str">
        <f t="shared" ref="DY267" si="4457">IF(AS267="","","|n"&amp;DY$2&amp;"+"&amp;AS267&amp;DY$1)</f>
        <v/>
      </c>
      <c r="DZ267" s="71" t="str">
        <f t="shared" ref="DZ267" si="4458">IF(AT267="","","|n"&amp;DZ$2&amp;"+"&amp;AT267&amp;DZ$1)</f>
        <v/>
      </c>
      <c r="EA267" s="71" t="str">
        <f t="shared" ref="EA267" si="4459">IF(AU267="","","|n"&amp;EA$2&amp;"+"&amp;AU267&amp;EA$1)</f>
        <v/>
      </c>
      <c r="EB267" s="71" t="str">
        <f t="shared" ref="EB267" si="4460">IF(AV267="","","|n"&amp;EB$2&amp;"+"&amp;AV267&amp;EB$1)</f>
        <v/>
      </c>
      <c r="EC267" s="71" t="str">
        <f t="shared" ref="EC267" si="4461">IF(AW267="","","|n"&amp;EC$2&amp;"+"&amp;AW267&amp;EC$1)</f>
        <v/>
      </c>
      <c r="ED267" s="71" t="str">
        <f t="shared" ref="ED267" si="4462">IF(AX267="","","|n"&amp;ED$2&amp;"+"&amp;AX267&amp;ED$1)</f>
        <v/>
      </c>
      <c r="EE267" s="71" t="str">
        <f t="shared" ref="EE267" si="4463">IF(AY267="","","|n"&amp;EE$2&amp;"+"&amp;AY267&amp;EE$1)</f>
        <v/>
      </c>
      <c r="EF267" s="71" t="str">
        <f t="shared" ref="EF267" si="4464">IF(AZ267="","","|n"&amp;EF$2&amp;"+"&amp;AZ267&amp;EF$1)</f>
        <v/>
      </c>
      <c r="EG267" s="71" t="str">
        <f t="shared" ref="EG267" si="4465">IF(BA267="","","|n"&amp;EG$2&amp;"+"&amp;BA267&amp;EG$1)</f>
        <v/>
      </c>
      <c r="EH267" s="71" t="str">
        <f t="shared" ref="EH267" si="4466">IF(BB267="","","|n"&amp;EH$2&amp;"+"&amp;BB267&amp;EH$1)</f>
        <v/>
      </c>
      <c r="EI267" s="71" t="str">
        <f t="shared" ref="EI267" si="4467">IF(BC267="","","|n"&amp;EI$2&amp;"+"&amp;BC267&amp;EI$1)</f>
        <v/>
      </c>
      <c r="EJ267" s="71" t="str">
        <f t="shared" ref="EJ267" si="4468">IF(BD267="","","|n"&amp;EJ$2&amp;"+"&amp;BD267&amp;EJ$1)</f>
        <v/>
      </c>
      <c r="EK267" s="71" t="str">
        <f t="shared" ref="EK267" si="4469">IF(BE267="","","|n"&amp;EK$2&amp;"+"&amp;BE267&amp;EK$1)</f>
        <v/>
      </c>
      <c r="EL267" s="71" t="str">
        <f t="shared" ref="EL267" si="4470">IF(BF267="","","|n"&amp;EL$2&amp;"+"&amp;BF267&amp;EL$1)</f>
        <v/>
      </c>
      <c r="EM267" s="71" t="str">
        <f t="shared" ref="EM267" si="4471">IF(BG267="","","|n"&amp;EM$2&amp;"+"&amp;BG267&amp;EM$1)</f>
        <v/>
      </c>
      <c r="EN267" s="71" t="str">
        <f t="shared" ref="EN267" si="4472">IF(BH267="","","|n"&amp;EN$2&amp;"+"&amp;BH267&amp;EN$1)</f>
        <v/>
      </c>
      <c r="EO267" s="71" t="str">
        <f t="shared" ref="EO267" si="4473">IF(BI267="","","|n"&amp;EO$2&amp;"+"&amp;BI267&amp;EO$1)</f>
        <v/>
      </c>
      <c r="EP267" s="71" t="str">
        <f t="shared" ref="EP267" si="4474">IF(BJ267="","","|n"&amp;EP$2&amp;"+"&amp;BJ267&amp;EP$1)</f>
        <v/>
      </c>
      <c r="EQ267" s="71" t="str">
        <f t="shared" ref="EQ267" si="4475">IF(BK267="","","|n"&amp;EQ$2&amp;"+"&amp;BK267&amp;EQ$1)</f>
        <v/>
      </c>
      <c r="ER267" s="71" t="str">
        <f t="shared" ref="ER267" si="4476">IF(BL267="","","|n"&amp;ER$2&amp;"+"&amp;BL267&amp;ER$1)</f>
        <v/>
      </c>
      <c r="ES267" s="71" t="str">
        <f t="shared" ref="ES267" si="4477">IF(BM267="","","|n"&amp;ES$2&amp;"+"&amp;BM267&amp;ES$1)</f>
        <v/>
      </c>
      <c r="ET267" s="71" t="str">
        <f t="shared" ref="ET267" si="4478">IF(BN267="","","|n"&amp;ET$2&amp;"+"&amp;BN267&amp;ET$1)</f>
        <v/>
      </c>
      <c r="EU267" s="71" t="str">
        <f t="shared" ref="EU267" si="4479">IF(BO267="","","|n"&amp;EU$2&amp;"+"&amp;BO267&amp;EU$1)</f>
        <v/>
      </c>
      <c r="EV267" s="71" t="str">
        <f t="shared" ref="EV267" si="4480">IF(BP267="","","|n"&amp;EV$2&amp;"+"&amp;BP267&amp;EV$1)</f>
        <v/>
      </c>
      <c r="EW267" s="71" t="str">
        <f t="shared" ref="EW267" si="4481">IF(BQ267="","","|n"&amp;EW$2&amp;"+"&amp;BQ267&amp;EW$1)</f>
        <v/>
      </c>
      <c r="EX267" s="71" t="str">
        <f t="shared" ref="EX267" si="4482">IF(BR267="","","|n"&amp;EX$2&amp;"+"&amp;BR267&amp;EX$1)</f>
        <v/>
      </c>
      <c r="EY267" s="71" t="str">
        <f t="shared" ref="EY267" si="4483">IF(BS267="","","|n"&amp;EY$2&amp;"+"&amp;BS267&amp;EY$1)</f>
        <v/>
      </c>
      <c r="EZ267" s="71" t="str">
        <f t="shared" ref="EZ267" si="4484">IF(BT267="","","|n"&amp;EZ$2&amp;"+"&amp;BT267&amp;EZ$1)</f>
        <v/>
      </c>
      <c r="FA267" s="71" t="str">
        <f t="shared" ref="FA267" si="4485">IF(BU267="","","|n"&amp;FA$2&amp;"+"&amp;BU267&amp;FA$1)</f>
        <v/>
      </c>
      <c r="FB267" s="71" t="str">
        <f t="shared" ref="FB267" si="4486">IF(BV267="","","|n"&amp;FB$2&amp;"+"&amp;BV267&amp;FB$1)</f>
        <v/>
      </c>
      <c r="FC267" s="71" t="str">
        <f t="shared" ref="FC267" si="4487">IF(BW267="","","|n"&amp;FC$2&amp;"+"&amp;BW267&amp;FC$1)</f>
        <v/>
      </c>
      <c r="FD267" s="71" t="str">
        <f t="shared" ref="FD267" si="4488">IF(BX267="","","|n"&amp;FD$2&amp;"+"&amp;BX267&amp;FD$1)</f>
        <v/>
      </c>
      <c r="FE267" s="71" t="str">
        <f t="shared" ref="FE267" si="4489">IF(BY267="","","|n"&amp;FE$2&amp;"+"&amp;BY267&amp;FE$1)</f>
        <v/>
      </c>
      <c r="FF267" s="71" t="str">
        <f t="shared" ref="FF267" si="4490">IF(BZ267="","","|n"&amp;FF$2&amp;"+"&amp;BZ267&amp;FF$1)</f>
        <v/>
      </c>
      <c r="FG267" s="71" t="str">
        <f t="shared" ref="FG267" si="4491">IF(CA267="","","|n"&amp;FG$2&amp;"+"&amp;CA267&amp;FG$1)</f>
        <v/>
      </c>
      <c r="FH267" s="71" t="str">
        <f t="shared" ref="FH267" si="4492">IF(CB267="","","|n"&amp;FH$2&amp;"+"&amp;CB267&amp;FH$1)</f>
        <v/>
      </c>
      <c r="FI267" s="71" t="str">
        <f t="shared" ref="FI267" si="4493">IF(CC267="","","|n"&amp;FI$2&amp;"+"&amp;CC267&amp;FI$1)</f>
        <v/>
      </c>
      <c r="FJ267" s="71" t="str">
        <f t="shared" ref="FJ267" si="4494">IF(CD267="","","|n"&amp;FJ$2&amp;"+"&amp;CD267&amp;FJ$1)</f>
        <v/>
      </c>
      <c r="FK267" s="71" t="str">
        <f t="shared" ref="FK267" si="4495">IF(CE267="","","|n"&amp;FK$2&amp;"+"&amp;CE267&amp;FK$1)</f>
        <v/>
      </c>
      <c r="FL267" s="71" t="str">
        <f t="shared" ref="FL267" si="4496">IF(CF267="","","|n"&amp;FL$2&amp;"+"&amp;CF267&amp;FL$1)</f>
        <v/>
      </c>
      <c r="FM267" s="71" t="str">
        <f t="shared" ref="FM267" si="4497">IF(CG267="","","|n"&amp;FM$2&amp;"+"&amp;CG267&amp;FM$1)</f>
        <v/>
      </c>
      <c r="FN267" s="71" t="str">
        <f t="shared" ref="FN267" si="4498">IF(CH267="","","|n"&amp;FN$2&amp;"+"&amp;CH267&amp;FN$1)</f>
        <v/>
      </c>
      <c r="FO267" s="71" t="str">
        <f t="shared" ref="FO267" si="4499">IF(CI267="","","|n"&amp;FO$2&amp;"+"&amp;CI267&amp;FO$1)</f>
        <v/>
      </c>
      <c r="FP267" s="71" t="str">
        <f t="shared" ref="FP267" si="4500">IF(CJ267="","","|n"&amp;FP$2&amp;"+"&amp;CJ267&amp;FP$1)</f>
        <v/>
      </c>
      <c r="FQ267" s="71" t="str">
        <f t="shared" ref="FQ267" si="4501">IF(CK267="","","|n"&amp;FQ$2&amp;"+"&amp;CK267&amp;FQ$1)</f>
        <v/>
      </c>
      <c r="FR267" s="71" t="str">
        <f t="shared" ref="FR267" si="4502">IF(CL267="","","|n"&amp;FR$2&amp;"+"&amp;CL267&amp;FR$1)</f>
        <v/>
      </c>
      <c r="FS267" s="71" t="str">
        <f t="shared" ref="FS267" si="4503">IF(CM267="","","|n"&amp;FS$2&amp;"+"&amp;CM267&amp;FS$1)</f>
        <v/>
      </c>
    </row>
    <row r="268" spans="1:175" ht="16.5">
      <c r="A268" s="134"/>
      <c r="B268" s="80" t="s">
        <v>882</v>
      </c>
      <c r="C268" s="70" t="s">
        <v>883</v>
      </c>
      <c r="T268" s="144"/>
      <c r="U268" s="85"/>
      <c r="CN268" s="69" t="str">
        <f t="shared" ref="CN268:CN294" si="4504">"InitUnitState('"&amp;B268&amp;"',"&amp;V268&amp;","&amp;W268&amp;","&amp;X268&amp;","&amp;Y268&amp;","&amp;Z268&amp;","&amp;AA268&amp;","&amp;AB268&amp;","&amp;AC268&amp;","&amp;AD268&amp;","&amp;AE268&amp;")"</f>
        <v>InitUnitState('IF01',,,,,,,,,,)</v>
      </c>
      <c r="CO268" s="69" t="str">
        <f t="shared" ref="CO268:CO294" si="4505">"InitUnitNormal('"&amp;B268&amp;"',"&amp;AF268&amp;","&amp;AG268&amp;","&amp;AH268&amp;","&amp;AI268&amp;","&amp;AJ268&amp;","&amp;AK268&amp;","&amp;AL268&amp;","&amp;AM268&amp;","&amp;AN268&amp;","&amp;AO268&amp;")"</f>
        <v>InitUnitNormal('IF01',,,,,,,,,,)</v>
      </c>
      <c r="CP268" s="69" t="str">
        <f t="shared" ref="CP268:CP294" si="4506">"InitUnitMagic('"&amp;B268&amp;"',"&amp;AP268&amp;","&amp;AQ268&amp;","&amp;AR268&amp;","&amp;AS268&amp;","&amp;AT268&amp;","&amp;AU268&amp;","&amp;AV268&amp;","&amp;AW268&amp;","&amp;BI268&amp;","&amp;BJ268&amp;")"</f>
        <v>InitUnitMagic('IF01',,,,,,,,,,)</v>
      </c>
      <c r="CQ268" s="69" t="str">
        <f t="shared" ref="CQ268:CQ294" si="4507">"InitUnitAdd('"&amp;B268&amp;"',"&amp;BK268&amp;","&amp;BL268&amp;","&amp;BM268&amp;","&amp;BN268&amp;","&amp;BO268&amp;","&amp;BP268&amp;","&amp;BQ268&amp;","&amp;BR268&amp;","&amp;BS268&amp;","&amp;BT268&amp;")"</f>
        <v>InitUnitAdd('IF01',,,,,,,,,,)</v>
      </c>
      <c r="CR268" s="69" t="str">
        <f t="shared" ref="CR268:CR310" si="4508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InitEquipData('IF01',,"",,,,,'','','','','','',"")</v>
      </c>
      <c r="CU268" s="95" t="str">
        <f t="shared" ref="CU268:CU290" si="4509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W268" s="60"/>
      <c r="CX268" s="60"/>
      <c r="CY268" s="60"/>
      <c r="CZ268" s="60"/>
      <c r="DA268" s="60"/>
      <c r="DB268" s="71" t="str">
        <f t="shared" ref="DB268:DB290" si="4510">IF(V268="","","|n"&amp;DB$2&amp;"+"&amp;V268&amp;DB$1)</f>
        <v/>
      </c>
      <c r="DC268" s="71" t="str">
        <f t="shared" ref="DC268:DC290" si="4511">IF(W268="","","|n"&amp;DC$2&amp;"+"&amp;W268&amp;DC$1)</f>
        <v/>
      </c>
      <c r="DD268" s="71" t="str">
        <f t="shared" ref="DD268:DD290" si="4512">IF(X268="","","|n"&amp;DD$2&amp;"+"&amp;X268&amp;DD$1)</f>
        <v/>
      </c>
      <c r="DE268" s="71" t="str">
        <f t="shared" ref="DE268:DE290" si="4513">IF(Y268="","","|n"&amp;DE$2&amp;"+"&amp;Y268&amp;DE$1)</f>
        <v/>
      </c>
      <c r="DF268" s="71" t="str">
        <f t="shared" ref="DF268:DF290" si="4514">IF(Z268="","","|n"&amp;DF$2&amp;"+"&amp;Z268&amp;DF$1)</f>
        <v/>
      </c>
      <c r="DG268" s="71" t="str">
        <f t="shared" ref="DG268:DG290" si="4515">IF(AA268="","","|n"&amp;DG$2&amp;"+"&amp;AA268&amp;DG$1)</f>
        <v/>
      </c>
      <c r="DH268" s="71" t="str">
        <f t="shared" ref="DH268:DH290" si="4516">IF(AB268="","","|n"&amp;DH$2&amp;"+"&amp;AB268&amp;DH$1)</f>
        <v/>
      </c>
      <c r="DI268" s="71" t="str">
        <f t="shared" ref="DI268:DI290" si="4517">IF(AC268="","","|n"&amp;DI$2&amp;"+"&amp;AC268&amp;DI$1)</f>
        <v/>
      </c>
      <c r="DJ268" s="71" t="str">
        <f t="shared" ref="DJ268:DJ290" si="4518">IF(AD268="","","|n"&amp;DJ$2&amp;"+"&amp;AD268&amp;DJ$1)</f>
        <v/>
      </c>
      <c r="DK268" s="71" t="str">
        <f t="shared" ref="DK268:DK290" si="4519">IF(AE268="","","|n"&amp;DK$2&amp;"+"&amp;AE268&amp;DK$1)</f>
        <v/>
      </c>
      <c r="DL268" s="71" t="str">
        <f t="shared" ref="DL268:DL290" si="4520">IF(AF268="","","|n"&amp;DL$2&amp;"+"&amp;AF268&amp;DL$1)</f>
        <v/>
      </c>
      <c r="DM268" s="71" t="str">
        <f t="shared" ref="DM268:DM290" si="4521">IF(AG268="","","|n"&amp;DM$2&amp;"+"&amp;AG268&amp;DM$1)</f>
        <v/>
      </c>
      <c r="DN268" s="71" t="str">
        <f t="shared" ref="DN268:DN290" si="4522">IF(AH268="","","|n"&amp;DN$2&amp;"+"&amp;AH268&amp;DN$1)</f>
        <v/>
      </c>
      <c r="DO268" s="71" t="str">
        <f t="shared" ref="DO268:DO290" si="4523">IF(AI268="","","|n"&amp;DO$2&amp;"+"&amp;AI268&amp;DO$1)</f>
        <v/>
      </c>
      <c r="DP268" s="71" t="str">
        <f t="shared" ref="DP268:DP290" si="4524">IF(AJ268="","","|n"&amp;DP$2&amp;"+"&amp;AJ268&amp;DP$1)</f>
        <v/>
      </c>
      <c r="DQ268" s="71" t="str">
        <f t="shared" ref="DQ268:DQ290" si="4525">IF(AK268="","","|n"&amp;DQ$2&amp;"+"&amp;AK268&amp;DQ$1)</f>
        <v/>
      </c>
      <c r="DR268" s="71" t="str">
        <f t="shared" ref="DR268:DR290" si="4526">IF(AL268="","","|n"&amp;DR$2&amp;"+"&amp;AL268&amp;DR$1)</f>
        <v/>
      </c>
      <c r="DS268" s="71" t="str">
        <f t="shared" ref="DS268:DS290" si="4527">IF(AM268="","","|n"&amp;DS$2&amp;"+"&amp;AM268&amp;DS$1)</f>
        <v/>
      </c>
      <c r="DT268" s="71" t="str">
        <f t="shared" ref="DT268:DT290" si="4528">IF(AN268="","","|n"&amp;DT$2&amp;"+"&amp;AN268&amp;DT$1)</f>
        <v/>
      </c>
      <c r="DU268" s="71" t="str">
        <f t="shared" ref="DU268:DU290" si="4529">IF(AO268="","","|n"&amp;DU$2&amp;"+"&amp;AO268&amp;DU$1)</f>
        <v/>
      </c>
      <c r="DV268" s="71" t="str">
        <f t="shared" ref="DV268:DV290" si="4530">IF(AP268="","","|n"&amp;DV$2&amp;"+"&amp;AP268&amp;DV$1)</f>
        <v/>
      </c>
      <c r="DW268" s="71" t="str">
        <f t="shared" ref="DW268:DW290" si="4531">IF(AQ268="","","|n"&amp;DW$2&amp;"+"&amp;AQ268&amp;DW$1)</f>
        <v/>
      </c>
      <c r="DX268" s="71" t="str">
        <f t="shared" ref="DX268:DX290" si="4532">IF(AR268="","","|n"&amp;DX$2&amp;"+"&amp;AR268&amp;DX$1)</f>
        <v/>
      </c>
      <c r="DY268" s="71" t="str">
        <f t="shared" ref="DY268:DY290" si="4533">IF(AS268="","","|n"&amp;DY$2&amp;"+"&amp;AS268&amp;DY$1)</f>
        <v/>
      </c>
      <c r="DZ268" s="71" t="str">
        <f t="shared" ref="DZ268:DZ290" si="4534">IF(AT268="","","|n"&amp;DZ$2&amp;"+"&amp;AT268&amp;DZ$1)</f>
        <v/>
      </c>
      <c r="EA268" s="71" t="str">
        <f t="shared" ref="EA268:EA290" si="4535">IF(AU268="","","|n"&amp;EA$2&amp;"+"&amp;AU268&amp;EA$1)</f>
        <v/>
      </c>
      <c r="EB268" s="71" t="str">
        <f t="shared" ref="EB268:EB290" si="4536">IF(AV268="","","|n"&amp;EB$2&amp;"+"&amp;AV268&amp;EB$1)</f>
        <v/>
      </c>
      <c r="EC268" s="71" t="str">
        <f t="shared" ref="EC268:EC290" si="4537">IF(AW268="","","|n"&amp;EC$2&amp;"+"&amp;AW268&amp;EC$1)</f>
        <v/>
      </c>
      <c r="ED268" s="71" t="str">
        <f t="shared" ref="ED268:ED290" si="4538">IF(AX268="","","|n"&amp;ED$2&amp;"+"&amp;AX268&amp;ED$1)</f>
        <v/>
      </c>
      <c r="EE268" s="71" t="str">
        <f t="shared" ref="EE268:EE290" si="4539">IF(AY268="","","|n"&amp;EE$2&amp;"+"&amp;AY268&amp;EE$1)</f>
        <v/>
      </c>
      <c r="EF268" s="71" t="str">
        <f t="shared" ref="EF268:EF290" si="4540">IF(AZ268="","","|n"&amp;EF$2&amp;"+"&amp;AZ268&amp;EF$1)</f>
        <v/>
      </c>
      <c r="EG268" s="71" t="str">
        <f t="shared" ref="EG268:EG290" si="4541">IF(BA268="","","|n"&amp;EG$2&amp;"+"&amp;BA268&amp;EG$1)</f>
        <v/>
      </c>
      <c r="EH268" s="71" t="str">
        <f t="shared" ref="EH268:EH290" si="4542">IF(BB268="","","|n"&amp;EH$2&amp;"+"&amp;BB268&amp;EH$1)</f>
        <v/>
      </c>
      <c r="EI268" s="71" t="str">
        <f t="shared" ref="EI268:EI290" si="4543">IF(BC268="","","|n"&amp;EI$2&amp;"+"&amp;BC268&amp;EI$1)</f>
        <v/>
      </c>
      <c r="EJ268" s="71" t="str">
        <f t="shared" ref="EJ268:EJ290" si="4544">IF(BD268="","","|n"&amp;EJ$2&amp;"+"&amp;BD268&amp;EJ$1)</f>
        <v/>
      </c>
      <c r="EK268" s="71" t="str">
        <f t="shared" ref="EK268:EK290" si="4545">IF(BE268="","","|n"&amp;EK$2&amp;"+"&amp;BE268&amp;EK$1)</f>
        <v/>
      </c>
      <c r="EL268" s="71" t="str">
        <f t="shared" ref="EL268:EL290" si="4546">IF(BF268="","","|n"&amp;EL$2&amp;"+"&amp;BF268&amp;EL$1)</f>
        <v/>
      </c>
      <c r="EM268" s="71" t="str">
        <f t="shared" ref="EM268:EM290" si="4547">IF(BG268="","","|n"&amp;EM$2&amp;"+"&amp;BG268&amp;EM$1)</f>
        <v/>
      </c>
      <c r="EN268" s="71" t="str">
        <f t="shared" ref="EN268:EN290" si="4548">IF(BH268="","","|n"&amp;EN$2&amp;"+"&amp;BH268&amp;EN$1)</f>
        <v/>
      </c>
      <c r="EO268" s="71" t="str">
        <f t="shared" ref="EO268:EO290" si="4549">IF(BI268="","","|n"&amp;EO$2&amp;"+"&amp;BI268&amp;EO$1)</f>
        <v/>
      </c>
      <c r="EP268" s="71" t="str">
        <f t="shared" ref="EP268:EP290" si="4550">IF(BJ268="","","|n"&amp;EP$2&amp;"+"&amp;BJ268&amp;EP$1)</f>
        <v/>
      </c>
      <c r="EQ268" s="71" t="str">
        <f t="shared" ref="EQ268:EQ290" si="4551">IF(BK268="","","|n"&amp;EQ$2&amp;"+"&amp;BK268&amp;EQ$1)</f>
        <v/>
      </c>
      <c r="ER268" s="71" t="str">
        <f t="shared" ref="ER268:ER290" si="4552">IF(BL268="","","|n"&amp;ER$2&amp;"+"&amp;BL268&amp;ER$1)</f>
        <v/>
      </c>
      <c r="ES268" s="71" t="str">
        <f t="shared" ref="ES268:ES290" si="4553">IF(BM268="","","|n"&amp;ES$2&amp;"+"&amp;BM268&amp;ES$1)</f>
        <v/>
      </c>
      <c r="ET268" s="71" t="str">
        <f t="shared" ref="ET268:ET290" si="4554">IF(BN268="","","|n"&amp;ET$2&amp;"+"&amp;BN268&amp;ET$1)</f>
        <v/>
      </c>
      <c r="EU268" s="71" t="str">
        <f t="shared" ref="EU268:EU290" si="4555">IF(BO268="","","|n"&amp;EU$2&amp;"+"&amp;BO268&amp;EU$1)</f>
        <v/>
      </c>
      <c r="EV268" s="71" t="str">
        <f t="shared" ref="EV268:EV290" si="4556">IF(BP268="","","|n"&amp;EV$2&amp;"+"&amp;BP268&amp;EV$1)</f>
        <v/>
      </c>
      <c r="EW268" s="71" t="str">
        <f t="shared" ref="EW268:EW290" si="4557">IF(BQ268="","","|n"&amp;EW$2&amp;"+"&amp;BQ268&amp;EW$1)</f>
        <v/>
      </c>
      <c r="EX268" s="71" t="str">
        <f t="shared" ref="EX268:EX290" si="4558">IF(BR268="","","|n"&amp;EX$2&amp;"+"&amp;BR268&amp;EX$1)</f>
        <v/>
      </c>
      <c r="EY268" s="71" t="str">
        <f t="shared" ref="EY268:EY290" si="4559">IF(BS268="","","|n"&amp;EY$2&amp;"+"&amp;BS268&amp;EY$1)</f>
        <v/>
      </c>
      <c r="EZ268" s="71" t="str">
        <f t="shared" ref="EZ268:EZ290" si="4560">IF(BT268="","","|n"&amp;EZ$2&amp;"+"&amp;BT268&amp;EZ$1)</f>
        <v/>
      </c>
      <c r="FA268" s="71" t="str">
        <f t="shared" ref="FA268:FA290" si="4561">IF(BU268="","","|n"&amp;FA$2&amp;"+"&amp;BU268&amp;FA$1)</f>
        <v/>
      </c>
      <c r="FB268" s="71" t="str">
        <f t="shared" ref="FB268:FB290" si="4562">IF(BV268="","","|n"&amp;FB$2&amp;"+"&amp;BV268&amp;FB$1)</f>
        <v/>
      </c>
      <c r="FC268" s="71" t="str">
        <f t="shared" ref="FC268:FC290" si="4563">IF(BW268="","","|n"&amp;FC$2&amp;"+"&amp;BW268&amp;FC$1)</f>
        <v/>
      </c>
      <c r="FD268" s="71" t="str">
        <f t="shared" ref="FD268:FD290" si="4564">IF(BX268="","","|n"&amp;FD$2&amp;"+"&amp;BX268&amp;FD$1)</f>
        <v/>
      </c>
      <c r="FE268" s="71" t="str">
        <f t="shared" ref="FE268:FE290" si="4565">IF(BY268="","","|n"&amp;FE$2&amp;"+"&amp;BY268&amp;FE$1)</f>
        <v/>
      </c>
      <c r="FF268" s="71" t="str">
        <f t="shared" ref="FF268:FF290" si="4566">IF(BZ268="","","|n"&amp;FF$2&amp;"+"&amp;BZ268&amp;FF$1)</f>
        <v/>
      </c>
      <c r="FG268" s="71" t="str">
        <f t="shared" ref="FG268:FG290" si="4567">IF(CA268="","","|n"&amp;FG$2&amp;"+"&amp;CA268&amp;FG$1)</f>
        <v/>
      </c>
      <c r="FH268" s="71" t="str">
        <f t="shared" ref="FH268:FH290" si="4568">IF(CB268="","","|n"&amp;FH$2&amp;"+"&amp;CB268&amp;FH$1)</f>
        <v/>
      </c>
      <c r="FI268" s="71" t="str">
        <f t="shared" ref="FI268:FI290" si="4569">IF(CC268="","","|n"&amp;FI$2&amp;"+"&amp;CC268&amp;FI$1)</f>
        <v/>
      </c>
      <c r="FJ268" s="71" t="str">
        <f t="shared" ref="FJ268:FJ290" si="4570">IF(CD268="","","|n"&amp;FJ$2&amp;"+"&amp;CD268&amp;FJ$1)</f>
        <v/>
      </c>
      <c r="FK268" s="71" t="str">
        <f t="shared" ref="FK268:FK290" si="4571">IF(CE268="","","|n"&amp;FK$2&amp;"+"&amp;CE268&amp;FK$1)</f>
        <v/>
      </c>
      <c r="FL268" s="71" t="str">
        <f t="shared" ref="FL268:FL290" si="4572">IF(CF268="","","|n"&amp;FL$2&amp;"+"&amp;CF268&amp;FL$1)</f>
        <v/>
      </c>
      <c r="FM268" s="71" t="str">
        <f t="shared" ref="FM268:FM290" si="4573">IF(CG268="","","|n"&amp;FM$2&amp;"+"&amp;CG268&amp;FM$1)</f>
        <v/>
      </c>
      <c r="FN268" s="71" t="str">
        <f t="shared" ref="FN268:FN290" si="4574">IF(CH268="","","|n"&amp;FN$2&amp;"+"&amp;CH268&amp;FN$1)</f>
        <v/>
      </c>
      <c r="FO268" s="71" t="str">
        <f t="shared" ref="FO268:FO290" si="4575">IF(CI268="","","|n"&amp;FO$2&amp;"+"&amp;CI268&amp;FO$1)</f>
        <v/>
      </c>
      <c r="FP268" s="71" t="str">
        <f t="shared" ref="FP268:FP290" si="4576">IF(CJ268="","","|n"&amp;FP$2&amp;"+"&amp;CJ268&amp;FP$1)</f>
        <v/>
      </c>
      <c r="FQ268" s="71" t="str">
        <f t="shared" ref="FQ268:FQ290" si="4577">IF(CK268="","","|n"&amp;FQ$2&amp;"+"&amp;CK268&amp;FQ$1)</f>
        <v/>
      </c>
      <c r="FR268" s="71" t="str">
        <f t="shared" ref="FR268:FR290" si="4578">IF(CL268="","","|n"&amp;FR$2&amp;"+"&amp;CL268&amp;FR$1)</f>
        <v/>
      </c>
      <c r="FS268" s="71" t="str">
        <f t="shared" ref="FS268:FS290" si="4579">IF(CM268="","","|n"&amp;FS$2&amp;"+"&amp;CM268&amp;FS$1)</f>
        <v/>
      </c>
    </row>
    <row r="269" spans="1:175" ht="16.5">
      <c r="A269" s="134"/>
      <c r="B269" s="80" t="s">
        <v>884</v>
      </c>
      <c r="C269" s="70" t="s">
        <v>883</v>
      </c>
      <c r="T269" s="144"/>
      <c r="U269" s="85"/>
      <c r="CN269" s="69" t="str">
        <f t="shared" si="4504"/>
        <v>InitUnitState('IF02',,,,,,,,,,)</v>
      </c>
      <c r="CO269" s="69" t="str">
        <f t="shared" si="4505"/>
        <v>InitUnitNormal('IF02',,,,,,,,,,)</v>
      </c>
      <c r="CP269" s="69" t="str">
        <f t="shared" si="4506"/>
        <v>InitUnitMagic('IF02',,,,,,,,,,)</v>
      </c>
      <c r="CQ269" s="69" t="str">
        <f t="shared" si="4507"/>
        <v>InitUnitAdd('IF02',,,,,,,,,,)</v>
      </c>
      <c r="CR269" s="69" t="str">
        <f t="shared" si="4508"/>
        <v>InitEquipData('IF02',,"",,,,,'','','','','','',"")</v>
      </c>
      <c r="CU269" s="95" t="str">
        <f t="shared" si="4509"/>
        <v>|n</v>
      </c>
      <c r="CW269" s="60"/>
      <c r="CX269" s="60"/>
      <c r="CY269" s="60"/>
      <c r="CZ269" s="60"/>
      <c r="DA269" s="60"/>
      <c r="DB269" s="71" t="str">
        <f t="shared" si="4510"/>
        <v/>
      </c>
      <c r="DC269" s="71" t="str">
        <f t="shared" si="4511"/>
        <v/>
      </c>
      <c r="DD269" s="71" t="str">
        <f t="shared" si="4512"/>
        <v/>
      </c>
      <c r="DE269" s="71" t="str">
        <f t="shared" si="4513"/>
        <v/>
      </c>
      <c r="DF269" s="71" t="str">
        <f t="shared" si="4514"/>
        <v/>
      </c>
      <c r="DG269" s="71" t="str">
        <f t="shared" si="4515"/>
        <v/>
      </c>
      <c r="DH269" s="71" t="str">
        <f t="shared" si="4516"/>
        <v/>
      </c>
      <c r="DI269" s="71" t="str">
        <f t="shared" si="4517"/>
        <v/>
      </c>
      <c r="DJ269" s="71" t="str">
        <f t="shared" si="4518"/>
        <v/>
      </c>
      <c r="DK269" s="71" t="str">
        <f t="shared" si="4519"/>
        <v/>
      </c>
      <c r="DL269" s="71" t="str">
        <f t="shared" si="4520"/>
        <v/>
      </c>
      <c r="DM269" s="71" t="str">
        <f t="shared" si="4521"/>
        <v/>
      </c>
      <c r="DN269" s="71" t="str">
        <f t="shared" si="4522"/>
        <v/>
      </c>
      <c r="DO269" s="71" t="str">
        <f t="shared" si="4523"/>
        <v/>
      </c>
      <c r="DP269" s="71" t="str">
        <f t="shared" si="4524"/>
        <v/>
      </c>
      <c r="DQ269" s="71" t="str">
        <f t="shared" si="4525"/>
        <v/>
      </c>
      <c r="DR269" s="71" t="str">
        <f t="shared" si="4526"/>
        <v/>
      </c>
      <c r="DS269" s="71" t="str">
        <f t="shared" si="4527"/>
        <v/>
      </c>
      <c r="DT269" s="71" t="str">
        <f t="shared" si="4528"/>
        <v/>
      </c>
      <c r="DU269" s="71" t="str">
        <f t="shared" si="4529"/>
        <v/>
      </c>
      <c r="DV269" s="71" t="str">
        <f t="shared" si="4530"/>
        <v/>
      </c>
      <c r="DW269" s="71" t="str">
        <f t="shared" si="4531"/>
        <v/>
      </c>
      <c r="DX269" s="71" t="str">
        <f t="shared" si="4532"/>
        <v/>
      </c>
      <c r="DY269" s="71" t="str">
        <f t="shared" si="4533"/>
        <v/>
      </c>
      <c r="DZ269" s="71" t="str">
        <f t="shared" si="4534"/>
        <v/>
      </c>
      <c r="EA269" s="71" t="str">
        <f t="shared" si="4535"/>
        <v/>
      </c>
      <c r="EB269" s="71" t="str">
        <f t="shared" si="4536"/>
        <v/>
      </c>
      <c r="EC269" s="71" t="str">
        <f t="shared" si="4537"/>
        <v/>
      </c>
      <c r="ED269" s="71" t="str">
        <f t="shared" si="4538"/>
        <v/>
      </c>
      <c r="EE269" s="71" t="str">
        <f t="shared" si="4539"/>
        <v/>
      </c>
      <c r="EF269" s="71" t="str">
        <f t="shared" si="4540"/>
        <v/>
      </c>
      <c r="EG269" s="71" t="str">
        <f t="shared" si="4541"/>
        <v/>
      </c>
      <c r="EH269" s="71" t="str">
        <f t="shared" si="4542"/>
        <v/>
      </c>
      <c r="EI269" s="71" t="str">
        <f t="shared" si="4543"/>
        <v/>
      </c>
      <c r="EJ269" s="71" t="str">
        <f t="shared" si="4544"/>
        <v/>
      </c>
      <c r="EK269" s="71" t="str">
        <f t="shared" si="4545"/>
        <v/>
      </c>
      <c r="EL269" s="71" t="str">
        <f t="shared" si="4546"/>
        <v/>
      </c>
      <c r="EM269" s="71" t="str">
        <f t="shared" si="4547"/>
        <v/>
      </c>
      <c r="EN269" s="71" t="str">
        <f t="shared" si="4548"/>
        <v/>
      </c>
      <c r="EO269" s="71" t="str">
        <f t="shared" si="4549"/>
        <v/>
      </c>
      <c r="EP269" s="71" t="str">
        <f t="shared" si="4550"/>
        <v/>
      </c>
      <c r="EQ269" s="71" t="str">
        <f t="shared" si="4551"/>
        <v/>
      </c>
      <c r="ER269" s="71" t="str">
        <f t="shared" si="4552"/>
        <v/>
      </c>
      <c r="ES269" s="71" t="str">
        <f t="shared" si="4553"/>
        <v/>
      </c>
      <c r="ET269" s="71" t="str">
        <f t="shared" si="4554"/>
        <v/>
      </c>
      <c r="EU269" s="71" t="str">
        <f t="shared" si="4555"/>
        <v/>
      </c>
      <c r="EV269" s="71" t="str">
        <f t="shared" si="4556"/>
        <v/>
      </c>
      <c r="EW269" s="71" t="str">
        <f t="shared" si="4557"/>
        <v/>
      </c>
      <c r="EX269" s="71" t="str">
        <f t="shared" si="4558"/>
        <v/>
      </c>
      <c r="EY269" s="71" t="str">
        <f t="shared" si="4559"/>
        <v/>
      </c>
      <c r="EZ269" s="71" t="str">
        <f t="shared" si="4560"/>
        <v/>
      </c>
      <c r="FA269" s="71" t="str">
        <f t="shared" si="4561"/>
        <v/>
      </c>
      <c r="FB269" s="71" t="str">
        <f t="shared" si="4562"/>
        <v/>
      </c>
      <c r="FC269" s="71" t="str">
        <f t="shared" si="4563"/>
        <v/>
      </c>
      <c r="FD269" s="71" t="str">
        <f t="shared" si="4564"/>
        <v/>
      </c>
      <c r="FE269" s="71" t="str">
        <f t="shared" si="4565"/>
        <v/>
      </c>
      <c r="FF269" s="71" t="str">
        <f t="shared" si="4566"/>
        <v/>
      </c>
      <c r="FG269" s="71" t="str">
        <f t="shared" si="4567"/>
        <v/>
      </c>
      <c r="FH269" s="71" t="str">
        <f t="shared" si="4568"/>
        <v/>
      </c>
      <c r="FI269" s="71" t="str">
        <f t="shared" si="4569"/>
        <v/>
      </c>
      <c r="FJ269" s="71" t="str">
        <f t="shared" si="4570"/>
        <v/>
      </c>
      <c r="FK269" s="71" t="str">
        <f t="shared" si="4571"/>
        <v/>
      </c>
      <c r="FL269" s="71" t="str">
        <f t="shared" si="4572"/>
        <v/>
      </c>
      <c r="FM269" s="71" t="str">
        <f t="shared" si="4573"/>
        <v/>
      </c>
      <c r="FN269" s="71" t="str">
        <f t="shared" si="4574"/>
        <v/>
      </c>
      <c r="FO269" s="71" t="str">
        <f t="shared" si="4575"/>
        <v/>
      </c>
      <c r="FP269" s="71" t="str">
        <f t="shared" si="4576"/>
        <v/>
      </c>
      <c r="FQ269" s="71" t="str">
        <f t="shared" si="4577"/>
        <v/>
      </c>
      <c r="FR269" s="71" t="str">
        <f t="shared" si="4578"/>
        <v/>
      </c>
      <c r="FS269" s="71" t="str">
        <f t="shared" si="4579"/>
        <v/>
      </c>
    </row>
    <row r="270" spans="1:175" ht="16.5">
      <c r="A270" s="135"/>
      <c r="B270" s="80" t="s">
        <v>885</v>
      </c>
      <c r="C270" s="70" t="s">
        <v>883</v>
      </c>
      <c r="T270" s="145"/>
      <c r="U270" s="85"/>
      <c r="CN270" s="69" t="str">
        <f t="shared" si="4504"/>
        <v>InitUnitState('IF03',,,,,,,,,,)</v>
      </c>
      <c r="CO270" s="69" t="str">
        <f t="shared" si="4505"/>
        <v>InitUnitNormal('IF03',,,,,,,,,,)</v>
      </c>
      <c r="CP270" s="69" t="str">
        <f t="shared" si="4506"/>
        <v>InitUnitMagic('IF03',,,,,,,,,,)</v>
      </c>
      <c r="CQ270" s="69" t="str">
        <f t="shared" si="4507"/>
        <v>InitUnitAdd('IF03',,,,,,,,,,)</v>
      </c>
      <c r="CR270" s="69" t="str">
        <f t="shared" si="4508"/>
        <v>InitEquipData('IF03',,"",,,,,'','','','','','',"")</v>
      </c>
      <c r="CU270" s="95" t="str">
        <f t="shared" si="4509"/>
        <v>|n</v>
      </c>
      <c r="CW270" s="60"/>
      <c r="CX270" s="60"/>
      <c r="CY270" s="60"/>
      <c r="CZ270" s="60"/>
      <c r="DA270" s="60"/>
      <c r="DB270" s="71" t="str">
        <f t="shared" si="4510"/>
        <v/>
      </c>
      <c r="DC270" s="71" t="str">
        <f t="shared" si="4511"/>
        <v/>
      </c>
      <c r="DD270" s="71" t="str">
        <f t="shared" si="4512"/>
        <v/>
      </c>
      <c r="DE270" s="71" t="str">
        <f t="shared" si="4513"/>
        <v/>
      </c>
      <c r="DF270" s="71" t="str">
        <f t="shared" si="4514"/>
        <v/>
      </c>
      <c r="DG270" s="71" t="str">
        <f t="shared" si="4515"/>
        <v/>
      </c>
      <c r="DH270" s="71" t="str">
        <f t="shared" si="4516"/>
        <v/>
      </c>
      <c r="DI270" s="71" t="str">
        <f t="shared" si="4517"/>
        <v/>
      </c>
      <c r="DJ270" s="71" t="str">
        <f t="shared" si="4518"/>
        <v/>
      </c>
      <c r="DK270" s="71" t="str">
        <f t="shared" si="4519"/>
        <v/>
      </c>
      <c r="DL270" s="71" t="str">
        <f t="shared" si="4520"/>
        <v/>
      </c>
      <c r="DM270" s="71" t="str">
        <f t="shared" si="4521"/>
        <v/>
      </c>
      <c r="DN270" s="71" t="str">
        <f t="shared" si="4522"/>
        <v/>
      </c>
      <c r="DO270" s="71" t="str">
        <f t="shared" si="4523"/>
        <v/>
      </c>
      <c r="DP270" s="71" t="str">
        <f t="shared" si="4524"/>
        <v/>
      </c>
      <c r="DQ270" s="71" t="str">
        <f t="shared" si="4525"/>
        <v/>
      </c>
      <c r="DR270" s="71" t="str">
        <f t="shared" si="4526"/>
        <v/>
      </c>
      <c r="DS270" s="71" t="str">
        <f t="shared" si="4527"/>
        <v/>
      </c>
      <c r="DT270" s="71" t="str">
        <f t="shared" si="4528"/>
        <v/>
      </c>
      <c r="DU270" s="71" t="str">
        <f t="shared" si="4529"/>
        <v/>
      </c>
      <c r="DV270" s="71" t="str">
        <f t="shared" si="4530"/>
        <v/>
      </c>
      <c r="DW270" s="71" t="str">
        <f t="shared" si="4531"/>
        <v/>
      </c>
      <c r="DX270" s="71" t="str">
        <f t="shared" si="4532"/>
        <v/>
      </c>
      <c r="DY270" s="71" t="str">
        <f t="shared" si="4533"/>
        <v/>
      </c>
      <c r="DZ270" s="71" t="str">
        <f t="shared" si="4534"/>
        <v/>
      </c>
      <c r="EA270" s="71" t="str">
        <f t="shared" si="4535"/>
        <v/>
      </c>
      <c r="EB270" s="71" t="str">
        <f t="shared" si="4536"/>
        <v/>
      </c>
      <c r="EC270" s="71" t="str">
        <f t="shared" si="4537"/>
        <v/>
      </c>
      <c r="ED270" s="71" t="str">
        <f t="shared" si="4538"/>
        <v/>
      </c>
      <c r="EE270" s="71" t="str">
        <f t="shared" si="4539"/>
        <v/>
      </c>
      <c r="EF270" s="71" t="str">
        <f t="shared" si="4540"/>
        <v/>
      </c>
      <c r="EG270" s="71" t="str">
        <f t="shared" si="4541"/>
        <v/>
      </c>
      <c r="EH270" s="71" t="str">
        <f t="shared" si="4542"/>
        <v/>
      </c>
      <c r="EI270" s="71" t="str">
        <f t="shared" si="4543"/>
        <v/>
      </c>
      <c r="EJ270" s="71" t="str">
        <f t="shared" si="4544"/>
        <v/>
      </c>
      <c r="EK270" s="71" t="str">
        <f t="shared" si="4545"/>
        <v/>
      </c>
      <c r="EL270" s="71" t="str">
        <f t="shared" si="4546"/>
        <v/>
      </c>
      <c r="EM270" s="71" t="str">
        <f t="shared" si="4547"/>
        <v/>
      </c>
      <c r="EN270" s="71" t="str">
        <f t="shared" si="4548"/>
        <v/>
      </c>
      <c r="EO270" s="71" t="str">
        <f t="shared" si="4549"/>
        <v/>
      </c>
      <c r="EP270" s="71" t="str">
        <f t="shared" si="4550"/>
        <v/>
      </c>
      <c r="EQ270" s="71" t="str">
        <f t="shared" si="4551"/>
        <v/>
      </c>
      <c r="ER270" s="71" t="str">
        <f t="shared" si="4552"/>
        <v/>
      </c>
      <c r="ES270" s="71" t="str">
        <f t="shared" si="4553"/>
        <v/>
      </c>
      <c r="ET270" s="71" t="str">
        <f t="shared" si="4554"/>
        <v/>
      </c>
      <c r="EU270" s="71" t="str">
        <f t="shared" si="4555"/>
        <v/>
      </c>
      <c r="EV270" s="71" t="str">
        <f t="shared" si="4556"/>
        <v/>
      </c>
      <c r="EW270" s="71" t="str">
        <f t="shared" si="4557"/>
        <v/>
      </c>
      <c r="EX270" s="71" t="str">
        <f t="shared" si="4558"/>
        <v/>
      </c>
      <c r="EY270" s="71" t="str">
        <f t="shared" si="4559"/>
        <v/>
      </c>
      <c r="EZ270" s="71" t="str">
        <f t="shared" si="4560"/>
        <v/>
      </c>
      <c r="FA270" s="71" t="str">
        <f t="shared" si="4561"/>
        <v/>
      </c>
      <c r="FB270" s="71" t="str">
        <f t="shared" si="4562"/>
        <v/>
      </c>
      <c r="FC270" s="71" t="str">
        <f t="shared" si="4563"/>
        <v/>
      </c>
      <c r="FD270" s="71" t="str">
        <f t="shared" si="4564"/>
        <v/>
      </c>
      <c r="FE270" s="71" t="str">
        <f t="shared" si="4565"/>
        <v/>
      </c>
      <c r="FF270" s="71" t="str">
        <f t="shared" si="4566"/>
        <v/>
      </c>
      <c r="FG270" s="71" t="str">
        <f t="shared" si="4567"/>
        <v/>
      </c>
      <c r="FH270" s="71" t="str">
        <f t="shared" si="4568"/>
        <v/>
      </c>
      <c r="FI270" s="71" t="str">
        <f t="shared" si="4569"/>
        <v/>
      </c>
      <c r="FJ270" s="71" t="str">
        <f t="shared" si="4570"/>
        <v/>
      </c>
      <c r="FK270" s="71" t="str">
        <f t="shared" si="4571"/>
        <v/>
      </c>
      <c r="FL270" s="71" t="str">
        <f t="shared" si="4572"/>
        <v/>
      </c>
      <c r="FM270" s="71" t="str">
        <f t="shared" si="4573"/>
        <v/>
      </c>
      <c r="FN270" s="71" t="str">
        <f t="shared" si="4574"/>
        <v/>
      </c>
      <c r="FO270" s="71" t="str">
        <f t="shared" si="4575"/>
        <v/>
      </c>
      <c r="FP270" s="71" t="str">
        <f t="shared" si="4576"/>
        <v/>
      </c>
      <c r="FQ270" s="71" t="str">
        <f t="shared" si="4577"/>
        <v/>
      </c>
      <c r="FR270" s="71" t="str">
        <f t="shared" si="4578"/>
        <v/>
      </c>
      <c r="FS270" s="71" t="str">
        <f t="shared" si="4579"/>
        <v/>
      </c>
    </row>
    <row r="271" spans="1:175" ht="16.5">
      <c r="A271" s="135"/>
      <c r="B271" s="80" t="s">
        <v>886</v>
      </c>
      <c r="C271" s="70" t="s">
        <v>883</v>
      </c>
      <c r="T271" s="145"/>
      <c r="U271" s="85"/>
      <c r="CN271" s="69" t="str">
        <f t="shared" si="4504"/>
        <v>InitUnitState('IF04',,,,,,,,,,)</v>
      </c>
      <c r="CO271" s="69" t="str">
        <f t="shared" si="4505"/>
        <v>InitUnitNormal('IF04',,,,,,,,,,)</v>
      </c>
      <c r="CP271" s="69" t="str">
        <f t="shared" si="4506"/>
        <v>InitUnitMagic('IF04',,,,,,,,,,)</v>
      </c>
      <c r="CQ271" s="69" t="str">
        <f t="shared" si="4507"/>
        <v>InitUnitAdd('IF04',,,,,,,,,,)</v>
      </c>
      <c r="CR271" s="69" t="str">
        <f t="shared" si="4508"/>
        <v>InitEquipData('IF04',,"",,,,,'','','','','','',"")</v>
      </c>
      <c r="CU271" s="95" t="str">
        <f t="shared" si="4509"/>
        <v>|n</v>
      </c>
      <c r="CW271" s="60"/>
      <c r="CX271" s="60"/>
      <c r="CY271" s="60"/>
      <c r="CZ271" s="60"/>
      <c r="DA271" s="60"/>
      <c r="DB271" s="71" t="str">
        <f t="shared" si="4510"/>
        <v/>
      </c>
      <c r="DC271" s="71" t="str">
        <f t="shared" si="4511"/>
        <v/>
      </c>
      <c r="DD271" s="71" t="str">
        <f t="shared" si="4512"/>
        <v/>
      </c>
      <c r="DE271" s="71" t="str">
        <f t="shared" si="4513"/>
        <v/>
      </c>
      <c r="DF271" s="71" t="str">
        <f t="shared" si="4514"/>
        <v/>
      </c>
      <c r="DG271" s="71" t="str">
        <f t="shared" si="4515"/>
        <v/>
      </c>
      <c r="DH271" s="71" t="str">
        <f t="shared" si="4516"/>
        <v/>
      </c>
      <c r="DI271" s="71" t="str">
        <f t="shared" si="4517"/>
        <v/>
      </c>
      <c r="DJ271" s="71" t="str">
        <f t="shared" si="4518"/>
        <v/>
      </c>
      <c r="DK271" s="71" t="str">
        <f t="shared" si="4519"/>
        <v/>
      </c>
      <c r="DL271" s="71" t="str">
        <f t="shared" si="4520"/>
        <v/>
      </c>
      <c r="DM271" s="71" t="str">
        <f t="shared" si="4521"/>
        <v/>
      </c>
      <c r="DN271" s="71" t="str">
        <f t="shared" si="4522"/>
        <v/>
      </c>
      <c r="DO271" s="71" t="str">
        <f t="shared" si="4523"/>
        <v/>
      </c>
      <c r="DP271" s="71" t="str">
        <f t="shared" si="4524"/>
        <v/>
      </c>
      <c r="DQ271" s="71" t="str">
        <f t="shared" si="4525"/>
        <v/>
      </c>
      <c r="DR271" s="71" t="str">
        <f t="shared" si="4526"/>
        <v/>
      </c>
      <c r="DS271" s="71" t="str">
        <f t="shared" si="4527"/>
        <v/>
      </c>
      <c r="DT271" s="71" t="str">
        <f t="shared" si="4528"/>
        <v/>
      </c>
      <c r="DU271" s="71" t="str">
        <f t="shared" si="4529"/>
        <v/>
      </c>
      <c r="DV271" s="71" t="str">
        <f t="shared" si="4530"/>
        <v/>
      </c>
      <c r="DW271" s="71" t="str">
        <f t="shared" si="4531"/>
        <v/>
      </c>
      <c r="DX271" s="71" t="str">
        <f t="shared" si="4532"/>
        <v/>
      </c>
      <c r="DY271" s="71" t="str">
        <f t="shared" si="4533"/>
        <v/>
      </c>
      <c r="DZ271" s="71" t="str">
        <f t="shared" si="4534"/>
        <v/>
      </c>
      <c r="EA271" s="71" t="str">
        <f t="shared" si="4535"/>
        <v/>
      </c>
      <c r="EB271" s="71" t="str">
        <f t="shared" si="4536"/>
        <v/>
      </c>
      <c r="EC271" s="71" t="str">
        <f t="shared" si="4537"/>
        <v/>
      </c>
      <c r="ED271" s="71" t="str">
        <f t="shared" si="4538"/>
        <v/>
      </c>
      <c r="EE271" s="71" t="str">
        <f t="shared" si="4539"/>
        <v/>
      </c>
      <c r="EF271" s="71" t="str">
        <f t="shared" si="4540"/>
        <v/>
      </c>
      <c r="EG271" s="71" t="str">
        <f t="shared" si="4541"/>
        <v/>
      </c>
      <c r="EH271" s="71" t="str">
        <f t="shared" si="4542"/>
        <v/>
      </c>
      <c r="EI271" s="71" t="str">
        <f t="shared" si="4543"/>
        <v/>
      </c>
      <c r="EJ271" s="71" t="str">
        <f t="shared" si="4544"/>
        <v/>
      </c>
      <c r="EK271" s="71" t="str">
        <f t="shared" si="4545"/>
        <v/>
      </c>
      <c r="EL271" s="71" t="str">
        <f t="shared" si="4546"/>
        <v/>
      </c>
      <c r="EM271" s="71" t="str">
        <f t="shared" si="4547"/>
        <v/>
      </c>
      <c r="EN271" s="71" t="str">
        <f t="shared" si="4548"/>
        <v/>
      </c>
      <c r="EO271" s="71" t="str">
        <f t="shared" si="4549"/>
        <v/>
      </c>
      <c r="EP271" s="71" t="str">
        <f t="shared" si="4550"/>
        <v/>
      </c>
      <c r="EQ271" s="71" t="str">
        <f t="shared" si="4551"/>
        <v/>
      </c>
      <c r="ER271" s="71" t="str">
        <f t="shared" si="4552"/>
        <v/>
      </c>
      <c r="ES271" s="71" t="str">
        <f t="shared" si="4553"/>
        <v/>
      </c>
      <c r="ET271" s="71" t="str">
        <f t="shared" si="4554"/>
        <v/>
      </c>
      <c r="EU271" s="71" t="str">
        <f t="shared" si="4555"/>
        <v/>
      </c>
      <c r="EV271" s="71" t="str">
        <f t="shared" si="4556"/>
        <v/>
      </c>
      <c r="EW271" s="71" t="str">
        <f t="shared" si="4557"/>
        <v/>
      </c>
      <c r="EX271" s="71" t="str">
        <f t="shared" si="4558"/>
        <v/>
      </c>
      <c r="EY271" s="71" t="str">
        <f t="shared" si="4559"/>
        <v/>
      </c>
      <c r="EZ271" s="71" t="str">
        <f t="shared" si="4560"/>
        <v/>
      </c>
      <c r="FA271" s="71" t="str">
        <f t="shared" si="4561"/>
        <v/>
      </c>
      <c r="FB271" s="71" t="str">
        <f t="shared" si="4562"/>
        <v/>
      </c>
      <c r="FC271" s="71" t="str">
        <f t="shared" si="4563"/>
        <v/>
      </c>
      <c r="FD271" s="71" t="str">
        <f t="shared" si="4564"/>
        <v/>
      </c>
      <c r="FE271" s="71" t="str">
        <f t="shared" si="4565"/>
        <v/>
      </c>
      <c r="FF271" s="71" t="str">
        <f t="shared" si="4566"/>
        <v/>
      </c>
      <c r="FG271" s="71" t="str">
        <f t="shared" si="4567"/>
        <v/>
      </c>
      <c r="FH271" s="71" t="str">
        <f t="shared" si="4568"/>
        <v/>
      </c>
      <c r="FI271" s="71" t="str">
        <f t="shared" si="4569"/>
        <v/>
      </c>
      <c r="FJ271" s="71" t="str">
        <f t="shared" si="4570"/>
        <v/>
      </c>
      <c r="FK271" s="71" t="str">
        <f t="shared" si="4571"/>
        <v/>
      </c>
      <c r="FL271" s="71" t="str">
        <f t="shared" si="4572"/>
        <v/>
      </c>
      <c r="FM271" s="71" t="str">
        <f t="shared" si="4573"/>
        <v/>
      </c>
      <c r="FN271" s="71" t="str">
        <f t="shared" si="4574"/>
        <v/>
      </c>
      <c r="FO271" s="71" t="str">
        <f t="shared" si="4575"/>
        <v/>
      </c>
      <c r="FP271" s="71" t="str">
        <f t="shared" si="4576"/>
        <v/>
      </c>
      <c r="FQ271" s="71" t="str">
        <f t="shared" si="4577"/>
        <v/>
      </c>
      <c r="FR271" s="71" t="str">
        <f t="shared" si="4578"/>
        <v/>
      </c>
      <c r="FS271" s="71" t="str">
        <f t="shared" si="4579"/>
        <v/>
      </c>
    </row>
    <row r="272" spans="1:175" ht="16.5">
      <c r="A272" s="135"/>
      <c r="B272" s="80" t="s">
        <v>887</v>
      </c>
      <c r="C272" s="70" t="s">
        <v>883</v>
      </c>
      <c r="T272" s="145"/>
      <c r="U272" s="85"/>
      <c r="CN272" s="69" t="str">
        <f t="shared" si="4504"/>
        <v>InitUnitState('IF05',,,,,,,,,,)</v>
      </c>
      <c r="CO272" s="69" t="str">
        <f t="shared" si="4505"/>
        <v>InitUnitNormal('IF05',,,,,,,,,,)</v>
      </c>
      <c r="CP272" s="69" t="str">
        <f t="shared" si="4506"/>
        <v>InitUnitMagic('IF05',,,,,,,,,,)</v>
      </c>
      <c r="CQ272" s="69" t="str">
        <f t="shared" si="4507"/>
        <v>InitUnitAdd('IF05',,,,,,,,,,)</v>
      </c>
      <c r="CR272" s="69" t="str">
        <f t="shared" si="4508"/>
        <v>InitEquipData('IF05',,"",,,,,'','','','','','',"")</v>
      </c>
      <c r="CU272" s="95" t="str">
        <f t="shared" si="4509"/>
        <v>|n</v>
      </c>
      <c r="CW272" s="60"/>
      <c r="CX272" s="60"/>
      <c r="CY272" s="60"/>
      <c r="CZ272" s="60"/>
      <c r="DA272" s="60"/>
      <c r="DB272" s="71" t="str">
        <f t="shared" si="4510"/>
        <v/>
      </c>
      <c r="DC272" s="71" t="str">
        <f t="shared" si="4511"/>
        <v/>
      </c>
      <c r="DD272" s="71" t="str">
        <f t="shared" si="4512"/>
        <v/>
      </c>
      <c r="DE272" s="71" t="str">
        <f t="shared" si="4513"/>
        <v/>
      </c>
      <c r="DF272" s="71" t="str">
        <f t="shared" si="4514"/>
        <v/>
      </c>
      <c r="DG272" s="71" t="str">
        <f t="shared" si="4515"/>
        <v/>
      </c>
      <c r="DH272" s="71" t="str">
        <f t="shared" si="4516"/>
        <v/>
      </c>
      <c r="DI272" s="71" t="str">
        <f t="shared" si="4517"/>
        <v/>
      </c>
      <c r="DJ272" s="71" t="str">
        <f t="shared" si="4518"/>
        <v/>
      </c>
      <c r="DK272" s="71" t="str">
        <f t="shared" si="4519"/>
        <v/>
      </c>
      <c r="DL272" s="71" t="str">
        <f t="shared" si="4520"/>
        <v/>
      </c>
      <c r="DM272" s="71" t="str">
        <f t="shared" si="4521"/>
        <v/>
      </c>
      <c r="DN272" s="71" t="str">
        <f t="shared" si="4522"/>
        <v/>
      </c>
      <c r="DO272" s="71" t="str">
        <f t="shared" si="4523"/>
        <v/>
      </c>
      <c r="DP272" s="71" t="str">
        <f t="shared" si="4524"/>
        <v/>
      </c>
      <c r="DQ272" s="71" t="str">
        <f t="shared" si="4525"/>
        <v/>
      </c>
      <c r="DR272" s="71" t="str">
        <f t="shared" si="4526"/>
        <v/>
      </c>
      <c r="DS272" s="71" t="str">
        <f t="shared" si="4527"/>
        <v/>
      </c>
      <c r="DT272" s="71" t="str">
        <f t="shared" si="4528"/>
        <v/>
      </c>
      <c r="DU272" s="71" t="str">
        <f t="shared" si="4529"/>
        <v/>
      </c>
      <c r="DV272" s="71" t="str">
        <f t="shared" si="4530"/>
        <v/>
      </c>
      <c r="DW272" s="71" t="str">
        <f t="shared" si="4531"/>
        <v/>
      </c>
      <c r="DX272" s="71" t="str">
        <f t="shared" si="4532"/>
        <v/>
      </c>
      <c r="DY272" s="71" t="str">
        <f t="shared" si="4533"/>
        <v/>
      </c>
      <c r="DZ272" s="71" t="str">
        <f t="shared" si="4534"/>
        <v/>
      </c>
      <c r="EA272" s="71" t="str">
        <f t="shared" si="4535"/>
        <v/>
      </c>
      <c r="EB272" s="71" t="str">
        <f t="shared" si="4536"/>
        <v/>
      </c>
      <c r="EC272" s="71" t="str">
        <f t="shared" si="4537"/>
        <v/>
      </c>
      <c r="ED272" s="71" t="str">
        <f t="shared" si="4538"/>
        <v/>
      </c>
      <c r="EE272" s="71" t="str">
        <f t="shared" si="4539"/>
        <v/>
      </c>
      <c r="EF272" s="71" t="str">
        <f t="shared" si="4540"/>
        <v/>
      </c>
      <c r="EG272" s="71" t="str">
        <f t="shared" si="4541"/>
        <v/>
      </c>
      <c r="EH272" s="71" t="str">
        <f t="shared" si="4542"/>
        <v/>
      </c>
      <c r="EI272" s="71" t="str">
        <f t="shared" si="4543"/>
        <v/>
      </c>
      <c r="EJ272" s="71" t="str">
        <f t="shared" si="4544"/>
        <v/>
      </c>
      <c r="EK272" s="71" t="str">
        <f t="shared" si="4545"/>
        <v/>
      </c>
      <c r="EL272" s="71" t="str">
        <f t="shared" si="4546"/>
        <v/>
      </c>
      <c r="EM272" s="71" t="str">
        <f t="shared" si="4547"/>
        <v/>
      </c>
      <c r="EN272" s="71" t="str">
        <f t="shared" si="4548"/>
        <v/>
      </c>
      <c r="EO272" s="71" t="str">
        <f t="shared" si="4549"/>
        <v/>
      </c>
      <c r="EP272" s="71" t="str">
        <f t="shared" si="4550"/>
        <v/>
      </c>
      <c r="EQ272" s="71" t="str">
        <f t="shared" si="4551"/>
        <v/>
      </c>
      <c r="ER272" s="71" t="str">
        <f t="shared" si="4552"/>
        <v/>
      </c>
      <c r="ES272" s="71" t="str">
        <f t="shared" si="4553"/>
        <v/>
      </c>
      <c r="ET272" s="71" t="str">
        <f t="shared" si="4554"/>
        <v/>
      </c>
      <c r="EU272" s="71" t="str">
        <f t="shared" si="4555"/>
        <v/>
      </c>
      <c r="EV272" s="71" t="str">
        <f t="shared" si="4556"/>
        <v/>
      </c>
      <c r="EW272" s="71" t="str">
        <f t="shared" si="4557"/>
        <v/>
      </c>
      <c r="EX272" s="71" t="str">
        <f t="shared" si="4558"/>
        <v/>
      </c>
      <c r="EY272" s="71" t="str">
        <f t="shared" si="4559"/>
        <v/>
      </c>
      <c r="EZ272" s="71" t="str">
        <f t="shared" si="4560"/>
        <v/>
      </c>
      <c r="FA272" s="71" t="str">
        <f t="shared" si="4561"/>
        <v/>
      </c>
      <c r="FB272" s="71" t="str">
        <f t="shared" si="4562"/>
        <v/>
      </c>
      <c r="FC272" s="71" t="str">
        <f t="shared" si="4563"/>
        <v/>
      </c>
      <c r="FD272" s="71" t="str">
        <f t="shared" si="4564"/>
        <v/>
      </c>
      <c r="FE272" s="71" t="str">
        <f t="shared" si="4565"/>
        <v/>
      </c>
      <c r="FF272" s="71" t="str">
        <f t="shared" si="4566"/>
        <v/>
      </c>
      <c r="FG272" s="71" t="str">
        <f t="shared" si="4567"/>
        <v/>
      </c>
      <c r="FH272" s="71" t="str">
        <f t="shared" si="4568"/>
        <v/>
      </c>
      <c r="FI272" s="71" t="str">
        <f t="shared" si="4569"/>
        <v/>
      </c>
      <c r="FJ272" s="71" t="str">
        <f t="shared" si="4570"/>
        <v/>
      </c>
      <c r="FK272" s="71" t="str">
        <f t="shared" si="4571"/>
        <v/>
      </c>
      <c r="FL272" s="71" t="str">
        <f t="shared" si="4572"/>
        <v/>
      </c>
      <c r="FM272" s="71" t="str">
        <f t="shared" si="4573"/>
        <v/>
      </c>
      <c r="FN272" s="71" t="str">
        <f t="shared" si="4574"/>
        <v/>
      </c>
      <c r="FO272" s="71" t="str">
        <f t="shared" si="4575"/>
        <v/>
      </c>
      <c r="FP272" s="71" t="str">
        <f t="shared" si="4576"/>
        <v/>
      </c>
      <c r="FQ272" s="71" t="str">
        <f t="shared" si="4577"/>
        <v/>
      </c>
      <c r="FR272" s="71" t="str">
        <f t="shared" si="4578"/>
        <v/>
      </c>
      <c r="FS272" s="71" t="str">
        <f t="shared" si="4579"/>
        <v/>
      </c>
    </row>
    <row r="273" spans="1:175" ht="16.5">
      <c r="A273" s="135"/>
      <c r="B273" s="80" t="s">
        <v>888</v>
      </c>
      <c r="C273" s="70" t="s">
        <v>883</v>
      </c>
      <c r="T273" s="145"/>
      <c r="U273" s="85"/>
      <c r="CN273" s="69" t="str">
        <f t="shared" si="4504"/>
        <v>InitUnitState('IF06',,,,,,,,,,)</v>
      </c>
      <c r="CO273" s="69" t="str">
        <f t="shared" si="4505"/>
        <v>InitUnitNormal('IF06',,,,,,,,,,)</v>
      </c>
      <c r="CP273" s="69" t="str">
        <f t="shared" si="4506"/>
        <v>InitUnitMagic('IF06',,,,,,,,,,)</v>
      </c>
      <c r="CQ273" s="69" t="str">
        <f t="shared" si="4507"/>
        <v>InitUnitAdd('IF06',,,,,,,,,,)</v>
      </c>
      <c r="CR273" s="69" t="str">
        <f t="shared" si="4508"/>
        <v>InitEquipData('IF06',,"",,,,,'','','','','','',"")</v>
      </c>
      <c r="CU273" s="95" t="str">
        <f t="shared" si="4509"/>
        <v>|n</v>
      </c>
      <c r="CW273" s="60"/>
      <c r="CX273" s="60"/>
      <c r="CY273" s="60"/>
      <c r="CZ273" s="60"/>
      <c r="DA273" s="60"/>
      <c r="DB273" s="71" t="str">
        <f t="shared" si="4510"/>
        <v/>
      </c>
      <c r="DC273" s="71" t="str">
        <f t="shared" si="4511"/>
        <v/>
      </c>
      <c r="DD273" s="71" t="str">
        <f t="shared" si="4512"/>
        <v/>
      </c>
      <c r="DE273" s="71" t="str">
        <f t="shared" si="4513"/>
        <v/>
      </c>
      <c r="DF273" s="71" t="str">
        <f t="shared" si="4514"/>
        <v/>
      </c>
      <c r="DG273" s="71" t="str">
        <f t="shared" si="4515"/>
        <v/>
      </c>
      <c r="DH273" s="71" t="str">
        <f t="shared" si="4516"/>
        <v/>
      </c>
      <c r="DI273" s="71" t="str">
        <f t="shared" si="4517"/>
        <v/>
      </c>
      <c r="DJ273" s="71" t="str">
        <f t="shared" si="4518"/>
        <v/>
      </c>
      <c r="DK273" s="71" t="str">
        <f t="shared" si="4519"/>
        <v/>
      </c>
      <c r="DL273" s="71" t="str">
        <f t="shared" si="4520"/>
        <v/>
      </c>
      <c r="DM273" s="71" t="str">
        <f t="shared" si="4521"/>
        <v/>
      </c>
      <c r="DN273" s="71" t="str">
        <f t="shared" si="4522"/>
        <v/>
      </c>
      <c r="DO273" s="71" t="str">
        <f t="shared" si="4523"/>
        <v/>
      </c>
      <c r="DP273" s="71" t="str">
        <f t="shared" si="4524"/>
        <v/>
      </c>
      <c r="DQ273" s="71" t="str">
        <f t="shared" si="4525"/>
        <v/>
      </c>
      <c r="DR273" s="71" t="str">
        <f t="shared" si="4526"/>
        <v/>
      </c>
      <c r="DS273" s="71" t="str">
        <f t="shared" si="4527"/>
        <v/>
      </c>
      <c r="DT273" s="71" t="str">
        <f t="shared" si="4528"/>
        <v/>
      </c>
      <c r="DU273" s="71" t="str">
        <f t="shared" si="4529"/>
        <v/>
      </c>
      <c r="DV273" s="71" t="str">
        <f t="shared" si="4530"/>
        <v/>
      </c>
      <c r="DW273" s="71" t="str">
        <f t="shared" si="4531"/>
        <v/>
      </c>
      <c r="DX273" s="71" t="str">
        <f t="shared" si="4532"/>
        <v/>
      </c>
      <c r="DY273" s="71" t="str">
        <f t="shared" si="4533"/>
        <v/>
      </c>
      <c r="DZ273" s="71" t="str">
        <f t="shared" si="4534"/>
        <v/>
      </c>
      <c r="EA273" s="71" t="str">
        <f t="shared" si="4535"/>
        <v/>
      </c>
      <c r="EB273" s="71" t="str">
        <f t="shared" si="4536"/>
        <v/>
      </c>
      <c r="EC273" s="71" t="str">
        <f t="shared" si="4537"/>
        <v/>
      </c>
      <c r="ED273" s="71" t="str">
        <f t="shared" si="4538"/>
        <v/>
      </c>
      <c r="EE273" s="71" t="str">
        <f t="shared" si="4539"/>
        <v/>
      </c>
      <c r="EF273" s="71" t="str">
        <f t="shared" si="4540"/>
        <v/>
      </c>
      <c r="EG273" s="71" t="str">
        <f t="shared" si="4541"/>
        <v/>
      </c>
      <c r="EH273" s="71" t="str">
        <f t="shared" si="4542"/>
        <v/>
      </c>
      <c r="EI273" s="71" t="str">
        <f t="shared" si="4543"/>
        <v/>
      </c>
      <c r="EJ273" s="71" t="str">
        <f t="shared" si="4544"/>
        <v/>
      </c>
      <c r="EK273" s="71" t="str">
        <f t="shared" si="4545"/>
        <v/>
      </c>
      <c r="EL273" s="71" t="str">
        <f t="shared" si="4546"/>
        <v/>
      </c>
      <c r="EM273" s="71" t="str">
        <f t="shared" si="4547"/>
        <v/>
      </c>
      <c r="EN273" s="71" t="str">
        <f t="shared" si="4548"/>
        <v/>
      </c>
      <c r="EO273" s="71" t="str">
        <f t="shared" si="4549"/>
        <v/>
      </c>
      <c r="EP273" s="71" t="str">
        <f t="shared" si="4550"/>
        <v/>
      </c>
      <c r="EQ273" s="71" t="str">
        <f t="shared" si="4551"/>
        <v/>
      </c>
      <c r="ER273" s="71" t="str">
        <f t="shared" si="4552"/>
        <v/>
      </c>
      <c r="ES273" s="71" t="str">
        <f t="shared" si="4553"/>
        <v/>
      </c>
      <c r="ET273" s="71" t="str">
        <f t="shared" si="4554"/>
        <v/>
      </c>
      <c r="EU273" s="71" t="str">
        <f t="shared" si="4555"/>
        <v/>
      </c>
      <c r="EV273" s="71" t="str">
        <f t="shared" si="4556"/>
        <v/>
      </c>
      <c r="EW273" s="71" t="str">
        <f t="shared" si="4557"/>
        <v/>
      </c>
      <c r="EX273" s="71" t="str">
        <f t="shared" si="4558"/>
        <v/>
      </c>
      <c r="EY273" s="71" t="str">
        <f t="shared" si="4559"/>
        <v/>
      </c>
      <c r="EZ273" s="71" t="str">
        <f t="shared" si="4560"/>
        <v/>
      </c>
      <c r="FA273" s="71" t="str">
        <f t="shared" si="4561"/>
        <v/>
      </c>
      <c r="FB273" s="71" t="str">
        <f t="shared" si="4562"/>
        <v/>
      </c>
      <c r="FC273" s="71" t="str">
        <f t="shared" si="4563"/>
        <v/>
      </c>
      <c r="FD273" s="71" t="str">
        <f t="shared" si="4564"/>
        <v/>
      </c>
      <c r="FE273" s="71" t="str">
        <f t="shared" si="4565"/>
        <v/>
      </c>
      <c r="FF273" s="71" t="str">
        <f t="shared" si="4566"/>
        <v/>
      </c>
      <c r="FG273" s="71" t="str">
        <f t="shared" si="4567"/>
        <v/>
      </c>
      <c r="FH273" s="71" t="str">
        <f t="shared" si="4568"/>
        <v/>
      </c>
      <c r="FI273" s="71" t="str">
        <f t="shared" si="4569"/>
        <v/>
      </c>
      <c r="FJ273" s="71" t="str">
        <f t="shared" si="4570"/>
        <v/>
      </c>
      <c r="FK273" s="71" t="str">
        <f t="shared" si="4571"/>
        <v/>
      </c>
      <c r="FL273" s="71" t="str">
        <f t="shared" si="4572"/>
        <v/>
      </c>
      <c r="FM273" s="71" t="str">
        <f t="shared" si="4573"/>
        <v/>
      </c>
      <c r="FN273" s="71" t="str">
        <f t="shared" si="4574"/>
        <v/>
      </c>
      <c r="FO273" s="71" t="str">
        <f t="shared" si="4575"/>
        <v/>
      </c>
      <c r="FP273" s="71" t="str">
        <f t="shared" si="4576"/>
        <v/>
      </c>
      <c r="FQ273" s="71" t="str">
        <f t="shared" si="4577"/>
        <v/>
      </c>
      <c r="FR273" s="71" t="str">
        <f t="shared" si="4578"/>
        <v/>
      </c>
      <c r="FS273" s="71" t="str">
        <f t="shared" si="4579"/>
        <v/>
      </c>
    </row>
    <row r="274" spans="1:175" ht="16.5">
      <c r="A274" s="135"/>
      <c r="B274" s="80" t="s">
        <v>889</v>
      </c>
      <c r="C274" s="70" t="s">
        <v>883</v>
      </c>
      <c r="T274" s="145"/>
      <c r="U274" s="85"/>
      <c r="CN274" s="69" t="str">
        <f t="shared" si="4504"/>
        <v>InitUnitState('IF07',,,,,,,,,,)</v>
      </c>
      <c r="CO274" s="69" t="str">
        <f t="shared" si="4505"/>
        <v>InitUnitNormal('IF07',,,,,,,,,,)</v>
      </c>
      <c r="CP274" s="69" t="str">
        <f t="shared" si="4506"/>
        <v>InitUnitMagic('IF07',,,,,,,,,,)</v>
      </c>
      <c r="CQ274" s="69" t="str">
        <f t="shared" si="4507"/>
        <v>InitUnitAdd('IF07',,,,,,,,,,)</v>
      </c>
      <c r="CR274" s="69" t="str">
        <f t="shared" si="4508"/>
        <v>InitEquipData('IF07',,"",,,,,'','','','','','',"")</v>
      </c>
      <c r="CU274" s="95" t="str">
        <f t="shared" si="4509"/>
        <v>|n</v>
      </c>
      <c r="CW274" s="60"/>
      <c r="CX274" s="60"/>
      <c r="CY274" s="60"/>
      <c r="CZ274" s="60"/>
      <c r="DA274" s="60"/>
      <c r="DB274" s="71" t="str">
        <f t="shared" si="4510"/>
        <v/>
      </c>
      <c r="DC274" s="71" t="str">
        <f t="shared" si="4511"/>
        <v/>
      </c>
      <c r="DD274" s="71" t="str">
        <f t="shared" si="4512"/>
        <v/>
      </c>
      <c r="DE274" s="71" t="str">
        <f t="shared" si="4513"/>
        <v/>
      </c>
      <c r="DF274" s="71" t="str">
        <f t="shared" si="4514"/>
        <v/>
      </c>
      <c r="DG274" s="71" t="str">
        <f t="shared" si="4515"/>
        <v/>
      </c>
      <c r="DH274" s="71" t="str">
        <f t="shared" si="4516"/>
        <v/>
      </c>
      <c r="DI274" s="71" t="str">
        <f t="shared" si="4517"/>
        <v/>
      </c>
      <c r="DJ274" s="71" t="str">
        <f t="shared" si="4518"/>
        <v/>
      </c>
      <c r="DK274" s="71" t="str">
        <f t="shared" si="4519"/>
        <v/>
      </c>
      <c r="DL274" s="71" t="str">
        <f t="shared" si="4520"/>
        <v/>
      </c>
      <c r="DM274" s="71" t="str">
        <f t="shared" si="4521"/>
        <v/>
      </c>
      <c r="DN274" s="71" t="str">
        <f t="shared" si="4522"/>
        <v/>
      </c>
      <c r="DO274" s="71" t="str">
        <f t="shared" si="4523"/>
        <v/>
      </c>
      <c r="DP274" s="71" t="str">
        <f t="shared" si="4524"/>
        <v/>
      </c>
      <c r="DQ274" s="71" t="str">
        <f t="shared" si="4525"/>
        <v/>
      </c>
      <c r="DR274" s="71" t="str">
        <f t="shared" si="4526"/>
        <v/>
      </c>
      <c r="DS274" s="71" t="str">
        <f t="shared" si="4527"/>
        <v/>
      </c>
      <c r="DT274" s="71" t="str">
        <f t="shared" si="4528"/>
        <v/>
      </c>
      <c r="DU274" s="71" t="str">
        <f t="shared" si="4529"/>
        <v/>
      </c>
      <c r="DV274" s="71" t="str">
        <f t="shared" si="4530"/>
        <v/>
      </c>
      <c r="DW274" s="71" t="str">
        <f t="shared" si="4531"/>
        <v/>
      </c>
      <c r="DX274" s="71" t="str">
        <f t="shared" si="4532"/>
        <v/>
      </c>
      <c r="DY274" s="71" t="str">
        <f t="shared" si="4533"/>
        <v/>
      </c>
      <c r="DZ274" s="71" t="str">
        <f t="shared" si="4534"/>
        <v/>
      </c>
      <c r="EA274" s="71" t="str">
        <f t="shared" si="4535"/>
        <v/>
      </c>
      <c r="EB274" s="71" t="str">
        <f t="shared" si="4536"/>
        <v/>
      </c>
      <c r="EC274" s="71" t="str">
        <f t="shared" si="4537"/>
        <v/>
      </c>
      <c r="ED274" s="71" t="str">
        <f t="shared" si="4538"/>
        <v/>
      </c>
      <c r="EE274" s="71" t="str">
        <f t="shared" si="4539"/>
        <v/>
      </c>
      <c r="EF274" s="71" t="str">
        <f t="shared" si="4540"/>
        <v/>
      </c>
      <c r="EG274" s="71" t="str">
        <f t="shared" si="4541"/>
        <v/>
      </c>
      <c r="EH274" s="71" t="str">
        <f t="shared" si="4542"/>
        <v/>
      </c>
      <c r="EI274" s="71" t="str">
        <f t="shared" si="4543"/>
        <v/>
      </c>
      <c r="EJ274" s="71" t="str">
        <f t="shared" si="4544"/>
        <v/>
      </c>
      <c r="EK274" s="71" t="str">
        <f t="shared" si="4545"/>
        <v/>
      </c>
      <c r="EL274" s="71" t="str">
        <f t="shared" si="4546"/>
        <v/>
      </c>
      <c r="EM274" s="71" t="str">
        <f t="shared" si="4547"/>
        <v/>
      </c>
      <c r="EN274" s="71" t="str">
        <f t="shared" si="4548"/>
        <v/>
      </c>
      <c r="EO274" s="71" t="str">
        <f t="shared" si="4549"/>
        <v/>
      </c>
      <c r="EP274" s="71" t="str">
        <f t="shared" si="4550"/>
        <v/>
      </c>
      <c r="EQ274" s="71" t="str">
        <f t="shared" si="4551"/>
        <v/>
      </c>
      <c r="ER274" s="71" t="str">
        <f t="shared" si="4552"/>
        <v/>
      </c>
      <c r="ES274" s="71" t="str">
        <f t="shared" si="4553"/>
        <v/>
      </c>
      <c r="ET274" s="71" t="str">
        <f t="shared" si="4554"/>
        <v/>
      </c>
      <c r="EU274" s="71" t="str">
        <f t="shared" si="4555"/>
        <v/>
      </c>
      <c r="EV274" s="71" t="str">
        <f t="shared" si="4556"/>
        <v/>
      </c>
      <c r="EW274" s="71" t="str">
        <f t="shared" si="4557"/>
        <v/>
      </c>
      <c r="EX274" s="71" t="str">
        <f t="shared" si="4558"/>
        <v/>
      </c>
      <c r="EY274" s="71" t="str">
        <f t="shared" si="4559"/>
        <v/>
      </c>
      <c r="EZ274" s="71" t="str">
        <f t="shared" si="4560"/>
        <v/>
      </c>
      <c r="FA274" s="71" t="str">
        <f t="shared" si="4561"/>
        <v/>
      </c>
      <c r="FB274" s="71" t="str">
        <f t="shared" si="4562"/>
        <v/>
      </c>
      <c r="FC274" s="71" t="str">
        <f t="shared" si="4563"/>
        <v/>
      </c>
      <c r="FD274" s="71" t="str">
        <f t="shared" si="4564"/>
        <v/>
      </c>
      <c r="FE274" s="71" t="str">
        <f t="shared" si="4565"/>
        <v/>
      </c>
      <c r="FF274" s="71" t="str">
        <f t="shared" si="4566"/>
        <v/>
      </c>
      <c r="FG274" s="71" t="str">
        <f t="shared" si="4567"/>
        <v/>
      </c>
      <c r="FH274" s="71" t="str">
        <f t="shared" si="4568"/>
        <v/>
      </c>
      <c r="FI274" s="71" t="str">
        <f t="shared" si="4569"/>
        <v/>
      </c>
      <c r="FJ274" s="71" t="str">
        <f t="shared" si="4570"/>
        <v/>
      </c>
      <c r="FK274" s="71" t="str">
        <f t="shared" si="4571"/>
        <v/>
      </c>
      <c r="FL274" s="71" t="str">
        <f t="shared" si="4572"/>
        <v/>
      </c>
      <c r="FM274" s="71" t="str">
        <f t="shared" si="4573"/>
        <v/>
      </c>
      <c r="FN274" s="71" t="str">
        <f t="shared" si="4574"/>
        <v/>
      </c>
      <c r="FO274" s="71" t="str">
        <f t="shared" si="4575"/>
        <v/>
      </c>
      <c r="FP274" s="71" t="str">
        <f t="shared" si="4576"/>
        <v/>
      </c>
      <c r="FQ274" s="71" t="str">
        <f t="shared" si="4577"/>
        <v/>
      </c>
      <c r="FR274" s="71" t="str">
        <f t="shared" si="4578"/>
        <v/>
      </c>
      <c r="FS274" s="71" t="str">
        <f t="shared" si="4579"/>
        <v/>
      </c>
    </row>
    <row r="275" spans="1:175" ht="16.5">
      <c r="A275" s="135"/>
      <c r="B275" s="80" t="s">
        <v>890</v>
      </c>
      <c r="C275" s="70" t="s">
        <v>883</v>
      </c>
      <c r="T275" s="145"/>
      <c r="U275" s="85"/>
      <c r="CN275" s="69" t="str">
        <f t="shared" si="4504"/>
        <v>InitUnitState('IF08',,,,,,,,,,)</v>
      </c>
      <c r="CO275" s="69" t="str">
        <f t="shared" si="4505"/>
        <v>InitUnitNormal('IF08',,,,,,,,,,)</v>
      </c>
      <c r="CP275" s="69" t="str">
        <f t="shared" si="4506"/>
        <v>InitUnitMagic('IF08',,,,,,,,,,)</v>
      </c>
      <c r="CQ275" s="69" t="str">
        <f t="shared" si="4507"/>
        <v>InitUnitAdd('IF08',,,,,,,,,,)</v>
      </c>
      <c r="CR275" s="69" t="str">
        <f t="shared" si="4508"/>
        <v>InitEquipData('IF08',,"",,,,,'','','','','','',"")</v>
      </c>
      <c r="CU275" s="95" t="str">
        <f t="shared" si="4509"/>
        <v>|n</v>
      </c>
      <c r="CW275" s="60"/>
      <c r="CX275" s="60"/>
      <c r="CY275" s="60"/>
      <c r="CZ275" s="60"/>
      <c r="DA275" s="60"/>
      <c r="DB275" s="71" t="str">
        <f t="shared" si="4510"/>
        <v/>
      </c>
      <c r="DC275" s="71" t="str">
        <f t="shared" si="4511"/>
        <v/>
      </c>
      <c r="DD275" s="71" t="str">
        <f t="shared" si="4512"/>
        <v/>
      </c>
      <c r="DE275" s="71" t="str">
        <f t="shared" si="4513"/>
        <v/>
      </c>
      <c r="DF275" s="71" t="str">
        <f t="shared" si="4514"/>
        <v/>
      </c>
      <c r="DG275" s="71" t="str">
        <f t="shared" si="4515"/>
        <v/>
      </c>
      <c r="DH275" s="71" t="str">
        <f t="shared" si="4516"/>
        <v/>
      </c>
      <c r="DI275" s="71" t="str">
        <f t="shared" si="4517"/>
        <v/>
      </c>
      <c r="DJ275" s="71" t="str">
        <f t="shared" si="4518"/>
        <v/>
      </c>
      <c r="DK275" s="71" t="str">
        <f t="shared" si="4519"/>
        <v/>
      </c>
      <c r="DL275" s="71" t="str">
        <f t="shared" si="4520"/>
        <v/>
      </c>
      <c r="DM275" s="71" t="str">
        <f t="shared" si="4521"/>
        <v/>
      </c>
      <c r="DN275" s="71" t="str">
        <f t="shared" si="4522"/>
        <v/>
      </c>
      <c r="DO275" s="71" t="str">
        <f t="shared" si="4523"/>
        <v/>
      </c>
      <c r="DP275" s="71" t="str">
        <f t="shared" si="4524"/>
        <v/>
      </c>
      <c r="DQ275" s="71" t="str">
        <f t="shared" si="4525"/>
        <v/>
      </c>
      <c r="DR275" s="71" t="str">
        <f t="shared" si="4526"/>
        <v/>
      </c>
      <c r="DS275" s="71" t="str">
        <f t="shared" si="4527"/>
        <v/>
      </c>
      <c r="DT275" s="71" t="str">
        <f t="shared" si="4528"/>
        <v/>
      </c>
      <c r="DU275" s="71" t="str">
        <f t="shared" si="4529"/>
        <v/>
      </c>
      <c r="DV275" s="71" t="str">
        <f t="shared" si="4530"/>
        <v/>
      </c>
      <c r="DW275" s="71" t="str">
        <f t="shared" si="4531"/>
        <v/>
      </c>
      <c r="DX275" s="71" t="str">
        <f t="shared" si="4532"/>
        <v/>
      </c>
      <c r="DY275" s="71" t="str">
        <f t="shared" si="4533"/>
        <v/>
      </c>
      <c r="DZ275" s="71" t="str">
        <f t="shared" si="4534"/>
        <v/>
      </c>
      <c r="EA275" s="71" t="str">
        <f t="shared" si="4535"/>
        <v/>
      </c>
      <c r="EB275" s="71" t="str">
        <f t="shared" si="4536"/>
        <v/>
      </c>
      <c r="EC275" s="71" t="str">
        <f t="shared" si="4537"/>
        <v/>
      </c>
      <c r="ED275" s="71" t="str">
        <f t="shared" si="4538"/>
        <v/>
      </c>
      <c r="EE275" s="71" t="str">
        <f t="shared" si="4539"/>
        <v/>
      </c>
      <c r="EF275" s="71" t="str">
        <f t="shared" si="4540"/>
        <v/>
      </c>
      <c r="EG275" s="71" t="str">
        <f t="shared" si="4541"/>
        <v/>
      </c>
      <c r="EH275" s="71" t="str">
        <f t="shared" si="4542"/>
        <v/>
      </c>
      <c r="EI275" s="71" t="str">
        <f t="shared" si="4543"/>
        <v/>
      </c>
      <c r="EJ275" s="71" t="str">
        <f t="shared" si="4544"/>
        <v/>
      </c>
      <c r="EK275" s="71" t="str">
        <f t="shared" si="4545"/>
        <v/>
      </c>
      <c r="EL275" s="71" t="str">
        <f t="shared" si="4546"/>
        <v/>
      </c>
      <c r="EM275" s="71" t="str">
        <f t="shared" si="4547"/>
        <v/>
      </c>
      <c r="EN275" s="71" t="str">
        <f t="shared" si="4548"/>
        <v/>
      </c>
      <c r="EO275" s="71" t="str">
        <f t="shared" si="4549"/>
        <v/>
      </c>
      <c r="EP275" s="71" t="str">
        <f t="shared" si="4550"/>
        <v/>
      </c>
      <c r="EQ275" s="71" t="str">
        <f t="shared" si="4551"/>
        <v/>
      </c>
      <c r="ER275" s="71" t="str">
        <f t="shared" si="4552"/>
        <v/>
      </c>
      <c r="ES275" s="71" t="str">
        <f t="shared" si="4553"/>
        <v/>
      </c>
      <c r="ET275" s="71" t="str">
        <f t="shared" si="4554"/>
        <v/>
      </c>
      <c r="EU275" s="71" t="str">
        <f t="shared" si="4555"/>
        <v/>
      </c>
      <c r="EV275" s="71" t="str">
        <f t="shared" si="4556"/>
        <v/>
      </c>
      <c r="EW275" s="71" t="str">
        <f t="shared" si="4557"/>
        <v/>
      </c>
      <c r="EX275" s="71" t="str">
        <f t="shared" si="4558"/>
        <v/>
      </c>
      <c r="EY275" s="71" t="str">
        <f t="shared" si="4559"/>
        <v/>
      </c>
      <c r="EZ275" s="71" t="str">
        <f t="shared" si="4560"/>
        <v/>
      </c>
      <c r="FA275" s="71" t="str">
        <f t="shared" si="4561"/>
        <v/>
      </c>
      <c r="FB275" s="71" t="str">
        <f t="shared" si="4562"/>
        <v/>
      </c>
      <c r="FC275" s="71" t="str">
        <f t="shared" si="4563"/>
        <v/>
      </c>
      <c r="FD275" s="71" t="str">
        <f t="shared" si="4564"/>
        <v/>
      </c>
      <c r="FE275" s="71" t="str">
        <f t="shared" si="4565"/>
        <v/>
      </c>
      <c r="FF275" s="71" t="str">
        <f t="shared" si="4566"/>
        <v/>
      </c>
      <c r="FG275" s="71" t="str">
        <f t="shared" si="4567"/>
        <v/>
      </c>
      <c r="FH275" s="71" t="str">
        <f t="shared" si="4568"/>
        <v/>
      </c>
      <c r="FI275" s="71" t="str">
        <f t="shared" si="4569"/>
        <v/>
      </c>
      <c r="FJ275" s="71" t="str">
        <f t="shared" si="4570"/>
        <v/>
      </c>
      <c r="FK275" s="71" t="str">
        <f t="shared" si="4571"/>
        <v/>
      </c>
      <c r="FL275" s="71" t="str">
        <f t="shared" si="4572"/>
        <v/>
      </c>
      <c r="FM275" s="71" t="str">
        <f t="shared" si="4573"/>
        <v/>
      </c>
      <c r="FN275" s="71" t="str">
        <f t="shared" si="4574"/>
        <v/>
      </c>
      <c r="FO275" s="71" t="str">
        <f t="shared" si="4575"/>
        <v/>
      </c>
      <c r="FP275" s="71" t="str">
        <f t="shared" si="4576"/>
        <v/>
      </c>
      <c r="FQ275" s="71" t="str">
        <f t="shared" si="4577"/>
        <v/>
      </c>
      <c r="FR275" s="71" t="str">
        <f t="shared" si="4578"/>
        <v/>
      </c>
      <c r="FS275" s="71" t="str">
        <f t="shared" si="4579"/>
        <v/>
      </c>
    </row>
    <row r="276" spans="1:175" ht="16.5">
      <c r="A276" s="135"/>
      <c r="B276" s="80" t="s">
        <v>891</v>
      </c>
      <c r="C276" s="70" t="s">
        <v>883</v>
      </c>
      <c r="T276" s="145"/>
      <c r="U276" s="85"/>
      <c r="CN276" s="69" t="str">
        <f t="shared" si="4504"/>
        <v>InitUnitState('IF09',,,,,,,,,,)</v>
      </c>
      <c r="CO276" s="69" t="str">
        <f t="shared" si="4505"/>
        <v>InitUnitNormal('IF09',,,,,,,,,,)</v>
      </c>
      <c r="CP276" s="69" t="str">
        <f t="shared" si="4506"/>
        <v>InitUnitMagic('IF09',,,,,,,,,,)</v>
      </c>
      <c r="CQ276" s="69" t="str">
        <f t="shared" si="4507"/>
        <v>InitUnitAdd('IF09',,,,,,,,,,)</v>
      </c>
      <c r="CR276" s="69" t="str">
        <f t="shared" si="4508"/>
        <v>InitEquipData('IF09',,"",,,,,'','','','','','',"")</v>
      </c>
      <c r="CU276" s="95" t="str">
        <f t="shared" si="4509"/>
        <v>|n</v>
      </c>
      <c r="CW276" s="60"/>
      <c r="CX276" s="60"/>
      <c r="CY276" s="60"/>
      <c r="CZ276" s="60"/>
      <c r="DA276" s="60"/>
      <c r="DB276" s="71" t="str">
        <f t="shared" si="4510"/>
        <v/>
      </c>
      <c r="DC276" s="71" t="str">
        <f t="shared" si="4511"/>
        <v/>
      </c>
      <c r="DD276" s="71" t="str">
        <f t="shared" si="4512"/>
        <v/>
      </c>
      <c r="DE276" s="71" t="str">
        <f t="shared" si="4513"/>
        <v/>
      </c>
      <c r="DF276" s="71" t="str">
        <f t="shared" si="4514"/>
        <v/>
      </c>
      <c r="DG276" s="71" t="str">
        <f t="shared" si="4515"/>
        <v/>
      </c>
      <c r="DH276" s="71" t="str">
        <f t="shared" si="4516"/>
        <v/>
      </c>
      <c r="DI276" s="71" t="str">
        <f t="shared" si="4517"/>
        <v/>
      </c>
      <c r="DJ276" s="71" t="str">
        <f t="shared" si="4518"/>
        <v/>
      </c>
      <c r="DK276" s="71" t="str">
        <f t="shared" si="4519"/>
        <v/>
      </c>
      <c r="DL276" s="71" t="str">
        <f t="shared" si="4520"/>
        <v/>
      </c>
      <c r="DM276" s="71" t="str">
        <f t="shared" si="4521"/>
        <v/>
      </c>
      <c r="DN276" s="71" t="str">
        <f t="shared" si="4522"/>
        <v/>
      </c>
      <c r="DO276" s="71" t="str">
        <f t="shared" si="4523"/>
        <v/>
      </c>
      <c r="DP276" s="71" t="str">
        <f t="shared" si="4524"/>
        <v/>
      </c>
      <c r="DQ276" s="71" t="str">
        <f t="shared" si="4525"/>
        <v/>
      </c>
      <c r="DR276" s="71" t="str">
        <f t="shared" si="4526"/>
        <v/>
      </c>
      <c r="DS276" s="71" t="str">
        <f t="shared" si="4527"/>
        <v/>
      </c>
      <c r="DT276" s="71" t="str">
        <f t="shared" si="4528"/>
        <v/>
      </c>
      <c r="DU276" s="71" t="str">
        <f t="shared" si="4529"/>
        <v/>
      </c>
      <c r="DV276" s="71" t="str">
        <f t="shared" si="4530"/>
        <v/>
      </c>
      <c r="DW276" s="71" t="str">
        <f t="shared" si="4531"/>
        <v/>
      </c>
      <c r="DX276" s="71" t="str">
        <f t="shared" si="4532"/>
        <v/>
      </c>
      <c r="DY276" s="71" t="str">
        <f t="shared" si="4533"/>
        <v/>
      </c>
      <c r="DZ276" s="71" t="str">
        <f t="shared" si="4534"/>
        <v/>
      </c>
      <c r="EA276" s="71" t="str">
        <f t="shared" si="4535"/>
        <v/>
      </c>
      <c r="EB276" s="71" t="str">
        <f t="shared" si="4536"/>
        <v/>
      </c>
      <c r="EC276" s="71" t="str">
        <f t="shared" si="4537"/>
        <v/>
      </c>
      <c r="ED276" s="71" t="str">
        <f t="shared" si="4538"/>
        <v/>
      </c>
      <c r="EE276" s="71" t="str">
        <f t="shared" si="4539"/>
        <v/>
      </c>
      <c r="EF276" s="71" t="str">
        <f t="shared" si="4540"/>
        <v/>
      </c>
      <c r="EG276" s="71" t="str">
        <f t="shared" si="4541"/>
        <v/>
      </c>
      <c r="EH276" s="71" t="str">
        <f t="shared" si="4542"/>
        <v/>
      </c>
      <c r="EI276" s="71" t="str">
        <f t="shared" si="4543"/>
        <v/>
      </c>
      <c r="EJ276" s="71" t="str">
        <f t="shared" si="4544"/>
        <v/>
      </c>
      <c r="EK276" s="71" t="str">
        <f t="shared" si="4545"/>
        <v/>
      </c>
      <c r="EL276" s="71" t="str">
        <f t="shared" si="4546"/>
        <v/>
      </c>
      <c r="EM276" s="71" t="str">
        <f t="shared" si="4547"/>
        <v/>
      </c>
      <c r="EN276" s="71" t="str">
        <f t="shared" si="4548"/>
        <v/>
      </c>
      <c r="EO276" s="71" t="str">
        <f t="shared" si="4549"/>
        <v/>
      </c>
      <c r="EP276" s="71" t="str">
        <f t="shared" si="4550"/>
        <v/>
      </c>
      <c r="EQ276" s="71" t="str">
        <f t="shared" si="4551"/>
        <v/>
      </c>
      <c r="ER276" s="71" t="str">
        <f t="shared" si="4552"/>
        <v/>
      </c>
      <c r="ES276" s="71" t="str">
        <f t="shared" si="4553"/>
        <v/>
      </c>
      <c r="ET276" s="71" t="str">
        <f t="shared" si="4554"/>
        <v/>
      </c>
      <c r="EU276" s="71" t="str">
        <f t="shared" si="4555"/>
        <v/>
      </c>
      <c r="EV276" s="71" t="str">
        <f t="shared" si="4556"/>
        <v/>
      </c>
      <c r="EW276" s="71" t="str">
        <f t="shared" si="4557"/>
        <v/>
      </c>
      <c r="EX276" s="71" t="str">
        <f t="shared" si="4558"/>
        <v/>
      </c>
      <c r="EY276" s="71" t="str">
        <f t="shared" si="4559"/>
        <v/>
      </c>
      <c r="EZ276" s="71" t="str">
        <f t="shared" si="4560"/>
        <v/>
      </c>
      <c r="FA276" s="71" t="str">
        <f t="shared" si="4561"/>
        <v/>
      </c>
      <c r="FB276" s="71" t="str">
        <f t="shared" si="4562"/>
        <v/>
      </c>
      <c r="FC276" s="71" t="str">
        <f t="shared" si="4563"/>
        <v/>
      </c>
      <c r="FD276" s="71" t="str">
        <f t="shared" si="4564"/>
        <v/>
      </c>
      <c r="FE276" s="71" t="str">
        <f t="shared" si="4565"/>
        <v/>
      </c>
      <c r="FF276" s="71" t="str">
        <f t="shared" si="4566"/>
        <v/>
      </c>
      <c r="FG276" s="71" t="str">
        <f t="shared" si="4567"/>
        <v/>
      </c>
      <c r="FH276" s="71" t="str">
        <f t="shared" si="4568"/>
        <v/>
      </c>
      <c r="FI276" s="71" t="str">
        <f t="shared" si="4569"/>
        <v/>
      </c>
      <c r="FJ276" s="71" t="str">
        <f t="shared" si="4570"/>
        <v/>
      </c>
      <c r="FK276" s="71" t="str">
        <f t="shared" si="4571"/>
        <v/>
      </c>
      <c r="FL276" s="71" t="str">
        <f t="shared" si="4572"/>
        <v/>
      </c>
      <c r="FM276" s="71" t="str">
        <f t="shared" si="4573"/>
        <v/>
      </c>
      <c r="FN276" s="71" t="str">
        <f t="shared" si="4574"/>
        <v/>
      </c>
      <c r="FO276" s="71" t="str">
        <f t="shared" si="4575"/>
        <v/>
      </c>
      <c r="FP276" s="71" t="str">
        <f t="shared" si="4576"/>
        <v/>
      </c>
      <c r="FQ276" s="71" t="str">
        <f t="shared" si="4577"/>
        <v/>
      </c>
      <c r="FR276" s="71" t="str">
        <f t="shared" si="4578"/>
        <v/>
      </c>
      <c r="FS276" s="71" t="str">
        <f t="shared" si="4579"/>
        <v/>
      </c>
    </row>
    <row r="277" spans="1:175" ht="16.5">
      <c r="A277" s="135"/>
      <c r="B277" s="80" t="s">
        <v>892</v>
      </c>
      <c r="C277" s="70" t="s">
        <v>883</v>
      </c>
      <c r="T277" s="145"/>
      <c r="U277" s="85"/>
      <c r="CN277" s="69" t="str">
        <f t="shared" si="4504"/>
        <v>InitUnitState('IF10',,,,,,,,,,)</v>
      </c>
      <c r="CO277" s="69" t="str">
        <f t="shared" si="4505"/>
        <v>InitUnitNormal('IF10',,,,,,,,,,)</v>
      </c>
      <c r="CP277" s="69" t="str">
        <f t="shared" si="4506"/>
        <v>InitUnitMagic('IF10',,,,,,,,,,)</v>
      </c>
      <c r="CQ277" s="69" t="str">
        <f t="shared" si="4507"/>
        <v>InitUnitAdd('IF10',,,,,,,,,,)</v>
      </c>
      <c r="CR277" s="69" t="str">
        <f t="shared" si="4508"/>
        <v>InitEquipData('IF10',,"",,,,,'','','','','','',"")</v>
      </c>
      <c r="CU277" s="95" t="str">
        <f t="shared" si="4509"/>
        <v>|n</v>
      </c>
      <c r="CW277" s="60"/>
      <c r="CX277" s="60"/>
      <c r="CY277" s="60"/>
      <c r="CZ277" s="60"/>
      <c r="DA277" s="60"/>
      <c r="DB277" s="71" t="str">
        <f t="shared" si="4510"/>
        <v/>
      </c>
      <c r="DC277" s="71" t="str">
        <f t="shared" si="4511"/>
        <v/>
      </c>
      <c r="DD277" s="71" t="str">
        <f t="shared" si="4512"/>
        <v/>
      </c>
      <c r="DE277" s="71" t="str">
        <f t="shared" si="4513"/>
        <v/>
      </c>
      <c r="DF277" s="71" t="str">
        <f t="shared" si="4514"/>
        <v/>
      </c>
      <c r="DG277" s="71" t="str">
        <f t="shared" si="4515"/>
        <v/>
      </c>
      <c r="DH277" s="71" t="str">
        <f t="shared" si="4516"/>
        <v/>
      </c>
      <c r="DI277" s="71" t="str">
        <f t="shared" si="4517"/>
        <v/>
      </c>
      <c r="DJ277" s="71" t="str">
        <f t="shared" si="4518"/>
        <v/>
      </c>
      <c r="DK277" s="71" t="str">
        <f t="shared" si="4519"/>
        <v/>
      </c>
      <c r="DL277" s="71" t="str">
        <f t="shared" si="4520"/>
        <v/>
      </c>
      <c r="DM277" s="71" t="str">
        <f t="shared" si="4521"/>
        <v/>
      </c>
      <c r="DN277" s="71" t="str">
        <f t="shared" si="4522"/>
        <v/>
      </c>
      <c r="DO277" s="71" t="str">
        <f t="shared" si="4523"/>
        <v/>
      </c>
      <c r="DP277" s="71" t="str">
        <f t="shared" si="4524"/>
        <v/>
      </c>
      <c r="DQ277" s="71" t="str">
        <f t="shared" si="4525"/>
        <v/>
      </c>
      <c r="DR277" s="71" t="str">
        <f t="shared" si="4526"/>
        <v/>
      </c>
      <c r="DS277" s="71" t="str">
        <f t="shared" si="4527"/>
        <v/>
      </c>
      <c r="DT277" s="71" t="str">
        <f t="shared" si="4528"/>
        <v/>
      </c>
      <c r="DU277" s="71" t="str">
        <f t="shared" si="4529"/>
        <v/>
      </c>
      <c r="DV277" s="71" t="str">
        <f t="shared" si="4530"/>
        <v/>
      </c>
      <c r="DW277" s="71" t="str">
        <f t="shared" si="4531"/>
        <v/>
      </c>
      <c r="DX277" s="71" t="str">
        <f t="shared" si="4532"/>
        <v/>
      </c>
      <c r="DY277" s="71" t="str">
        <f t="shared" si="4533"/>
        <v/>
      </c>
      <c r="DZ277" s="71" t="str">
        <f t="shared" si="4534"/>
        <v/>
      </c>
      <c r="EA277" s="71" t="str">
        <f t="shared" si="4535"/>
        <v/>
      </c>
      <c r="EB277" s="71" t="str">
        <f t="shared" si="4536"/>
        <v/>
      </c>
      <c r="EC277" s="71" t="str">
        <f t="shared" si="4537"/>
        <v/>
      </c>
      <c r="ED277" s="71" t="str">
        <f t="shared" si="4538"/>
        <v/>
      </c>
      <c r="EE277" s="71" t="str">
        <f t="shared" si="4539"/>
        <v/>
      </c>
      <c r="EF277" s="71" t="str">
        <f t="shared" si="4540"/>
        <v/>
      </c>
      <c r="EG277" s="71" t="str">
        <f t="shared" si="4541"/>
        <v/>
      </c>
      <c r="EH277" s="71" t="str">
        <f t="shared" si="4542"/>
        <v/>
      </c>
      <c r="EI277" s="71" t="str">
        <f t="shared" si="4543"/>
        <v/>
      </c>
      <c r="EJ277" s="71" t="str">
        <f t="shared" si="4544"/>
        <v/>
      </c>
      <c r="EK277" s="71" t="str">
        <f t="shared" si="4545"/>
        <v/>
      </c>
      <c r="EL277" s="71" t="str">
        <f t="shared" si="4546"/>
        <v/>
      </c>
      <c r="EM277" s="71" t="str">
        <f t="shared" si="4547"/>
        <v/>
      </c>
      <c r="EN277" s="71" t="str">
        <f t="shared" si="4548"/>
        <v/>
      </c>
      <c r="EO277" s="71" t="str">
        <f t="shared" si="4549"/>
        <v/>
      </c>
      <c r="EP277" s="71" t="str">
        <f t="shared" si="4550"/>
        <v/>
      </c>
      <c r="EQ277" s="71" t="str">
        <f t="shared" si="4551"/>
        <v/>
      </c>
      <c r="ER277" s="71" t="str">
        <f t="shared" si="4552"/>
        <v/>
      </c>
      <c r="ES277" s="71" t="str">
        <f t="shared" si="4553"/>
        <v/>
      </c>
      <c r="ET277" s="71" t="str">
        <f t="shared" si="4554"/>
        <v/>
      </c>
      <c r="EU277" s="71" t="str">
        <f t="shared" si="4555"/>
        <v/>
      </c>
      <c r="EV277" s="71" t="str">
        <f t="shared" si="4556"/>
        <v/>
      </c>
      <c r="EW277" s="71" t="str">
        <f t="shared" si="4557"/>
        <v/>
      </c>
      <c r="EX277" s="71" t="str">
        <f t="shared" si="4558"/>
        <v/>
      </c>
      <c r="EY277" s="71" t="str">
        <f t="shared" si="4559"/>
        <v/>
      </c>
      <c r="EZ277" s="71" t="str">
        <f t="shared" si="4560"/>
        <v/>
      </c>
      <c r="FA277" s="71" t="str">
        <f t="shared" si="4561"/>
        <v/>
      </c>
      <c r="FB277" s="71" t="str">
        <f t="shared" si="4562"/>
        <v/>
      </c>
      <c r="FC277" s="71" t="str">
        <f t="shared" si="4563"/>
        <v/>
      </c>
      <c r="FD277" s="71" t="str">
        <f t="shared" si="4564"/>
        <v/>
      </c>
      <c r="FE277" s="71" t="str">
        <f t="shared" si="4565"/>
        <v/>
      </c>
      <c r="FF277" s="71" t="str">
        <f t="shared" si="4566"/>
        <v/>
      </c>
      <c r="FG277" s="71" t="str">
        <f t="shared" si="4567"/>
        <v/>
      </c>
      <c r="FH277" s="71" t="str">
        <f t="shared" si="4568"/>
        <v/>
      </c>
      <c r="FI277" s="71" t="str">
        <f t="shared" si="4569"/>
        <v/>
      </c>
      <c r="FJ277" s="71" t="str">
        <f t="shared" si="4570"/>
        <v/>
      </c>
      <c r="FK277" s="71" t="str">
        <f t="shared" si="4571"/>
        <v/>
      </c>
      <c r="FL277" s="71" t="str">
        <f t="shared" si="4572"/>
        <v/>
      </c>
      <c r="FM277" s="71" t="str">
        <f t="shared" si="4573"/>
        <v/>
      </c>
      <c r="FN277" s="71" t="str">
        <f t="shared" si="4574"/>
        <v/>
      </c>
      <c r="FO277" s="71" t="str">
        <f t="shared" si="4575"/>
        <v/>
      </c>
      <c r="FP277" s="71" t="str">
        <f t="shared" si="4576"/>
        <v/>
      </c>
      <c r="FQ277" s="71" t="str">
        <f t="shared" si="4577"/>
        <v/>
      </c>
      <c r="FR277" s="71" t="str">
        <f t="shared" si="4578"/>
        <v/>
      </c>
      <c r="FS277" s="71" t="str">
        <f t="shared" si="4579"/>
        <v/>
      </c>
    </row>
    <row r="278" spans="1:175" ht="16.5">
      <c r="A278" s="135"/>
      <c r="B278" s="80" t="s">
        <v>893</v>
      </c>
      <c r="C278" s="70" t="s">
        <v>883</v>
      </c>
      <c r="T278" s="145"/>
      <c r="U278" s="85"/>
      <c r="CN278" s="69" t="str">
        <f t="shared" si="4504"/>
        <v>InitUnitState('IF11',,,,,,,,,,)</v>
      </c>
      <c r="CO278" s="69" t="str">
        <f t="shared" si="4505"/>
        <v>InitUnitNormal('IF11',,,,,,,,,,)</v>
      </c>
      <c r="CP278" s="69" t="str">
        <f t="shared" si="4506"/>
        <v>InitUnitMagic('IF11',,,,,,,,,,)</v>
      </c>
      <c r="CQ278" s="69" t="str">
        <f t="shared" si="4507"/>
        <v>InitUnitAdd('IF11',,,,,,,,,,)</v>
      </c>
      <c r="CR278" s="69" t="str">
        <f t="shared" si="4508"/>
        <v>InitEquipData('IF11',,"",,,,,'','','','','','',"")</v>
      </c>
      <c r="CU278" s="95" t="str">
        <f t="shared" si="4509"/>
        <v>|n</v>
      </c>
      <c r="CW278" s="60"/>
      <c r="CX278" s="60"/>
      <c r="CY278" s="60"/>
      <c r="CZ278" s="60"/>
      <c r="DA278" s="60"/>
      <c r="DB278" s="71" t="str">
        <f t="shared" si="4510"/>
        <v/>
      </c>
      <c r="DC278" s="71" t="str">
        <f t="shared" si="4511"/>
        <v/>
      </c>
      <c r="DD278" s="71" t="str">
        <f t="shared" si="4512"/>
        <v/>
      </c>
      <c r="DE278" s="71" t="str">
        <f t="shared" si="4513"/>
        <v/>
      </c>
      <c r="DF278" s="71" t="str">
        <f t="shared" si="4514"/>
        <v/>
      </c>
      <c r="DG278" s="71" t="str">
        <f t="shared" si="4515"/>
        <v/>
      </c>
      <c r="DH278" s="71" t="str">
        <f t="shared" si="4516"/>
        <v/>
      </c>
      <c r="DI278" s="71" t="str">
        <f t="shared" si="4517"/>
        <v/>
      </c>
      <c r="DJ278" s="71" t="str">
        <f t="shared" si="4518"/>
        <v/>
      </c>
      <c r="DK278" s="71" t="str">
        <f t="shared" si="4519"/>
        <v/>
      </c>
      <c r="DL278" s="71" t="str">
        <f t="shared" si="4520"/>
        <v/>
      </c>
      <c r="DM278" s="71" t="str">
        <f t="shared" si="4521"/>
        <v/>
      </c>
      <c r="DN278" s="71" t="str">
        <f t="shared" si="4522"/>
        <v/>
      </c>
      <c r="DO278" s="71" t="str">
        <f t="shared" si="4523"/>
        <v/>
      </c>
      <c r="DP278" s="71" t="str">
        <f t="shared" si="4524"/>
        <v/>
      </c>
      <c r="DQ278" s="71" t="str">
        <f t="shared" si="4525"/>
        <v/>
      </c>
      <c r="DR278" s="71" t="str">
        <f t="shared" si="4526"/>
        <v/>
      </c>
      <c r="DS278" s="71" t="str">
        <f t="shared" si="4527"/>
        <v/>
      </c>
      <c r="DT278" s="71" t="str">
        <f t="shared" si="4528"/>
        <v/>
      </c>
      <c r="DU278" s="71" t="str">
        <f t="shared" si="4529"/>
        <v/>
      </c>
      <c r="DV278" s="71" t="str">
        <f t="shared" si="4530"/>
        <v/>
      </c>
      <c r="DW278" s="71" t="str">
        <f t="shared" si="4531"/>
        <v/>
      </c>
      <c r="DX278" s="71" t="str">
        <f t="shared" si="4532"/>
        <v/>
      </c>
      <c r="DY278" s="71" t="str">
        <f t="shared" si="4533"/>
        <v/>
      </c>
      <c r="DZ278" s="71" t="str">
        <f t="shared" si="4534"/>
        <v/>
      </c>
      <c r="EA278" s="71" t="str">
        <f t="shared" si="4535"/>
        <v/>
      </c>
      <c r="EB278" s="71" t="str">
        <f t="shared" si="4536"/>
        <v/>
      </c>
      <c r="EC278" s="71" t="str">
        <f t="shared" si="4537"/>
        <v/>
      </c>
      <c r="ED278" s="71" t="str">
        <f t="shared" si="4538"/>
        <v/>
      </c>
      <c r="EE278" s="71" t="str">
        <f t="shared" si="4539"/>
        <v/>
      </c>
      <c r="EF278" s="71" t="str">
        <f t="shared" si="4540"/>
        <v/>
      </c>
      <c r="EG278" s="71" t="str">
        <f t="shared" si="4541"/>
        <v/>
      </c>
      <c r="EH278" s="71" t="str">
        <f t="shared" si="4542"/>
        <v/>
      </c>
      <c r="EI278" s="71" t="str">
        <f t="shared" si="4543"/>
        <v/>
      </c>
      <c r="EJ278" s="71" t="str">
        <f t="shared" si="4544"/>
        <v/>
      </c>
      <c r="EK278" s="71" t="str">
        <f t="shared" si="4545"/>
        <v/>
      </c>
      <c r="EL278" s="71" t="str">
        <f t="shared" si="4546"/>
        <v/>
      </c>
      <c r="EM278" s="71" t="str">
        <f t="shared" si="4547"/>
        <v/>
      </c>
      <c r="EN278" s="71" t="str">
        <f t="shared" si="4548"/>
        <v/>
      </c>
      <c r="EO278" s="71" t="str">
        <f t="shared" si="4549"/>
        <v/>
      </c>
      <c r="EP278" s="71" t="str">
        <f t="shared" si="4550"/>
        <v/>
      </c>
      <c r="EQ278" s="71" t="str">
        <f t="shared" si="4551"/>
        <v/>
      </c>
      <c r="ER278" s="71" t="str">
        <f t="shared" si="4552"/>
        <v/>
      </c>
      <c r="ES278" s="71" t="str">
        <f t="shared" si="4553"/>
        <v/>
      </c>
      <c r="ET278" s="71" t="str">
        <f t="shared" si="4554"/>
        <v/>
      </c>
      <c r="EU278" s="71" t="str">
        <f t="shared" si="4555"/>
        <v/>
      </c>
      <c r="EV278" s="71" t="str">
        <f t="shared" si="4556"/>
        <v/>
      </c>
      <c r="EW278" s="71" t="str">
        <f t="shared" si="4557"/>
        <v/>
      </c>
      <c r="EX278" s="71" t="str">
        <f t="shared" si="4558"/>
        <v/>
      </c>
      <c r="EY278" s="71" t="str">
        <f t="shared" si="4559"/>
        <v/>
      </c>
      <c r="EZ278" s="71" t="str">
        <f t="shared" si="4560"/>
        <v/>
      </c>
      <c r="FA278" s="71" t="str">
        <f t="shared" si="4561"/>
        <v/>
      </c>
      <c r="FB278" s="71" t="str">
        <f t="shared" si="4562"/>
        <v/>
      </c>
      <c r="FC278" s="71" t="str">
        <f t="shared" si="4563"/>
        <v/>
      </c>
      <c r="FD278" s="71" t="str">
        <f t="shared" si="4564"/>
        <v/>
      </c>
      <c r="FE278" s="71" t="str">
        <f t="shared" si="4565"/>
        <v/>
      </c>
      <c r="FF278" s="71" t="str">
        <f t="shared" si="4566"/>
        <v/>
      </c>
      <c r="FG278" s="71" t="str">
        <f t="shared" si="4567"/>
        <v/>
      </c>
      <c r="FH278" s="71" t="str">
        <f t="shared" si="4568"/>
        <v/>
      </c>
      <c r="FI278" s="71" t="str">
        <f t="shared" si="4569"/>
        <v/>
      </c>
      <c r="FJ278" s="71" t="str">
        <f t="shared" si="4570"/>
        <v/>
      </c>
      <c r="FK278" s="71" t="str">
        <f t="shared" si="4571"/>
        <v/>
      </c>
      <c r="FL278" s="71" t="str">
        <f t="shared" si="4572"/>
        <v/>
      </c>
      <c r="FM278" s="71" t="str">
        <f t="shared" si="4573"/>
        <v/>
      </c>
      <c r="FN278" s="71" t="str">
        <f t="shared" si="4574"/>
        <v/>
      </c>
      <c r="FO278" s="71" t="str">
        <f t="shared" si="4575"/>
        <v/>
      </c>
      <c r="FP278" s="71" t="str">
        <f t="shared" si="4576"/>
        <v/>
      </c>
      <c r="FQ278" s="71" t="str">
        <f t="shared" si="4577"/>
        <v/>
      </c>
      <c r="FR278" s="71" t="str">
        <f t="shared" si="4578"/>
        <v/>
      </c>
      <c r="FS278" s="71" t="str">
        <f t="shared" si="4579"/>
        <v/>
      </c>
    </row>
    <row r="279" spans="1:175" ht="16.5">
      <c r="A279" s="134"/>
      <c r="B279" s="80" t="s">
        <v>894</v>
      </c>
      <c r="C279" s="70" t="s">
        <v>883</v>
      </c>
      <c r="T279" s="146"/>
      <c r="U279" s="85"/>
      <c r="CN279" s="69" t="str">
        <f t="shared" si="4504"/>
        <v>InitUnitState('IF12',,,,,,,,,,)</v>
      </c>
      <c r="CO279" s="69" t="str">
        <f t="shared" si="4505"/>
        <v>InitUnitNormal('IF12',,,,,,,,,,)</v>
      </c>
      <c r="CP279" s="69" t="str">
        <f t="shared" si="4506"/>
        <v>InitUnitMagic('IF12',,,,,,,,,,)</v>
      </c>
      <c r="CQ279" s="69" t="str">
        <f t="shared" si="4507"/>
        <v>InitUnitAdd('IF12',,,,,,,,,,)</v>
      </c>
      <c r="CR279" s="69" t="str">
        <f t="shared" si="4508"/>
        <v>InitEquipData('IF12',,"",,,,,'','','','','','',"")</v>
      </c>
      <c r="CU279" s="95" t="str">
        <f t="shared" si="4509"/>
        <v>|n</v>
      </c>
      <c r="CW279" s="60"/>
      <c r="CX279" s="60"/>
      <c r="CY279" s="60"/>
      <c r="CZ279" s="60"/>
      <c r="DA279" s="60"/>
      <c r="DB279" s="71" t="str">
        <f t="shared" si="4510"/>
        <v/>
      </c>
      <c r="DC279" s="71" t="str">
        <f t="shared" si="4511"/>
        <v/>
      </c>
      <c r="DD279" s="71" t="str">
        <f t="shared" si="4512"/>
        <v/>
      </c>
      <c r="DE279" s="71" t="str">
        <f t="shared" si="4513"/>
        <v/>
      </c>
      <c r="DF279" s="71" t="str">
        <f t="shared" si="4514"/>
        <v/>
      </c>
      <c r="DG279" s="71" t="str">
        <f t="shared" si="4515"/>
        <v/>
      </c>
      <c r="DH279" s="71" t="str">
        <f t="shared" si="4516"/>
        <v/>
      </c>
      <c r="DI279" s="71" t="str">
        <f t="shared" si="4517"/>
        <v/>
      </c>
      <c r="DJ279" s="71" t="str">
        <f t="shared" si="4518"/>
        <v/>
      </c>
      <c r="DK279" s="71" t="str">
        <f t="shared" si="4519"/>
        <v/>
      </c>
      <c r="DL279" s="71" t="str">
        <f t="shared" si="4520"/>
        <v/>
      </c>
      <c r="DM279" s="71" t="str">
        <f t="shared" si="4521"/>
        <v/>
      </c>
      <c r="DN279" s="71" t="str">
        <f t="shared" si="4522"/>
        <v/>
      </c>
      <c r="DO279" s="71" t="str">
        <f t="shared" si="4523"/>
        <v/>
      </c>
      <c r="DP279" s="71" t="str">
        <f t="shared" si="4524"/>
        <v/>
      </c>
      <c r="DQ279" s="71" t="str">
        <f t="shared" si="4525"/>
        <v/>
      </c>
      <c r="DR279" s="71" t="str">
        <f t="shared" si="4526"/>
        <v/>
      </c>
      <c r="DS279" s="71" t="str">
        <f t="shared" si="4527"/>
        <v/>
      </c>
      <c r="DT279" s="71" t="str">
        <f t="shared" si="4528"/>
        <v/>
      </c>
      <c r="DU279" s="71" t="str">
        <f t="shared" si="4529"/>
        <v/>
      </c>
      <c r="DV279" s="71" t="str">
        <f t="shared" si="4530"/>
        <v/>
      </c>
      <c r="DW279" s="71" t="str">
        <f t="shared" si="4531"/>
        <v/>
      </c>
      <c r="DX279" s="71" t="str">
        <f t="shared" si="4532"/>
        <v/>
      </c>
      <c r="DY279" s="71" t="str">
        <f t="shared" si="4533"/>
        <v/>
      </c>
      <c r="DZ279" s="71" t="str">
        <f t="shared" si="4534"/>
        <v/>
      </c>
      <c r="EA279" s="71" t="str">
        <f t="shared" si="4535"/>
        <v/>
      </c>
      <c r="EB279" s="71" t="str">
        <f t="shared" si="4536"/>
        <v/>
      </c>
      <c r="EC279" s="71" t="str">
        <f t="shared" si="4537"/>
        <v/>
      </c>
      <c r="ED279" s="71" t="str">
        <f t="shared" si="4538"/>
        <v/>
      </c>
      <c r="EE279" s="71" t="str">
        <f t="shared" si="4539"/>
        <v/>
      </c>
      <c r="EF279" s="71" t="str">
        <f t="shared" si="4540"/>
        <v/>
      </c>
      <c r="EG279" s="71" t="str">
        <f t="shared" si="4541"/>
        <v/>
      </c>
      <c r="EH279" s="71" t="str">
        <f t="shared" si="4542"/>
        <v/>
      </c>
      <c r="EI279" s="71" t="str">
        <f t="shared" si="4543"/>
        <v/>
      </c>
      <c r="EJ279" s="71" t="str">
        <f t="shared" si="4544"/>
        <v/>
      </c>
      <c r="EK279" s="71" t="str">
        <f t="shared" si="4545"/>
        <v/>
      </c>
      <c r="EL279" s="71" t="str">
        <f t="shared" si="4546"/>
        <v/>
      </c>
      <c r="EM279" s="71" t="str">
        <f t="shared" si="4547"/>
        <v/>
      </c>
      <c r="EN279" s="71" t="str">
        <f t="shared" si="4548"/>
        <v/>
      </c>
      <c r="EO279" s="71" t="str">
        <f t="shared" si="4549"/>
        <v/>
      </c>
      <c r="EP279" s="71" t="str">
        <f t="shared" si="4550"/>
        <v/>
      </c>
      <c r="EQ279" s="71" t="str">
        <f t="shared" si="4551"/>
        <v/>
      </c>
      <c r="ER279" s="71" t="str">
        <f t="shared" si="4552"/>
        <v/>
      </c>
      <c r="ES279" s="71" t="str">
        <f t="shared" si="4553"/>
        <v/>
      </c>
      <c r="ET279" s="71" t="str">
        <f t="shared" si="4554"/>
        <v/>
      </c>
      <c r="EU279" s="71" t="str">
        <f t="shared" si="4555"/>
        <v/>
      </c>
      <c r="EV279" s="71" t="str">
        <f t="shared" si="4556"/>
        <v/>
      </c>
      <c r="EW279" s="71" t="str">
        <f t="shared" si="4557"/>
        <v/>
      </c>
      <c r="EX279" s="71" t="str">
        <f t="shared" si="4558"/>
        <v/>
      </c>
      <c r="EY279" s="71" t="str">
        <f t="shared" si="4559"/>
        <v/>
      </c>
      <c r="EZ279" s="71" t="str">
        <f t="shared" si="4560"/>
        <v/>
      </c>
      <c r="FA279" s="71" t="str">
        <f t="shared" si="4561"/>
        <v/>
      </c>
      <c r="FB279" s="71" t="str">
        <f t="shared" si="4562"/>
        <v/>
      </c>
      <c r="FC279" s="71" t="str">
        <f t="shared" si="4563"/>
        <v/>
      </c>
      <c r="FD279" s="71" t="str">
        <f t="shared" si="4564"/>
        <v/>
      </c>
      <c r="FE279" s="71" t="str">
        <f t="shared" si="4565"/>
        <v/>
      </c>
      <c r="FF279" s="71" t="str">
        <f t="shared" si="4566"/>
        <v/>
      </c>
      <c r="FG279" s="71" t="str">
        <f t="shared" si="4567"/>
        <v/>
      </c>
      <c r="FH279" s="71" t="str">
        <f t="shared" si="4568"/>
        <v/>
      </c>
      <c r="FI279" s="71" t="str">
        <f t="shared" si="4569"/>
        <v/>
      </c>
      <c r="FJ279" s="71" t="str">
        <f t="shared" si="4570"/>
        <v/>
      </c>
      <c r="FK279" s="71" t="str">
        <f t="shared" si="4571"/>
        <v/>
      </c>
      <c r="FL279" s="71" t="str">
        <f t="shared" si="4572"/>
        <v/>
      </c>
      <c r="FM279" s="71" t="str">
        <f t="shared" si="4573"/>
        <v/>
      </c>
      <c r="FN279" s="71" t="str">
        <f t="shared" si="4574"/>
        <v/>
      </c>
      <c r="FO279" s="71" t="str">
        <f t="shared" si="4575"/>
        <v/>
      </c>
      <c r="FP279" s="71" t="str">
        <f t="shared" si="4576"/>
        <v/>
      </c>
      <c r="FQ279" s="71" t="str">
        <f t="shared" si="4577"/>
        <v/>
      </c>
      <c r="FR279" s="71" t="str">
        <f t="shared" si="4578"/>
        <v/>
      </c>
      <c r="FS279" s="71" t="str">
        <f t="shared" si="4579"/>
        <v/>
      </c>
    </row>
    <row r="280" spans="1:175" ht="16.5">
      <c r="A280" s="134"/>
      <c r="B280" s="80" t="s">
        <v>895</v>
      </c>
      <c r="C280" s="70" t="s">
        <v>883</v>
      </c>
      <c r="T280" s="146"/>
      <c r="U280" s="85"/>
      <c r="CN280" s="69" t="str">
        <f t="shared" si="4504"/>
        <v>InitUnitState('IF13',,,,,,,,,,)</v>
      </c>
      <c r="CO280" s="69" t="str">
        <f t="shared" si="4505"/>
        <v>InitUnitNormal('IF13',,,,,,,,,,)</v>
      </c>
      <c r="CP280" s="69" t="str">
        <f t="shared" si="4506"/>
        <v>InitUnitMagic('IF13',,,,,,,,,,)</v>
      </c>
      <c r="CQ280" s="69" t="str">
        <f t="shared" si="4507"/>
        <v>InitUnitAdd('IF13',,,,,,,,,,)</v>
      </c>
      <c r="CR280" s="69" t="str">
        <f t="shared" si="4508"/>
        <v>InitEquipData('IF13',,"",,,,,'','','','','','',"")</v>
      </c>
      <c r="CU280" s="95" t="str">
        <f t="shared" si="4509"/>
        <v>|n</v>
      </c>
      <c r="CW280" s="60"/>
      <c r="CX280" s="60"/>
      <c r="CY280" s="60"/>
      <c r="CZ280" s="60"/>
      <c r="DA280" s="60"/>
      <c r="DB280" s="71" t="str">
        <f t="shared" si="4510"/>
        <v/>
      </c>
      <c r="DC280" s="71" t="str">
        <f t="shared" si="4511"/>
        <v/>
      </c>
      <c r="DD280" s="71" t="str">
        <f t="shared" si="4512"/>
        <v/>
      </c>
      <c r="DE280" s="71" t="str">
        <f t="shared" si="4513"/>
        <v/>
      </c>
      <c r="DF280" s="71" t="str">
        <f t="shared" si="4514"/>
        <v/>
      </c>
      <c r="DG280" s="71" t="str">
        <f t="shared" si="4515"/>
        <v/>
      </c>
      <c r="DH280" s="71" t="str">
        <f t="shared" si="4516"/>
        <v/>
      </c>
      <c r="DI280" s="71" t="str">
        <f t="shared" si="4517"/>
        <v/>
      </c>
      <c r="DJ280" s="71" t="str">
        <f t="shared" si="4518"/>
        <v/>
      </c>
      <c r="DK280" s="71" t="str">
        <f t="shared" si="4519"/>
        <v/>
      </c>
      <c r="DL280" s="71" t="str">
        <f t="shared" si="4520"/>
        <v/>
      </c>
      <c r="DM280" s="71" t="str">
        <f t="shared" si="4521"/>
        <v/>
      </c>
      <c r="DN280" s="71" t="str">
        <f t="shared" si="4522"/>
        <v/>
      </c>
      <c r="DO280" s="71" t="str">
        <f t="shared" si="4523"/>
        <v/>
      </c>
      <c r="DP280" s="71" t="str">
        <f t="shared" si="4524"/>
        <v/>
      </c>
      <c r="DQ280" s="71" t="str">
        <f t="shared" si="4525"/>
        <v/>
      </c>
      <c r="DR280" s="71" t="str">
        <f t="shared" si="4526"/>
        <v/>
      </c>
      <c r="DS280" s="71" t="str">
        <f t="shared" si="4527"/>
        <v/>
      </c>
      <c r="DT280" s="71" t="str">
        <f t="shared" si="4528"/>
        <v/>
      </c>
      <c r="DU280" s="71" t="str">
        <f t="shared" si="4529"/>
        <v/>
      </c>
      <c r="DV280" s="71" t="str">
        <f t="shared" si="4530"/>
        <v/>
      </c>
      <c r="DW280" s="71" t="str">
        <f t="shared" si="4531"/>
        <v/>
      </c>
      <c r="DX280" s="71" t="str">
        <f t="shared" si="4532"/>
        <v/>
      </c>
      <c r="DY280" s="71" t="str">
        <f t="shared" si="4533"/>
        <v/>
      </c>
      <c r="DZ280" s="71" t="str">
        <f t="shared" si="4534"/>
        <v/>
      </c>
      <c r="EA280" s="71" t="str">
        <f t="shared" si="4535"/>
        <v/>
      </c>
      <c r="EB280" s="71" t="str">
        <f t="shared" si="4536"/>
        <v/>
      </c>
      <c r="EC280" s="71" t="str">
        <f t="shared" si="4537"/>
        <v/>
      </c>
      <c r="ED280" s="71" t="str">
        <f t="shared" si="4538"/>
        <v/>
      </c>
      <c r="EE280" s="71" t="str">
        <f t="shared" si="4539"/>
        <v/>
      </c>
      <c r="EF280" s="71" t="str">
        <f t="shared" si="4540"/>
        <v/>
      </c>
      <c r="EG280" s="71" t="str">
        <f t="shared" si="4541"/>
        <v/>
      </c>
      <c r="EH280" s="71" t="str">
        <f t="shared" si="4542"/>
        <v/>
      </c>
      <c r="EI280" s="71" t="str">
        <f t="shared" si="4543"/>
        <v/>
      </c>
      <c r="EJ280" s="71" t="str">
        <f t="shared" si="4544"/>
        <v/>
      </c>
      <c r="EK280" s="71" t="str">
        <f t="shared" si="4545"/>
        <v/>
      </c>
      <c r="EL280" s="71" t="str">
        <f t="shared" si="4546"/>
        <v/>
      </c>
      <c r="EM280" s="71" t="str">
        <f t="shared" si="4547"/>
        <v/>
      </c>
      <c r="EN280" s="71" t="str">
        <f t="shared" si="4548"/>
        <v/>
      </c>
      <c r="EO280" s="71" t="str">
        <f t="shared" si="4549"/>
        <v/>
      </c>
      <c r="EP280" s="71" t="str">
        <f t="shared" si="4550"/>
        <v/>
      </c>
      <c r="EQ280" s="71" t="str">
        <f t="shared" si="4551"/>
        <v/>
      </c>
      <c r="ER280" s="71" t="str">
        <f t="shared" si="4552"/>
        <v/>
      </c>
      <c r="ES280" s="71" t="str">
        <f t="shared" si="4553"/>
        <v/>
      </c>
      <c r="ET280" s="71" t="str">
        <f t="shared" si="4554"/>
        <v/>
      </c>
      <c r="EU280" s="71" t="str">
        <f t="shared" si="4555"/>
        <v/>
      </c>
      <c r="EV280" s="71" t="str">
        <f t="shared" si="4556"/>
        <v/>
      </c>
      <c r="EW280" s="71" t="str">
        <f t="shared" si="4557"/>
        <v/>
      </c>
      <c r="EX280" s="71" t="str">
        <f t="shared" si="4558"/>
        <v/>
      </c>
      <c r="EY280" s="71" t="str">
        <f t="shared" si="4559"/>
        <v/>
      </c>
      <c r="EZ280" s="71" t="str">
        <f t="shared" si="4560"/>
        <v/>
      </c>
      <c r="FA280" s="71" t="str">
        <f t="shared" si="4561"/>
        <v/>
      </c>
      <c r="FB280" s="71" t="str">
        <f t="shared" si="4562"/>
        <v/>
      </c>
      <c r="FC280" s="71" t="str">
        <f t="shared" si="4563"/>
        <v/>
      </c>
      <c r="FD280" s="71" t="str">
        <f t="shared" si="4564"/>
        <v/>
      </c>
      <c r="FE280" s="71" t="str">
        <f t="shared" si="4565"/>
        <v/>
      </c>
      <c r="FF280" s="71" t="str">
        <f t="shared" si="4566"/>
        <v/>
      </c>
      <c r="FG280" s="71" t="str">
        <f t="shared" si="4567"/>
        <v/>
      </c>
      <c r="FH280" s="71" t="str">
        <f t="shared" si="4568"/>
        <v/>
      </c>
      <c r="FI280" s="71" t="str">
        <f t="shared" si="4569"/>
        <v/>
      </c>
      <c r="FJ280" s="71" t="str">
        <f t="shared" si="4570"/>
        <v/>
      </c>
      <c r="FK280" s="71" t="str">
        <f t="shared" si="4571"/>
        <v/>
      </c>
      <c r="FL280" s="71" t="str">
        <f t="shared" si="4572"/>
        <v/>
      </c>
      <c r="FM280" s="71" t="str">
        <f t="shared" si="4573"/>
        <v/>
      </c>
      <c r="FN280" s="71" t="str">
        <f t="shared" si="4574"/>
        <v/>
      </c>
      <c r="FO280" s="71" t="str">
        <f t="shared" si="4575"/>
        <v/>
      </c>
      <c r="FP280" s="71" t="str">
        <f t="shared" si="4576"/>
        <v/>
      </c>
      <c r="FQ280" s="71" t="str">
        <f t="shared" si="4577"/>
        <v/>
      </c>
      <c r="FR280" s="71" t="str">
        <f t="shared" si="4578"/>
        <v/>
      </c>
      <c r="FS280" s="71" t="str">
        <f t="shared" si="4579"/>
        <v/>
      </c>
    </row>
    <row r="281" spans="1:175" ht="16.5">
      <c r="A281" s="134"/>
      <c r="B281" s="80" t="s">
        <v>896</v>
      </c>
      <c r="C281" s="70" t="s">
        <v>883</v>
      </c>
      <c r="T281" s="146"/>
      <c r="U281" s="85"/>
      <c r="CN281" s="69" t="str">
        <f t="shared" si="4504"/>
        <v>InitUnitState('IF14',,,,,,,,,,)</v>
      </c>
      <c r="CO281" s="69" t="str">
        <f t="shared" si="4505"/>
        <v>InitUnitNormal('IF14',,,,,,,,,,)</v>
      </c>
      <c r="CP281" s="69" t="str">
        <f t="shared" si="4506"/>
        <v>InitUnitMagic('IF14',,,,,,,,,,)</v>
      </c>
      <c r="CQ281" s="69" t="str">
        <f t="shared" si="4507"/>
        <v>InitUnitAdd('IF14',,,,,,,,,,)</v>
      </c>
      <c r="CR281" s="69" t="str">
        <f t="shared" si="4508"/>
        <v>InitEquipData('IF14',,"",,,,,'','','','','','',"")</v>
      </c>
      <c r="CU281" s="95" t="str">
        <f t="shared" si="4509"/>
        <v>|n</v>
      </c>
      <c r="CW281" s="60"/>
      <c r="CX281" s="60"/>
      <c r="CY281" s="60"/>
      <c r="CZ281" s="60"/>
      <c r="DA281" s="60"/>
      <c r="DB281" s="71" t="str">
        <f t="shared" si="4510"/>
        <v/>
      </c>
      <c r="DC281" s="71" t="str">
        <f t="shared" si="4511"/>
        <v/>
      </c>
      <c r="DD281" s="71" t="str">
        <f t="shared" si="4512"/>
        <v/>
      </c>
      <c r="DE281" s="71" t="str">
        <f t="shared" si="4513"/>
        <v/>
      </c>
      <c r="DF281" s="71" t="str">
        <f t="shared" si="4514"/>
        <v/>
      </c>
      <c r="DG281" s="71" t="str">
        <f t="shared" si="4515"/>
        <v/>
      </c>
      <c r="DH281" s="71" t="str">
        <f t="shared" si="4516"/>
        <v/>
      </c>
      <c r="DI281" s="71" t="str">
        <f t="shared" si="4517"/>
        <v/>
      </c>
      <c r="DJ281" s="71" t="str">
        <f t="shared" si="4518"/>
        <v/>
      </c>
      <c r="DK281" s="71" t="str">
        <f t="shared" si="4519"/>
        <v/>
      </c>
      <c r="DL281" s="71" t="str">
        <f t="shared" si="4520"/>
        <v/>
      </c>
      <c r="DM281" s="71" t="str">
        <f t="shared" si="4521"/>
        <v/>
      </c>
      <c r="DN281" s="71" t="str">
        <f t="shared" si="4522"/>
        <v/>
      </c>
      <c r="DO281" s="71" t="str">
        <f t="shared" si="4523"/>
        <v/>
      </c>
      <c r="DP281" s="71" t="str">
        <f t="shared" si="4524"/>
        <v/>
      </c>
      <c r="DQ281" s="71" t="str">
        <f t="shared" si="4525"/>
        <v/>
      </c>
      <c r="DR281" s="71" t="str">
        <f t="shared" si="4526"/>
        <v/>
      </c>
      <c r="DS281" s="71" t="str">
        <f t="shared" si="4527"/>
        <v/>
      </c>
      <c r="DT281" s="71" t="str">
        <f t="shared" si="4528"/>
        <v/>
      </c>
      <c r="DU281" s="71" t="str">
        <f t="shared" si="4529"/>
        <v/>
      </c>
      <c r="DV281" s="71" t="str">
        <f t="shared" si="4530"/>
        <v/>
      </c>
      <c r="DW281" s="71" t="str">
        <f t="shared" si="4531"/>
        <v/>
      </c>
      <c r="DX281" s="71" t="str">
        <f t="shared" si="4532"/>
        <v/>
      </c>
      <c r="DY281" s="71" t="str">
        <f t="shared" si="4533"/>
        <v/>
      </c>
      <c r="DZ281" s="71" t="str">
        <f t="shared" si="4534"/>
        <v/>
      </c>
      <c r="EA281" s="71" t="str">
        <f t="shared" si="4535"/>
        <v/>
      </c>
      <c r="EB281" s="71" t="str">
        <f t="shared" si="4536"/>
        <v/>
      </c>
      <c r="EC281" s="71" t="str">
        <f t="shared" si="4537"/>
        <v/>
      </c>
      <c r="ED281" s="71" t="str">
        <f t="shared" si="4538"/>
        <v/>
      </c>
      <c r="EE281" s="71" t="str">
        <f t="shared" si="4539"/>
        <v/>
      </c>
      <c r="EF281" s="71" t="str">
        <f t="shared" si="4540"/>
        <v/>
      </c>
      <c r="EG281" s="71" t="str">
        <f t="shared" si="4541"/>
        <v/>
      </c>
      <c r="EH281" s="71" t="str">
        <f t="shared" si="4542"/>
        <v/>
      </c>
      <c r="EI281" s="71" t="str">
        <f t="shared" si="4543"/>
        <v/>
      </c>
      <c r="EJ281" s="71" t="str">
        <f t="shared" si="4544"/>
        <v/>
      </c>
      <c r="EK281" s="71" t="str">
        <f t="shared" si="4545"/>
        <v/>
      </c>
      <c r="EL281" s="71" t="str">
        <f t="shared" si="4546"/>
        <v/>
      </c>
      <c r="EM281" s="71" t="str">
        <f t="shared" si="4547"/>
        <v/>
      </c>
      <c r="EN281" s="71" t="str">
        <f t="shared" si="4548"/>
        <v/>
      </c>
      <c r="EO281" s="71" t="str">
        <f t="shared" si="4549"/>
        <v/>
      </c>
      <c r="EP281" s="71" t="str">
        <f t="shared" si="4550"/>
        <v/>
      </c>
      <c r="EQ281" s="71" t="str">
        <f t="shared" si="4551"/>
        <v/>
      </c>
      <c r="ER281" s="71" t="str">
        <f t="shared" si="4552"/>
        <v/>
      </c>
      <c r="ES281" s="71" t="str">
        <f t="shared" si="4553"/>
        <v/>
      </c>
      <c r="ET281" s="71" t="str">
        <f t="shared" si="4554"/>
        <v/>
      </c>
      <c r="EU281" s="71" t="str">
        <f t="shared" si="4555"/>
        <v/>
      </c>
      <c r="EV281" s="71" t="str">
        <f t="shared" si="4556"/>
        <v/>
      </c>
      <c r="EW281" s="71" t="str">
        <f t="shared" si="4557"/>
        <v/>
      </c>
      <c r="EX281" s="71" t="str">
        <f t="shared" si="4558"/>
        <v/>
      </c>
      <c r="EY281" s="71" t="str">
        <f t="shared" si="4559"/>
        <v/>
      </c>
      <c r="EZ281" s="71" t="str">
        <f t="shared" si="4560"/>
        <v/>
      </c>
      <c r="FA281" s="71" t="str">
        <f t="shared" si="4561"/>
        <v/>
      </c>
      <c r="FB281" s="71" t="str">
        <f t="shared" si="4562"/>
        <v/>
      </c>
      <c r="FC281" s="71" t="str">
        <f t="shared" si="4563"/>
        <v/>
      </c>
      <c r="FD281" s="71" t="str">
        <f t="shared" si="4564"/>
        <v/>
      </c>
      <c r="FE281" s="71" t="str">
        <f t="shared" si="4565"/>
        <v/>
      </c>
      <c r="FF281" s="71" t="str">
        <f t="shared" si="4566"/>
        <v/>
      </c>
      <c r="FG281" s="71" t="str">
        <f t="shared" si="4567"/>
        <v/>
      </c>
      <c r="FH281" s="71" t="str">
        <f t="shared" si="4568"/>
        <v/>
      </c>
      <c r="FI281" s="71" t="str">
        <f t="shared" si="4569"/>
        <v/>
      </c>
      <c r="FJ281" s="71" t="str">
        <f t="shared" si="4570"/>
        <v/>
      </c>
      <c r="FK281" s="71" t="str">
        <f t="shared" si="4571"/>
        <v/>
      </c>
      <c r="FL281" s="71" t="str">
        <f t="shared" si="4572"/>
        <v/>
      </c>
      <c r="FM281" s="71" t="str">
        <f t="shared" si="4573"/>
        <v/>
      </c>
      <c r="FN281" s="71" t="str">
        <f t="shared" si="4574"/>
        <v/>
      </c>
      <c r="FO281" s="71" t="str">
        <f t="shared" si="4575"/>
        <v/>
      </c>
      <c r="FP281" s="71" t="str">
        <f t="shared" si="4576"/>
        <v/>
      </c>
      <c r="FQ281" s="71" t="str">
        <f t="shared" si="4577"/>
        <v/>
      </c>
      <c r="FR281" s="71" t="str">
        <f t="shared" si="4578"/>
        <v/>
      </c>
      <c r="FS281" s="71" t="str">
        <f t="shared" si="4579"/>
        <v/>
      </c>
    </row>
    <row r="282" spans="1:175" ht="16.5">
      <c r="A282" s="134"/>
      <c r="B282" s="80" t="s">
        <v>897</v>
      </c>
      <c r="C282" s="70" t="s">
        <v>883</v>
      </c>
      <c r="T282" s="146"/>
      <c r="U282" s="85"/>
      <c r="CN282" s="69" t="str">
        <f t="shared" si="4504"/>
        <v>InitUnitState('IF15',,,,,,,,,,)</v>
      </c>
      <c r="CO282" s="69" t="str">
        <f t="shared" si="4505"/>
        <v>InitUnitNormal('IF15',,,,,,,,,,)</v>
      </c>
      <c r="CP282" s="69" t="str">
        <f t="shared" si="4506"/>
        <v>InitUnitMagic('IF15',,,,,,,,,,)</v>
      </c>
      <c r="CQ282" s="69" t="str">
        <f t="shared" si="4507"/>
        <v>InitUnitAdd('IF15',,,,,,,,,,)</v>
      </c>
      <c r="CR282" s="69" t="str">
        <f t="shared" si="4508"/>
        <v>InitEquipData('IF15',,"",,,,,'','','','','','',"")</v>
      </c>
      <c r="CU282" s="95" t="str">
        <f t="shared" si="4509"/>
        <v>|n</v>
      </c>
      <c r="CW282" s="60"/>
      <c r="CX282" s="60"/>
      <c r="CY282" s="60"/>
      <c r="CZ282" s="60"/>
      <c r="DA282" s="60"/>
      <c r="DB282" s="71" t="str">
        <f t="shared" si="4510"/>
        <v/>
      </c>
      <c r="DC282" s="71" t="str">
        <f t="shared" si="4511"/>
        <v/>
      </c>
      <c r="DD282" s="71" t="str">
        <f t="shared" si="4512"/>
        <v/>
      </c>
      <c r="DE282" s="71" t="str">
        <f t="shared" si="4513"/>
        <v/>
      </c>
      <c r="DF282" s="71" t="str">
        <f t="shared" si="4514"/>
        <v/>
      </c>
      <c r="DG282" s="71" t="str">
        <f t="shared" si="4515"/>
        <v/>
      </c>
      <c r="DH282" s="71" t="str">
        <f t="shared" si="4516"/>
        <v/>
      </c>
      <c r="DI282" s="71" t="str">
        <f t="shared" si="4517"/>
        <v/>
      </c>
      <c r="DJ282" s="71" t="str">
        <f t="shared" si="4518"/>
        <v/>
      </c>
      <c r="DK282" s="71" t="str">
        <f t="shared" si="4519"/>
        <v/>
      </c>
      <c r="DL282" s="71" t="str">
        <f t="shared" si="4520"/>
        <v/>
      </c>
      <c r="DM282" s="71" t="str">
        <f t="shared" si="4521"/>
        <v/>
      </c>
      <c r="DN282" s="71" t="str">
        <f t="shared" si="4522"/>
        <v/>
      </c>
      <c r="DO282" s="71" t="str">
        <f t="shared" si="4523"/>
        <v/>
      </c>
      <c r="DP282" s="71" t="str">
        <f t="shared" si="4524"/>
        <v/>
      </c>
      <c r="DQ282" s="71" t="str">
        <f t="shared" si="4525"/>
        <v/>
      </c>
      <c r="DR282" s="71" t="str">
        <f t="shared" si="4526"/>
        <v/>
      </c>
      <c r="DS282" s="71" t="str">
        <f t="shared" si="4527"/>
        <v/>
      </c>
      <c r="DT282" s="71" t="str">
        <f t="shared" si="4528"/>
        <v/>
      </c>
      <c r="DU282" s="71" t="str">
        <f t="shared" si="4529"/>
        <v/>
      </c>
      <c r="DV282" s="71" t="str">
        <f t="shared" si="4530"/>
        <v/>
      </c>
      <c r="DW282" s="71" t="str">
        <f t="shared" si="4531"/>
        <v/>
      </c>
      <c r="DX282" s="71" t="str">
        <f t="shared" si="4532"/>
        <v/>
      </c>
      <c r="DY282" s="71" t="str">
        <f t="shared" si="4533"/>
        <v/>
      </c>
      <c r="DZ282" s="71" t="str">
        <f t="shared" si="4534"/>
        <v/>
      </c>
      <c r="EA282" s="71" t="str">
        <f t="shared" si="4535"/>
        <v/>
      </c>
      <c r="EB282" s="71" t="str">
        <f t="shared" si="4536"/>
        <v/>
      </c>
      <c r="EC282" s="71" t="str">
        <f t="shared" si="4537"/>
        <v/>
      </c>
      <c r="ED282" s="71" t="str">
        <f t="shared" si="4538"/>
        <v/>
      </c>
      <c r="EE282" s="71" t="str">
        <f t="shared" si="4539"/>
        <v/>
      </c>
      <c r="EF282" s="71" t="str">
        <f t="shared" si="4540"/>
        <v/>
      </c>
      <c r="EG282" s="71" t="str">
        <f t="shared" si="4541"/>
        <v/>
      </c>
      <c r="EH282" s="71" t="str">
        <f t="shared" si="4542"/>
        <v/>
      </c>
      <c r="EI282" s="71" t="str">
        <f t="shared" si="4543"/>
        <v/>
      </c>
      <c r="EJ282" s="71" t="str">
        <f t="shared" si="4544"/>
        <v/>
      </c>
      <c r="EK282" s="71" t="str">
        <f t="shared" si="4545"/>
        <v/>
      </c>
      <c r="EL282" s="71" t="str">
        <f t="shared" si="4546"/>
        <v/>
      </c>
      <c r="EM282" s="71" t="str">
        <f t="shared" si="4547"/>
        <v/>
      </c>
      <c r="EN282" s="71" t="str">
        <f t="shared" si="4548"/>
        <v/>
      </c>
      <c r="EO282" s="71" t="str">
        <f t="shared" si="4549"/>
        <v/>
      </c>
      <c r="EP282" s="71" t="str">
        <f t="shared" si="4550"/>
        <v/>
      </c>
      <c r="EQ282" s="71" t="str">
        <f t="shared" si="4551"/>
        <v/>
      </c>
      <c r="ER282" s="71" t="str">
        <f t="shared" si="4552"/>
        <v/>
      </c>
      <c r="ES282" s="71" t="str">
        <f t="shared" si="4553"/>
        <v/>
      </c>
      <c r="ET282" s="71" t="str">
        <f t="shared" si="4554"/>
        <v/>
      </c>
      <c r="EU282" s="71" t="str">
        <f t="shared" si="4555"/>
        <v/>
      </c>
      <c r="EV282" s="71" t="str">
        <f t="shared" si="4556"/>
        <v/>
      </c>
      <c r="EW282" s="71" t="str">
        <f t="shared" si="4557"/>
        <v/>
      </c>
      <c r="EX282" s="71" t="str">
        <f t="shared" si="4558"/>
        <v/>
      </c>
      <c r="EY282" s="71" t="str">
        <f t="shared" si="4559"/>
        <v/>
      </c>
      <c r="EZ282" s="71" t="str">
        <f t="shared" si="4560"/>
        <v/>
      </c>
      <c r="FA282" s="71" t="str">
        <f t="shared" si="4561"/>
        <v/>
      </c>
      <c r="FB282" s="71" t="str">
        <f t="shared" si="4562"/>
        <v/>
      </c>
      <c r="FC282" s="71" t="str">
        <f t="shared" si="4563"/>
        <v/>
      </c>
      <c r="FD282" s="71" t="str">
        <f t="shared" si="4564"/>
        <v/>
      </c>
      <c r="FE282" s="71" t="str">
        <f t="shared" si="4565"/>
        <v/>
      </c>
      <c r="FF282" s="71" t="str">
        <f t="shared" si="4566"/>
        <v/>
      </c>
      <c r="FG282" s="71" t="str">
        <f t="shared" si="4567"/>
        <v/>
      </c>
      <c r="FH282" s="71" t="str">
        <f t="shared" si="4568"/>
        <v/>
      </c>
      <c r="FI282" s="71" t="str">
        <f t="shared" si="4569"/>
        <v/>
      </c>
      <c r="FJ282" s="71" t="str">
        <f t="shared" si="4570"/>
        <v/>
      </c>
      <c r="FK282" s="71" t="str">
        <f t="shared" si="4571"/>
        <v/>
      </c>
      <c r="FL282" s="71" t="str">
        <f t="shared" si="4572"/>
        <v/>
      </c>
      <c r="FM282" s="71" t="str">
        <f t="shared" si="4573"/>
        <v/>
      </c>
      <c r="FN282" s="71" t="str">
        <f t="shared" si="4574"/>
        <v/>
      </c>
      <c r="FO282" s="71" t="str">
        <f t="shared" si="4575"/>
        <v/>
      </c>
      <c r="FP282" s="71" t="str">
        <f t="shared" si="4576"/>
        <v/>
      </c>
      <c r="FQ282" s="71" t="str">
        <f t="shared" si="4577"/>
        <v/>
      </c>
      <c r="FR282" s="71" t="str">
        <f t="shared" si="4578"/>
        <v/>
      </c>
      <c r="FS282" s="71" t="str">
        <f t="shared" si="4579"/>
        <v/>
      </c>
    </row>
    <row r="283" spans="1:175" ht="16.5">
      <c r="A283" s="134"/>
      <c r="B283" s="80" t="s">
        <v>898</v>
      </c>
      <c r="C283" s="70" t="s">
        <v>883</v>
      </c>
      <c r="T283" s="146"/>
      <c r="U283" s="85"/>
      <c r="CN283" s="69" t="str">
        <f t="shared" si="4504"/>
        <v>InitUnitState('IF16',,,,,,,,,,)</v>
      </c>
      <c r="CO283" s="69" t="str">
        <f t="shared" si="4505"/>
        <v>InitUnitNormal('IF16',,,,,,,,,,)</v>
      </c>
      <c r="CP283" s="69" t="str">
        <f t="shared" si="4506"/>
        <v>InitUnitMagic('IF16',,,,,,,,,,)</v>
      </c>
      <c r="CQ283" s="69" t="str">
        <f t="shared" si="4507"/>
        <v>InitUnitAdd('IF16',,,,,,,,,,)</v>
      </c>
      <c r="CR283" s="69" t="str">
        <f t="shared" si="4508"/>
        <v>InitEquipData('IF16',,"",,,,,'','','','','','',"")</v>
      </c>
      <c r="CU283" s="95" t="str">
        <f t="shared" si="4509"/>
        <v>|n</v>
      </c>
      <c r="CW283" s="60"/>
      <c r="CX283" s="60"/>
      <c r="CY283" s="60"/>
      <c r="CZ283" s="60"/>
      <c r="DA283" s="60"/>
      <c r="DB283" s="71" t="str">
        <f t="shared" si="4510"/>
        <v/>
      </c>
      <c r="DC283" s="71" t="str">
        <f t="shared" si="4511"/>
        <v/>
      </c>
      <c r="DD283" s="71" t="str">
        <f t="shared" si="4512"/>
        <v/>
      </c>
      <c r="DE283" s="71" t="str">
        <f t="shared" si="4513"/>
        <v/>
      </c>
      <c r="DF283" s="71" t="str">
        <f t="shared" si="4514"/>
        <v/>
      </c>
      <c r="DG283" s="71" t="str">
        <f t="shared" si="4515"/>
        <v/>
      </c>
      <c r="DH283" s="71" t="str">
        <f t="shared" si="4516"/>
        <v/>
      </c>
      <c r="DI283" s="71" t="str">
        <f t="shared" si="4517"/>
        <v/>
      </c>
      <c r="DJ283" s="71" t="str">
        <f t="shared" si="4518"/>
        <v/>
      </c>
      <c r="DK283" s="71" t="str">
        <f t="shared" si="4519"/>
        <v/>
      </c>
      <c r="DL283" s="71" t="str">
        <f t="shared" si="4520"/>
        <v/>
      </c>
      <c r="DM283" s="71" t="str">
        <f t="shared" si="4521"/>
        <v/>
      </c>
      <c r="DN283" s="71" t="str">
        <f t="shared" si="4522"/>
        <v/>
      </c>
      <c r="DO283" s="71" t="str">
        <f t="shared" si="4523"/>
        <v/>
      </c>
      <c r="DP283" s="71" t="str">
        <f t="shared" si="4524"/>
        <v/>
      </c>
      <c r="DQ283" s="71" t="str">
        <f t="shared" si="4525"/>
        <v/>
      </c>
      <c r="DR283" s="71" t="str">
        <f t="shared" si="4526"/>
        <v/>
      </c>
      <c r="DS283" s="71" t="str">
        <f t="shared" si="4527"/>
        <v/>
      </c>
      <c r="DT283" s="71" t="str">
        <f t="shared" si="4528"/>
        <v/>
      </c>
      <c r="DU283" s="71" t="str">
        <f t="shared" si="4529"/>
        <v/>
      </c>
      <c r="DV283" s="71" t="str">
        <f t="shared" si="4530"/>
        <v/>
      </c>
      <c r="DW283" s="71" t="str">
        <f t="shared" si="4531"/>
        <v/>
      </c>
      <c r="DX283" s="71" t="str">
        <f t="shared" si="4532"/>
        <v/>
      </c>
      <c r="DY283" s="71" t="str">
        <f t="shared" si="4533"/>
        <v/>
      </c>
      <c r="DZ283" s="71" t="str">
        <f t="shared" si="4534"/>
        <v/>
      </c>
      <c r="EA283" s="71" t="str">
        <f t="shared" si="4535"/>
        <v/>
      </c>
      <c r="EB283" s="71" t="str">
        <f t="shared" si="4536"/>
        <v/>
      </c>
      <c r="EC283" s="71" t="str">
        <f t="shared" si="4537"/>
        <v/>
      </c>
      <c r="ED283" s="71" t="str">
        <f t="shared" si="4538"/>
        <v/>
      </c>
      <c r="EE283" s="71" t="str">
        <f t="shared" si="4539"/>
        <v/>
      </c>
      <c r="EF283" s="71" t="str">
        <f t="shared" si="4540"/>
        <v/>
      </c>
      <c r="EG283" s="71" t="str">
        <f t="shared" si="4541"/>
        <v/>
      </c>
      <c r="EH283" s="71" t="str">
        <f t="shared" si="4542"/>
        <v/>
      </c>
      <c r="EI283" s="71" t="str">
        <f t="shared" si="4543"/>
        <v/>
      </c>
      <c r="EJ283" s="71" t="str">
        <f t="shared" si="4544"/>
        <v/>
      </c>
      <c r="EK283" s="71" t="str">
        <f t="shared" si="4545"/>
        <v/>
      </c>
      <c r="EL283" s="71" t="str">
        <f t="shared" si="4546"/>
        <v/>
      </c>
      <c r="EM283" s="71" t="str">
        <f t="shared" si="4547"/>
        <v/>
      </c>
      <c r="EN283" s="71" t="str">
        <f t="shared" si="4548"/>
        <v/>
      </c>
      <c r="EO283" s="71" t="str">
        <f t="shared" si="4549"/>
        <v/>
      </c>
      <c r="EP283" s="71" t="str">
        <f t="shared" si="4550"/>
        <v/>
      </c>
      <c r="EQ283" s="71" t="str">
        <f t="shared" si="4551"/>
        <v/>
      </c>
      <c r="ER283" s="71" t="str">
        <f t="shared" si="4552"/>
        <v/>
      </c>
      <c r="ES283" s="71" t="str">
        <f t="shared" si="4553"/>
        <v/>
      </c>
      <c r="ET283" s="71" t="str">
        <f t="shared" si="4554"/>
        <v/>
      </c>
      <c r="EU283" s="71" t="str">
        <f t="shared" si="4555"/>
        <v/>
      </c>
      <c r="EV283" s="71" t="str">
        <f t="shared" si="4556"/>
        <v/>
      </c>
      <c r="EW283" s="71" t="str">
        <f t="shared" si="4557"/>
        <v/>
      </c>
      <c r="EX283" s="71" t="str">
        <f t="shared" si="4558"/>
        <v/>
      </c>
      <c r="EY283" s="71" t="str">
        <f t="shared" si="4559"/>
        <v/>
      </c>
      <c r="EZ283" s="71" t="str">
        <f t="shared" si="4560"/>
        <v/>
      </c>
      <c r="FA283" s="71" t="str">
        <f t="shared" si="4561"/>
        <v/>
      </c>
      <c r="FB283" s="71" t="str">
        <f t="shared" si="4562"/>
        <v/>
      </c>
      <c r="FC283" s="71" t="str">
        <f t="shared" si="4563"/>
        <v/>
      </c>
      <c r="FD283" s="71" t="str">
        <f t="shared" si="4564"/>
        <v/>
      </c>
      <c r="FE283" s="71" t="str">
        <f t="shared" si="4565"/>
        <v/>
      </c>
      <c r="FF283" s="71" t="str">
        <f t="shared" si="4566"/>
        <v/>
      </c>
      <c r="FG283" s="71" t="str">
        <f t="shared" si="4567"/>
        <v/>
      </c>
      <c r="FH283" s="71" t="str">
        <f t="shared" si="4568"/>
        <v/>
      </c>
      <c r="FI283" s="71" t="str">
        <f t="shared" si="4569"/>
        <v/>
      </c>
      <c r="FJ283" s="71" t="str">
        <f t="shared" si="4570"/>
        <v/>
      </c>
      <c r="FK283" s="71" t="str">
        <f t="shared" si="4571"/>
        <v/>
      </c>
      <c r="FL283" s="71" t="str">
        <f t="shared" si="4572"/>
        <v/>
      </c>
      <c r="FM283" s="71" t="str">
        <f t="shared" si="4573"/>
        <v/>
      </c>
      <c r="FN283" s="71" t="str">
        <f t="shared" si="4574"/>
        <v/>
      </c>
      <c r="FO283" s="71" t="str">
        <f t="shared" si="4575"/>
        <v/>
      </c>
      <c r="FP283" s="71" t="str">
        <f t="shared" si="4576"/>
        <v/>
      </c>
      <c r="FQ283" s="71" t="str">
        <f t="shared" si="4577"/>
        <v/>
      </c>
      <c r="FR283" s="71" t="str">
        <f t="shared" si="4578"/>
        <v/>
      </c>
      <c r="FS283" s="71" t="str">
        <f t="shared" si="4579"/>
        <v/>
      </c>
    </row>
    <row r="284" spans="1:175" ht="16.5">
      <c r="A284" s="134"/>
      <c r="B284" s="80" t="s">
        <v>899</v>
      </c>
      <c r="C284" s="70" t="s">
        <v>883</v>
      </c>
      <c r="T284" s="146"/>
      <c r="U284" s="85"/>
      <c r="CN284" s="69" t="str">
        <f t="shared" si="4504"/>
        <v>InitUnitState('IF17',,,,,,,,,,)</v>
      </c>
      <c r="CO284" s="69" t="str">
        <f t="shared" si="4505"/>
        <v>InitUnitNormal('IF17',,,,,,,,,,)</v>
      </c>
      <c r="CP284" s="69" t="str">
        <f t="shared" si="4506"/>
        <v>InitUnitMagic('IF17',,,,,,,,,,)</v>
      </c>
      <c r="CQ284" s="69" t="str">
        <f t="shared" si="4507"/>
        <v>InitUnitAdd('IF17',,,,,,,,,,)</v>
      </c>
      <c r="CR284" s="69" t="str">
        <f t="shared" si="4508"/>
        <v>InitEquipData('IF17',,"",,,,,'','','','','','',"")</v>
      </c>
      <c r="CU284" s="95" t="str">
        <f t="shared" si="4509"/>
        <v>|n</v>
      </c>
      <c r="CW284" s="60"/>
      <c r="CX284" s="60"/>
      <c r="CY284" s="60"/>
      <c r="CZ284" s="60"/>
      <c r="DA284" s="60"/>
      <c r="DB284" s="71" t="str">
        <f t="shared" si="4510"/>
        <v/>
      </c>
      <c r="DC284" s="71" t="str">
        <f t="shared" si="4511"/>
        <v/>
      </c>
      <c r="DD284" s="71" t="str">
        <f t="shared" si="4512"/>
        <v/>
      </c>
      <c r="DE284" s="71" t="str">
        <f t="shared" si="4513"/>
        <v/>
      </c>
      <c r="DF284" s="71" t="str">
        <f t="shared" si="4514"/>
        <v/>
      </c>
      <c r="DG284" s="71" t="str">
        <f t="shared" si="4515"/>
        <v/>
      </c>
      <c r="DH284" s="71" t="str">
        <f t="shared" si="4516"/>
        <v/>
      </c>
      <c r="DI284" s="71" t="str">
        <f t="shared" si="4517"/>
        <v/>
      </c>
      <c r="DJ284" s="71" t="str">
        <f t="shared" si="4518"/>
        <v/>
      </c>
      <c r="DK284" s="71" t="str">
        <f t="shared" si="4519"/>
        <v/>
      </c>
      <c r="DL284" s="71" t="str">
        <f t="shared" si="4520"/>
        <v/>
      </c>
      <c r="DM284" s="71" t="str">
        <f t="shared" si="4521"/>
        <v/>
      </c>
      <c r="DN284" s="71" t="str">
        <f t="shared" si="4522"/>
        <v/>
      </c>
      <c r="DO284" s="71" t="str">
        <f t="shared" si="4523"/>
        <v/>
      </c>
      <c r="DP284" s="71" t="str">
        <f t="shared" si="4524"/>
        <v/>
      </c>
      <c r="DQ284" s="71" t="str">
        <f t="shared" si="4525"/>
        <v/>
      </c>
      <c r="DR284" s="71" t="str">
        <f t="shared" si="4526"/>
        <v/>
      </c>
      <c r="DS284" s="71" t="str">
        <f t="shared" si="4527"/>
        <v/>
      </c>
      <c r="DT284" s="71" t="str">
        <f t="shared" si="4528"/>
        <v/>
      </c>
      <c r="DU284" s="71" t="str">
        <f t="shared" si="4529"/>
        <v/>
      </c>
      <c r="DV284" s="71" t="str">
        <f t="shared" si="4530"/>
        <v/>
      </c>
      <c r="DW284" s="71" t="str">
        <f t="shared" si="4531"/>
        <v/>
      </c>
      <c r="DX284" s="71" t="str">
        <f t="shared" si="4532"/>
        <v/>
      </c>
      <c r="DY284" s="71" t="str">
        <f t="shared" si="4533"/>
        <v/>
      </c>
      <c r="DZ284" s="71" t="str">
        <f t="shared" si="4534"/>
        <v/>
      </c>
      <c r="EA284" s="71" t="str">
        <f t="shared" si="4535"/>
        <v/>
      </c>
      <c r="EB284" s="71" t="str">
        <f t="shared" si="4536"/>
        <v/>
      </c>
      <c r="EC284" s="71" t="str">
        <f t="shared" si="4537"/>
        <v/>
      </c>
      <c r="ED284" s="71" t="str">
        <f t="shared" si="4538"/>
        <v/>
      </c>
      <c r="EE284" s="71" t="str">
        <f t="shared" si="4539"/>
        <v/>
      </c>
      <c r="EF284" s="71" t="str">
        <f t="shared" si="4540"/>
        <v/>
      </c>
      <c r="EG284" s="71" t="str">
        <f t="shared" si="4541"/>
        <v/>
      </c>
      <c r="EH284" s="71" t="str">
        <f t="shared" si="4542"/>
        <v/>
      </c>
      <c r="EI284" s="71" t="str">
        <f t="shared" si="4543"/>
        <v/>
      </c>
      <c r="EJ284" s="71" t="str">
        <f t="shared" si="4544"/>
        <v/>
      </c>
      <c r="EK284" s="71" t="str">
        <f t="shared" si="4545"/>
        <v/>
      </c>
      <c r="EL284" s="71" t="str">
        <f t="shared" si="4546"/>
        <v/>
      </c>
      <c r="EM284" s="71" t="str">
        <f t="shared" si="4547"/>
        <v/>
      </c>
      <c r="EN284" s="71" t="str">
        <f t="shared" si="4548"/>
        <v/>
      </c>
      <c r="EO284" s="71" t="str">
        <f t="shared" si="4549"/>
        <v/>
      </c>
      <c r="EP284" s="71" t="str">
        <f t="shared" si="4550"/>
        <v/>
      </c>
      <c r="EQ284" s="71" t="str">
        <f t="shared" si="4551"/>
        <v/>
      </c>
      <c r="ER284" s="71" t="str">
        <f t="shared" si="4552"/>
        <v/>
      </c>
      <c r="ES284" s="71" t="str">
        <f t="shared" si="4553"/>
        <v/>
      </c>
      <c r="ET284" s="71" t="str">
        <f t="shared" si="4554"/>
        <v/>
      </c>
      <c r="EU284" s="71" t="str">
        <f t="shared" si="4555"/>
        <v/>
      </c>
      <c r="EV284" s="71" t="str">
        <f t="shared" si="4556"/>
        <v/>
      </c>
      <c r="EW284" s="71" t="str">
        <f t="shared" si="4557"/>
        <v/>
      </c>
      <c r="EX284" s="71" t="str">
        <f t="shared" si="4558"/>
        <v/>
      </c>
      <c r="EY284" s="71" t="str">
        <f t="shared" si="4559"/>
        <v/>
      </c>
      <c r="EZ284" s="71" t="str">
        <f t="shared" si="4560"/>
        <v/>
      </c>
      <c r="FA284" s="71" t="str">
        <f t="shared" si="4561"/>
        <v/>
      </c>
      <c r="FB284" s="71" t="str">
        <f t="shared" si="4562"/>
        <v/>
      </c>
      <c r="FC284" s="71" t="str">
        <f t="shared" si="4563"/>
        <v/>
      </c>
      <c r="FD284" s="71" t="str">
        <f t="shared" si="4564"/>
        <v/>
      </c>
      <c r="FE284" s="71" t="str">
        <f t="shared" si="4565"/>
        <v/>
      </c>
      <c r="FF284" s="71" t="str">
        <f t="shared" si="4566"/>
        <v/>
      </c>
      <c r="FG284" s="71" t="str">
        <f t="shared" si="4567"/>
        <v/>
      </c>
      <c r="FH284" s="71" t="str">
        <f t="shared" si="4568"/>
        <v/>
      </c>
      <c r="FI284" s="71" t="str">
        <f t="shared" si="4569"/>
        <v/>
      </c>
      <c r="FJ284" s="71" t="str">
        <f t="shared" si="4570"/>
        <v/>
      </c>
      <c r="FK284" s="71" t="str">
        <f t="shared" si="4571"/>
        <v/>
      </c>
      <c r="FL284" s="71" t="str">
        <f t="shared" si="4572"/>
        <v/>
      </c>
      <c r="FM284" s="71" t="str">
        <f t="shared" si="4573"/>
        <v/>
      </c>
      <c r="FN284" s="71" t="str">
        <f t="shared" si="4574"/>
        <v/>
      </c>
      <c r="FO284" s="71" t="str">
        <f t="shared" si="4575"/>
        <v/>
      </c>
      <c r="FP284" s="71" t="str">
        <f t="shared" si="4576"/>
        <v/>
      </c>
      <c r="FQ284" s="71" t="str">
        <f t="shared" si="4577"/>
        <v/>
      </c>
      <c r="FR284" s="71" t="str">
        <f t="shared" si="4578"/>
        <v/>
      </c>
      <c r="FS284" s="71" t="str">
        <f t="shared" si="4579"/>
        <v/>
      </c>
    </row>
    <row r="285" spans="1:175" ht="16.5">
      <c r="A285" s="134"/>
      <c r="B285" s="80" t="s">
        <v>900</v>
      </c>
      <c r="C285" s="70" t="s">
        <v>883</v>
      </c>
      <c r="T285" s="147"/>
      <c r="U285" s="85"/>
      <c r="CN285" s="69" t="str">
        <f t="shared" si="4504"/>
        <v>InitUnitState('IF18',,,,,,,,,,)</v>
      </c>
      <c r="CO285" s="69" t="str">
        <f t="shared" si="4505"/>
        <v>InitUnitNormal('IF18',,,,,,,,,,)</v>
      </c>
      <c r="CP285" s="69" t="str">
        <f t="shared" si="4506"/>
        <v>InitUnitMagic('IF18',,,,,,,,,,)</v>
      </c>
      <c r="CQ285" s="69" t="str">
        <f t="shared" si="4507"/>
        <v>InitUnitAdd('IF18',,,,,,,,,,)</v>
      </c>
      <c r="CR285" s="69" t="str">
        <f t="shared" si="4508"/>
        <v>InitEquipData('IF18',,"",,,,,'','','','','','',"")</v>
      </c>
      <c r="CU285" s="95" t="str">
        <f t="shared" si="4509"/>
        <v>|n</v>
      </c>
      <c r="CW285" s="60"/>
      <c r="CX285" s="60"/>
      <c r="CY285" s="60"/>
      <c r="CZ285" s="60"/>
      <c r="DA285" s="60"/>
      <c r="DB285" s="71" t="str">
        <f t="shared" si="4510"/>
        <v/>
      </c>
      <c r="DC285" s="71" t="str">
        <f t="shared" si="4511"/>
        <v/>
      </c>
      <c r="DD285" s="71" t="str">
        <f t="shared" si="4512"/>
        <v/>
      </c>
      <c r="DE285" s="71" t="str">
        <f t="shared" si="4513"/>
        <v/>
      </c>
      <c r="DF285" s="71" t="str">
        <f t="shared" si="4514"/>
        <v/>
      </c>
      <c r="DG285" s="71" t="str">
        <f t="shared" si="4515"/>
        <v/>
      </c>
      <c r="DH285" s="71" t="str">
        <f t="shared" si="4516"/>
        <v/>
      </c>
      <c r="DI285" s="71" t="str">
        <f t="shared" si="4517"/>
        <v/>
      </c>
      <c r="DJ285" s="71" t="str">
        <f t="shared" si="4518"/>
        <v/>
      </c>
      <c r="DK285" s="71" t="str">
        <f t="shared" si="4519"/>
        <v/>
      </c>
      <c r="DL285" s="71" t="str">
        <f t="shared" si="4520"/>
        <v/>
      </c>
      <c r="DM285" s="71" t="str">
        <f t="shared" si="4521"/>
        <v/>
      </c>
      <c r="DN285" s="71" t="str">
        <f t="shared" si="4522"/>
        <v/>
      </c>
      <c r="DO285" s="71" t="str">
        <f t="shared" si="4523"/>
        <v/>
      </c>
      <c r="DP285" s="71" t="str">
        <f t="shared" si="4524"/>
        <v/>
      </c>
      <c r="DQ285" s="71" t="str">
        <f t="shared" si="4525"/>
        <v/>
      </c>
      <c r="DR285" s="71" t="str">
        <f t="shared" si="4526"/>
        <v/>
      </c>
      <c r="DS285" s="71" t="str">
        <f t="shared" si="4527"/>
        <v/>
      </c>
      <c r="DT285" s="71" t="str">
        <f t="shared" si="4528"/>
        <v/>
      </c>
      <c r="DU285" s="71" t="str">
        <f t="shared" si="4529"/>
        <v/>
      </c>
      <c r="DV285" s="71" t="str">
        <f t="shared" si="4530"/>
        <v/>
      </c>
      <c r="DW285" s="71" t="str">
        <f t="shared" si="4531"/>
        <v/>
      </c>
      <c r="DX285" s="71" t="str">
        <f t="shared" si="4532"/>
        <v/>
      </c>
      <c r="DY285" s="71" t="str">
        <f t="shared" si="4533"/>
        <v/>
      </c>
      <c r="DZ285" s="71" t="str">
        <f t="shared" si="4534"/>
        <v/>
      </c>
      <c r="EA285" s="71" t="str">
        <f t="shared" si="4535"/>
        <v/>
      </c>
      <c r="EB285" s="71" t="str">
        <f t="shared" si="4536"/>
        <v/>
      </c>
      <c r="EC285" s="71" t="str">
        <f t="shared" si="4537"/>
        <v/>
      </c>
      <c r="ED285" s="71" t="str">
        <f t="shared" si="4538"/>
        <v/>
      </c>
      <c r="EE285" s="71" t="str">
        <f t="shared" si="4539"/>
        <v/>
      </c>
      <c r="EF285" s="71" t="str">
        <f t="shared" si="4540"/>
        <v/>
      </c>
      <c r="EG285" s="71" t="str">
        <f t="shared" si="4541"/>
        <v/>
      </c>
      <c r="EH285" s="71" t="str">
        <f t="shared" si="4542"/>
        <v/>
      </c>
      <c r="EI285" s="71" t="str">
        <f t="shared" si="4543"/>
        <v/>
      </c>
      <c r="EJ285" s="71" t="str">
        <f t="shared" si="4544"/>
        <v/>
      </c>
      <c r="EK285" s="71" t="str">
        <f t="shared" si="4545"/>
        <v/>
      </c>
      <c r="EL285" s="71" t="str">
        <f t="shared" si="4546"/>
        <v/>
      </c>
      <c r="EM285" s="71" t="str">
        <f t="shared" si="4547"/>
        <v/>
      </c>
      <c r="EN285" s="71" t="str">
        <f t="shared" si="4548"/>
        <v/>
      </c>
      <c r="EO285" s="71" t="str">
        <f t="shared" si="4549"/>
        <v/>
      </c>
      <c r="EP285" s="71" t="str">
        <f t="shared" si="4550"/>
        <v/>
      </c>
      <c r="EQ285" s="71" t="str">
        <f t="shared" si="4551"/>
        <v/>
      </c>
      <c r="ER285" s="71" t="str">
        <f t="shared" si="4552"/>
        <v/>
      </c>
      <c r="ES285" s="71" t="str">
        <f t="shared" si="4553"/>
        <v/>
      </c>
      <c r="ET285" s="71" t="str">
        <f t="shared" si="4554"/>
        <v/>
      </c>
      <c r="EU285" s="71" t="str">
        <f t="shared" si="4555"/>
        <v/>
      </c>
      <c r="EV285" s="71" t="str">
        <f t="shared" si="4556"/>
        <v/>
      </c>
      <c r="EW285" s="71" t="str">
        <f t="shared" si="4557"/>
        <v/>
      </c>
      <c r="EX285" s="71" t="str">
        <f t="shared" si="4558"/>
        <v/>
      </c>
      <c r="EY285" s="71" t="str">
        <f t="shared" si="4559"/>
        <v/>
      </c>
      <c r="EZ285" s="71" t="str">
        <f t="shared" si="4560"/>
        <v/>
      </c>
      <c r="FA285" s="71" t="str">
        <f t="shared" si="4561"/>
        <v/>
      </c>
      <c r="FB285" s="71" t="str">
        <f t="shared" si="4562"/>
        <v/>
      </c>
      <c r="FC285" s="71" t="str">
        <f t="shared" si="4563"/>
        <v/>
      </c>
      <c r="FD285" s="71" t="str">
        <f t="shared" si="4564"/>
        <v/>
      </c>
      <c r="FE285" s="71" t="str">
        <f t="shared" si="4565"/>
        <v/>
      </c>
      <c r="FF285" s="71" t="str">
        <f t="shared" si="4566"/>
        <v/>
      </c>
      <c r="FG285" s="71" t="str">
        <f t="shared" si="4567"/>
        <v/>
      </c>
      <c r="FH285" s="71" t="str">
        <f t="shared" si="4568"/>
        <v/>
      </c>
      <c r="FI285" s="71" t="str">
        <f t="shared" si="4569"/>
        <v/>
      </c>
      <c r="FJ285" s="71" t="str">
        <f t="shared" si="4570"/>
        <v/>
      </c>
      <c r="FK285" s="71" t="str">
        <f t="shared" si="4571"/>
        <v/>
      </c>
      <c r="FL285" s="71" t="str">
        <f t="shared" si="4572"/>
        <v/>
      </c>
      <c r="FM285" s="71" t="str">
        <f t="shared" si="4573"/>
        <v/>
      </c>
      <c r="FN285" s="71" t="str">
        <f t="shared" si="4574"/>
        <v/>
      </c>
      <c r="FO285" s="71" t="str">
        <f t="shared" si="4575"/>
        <v/>
      </c>
      <c r="FP285" s="71" t="str">
        <f t="shared" si="4576"/>
        <v/>
      </c>
      <c r="FQ285" s="71" t="str">
        <f t="shared" si="4577"/>
        <v/>
      </c>
      <c r="FR285" s="71" t="str">
        <f t="shared" si="4578"/>
        <v/>
      </c>
      <c r="FS285" s="71" t="str">
        <f t="shared" si="4579"/>
        <v/>
      </c>
    </row>
    <row r="286" spans="1:175" ht="16.5">
      <c r="A286" s="134"/>
      <c r="B286" s="80" t="s">
        <v>901</v>
      </c>
      <c r="C286" s="70" t="s">
        <v>883</v>
      </c>
      <c r="T286" s="147"/>
      <c r="U286" s="85"/>
      <c r="CN286" s="69" t="str">
        <f t="shared" si="4504"/>
        <v>InitUnitState('IF19',,,,,,,,,,)</v>
      </c>
      <c r="CO286" s="69" t="str">
        <f t="shared" si="4505"/>
        <v>InitUnitNormal('IF19',,,,,,,,,,)</v>
      </c>
      <c r="CP286" s="69" t="str">
        <f t="shared" si="4506"/>
        <v>InitUnitMagic('IF19',,,,,,,,,,)</v>
      </c>
      <c r="CQ286" s="69" t="str">
        <f t="shared" si="4507"/>
        <v>InitUnitAdd('IF19',,,,,,,,,,)</v>
      </c>
      <c r="CR286" s="69" t="str">
        <f t="shared" si="4508"/>
        <v>InitEquipData('IF19',,"",,,,,'','','','','','',"")</v>
      </c>
      <c r="CU286" s="95" t="str">
        <f t="shared" si="4509"/>
        <v>|n</v>
      </c>
      <c r="CW286" s="60"/>
      <c r="CX286" s="60"/>
      <c r="CY286" s="60"/>
      <c r="CZ286" s="60"/>
      <c r="DA286" s="60"/>
      <c r="DB286" s="71" t="str">
        <f t="shared" si="4510"/>
        <v/>
      </c>
      <c r="DC286" s="71" t="str">
        <f t="shared" si="4511"/>
        <v/>
      </c>
      <c r="DD286" s="71" t="str">
        <f t="shared" si="4512"/>
        <v/>
      </c>
      <c r="DE286" s="71" t="str">
        <f t="shared" si="4513"/>
        <v/>
      </c>
      <c r="DF286" s="71" t="str">
        <f t="shared" si="4514"/>
        <v/>
      </c>
      <c r="DG286" s="71" t="str">
        <f t="shared" si="4515"/>
        <v/>
      </c>
      <c r="DH286" s="71" t="str">
        <f t="shared" si="4516"/>
        <v/>
      </c>
      <c r="DI286" s="71" t="str">
        <f t="shared" si="4517"/>
        <v/>
      </c>
      <c r="DJ286" s="71" t="str">
        <f t="shared" si="4518"/>
        <v/>
      </c>
      <c r="DK286" s="71" t="str">
        <f t="shared" si="4519"/>
        <v/>
      </c>
      <c r="DL286" s="71" t="str">
        <f t="shared" si="4520"/>
        <v/>
      </c>
      <c r="DM286" s="71" t="str">
        <f t="shared" si="4521"/>
        <v/>
      </c>
      <c r="DN286" s="71" t="str">
        <f t="shared" si="4522"/>
        <v/>
      </c>
      <c r="DO286" s="71" t="str">
        <f t="shared" si="4523"/>
        <v/>
      </c>
      <c r="DP286" s="71" t="str">
        <f t="shared" si="4524"/>
        <v/>
      </c>
      <c r="DQ286" s="71" t="str">
        <f t="shared" si="4525"/>
        <v/>
      </c>
      <c r="DR286" s="71" t="str">
        <f t="shared" si="4526"/>
        <v/>
      </c>
      <c r="DS286" s="71" t="str">
        <f t="shared" si="4527"/>
        <v/>
      </c>
      <c r="DT286" s="71" t="str">
        <f t="shared" si="4528"/>
        <v/>
      </c>
      <c r="DU286" s="71" t="str">
        <f t="shared" si="4529"/>
        <v/>
      </c>
      <c r="DV286" s="71" t="str">
        <f t="shared" si="4530"/>
        <v/>
      </c>
      <c r="DW286" s="71" t="str">
        <f t="shared" si="4531"/>
        <v/>
      </c>
      <c r="DX286" s="71" t="str">
        <f t="shared" si="4532"/>
        <v/>
      </c>
      <c r="DY286" s="71" t="str">
        <f t="shared" si="4533"/>
        <v/>
      </c>
      <c r="DZ286" s="71" t="str">
        <f t="shared" si="4534"/>
        <v/>
      </c>
      <c r="EA286" s="71" t="str">
        <f t="shared" si="4535"/>
        <v/>
      </c>
      <c r="EB286" s="71" t="str">
        <f t="shared" si="4536"/>
        <v/>
      </c>
      <c r="EC286" s="71" t="str">
        <f t="shared" si="4537"/>
        <v/>
      </c>
      <c r="ED286" s="71" t="str">
        <f t="shared" si="4538"/>
        <v/>
      </c>
      <c r="EE286" s="71" t="str">
        <f t="shared" si="4539"/>
        <v/>
      </c>
      <c r="EF286" s="71" t="str">
        <f t="shared" si="4540"/>
        <v/>
      </c>
      <c r="EG286" s="71" t="str">
        <f t="shared" si="4541"/>
        <v/>
      </c>
      <c r="EH286" s="71" t="str">
        <f t="shared" si="4542"/>
        <v/>
      </c>
      <c r="EI286" s="71" t="str">
        <f t="shared" si="4543"/>
        <v/>
      </c>
      <c r="EJ286" s="71" t="str">
        <f t="shared" si="4544"/>
        <v/>
      </c>
      <c r="EK286" s="71" t="str">
        <f t="shared" si="4545"/>
        <v/>
      </c>
      <c r="EL286" s="71" t="str">
        <f t="shared" si="4546"/>
        <v/>
      </c>
      <c r="EM286" s="71" t="str">
        <f t="shared" si="4547"/>
        <v/>
      </c>
      <c r="EN286" s="71" t="str">
        <f t="shared" si="4548"/>
        <v/>
      </c>
      <c r="EO286" s="71" t="str">
        <f t="shared" si="4549"/>
        <v/>
      </c>
      <c r="EP286" s="71" t="str">
        <f t="shared" si="4550"/>
        <v/>
      </c>
      <c r="EQ286" s="71" t="str">
        <f t="shared" si="4551"/>
        <v/>
      </c>
      <c r="ER286" s="71" t="str">
        <f t="shared" si="4552"/>
        <v/>
      </c>
      <c r="ES286" s="71" t="str">
        <f t="shared" si="4553"/>
        <v/>
      </c>
      <c r="ET286" s="71" t="str">
        <f t="shared" si="4554"/>
        <v/>
      </c>
      <c r="EU286" s="71" t="str">
        <f t="shared" si="4555"/>
        <v/>
      </c>
      <c r="EV286" s="71" t="str">
        <f t="shared" si="4556"/>
        <v/>
      </c>
      <c r="EW286" s="71" t="str">
        <f t="shared" si="4557"/>
        <v/>
      </c>
      <c r="EX286" s="71" t="str">
        <f t="shared" si="4558"/>
        <v/>
      </c>
      <c r="EY286" s="71" t="str">
        <f t="shared" si="4559"/>
        <v/>
      </c>
      <c r="EZ286" s="71" t="str">
        <f t="shared" si="4560"/>
        <v/>
      </c>
      <c r="FA286" s="71" t="str">
        <f t="shared" si="4561"/>
        <v/>
      </c>
      <c r="FB286" s="71" t="str">
        <f t="shared" si="4562"/>
        <v/>
      </c>
      <c r="FC286" s="71" t="str">
        <f t="shared" si="4563"/>
        <v/>
      </c>
      <c r="FD286" s="71" t="str">
        <f t="shared" si="4564"/>
        <v/>
      </c>
      <c r="FE286" s="71" t="str">
        <f t="shared" si="4565"/>
        <v/>
      </c>
      <c r="FF286" s="71" t="str">
        <f t="shared" si="4566"/>
        <v/>
      </c>
      <c r="FG286" s="71" t="str">
        <f t="shared" si="4567"/>
        <v/>
      </c>
      <c r="FH286" s="71" t="str">
        <f t="shared" si="4568"/>
        <v/>
      </c>
      <c r="FI286" s="71" t="str">
        <f t="shared" si="4569"/>
        <v/>
      </c>
      <c r="FJ286" s="71" t="str">
        <f t="shared" si="4570"/>
        <v/>
      </c>
      <c r="FK286" s="71" t="str">
        <f t="shared" si="4571"/>
        <v/>
      </c>
      <c r="FL286" s="71" t="str">
        <f t="shared" si="4572"/>
        <v/>
      </c>
      <c r="FM286" s="71" t="str">
        <f t="shared" si="4573"/>
        <v/>
      </c>
      <c r="FN286" s="71" t="str">
        <f t="shared" si="4574"/>
        <v/>
      </c>
      <c r="FO286" s="71" t="str">
        <f t="shared" si="4575"/>
        <v/>
      </c>
      <c r="FP286" s="71" t="str">
        <f t="shared" si="4576"/>
        <v/>
      </c>
      <c r="FQ286" s="71" t="str">
        <f t="shared" si="4577"/>
        <v/>
      </c>
      <c r="FR286" s="71" t="str">
        <f t="shared" si="4578"/>
        <v/>
      </c>
      <c r="FS286" s="71" t="str">
        <f t="shared" si="4579"/>
        <v/>
      </c>
    </row>
    <row r="287" spans="1:175" ht="16.5">
      <c r="A287" s="134"/>
      <c r="B287" s="80" t="s">
        <v>902</v>
      </c>
      <c r="C287" s="70" t="s">
        <v>883</v>
      </c>
      <c r="T287" s="147"/>
      <c r="U287" s="85"/>
      <c r="CN287" s="69" t="str">
        <f t="shared" si="4504"/>
        <v>InitUnitState('IF20',,,,,,,,,,)</v>
      </c>
      <c r="CO287" s="69" t="str">
        <f t="shared" si="4505"/>
        <v>InitUnitNormal('IF20',,,,,,,,,,)</v>
      </c>
      <c r="CP287" s="69" t="str">
        <f t="shared" si="4506"/>
        <v>InitUnitMagic('IF20',,,,,,,,,,)</v>
      </c>
      <c r="CQ287" s="69" t="str">
        <f t="shared" si="4507"/>
        <v>InitUnitAdd('IF20',,,,,,,,,,)</v>
      </c>
      <c r="CR287" s="69" t="str">
        <f t="shared" si="4508"/>
        <v>InitEquipData('IF20',,"",,,,,'','','','','','',"")</v>
      </c>
      <c r="CU287" s="95" t="str">
        <f t="shared" si="4509"/>
        <v>|n</v>
      </c>
      <c r="CW287" s="60"/>
      <c r="CX287" s="60"/>
      <c r="CY287" s="60"/>
      <c r="CZ287" s="60"/>
      <c r="DA287" s="60"/>
      <c r="DB287" s="71" t="str">
        <f t="shared" si="4510"/>
        <v/>
      </c>
      <c r="DC287" s="71" t="str">
        <f t="shared" si="4511"/>
        <v/>
      </c>
      <c r="DD287" s="71" t="str">
        <f t="shared" si="4512"/>
        <v/>
      </c>
      <c r="DE287" s="71" t="str">
        <f t="shared" si="4513"/>
        <v/>
      </c>
      <c r="DF287" s="71" t="str">
        <f t="shared" si="4514"/>
        <v/>
      </c>
      <c r="DG287" s="71" t="str">
        <f t="shared" si="4515"/>
        <v/>
      </c>
      <c r="DH287" s="71" t="str">
        <f t="shared" si="4516"/>
        <v/>
      </c>
      <c r="DI287" s="71" t="str">
        <f t="shared" si="4517"/>
        <v/>
      </c>
      <c r="DJ287" s="71" t="str">
        <f t="shared" si="4518"/>
        <v/>
      </c>
      <c r="DK287" s="71" t="str">
        <f t="shared" si="4519"/>
        <v/>
      </c>
      <c r="DL287" s="71" t="str">
        <f t="shared" si="4520"/>
        <v/>
      </c>
      <c r="DM287" s="71" t="str">
        <f t="shared" si="4521"/>
        <v/>
      </c>
      <c r="DN287" s="71" t="str">
        <f t="shared" si="4522"/>
        <v/>
      </c>
      <c r="DO287" s="71" t="str">
        <f t="shared" si="4523"/>
        <v/>
      </c>
      <c r="DP287" s="71" t="str">
        <f t="shared" si="4524"/>
        <v/>
      </c>
      <c r="DQ287" s="71" t="str">
        <f t="shared" si="4525"/>
        <v/>
      </c>
      <c r="DR287" s="71" t="str">
        <f t="shared" si="4526"/>
        <v/>
      </c>
      <c r="DS287" s="71" t="str">
        <f t="shared" si="4527"/>
        <v/>
      </c>
      <c r="DT287" s="71" t="str">
        <f t="shared" si="4528"/>
        <v/>
      </c>
      <c r="DU287" s="71" t="str">
        <f t="shared" si="4529"/>
        <v/>
      </c>
      <c r="DV287" s="71" t="str">
        <f t="shared" si="4530"/>
        <v/>
      </c>
      <c r="DW287" s="71" t="str">
        <f t="shared" si="4531"/>
        <v/>
      </c>
      <c r="DX287" s="71" t="str">
        <f t="shared" si="4532"/>
        <v/>
      </c>
      <c r="DY287" s="71" t="str">
        <f t="shared" si="4533"/>
        <v/>
      </c>
      <c r="DZ287" s="71" t="str">
        <f t="shared" si="4534"/>
        <v/>
      </c>
      <c r="EA287" s="71" t="str">
        <f t="shared" si="4535"/>
        <v/>
      </c>
      <c r="EB287" s="71" t="str">
        <f t="shared" si="4536"/>
        <v/>
      </c>
      <c r="EC287" s="71" t="str">
        <f t="shared" si="4537"/>
        <v/>
      </c>
      <c r="ED287" s="71" t="str">
        <f t="shared" si="4538"/>
        <v/>
      </c>
      <c r="EE287" s="71" t="str">
        <f t="shared" si="4539"/>
        <v/>
      </c>
      <c r="EF287" s="71" t="str">
        <f t="shared" si="4540"/>
        <v/>
      </c>
      <c r="EG287" s="71" t="str">
        <f t="shared" si="4541"/>
        <v/>
      </c>
      <c r="EH287" s="71" t="str">
        <f t="shared" si="4542"/>
        <v/>
      </c>
      <c r="EI287" s="71" t="str">
        <f t="shared" si="4543"/>
        <v/>
      </c>
      <c r="EJ287" s="71" t="str">
        <f t="shared" si="4544"/>
        <v/>
      </c>
      <c r="EK287" s="71" t="str">
        <f t="shared" si="4545"/>
        <v/>
      </c>
      <c r="EL287" s="71" t="str">
        <f t="shared" si="4546"/>
        <v/>
      </c>
      <c r="EM287" s="71" t="str">
        <f t="shared" si="4547"/>
        <v/>
      </c>
      <c r="EN287" s="71" t="str">
        <f t="shared" si="4548"/>
        <v/>
      </c>
      <c r="EO287" s="71" t="str">
        <f t="shared" si="4549"/>
        <v/>
      </c>
      <c r="EP287" s="71" t="str">
        <f t="shared" si="4550"/>
        <v/>
      </c>
      <c r="EQ287" s="71" t="str">
        <f t="shared" si="4551"/>
        <v/>
      </c>
      <c r="ER287" s="71" t="str">
        <f t="shared" si="4552"/>
        <v/>
      </c>
      <c r="ES287" s="71" t="str">
        <f t="shared" si="4553"/>
        <v/>
      </c>
      <c r="ET287" s="71" t="str">
        <f t="shared" si="4554"/>
        <v/>
      </c>
      <c r="EU287" s="71" t="str">
        <f t="shared" si="4555"/>
        <v/>
      </c>
      <c r="EV287" s="71" t="str">
        <f t="shared" si="4556"/>
        <v/>
      </c>
      <c r="EW287" s="71" t="str">
        <f t="shared" si="4557"/>
        <v/>
      </c>
      <c r="EX287" s="71" t="str">
        <f t="shared" si="4558"/>
        <v/>
      </c>
      <c r="EY287" s="71" t="str">
        <f t="shared" si="4559"/>
        <v/>
      </c>
      <c r="EZ287" s="71" t="str">
        <f t="shared" si="4560"/>
        <v/>
      </c>
      <c r="FA287" s="71" t="str">
        <f t="shared" si="4561"/>
        <v/>
      </c>
      <c r="FB287" s="71" t="str">
        <f t="shared" si="4562"/>
        <v/>
      </c>
      <c r="FC287" s="71" t="str">
        <f t="shared" si="4563"/>
        <v/>
      </c>
      <c r="FD287" s="71" t="str">
        <f t="shared" si="4564"/>
        <v/>
      </c>
      <c r="FE287" s="71" t="str">
        <f t="shared" si="4565"/>
        <v/>
      </c>
      <c r="FF287" s="71" t="str">
        <f t="shared" si="4566"/>
        <v/>
      </c>
      <c r="FG287" s="71" t="str">
        <f t="shared" si="4567"/>
        <v/>
      </c>
      <c r="FH287" s="71" t="str">
        <f t="shared" si="4568"/>
        <v/>
      </c>
      <c r="FI287" s="71" t="str">
        <f t="shared" si="4569"/>
        <v/>
      </c>
      <c r="FJ287" s="71" t="str">
        <f t="shared" si="4570"/>
        <v/>
      </c>
      <c r="FK287" s="71" t="str">
        <f t="shared" si="4571"/>
        <v/>
      </c>
      <c r="FL287" s="71" t="str">
        <f t="shared" si="4572"/>
        <v/>
      </c>
      <c r="FM287" s="71" t="str">
        <f t="shared" si="4573"/>
        <v/>
      </c>
      <c r="FN287" s="71" t="str">
        <f t="shared" si="4574"/>
        <v/>
      </c>
      <c r="FO287" s="71" t="str">
        <f t="shared" si="4575"/>
        <v/>
      </c>
      <c r="FP287" s="71" t="str">
        <f t="shared" si="4576"/>
        <v/>
      </c>
      <c r="FQ287" s="71" t="str">
        <f t="shared" si="4577"/>
        <v/>
      </c>
      <c r="FR287" s="71" t="str">
        <f t="shared" si="4578"/>
        <v/>
      </c>
      <c r="FS287" s="71" t="str">
        <f t="shared" si="4579"/>
        <v/>
      </c>
    </row>
    <row r="288" spans="1:175">
      <c r="A288" s="80"/>
      <c r="B288" s="80" t="s">
        <v>903</v>
      </c>
      <c r="C288" s="70" t="s">
        <v>883</v>
      </c>
      <c r="T288" s="148"/>
      <c r="U288" s="85"/>
      <c r="CN288" s="69" t="str">
        <f t="shared" si="4504"/>
        <v>InitUnitState('IF21',,,,,,,,,,)</v>
      </c>
      <c r="CO288" s="69" t="str">
        <f t="shared" si="4505"/>
        <v>InitUnitNormal('IF21',,,,,,,,,,)</v>
      </c>
      <c r="CP288" s="69" t="str">
        <f t="shared" si="4506"/>
        <v>InitUnitMagic('IF21',,,,,,,,,,)</v>
      </c>
      <c r="CQ288" s="69" t="str">
        <f t="shared" si="4507"/>
        <v>InitUnitAdd('IF21',,,,,,,,,,)</v>
      </c>
      <c r="CR288" s="69" t="str">
        <f t="shared" si="4508"/>
        <v>InitEquipData('IF21',,"",,,,,'','','','','','',"")</v>
      </c>
      <c r="CU288" s="95" t="str">
        <f t="shared" si="4509"/>
        <v>|n</v>
      </c>
      <c r="CW288" s="60"/>
      <c r="CX288" s="60"/>
      <c r="CY288" s="60"/>
      <c r="CZ288" s="60"/>
      <c r="DA288" s="60"/>
      <c r="DB288" s="71" t="str">
        <f t="shared" si="4510"/>
        <v/>
      </c>
      <c r="DC288" s="71" t="str">
        <f t="shared" si="4511"/>
        <v/>
      </c>
      <c r="DD288" s="71" t="str">
        <f t="shared" si="4512"/>
        <v/>
      </c>
      <c r="DE288" s="71" t="str">
        <f t="shared" si="4513"/>
        <v/>
      </c>
      <c r="DF288" s="71" t="str">
        <f t="shared" si="4514"/>
        <v/>
      </c>
      <c r="DG288" s="71" t="str">
        <f t="shared" si="4515"/>
        <v/>
      </c>
      <c r="DH288" s="71" t="str">
        <f t="shared" si="4516"/>
        <v/>
      </c>
      <c r="DI288" s="71" t="str">
        <f t="shared" si="4517"/>
        <v/>
      </c>
      <c r="DJ288" s="71" t="str">
        <f t="shared" si="4518"/>
        <v/>
      </c>
      <c r="DK288" s="71" t="str">
        <f t="shared" si="4519"/>
        <v/>
      </c>
      <c r="DL288" s="71" t="str">
        <f t="shared" si="4520"/>
        <v/>
      </c>
      <c r="DM288" s="71" t="str">
        <f t="shared" si="4521"/>
        <v/>
      </c>
      <c r="DN288" s="71" t="str">
        <f t="shared" si="4522"/>
        <v/>
      </c>
      <c r="DO288" s="71" t="str">
        <f t="shared" si="4523"/>
        <v/>
      </c>
      <c r="DP288" s="71" t="str">
        <f t="shared" si="4524"/>
        <v/>
      </c>
      <c r="DQ288" s="71" t="str">
        <f t="shared" si="4525"/>
        <v/>
      </c>
      <c r="DR288" s="71" t="str">
        <f t="shared" si="4526"/>
        <v/>
      </c>
      <c r="DS288" s="71" t="str">
        <f t="shared" si="4527"/>
        <v/>
      </c>
      <c r="DT288" s="71" t="str">
        <f t="shared" si="4528"/>
        <v/>
      </c>
      <c r="DU288" s="71" t="str">
        <f t="shared" si="4529"/>
        <v/>
      </c>
      <c r="DV288" s="71" t="str">
        <f t="shared" si="4530"/>
        <v/>
      </c>
      <c r="DW288" s="71" t="str">
        <f t="shared" si="4531"/>
        <v/>
      </c>
      <c r="DX288" s="71" t="str">
        <f t="shared" si="4532"/>
        <v/>
      </c>
      <c r="DY288" s="71" t="str">
        <f t="shared" si="4533"/>
        <v/>
      </c>
      <c r="DZ288" s="71" t="str">
        <f t="shared" si="4534"/>
        <v/>
      </c>
      <c r="EA288" s="71" t="str">
        <f t="shared" si="4535"/>
        <v/>
      </c>
      <c r="EB288" s="71" t="str">
        <f t="shared" si="4536"/>
        <v/>
      </c>
      <c r="EC288" s="71" t="str">
        <f t="shared" si="4537"/>
        <v/>
      </c>
      <c r="ED288" s="71" t="str">
        <f t="shared" si="4538"/>
        <v/>
      </c>
      <c r="EE288" s="71" t="str">
        <f t="shared" si="4539"/>
        <v/>
      </c>
      <c r="EF288" s="71" t="str">
        <f t="shared" si="4540"/>
        <v/>
      </c>
      <c r="EG288" s="71" t="str">
        <f t="shared" si="4541"/>
        <v/>
      </c>
      <c r="EH288" s="71" t="str">
        <f t="shared" si="4542"/>
        <v/>
      </c>
      <c r="EI288" s="71" t="str">
        <f t="shared" si="4543"/>
        <v/>
      </c>
      <c r="EJ288" s="71" t="str">
        <f t="shared" si="4544"/>
        <v/>
      </c>
      <c r="EK288" s="71" t="str">
        <f t="shared" si="4545"/>
        <v/>
      </c>
      <c r="EL288" s="71" t="str">
        <f t="shared" si="4546"/>
        <v/>
      </c>
      <c r="EM288" s="71" t="str">
        <f t="shared" si="4547"/>
        <v/>
      </c>
      <c r="EN288" s="71" t="str">
        <f t="shared" si="4548"/>
        <v/>
      </c>
      <c r="EO288" s="71" t="str">
        <f t="shared" si="4549"/>
        <v/>
      </c>
      <c r="EP288" s="71" t="str">
        <f t="shared" si="4550"/>
        <v/>
      </c>
      <c r="EQ288" s="71" t="str">
        <f t="shared" si="4551"/>
        <v/>
      </c>
      <c r="ER288" s="71" t="str">
        <f t="shared" si="4552"/>
        <v/>
      </c>
      <c r="ES288" s="71" t="str">
        <f t="shared" si="4553"/>
        <v/>
      </c>
      <c r="ET288" s="71" t="str">
        <f t="shared" si="4554"/>
        <v/>
      </c>
      <c r="EU288" s="71" t="str">
        <f t="shared" si="4555"/>
        <v/>
      </c>
      <c r="EV288" s="71" t="str">
        <f t="shared" si="4556"/>
        <v/>
      </c>
      <c r="EW288" s="71" t="str">
        <f t="shared" si="4557"/>
        <v/>
      </c>
      <c r="EX288" s="71" t="str">
        <f t="shared" si="4558"/>
        <v/>
      </c>
      <c r="EY288" s="71" t="str">
        <f t="shared" si="4559"/>
        <v/>
      </c>
      <c r="EZ288" s="71" t="str">
        <f t="shared" si="4560"/>
        <v/>
      </c>
      <c r="FA288" s="71" t="str">
        <f t="shared" si="4561"/>
        <v/>
      </c>
      <c r="FB288" s="71" t="str">
        <f t="shared" si="4562"/>
        <v/>
      </c>
      <c r="FC288" s="71" t="str">
        <f t="shared" si="4563"/>
        <v/>
      </c>
      <c r="FD288" s="71" t="str">
        <f t="shared" si="4564"/>
        <v/>
      </c>
      <c r="FE288" s="71" t="str">
        <f t="shared" si="4565"/>
        <v/>
      </c>
      <c r="FF288" s="71" t="str">
        <f t="shared" si="4566"/>
        <v/>
      </c>
      <c r="FG288" s="71" t="str">
        <f t="shared" si="4567"/>
        <v/>
      </c>
      <c r="FH288" s="71" t="str">
        <f t="shared" si="4568"/>
        <v/>
      </c>
      <c r="FI288" s="71" t="str">
        <f t="shared" si="4569"/>
        <v/>
      </c>
      <c r="FJ288" s="71" t="str">
        <f t="shared" si="4570"/>
        <v/>
      </c>
      <c r="FK288" s="71" t="str">
        <f t="shared" si="4571"/>
        <v/>
      </c>
      <c r="FL288" s="71" t="str">
        <f t="shared" si="4572"/>
        <v/>
      </c>
      <c r="FM288" s="71" t="str">
        <f t="shared" si="4573"/>
        <v/>
      </c>
      <c r="FN288" s="71" t="str">
        <f t="shared" si="4574"/>
        <v/>
      </c>
      <c r="FO288" s="71" t="str">
        <f t="shared" si="4575"/>
        <v/>
      </c>
      <c r="FP288" s="71" t="str">
        <f t="shared" si="4576"/>
        <v/>
      </c>
      <c r="FQ288" s="71" t="str">
        <f t="shared" si="4577"/>
        <v/>
      </c>
      <c r="FR288" s="71" t="str">
        <f t="shared" si="4578"/>
        <v/>
      </c>
      <c r="FS288" s="71" t="str">
        <f t="shared" si="4579"/>
        <v/>
      </c>
    </row>
    <row r="289" spans="1:175">
      <c r="A289" s="80"/>
      <c r="B289" s="80" t="s">
        <v>904</v>
      </c>
      <c r="C289" s="70" t="s">
        <v>883</v>
      </c>
      <c r="T289" s="148"/>
      <c r="U289" s="85"/>
      <c r="CN289" s="69" t="str">
        <f t="shared" si="4504"/>
        <v>InitUnitState('IF22',,,,,,,,,,)</v>
      </c>
      <c r="CO289" s="69" t="str">
        <f t="shared" si="4505"/>
        <v>InitUnitNormal('IF22',,,,,,,,,,)</v>
      </c>
      <c r="CP289" s="69" t="str">
        <f t="shared" si="4506"/>
        <v>InitUnitMagic('IF22',,,,,,,,,,)</v>
      </c>
      <c r="CQ289" s="69" t="str">
        <f t="shared" si="4507"/>
        <v>InitUnitAdd('IF22',,,,,,,,,,)</v>
      </c>
      <c r="CR289" s="69" t="str">
        <f t="shared" si="4508"/>
        <v>InitEquipData('IF22',,"",,,,,'','','','','','',"")</v>
      </c>
      <c r="CU289" s="95" t="str">
        <f t="shared" si="4509"/>
        <v>|n</v>
      </c>
      <c r="CW289" s="60"/>
      <c r="CX289" s="60"/>
      <c r="CY289" s="60"/>
      <c r="CZ289" s="60"/>
      <c r="DA289" s="60"/>
      <c r="DB289" s="71" t="str">
        <f t="shared" si="4510"/>
        <v/>
      </c>
      <c r="DC289" s="71" t="str">
        <f t="shared" si="4511"/>
        <v/>
      </c>
      <c r="DD289" s="71" t="str">
        <f t="shared" si="4512"/>
        <v/>
      </c>
      <c r="DE289" s="71" t="str">
        <f t="shared" si="4513"/>
        <v/>
      </c>
      <c r="DF289" s="71" t="str">
        <f t="shared" si="4514"/>
        <v/>
      </c>
      <c r="DG289" s="71" t="str">
        <f t="shared" si="4515"/>
        <v/>
      </c>
      <c r="DH289" s="71" t="str">
        <f t="shared" si="4516"/>
        <v/>
      </c>
      <c r="DI289" s="71" t="str">
        <f t="shared" si="4517"/>
        <v/>
      </c>
      <c r="DJ289" s="71" t="str">
        <f t="shared" si="4518"/>
        <v/>
      </c>
      <c r="DK289" s="71" t="str">
        <f t="shared" si="4519"/>
        <v/>
      </c>
      <c r="DL289" s="71" t="str">
        <f t="shared" si="4520"/>
        <v/>
      </c>
      <c r="DM289" s="71" t="str">
        <f t="shared" si="4521"/>
        <v/>
      </c>
      <c r="DN289" s="71" t="str">
        <f t="shared" si="4522"/>
        <v/>
      </c>
      <c r="DO289" s="71" t="str">
        <f t="shared" si="4523"/>
        <v/>
      </c>
      <c r="DP289" s="71" t="str">
        <f t="shared" si="4524"/>
        <v/>
      </c>
      <c r="DQ289" s="71" t="str">
        <f t="shared" si="4525"/>
        <v/>
      </c>
      <c r="DR289" s="71" t="str">
        <f t="shared" si="4526"/>
        <v/>
      </c>
      <c r="DS289" s="71" t="str">
        <f t="shared" si="4527"/>
        <v/>
      </c>
      <c r="DT289" s="71" t="str">
        <f t="shared" si="4528"/>
        <v/>
      </c>
      <c r="DU289" s="71" t="str">
        <f t="shared" si="4529"/>
        <v/>
      </c>
      <c r="DV289" s="71" t="str">
        <f t="shared" si="4530"/>
        <v/>
      </c>
      <c r="DW289" s="71" t="str">
        <f t="shared" si="4531"/>
        <v/>
      </c>
      <c r="DX289" s="71" t="str">
        <f t="shared" si="4532"/>
        <v/>
      </c>
      <c r="DY289" s="71" t="str">
        <f t="shared" si="4533"/>
        <v/>
      </c>
      <c r="DZ289" s="71" t="str">
        <f t="shared" si="4534"/>
        <v/>
      </c>
      <c r="EA289" s="71" t="str">
        <f t="shared" si="4535"/>
        <v/>
      </c>
      <c r="EB289" s="71" t="str">
        <f t="shared" si="4536"/>
        <v/>
      </c>
      <c r="EC289" s="71" t="str">
        <f t="shared" si="4537"/>
        <v/>
      </c>
      <c r="ED289" s="71" t="str">
        <f t="shared" si="4538"/>
        <v/>
      </c>
      <c r="EE289" s="71" t="str">
        <f t="shared" si="4539"/>
        <v/>
      </c>
      <c r="EF289" s="71" t="str">
        <f t="shared" si="4540"/>
        <v/>
      </c>
      <c r="EG289" s="71" t="str">
        <f t="shared" si="4541"/>
        <v/>
      </c>
      <c r="EH289" s="71" t="str">
        <f t="shared" si="4542"/>
        <v/>
      </c>
      <c r="EI289" s="71" t="str">
        <f t="shared" si="4543"/>
        <v/>
      </c>
      <c r="EJ289" s="71" t="str">
        <f t="shared" si="4544"/>
        <v/>
      </c>
      <c r="EK289" s="71" t="str">
        <f t="shared" si="4545"/>
        <v/>
      </c>
      <c r="EL289" s="71" t="str">
        <f t="shared" si="4546"/>
        <v/>
      </c>
      <c r="EM289" s="71" t="str">
        <f t="shared" si="4547"/>
        <v/>
      </c>
      <c r="EN289" s="71" t="str">
        <f t="shared" si="4548"/>
        <v/>
      </c>
      <c r="EO289" s="71" t="str">
        <f t="shared" si="4549"/>
        <v/>
      </c>
      <c r="EP289" s="71" t="str">
        <f t="shared" si="4550"/>
        <v/>
      </c>
      <c r="EQ289" s="71" t="str">
        <f t="shared" si="4551"/>
        <v/>
      </c>
      <c r="ER289" s="71" t="str">
        <f t="shared" si="4552"/>
        <v/>
      </c>
      <c r="ES289" s="71" t="str">
        <f t="shared" si="4553"/>
        <v/>
      </c>
      <c r="ET289" s="71" t="str">
        <f t="shared" si="4554"/>
        <v/>
      </c>
      <c r="EU289" s="71" t="str">
        <f t="shared" si="4555"/>
        <v/>
      </c>
      <c r="EV289" s="71" t="str">
        <f t="shared" si="4556"/>
        <v/>
      </c>
      <c r="EW289" s="71" t="str">
        <f t="shared" si="4557"/>
        <v/>
      </c>
      <c r="EX289" s="71" t="str">
        <f t="shared" si="4558"/>
        <v/>
      </c>
      <c r="EY289" s="71" t="str">
        <f t="shared" si="4559"/>
        <v/>
      </c>
      <c r="EZ289" s="71" t="str">
        <f t="shared" si="4560"/>
        <v/>
      </c>
      <c r="FA289" s="71" t="str">
        <f t="shared" si="4561"/>
        <v/>
      </c>
      <c r="FB289" s="71" t="str">
        <f t="shared" si="4562"/>
        <v/>
      </c>
      <c r="FC289" s="71" t="str">
        <f t="shared" si="4563"/>
        <v/>
      </c>
      <c r="FD289" s="71" t="str">
        <f t="shared" si="4564"/>
        <v/>
      </c>
      <c r="FE289" s="71" t="str">
        <f t="shared" si="4565"/>
        <v/>
      </c>
      <c r="FF289" s="71" t="str">
        <f t="shared" si="4566"/>
        <v/>
      </c>
      <c r="FG289" s="71" t="str">
        <f t="shared" si="4567"/>
        <v/>
      </c>
      <c r="FH289" s="71" t="str">
        <f t="shared" si="4568"/>
        <v/>
      </c>
      <c r="FI289" s="71" t="str">
        <f t="shared" si="4569"/>
        <v/>
      </c>
      <c r="FJ289" s="71" t="str">
        <f t="shared" si="4570"/>
        <v/>
      </c>
      <c r="FK289" s="71" t="str">
        <f t="shared" si="4571"/>
        <v/>
      </c>
      <c r="FL289" s="71" t="str">
        <f t="shared" si="4572"/>
        <v/>
      </c>
      <c r="FM289" s="71" t="str">
        <f t="shared" si="4573"/>
        <v/>
      </c>
      <c r="FN289" s="71" t="str">
        <f t="shared" si="4574"/>
        <v/>
      </c>
      <c r="FO289" s="71" t="str">
        <f t="shared" si="4575"/>
        <v/>
      </c>
      <c r="FP289" s="71" t="str">
        <f t="shared" si="4576"/>
        <v/>
      </c>
      <c r="FQ289" s="71" t="str">
        <f t="shared" si="4577"/>
        <v/>
      </c>
      <c r="FR289" s="71" t="str">
        <f t="shared" si="4578"/>
        <v/>
      </c>
      <c r="FS289" s="71" t="str">
        <f t="shared" si="4579"/>
        <v/>
      </c>
    </row>
    <row r="290" spans="1:175">
      <c r="A290" s="80"/>
      <c r="B290" s="80" t="s">
        <v>905</v>
      </c>
      <c r="C290" s="70" t="s">
        <v>883</v>
      </c>
      <c r="T290" s="148"/>
      <c r="U290" s="85"/>
      <c r="CN290" s="69" t="str">
        <f t="shared" si="4504"/>
        <v>InitUnitState('IF23',,,,,,,,,,)</v>
      </c>
      <c r="CO290" s="69" t="str">
        <f t="shared" si="4505"/>
        <v>InitUnitNormal('IF23',,,,,,,,,,)</v>
      </c>
      <c r="CP290" s="69" t="str">
        <f t="shared" si="4506"/>
        <v>InitUnitMagic('IF23',,,,,,,,,,)</v>
      </c>
      <c r="CQ290" s="69" t="str">
        <f t="shared" si="4507"/>
        <v>InitUnitAdd('IF23',,,,,,,,,,)</v>
      </c>
      <c r="CR290" s="69" t="str">
        <f t="shared" si="4508"/>
        <v>InitEquipData('IF23',,"",,,,,'','','','','','',"")</v>
      </c>
      <c r="CU290" s="95" t="str">
        <f t="shared" si="4509"/>
        <v>|n</v>
      </c>
      <c r="CW290" s="60"/>
      <c r="CX290" s="60"/>
      <c r="CY290" s="60"/>
      <c r="CZ290" s="60"/>
      <c r="DA290" s="60"/>
      <c r="DB290" s="71" t="str">
        <f t="shared" si="4510"/>
        <v/>
      </c>
      <c r="DC290" s="71" t="str">
        <f t="shared" si="4511"/>
        <v/>
      </c>
      <c r="DD290" s="71" t="str">
        <f t="shared" si="4512"/>
        <v/>
      </c>
      <c r="DE290" s="71" t="str">
        <f t="shared" si="4513"/>
        <v/>
      </c>
      <c r="DF290" s="71" t="str">
        <f t="shared" si="4514"/>
        <v/>
      </c>
      <c r="DG290" s="71" t="str">
        <f t="shared" si="4515"/>
        <v/>
      </c>
      <c r="DH290" s="71" t="str">
        <f t="shared" si="4516"/>
        <v/>
      </c>
      <c r="DI290" s="71" t="str">
        <f t="shared" si="4517"/>
        <v/>
      </c>
      <c r="DJ290" s="71" t="str">
        <f t="shared" si="4518"/>
        <v/>
      </c>
      <c r="DK290" s="71" t="str">
        <f t="shared" si="4519"/>
        <v/>
      </c>
      <c r="DL290" s="71" t="str">
        <f t="shared" si="4520"/>
        <v/>
      </c>
      <c r="DM290" s="71" t="str">
        <f t="shared" si="4521"/>
        <v/>
      </c>
      <c r="DN290" s="71" t="str">
        <f t="shared" si="4522"/>
        <v/>
      </c>
      <c r="DO290" s="71" t="str">
        <f t="shared" si="4523"/>
        <v/>
      </c>
      <c r="DP290" s="71" t="str">
        <f t="shared" si="4524"/>
        <v/>
      </c>
      <c r="DQ290" s="71" t="str">
        <f t="shared" si="4525"/>
        <v/>
      </c>
      <c r="DR290" s="71" t="str">
        <f t="shared" si="4526"/>
        <v/>
      </c>
      <c r="DS290" s="71" t="str">
        <f t="shared" si="4527"/>
        <v/>
      </c>
      <c r="DT290" s="71" t="str">
        <f t="shared" si="4528"/>
        <v/>
      </c>
      <c r="DU290" s="71" t="str">
        <f t="shared" si="4529"/>
        <v/>
      </c>
      <c r="DV290" s="71" t="str">
        <f t="shared" si="4530"/>
        <v/>
      </c>
      <c r="DW290" s="71" t="str">
        <f t="shared" si="4531"/>
        <v/>
      </c>
      <c r="DX290" s="71" t="str">
        <f t="shared" si="4532"/>
        <v/>
      </c>
      <c r="DY290" s="71" t="str">
        <f t="shared" si="4533"/>
        <v/>
      </c>
      <c r="DZ290" s="71" t="str">
        <f t="shared" si="4534"/>
        <v/>
      </c>
      <c r="EA290" s="71" t="str">
        <f t="shared" si="4535"/>
        <v/>
      </c>
      <c r="EB290" s="71" t="str">
        <f t="shared" si="4536"/>
        <v/>
      </c>
      <c r="EC290" s="71" t="str">
        <f t="shared" si="4537"/>
        <v/>
      </c>
      <c r="ED290" s="71" t="str">
        <f t="shared" si="4538"/>
        <v/>
      </c>
      <c r="EE290" s="71" t="str">
        <f t="shared" si="4539"/>
        <v/>
      </c>
      <c r="EF290" s="71" t="str">
        <f t="shared" si="4540"/>
        <v/>
      </c>
      <c r="EG290" s="71" t="str">
        <f t="shared" si="4541"/>
        <v/>
      </c>
      <c r="EH290" s="71" t="str">
        <f t="shared" si="4542"/>
        <v/>
      </c>
      <c r="EI290" s="71" t="str">
        <f t="shared" si="4543"/>
        <v/>
      </c>
      <c r="EJ290" s="71" t="str">
        <f t="shared" si="4544"/>
        <v/>
      </c>
      <c r="EK290" s="71" t="str">
        <f t="shared" si="4545"/>
        <v/>
      </c>
      <c r="EL290" s="71" t="str">
        <f t="shared" si="4546"/>
        <v/>
      </c>
      <c r="EM290" s="71" t="str">
        <f t="shared" si="4547"/>
        <v/>
      </c>
      <c r="EN290" s="71" t="str">
        <f t="shared" si="4548"/>
        <v/>
      </c>
      <c r="EO290" s="71" t="str">
        <f t="shared" si="4549"/>
        <v/>
      </c>
      <c r="EP290" s="71" t="str">
        <f t="shared" si="4550"/>
        <v/>
      </c>
      <c r="EQ290" s="71" t="str">
        <f t="shared" si="4551"/>
        <v/>
      </c>
      <c r="ER290" s="71" t="str">
        <f t="shared" si="4552"/>
        <v/>
      </c>
      <c r="ES290" s="71" t="str">
        <f t="shared" si="4553"/>
        <v/>
      </c>
      <c r="ET290" s="71" t="str">
        <f t="shared" si="4554"/>
        <v/>
      </c>
      <c r="EU290" s="71" t="str">
        <f t="shared" si="4555"/>
        <v/>
      </c>
      <c r="EV290" s="71" t="str">
        <f t="shared" si="4556"/>
        <v/>
      </c>
      <c r="EW290" s="71" t="str">
        <f t="shared" si="4557"/>
        <v/>
      </c>
      <c r="EX290" s="71" t="str">
        <f t="shared" si="4558"/>
        <v/>
      </c>
      <c r="EY290" s="71" t="str">
        <f t="shared" si="4559"/>
        <v/>
      </c>
      <c r="EZ290" s="71" t="str">
        <f t="shared" si="4560"/>
        <v/>
      </c>
      <c r="FA290" s="71" t="str">
        <f t="shared" si="4561"/>
        <v/>
      </c>
      <c r="FB290" s="71" t="str">
        <f t="shared" si="4562"/>
        <v/>
      </c>
      <c r="FC290" s="71" t="str">
        <f t="shared" si="4563"/>
        <v/>
      </c>
      <c r="FD290" s="71" t="str">
        <f t="shared" si="4564"/>
        <v/>
      </c>
      <c r="FE290" s="71" t="str">
        <f t="shared" si="4565"/>
        <v/>
      </c>
      <c r="FF290" s="71" t="str">
        <f t="shared" si="4566"/>
        <v/>
      </c>
      <c r="FG290" s="71" t="str">
        <f t="shared" si="4567"/>
        <v/>
      </c>
      <c r="FH290" s="71" t="str">
        <f t="shared" si="4568"/>
        <v/>
      </c>
      <c r="FI290" s="71" t="str">
        <f t="shared" si="4569"/>
        <v/>
      </c>
      <c r="FJ290" s="71" t="str">
        <f t="shared" si="4570"/>
        <v/>
      </c>
      <c r="FK290" s="71" t="str">
        <f t="shared" si="4571"/>
        <v/>
      </c>
      <c r="FL290" s="71" t="str">
        <f t="shared" si="4572"/>
        <v/>
      </c>
      <c r="FM290" s="71" t="str">
        <f t="shared" si="4573"/>
        <v/>
      </c>
      <c r="FN290" s="71" t="str">
        <f t="shared" si="4574"/>
        <v/>
      </c>
      <c r="FO290" s="71" t="str">
        <f t="shared" si="4575"/>
        <v/>
      </c>
      <c r="FP290" s="71" t="str">
        <f t="shared" si="4576"/>
        <v/>
      </c>
      <c r="FQ290" s="71" t="str">
        <f t="shared" si="4577"/>
        <v/>
      </c>
      <c r="FR290" s="71" t="str">
        <f t="shared" si="4578"/>
        <v/>
      </c>
      <c r="FS290" s="71" t="str">
        <f t="shared" si="4579"/>
        <v/>
      </c>
    </row>
    <row r="291" spans="1:175">
      <c r="A291" s="80"/>
      <c r="B291" s="80" t="s">
        <v>906</v>
      </c>
      <c r="C291" s="70" t="s">
        <v>883</v>
      </c>
      <c r="T291" s="148"/>
      <c r="U291" s="85"/>
      <c r="CN291" s="69" t="str">
        <f t="shared" si="4504"/>
        <v>InitUnitState('IF24',,,,,,,,,,)</v>
      </c>
      <c r="CO291" s="69" t="str">
        <f t="shared" si="4505"/>
        <v>InitUnitNormal('IF24',,,,,,,,,,)</v>
      </c>
      <c r="CP291" s="69" t="str">
        <f t="shared" si="4506"/>
        <v>InitUnitMagic('IF24',,,,,,,,,,)</v>
      </c>
      <c r="CQ291" s="69" t="str">
        <f t="shared" si="4507"/>
        <v>InitUnitAdd('IF24',,,,,,,,,,)</v>
      </c>
      <c r="CR291" s="69" t="str">
        <f t="shared" si="4508"/>
        <v>InitEquipData('IF24',,"",,,,,'','','','','','',"")</v>
      </c>
      <c r="CU291" s="95" t="str">
        <f t="shared" ref="CU291:CU402" si="4580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0"/>
      <c r="CX291" s="60"/>
      <c r="CY291" s="60"/>
      <c r="CZ291" s="60"/>
      <c r="DA291" s="60"/>
      <c r="DB291" s="71" t="str">
        <f t="shared" ref="DB291:DB402" si="4581">IF(V291="","","|n"&amp;DB$2&amp;"+"&amp;V291&amp;DB$1)</f>
        <v/>
      </c>
      <c r="DC291" s="71" t="str">
        <f t="shared" ref="DC291:DC402" si="4582">IF(W291="","","|n"&amp;DC$2&amp;"+"&amp;W291&amp;DC$1)</f>
        <v/>
      </c>
      <c r="DD291" s="71" t="str">
        <f t="shared" ref="DD291:DD402" si="4583">IF(X291="","","|n"&amp;DD$2&amp;"+"&amp;X291&amp;DD$1)</f>
        <v/>
      </c>
      <c r="DE291" s="71" t="str">
        <f t="shared" ref="DE291:DE402" si="4584">IF(Y291="","","|n"&amp;DE$2&amp;"+"&amp;Y291&amp;DE$1)</f>
        <v/>
      </c>
      <c r="DF291" s="71" t="str">
        <f t="shared" ref="DF291:DF402" si="4585">IF(Z291="","","|n"&amp;DF$2&amp;"+"&amp;Z291&amp;DF$1)</f>
        <v/>
      </c>
      <c r="DG291" s="71" t="str">
        <f t="shared" ref="DG291:DG402" si="4586">IF(AA291="","","|n"&amp;DG$2&amp;"+"&amp;AA291&amp;DG$1)</f>
        <v/>
      </c>
      <c r="DH291" s="71" t="str">
        <f t="shared" ref="DH291:DH402" si="4587">IF(AB291="","","|n"&amp;DH$2&amp;"+"&amp;AB291&amp;DH$1)</f>
        <v/>
      </c>
      <c r="DI291" s="71" t="str">
        <f t="shared" ref="DI291:DI402" si="4588">IF(AC291="","","|n"&amp;DI$2&amp;"+"&amp;AC291&amp;DI$1)</f>
        <v/>
      </c>
      <c r="DJ291" s="71" t="str">
        <f t="shared" ref="DJ291:DJ402" si="4589">IF(AD291="","","|n"&amp;DJ$2&amp;"+"&amp;AD291&amp;DJ$1)</f>
        <v/>
      </c>
      <c r="DK291" s="71" t="str">
        <f t="shared" ref="DK291:DK402" si="4590">IF(AE291="","","|n"&amp;DK$2&amp;"+"&amp;AE291&amp;DK$1)</f>
        <v/>
      </c>
      <c r="DL291" s="71" t="str">
        <f t="shared" ref="DL291:DL402" si="4591">IF(AF291="","","|n"&amp;DL$2&amp;"+"&amp;AF291&amp;DL$1)</f>
        <v/>
      </c>
      <c r="DM291" s="71" t="str">
        <f t="shared" ref="DM291:DM402" si="4592">IF(AG291="","","|n"&amp;DM$2&amp;"+"&amp;AG291&amp;DM$1)</f>
        <v/>
      </c>
      <c r="DN291" s="71" t="str">
        <f t="shared" ref="DN291:DN402" si="4593">IF(AH291="","","|n"&amp;DN$2&amp;"+"&amp;AH291&amp;DN$1)</f>
        <v/>
      </c>
      <c r="DO291" s="71" t="str">
        <f t="shared" ref="DO291:DO402" si="4594">IF(AI291="","","|n"&amp;DO$2&amp;"+"&amp;AI291&amp;DO$1)</f>
        <v/>
      </c>
      <c r="DP291" s="71" t="str">
        <f t="shared" ref="DP291:DP402" si="4595">IF(AJ291="","","|n"&amp;DP$2&amp;"+"&amp;AJ291&amp;DP$1)</f>
        <v/>
      </c>
      <c r="DQ291" s="71" t="str">
        <f t="shared" ref="DQ291:DQ402" si="4596">IF(AK291="","","|n"&amp;DQ$2&amp;"+"&amp;AK291&amp;DQ$1)</f>
        <v/>
      </c>
      <c r="DR291" s="71" t="str">
        <f t="shared" ref="DR291:DR402" si="4597">IF(AL291="","","|n"&amp;DR$2&amp;"+"&amp;AL291&amp;DR$1)</f>
        <v/>
      </c>
      <c r="DS291" s="71" t="str">
        <f t="shared" ref="DS291:DS402" si="4598">IF(AM291="","","|n"&amp;DS$2&amp;"+"&amp;AM291&amp;DS$1)</f>
        <v/>
      </c>
      <c r="DT291" s="71" t="str">
        <f t="shared" ref="DT291:DT402" si="4599">IF(AN291="","","|n"&amp;DT$2&amp;"+"&amp;AN291&amp;DT$1)</f>
        <v/>
      </c>
      <c r="DU291" s="71" t="str">
        <f t="shared" ref="DU291:DU402" si="4600">IF(AO291="","","|n"&amp;DU$2&amp;"+"&amp;AO291&amp;DU$1)</f>
        <v/>
      </c>
      <c r="DV291" s="71" t="str">
        <f t="shared" ref="DV291:DV402" si="4601">IF(AP291="","","|n"&amp;DV$2&amp;"+"&amp;AP291&amp;DV$1)</f>
        <v/>
      </c>
      <c r="DW291" s="71" t="str">
        <f t="shared" ref="DW291:DW402" si="4602">IF(AQ291="","","|n"&amp;DW$2&amp;"+"&amp;AQ291&amp;DW$1)</f>
        <v/>
      </c>
      <c r="DX291" s="71" t="str">
        <f t="shared" ref="DX291:DX402" si="4603">IF(AR291="","","|n"&amp;DX$2&amp;"+"&amp;AR291&amp;DX$1)</f>
        <v/>
      </c>
      <c r="DY291" s="71" t="str">
        <f t="shared" ref="DY291:DY402" si="4604">IF(AS291="","","|n"&amp;DY$2&amp;"+"&amp;AS291&amp;DY$1)</f>
        <v/>
      </c>
      <c r="DZ291" s="71" t="str">
        <f t="shared" ref="DZ291:DZ402" si="4605">IF(AT291="","","|n"&amp;DZ$2&amp;"+"&amp;AT291&amp;DZ$1)</f>
        <v/>
      </c>
      <c r="EA291" s="71" t="str">
        <f t="shared" ref="EA291:EA402" si="4606">IF(AU291="","","|n"&amp;EA$2&amp;"+"&amp;AU291&amp;EA$1)</f>
        <v/>
      </c>
      <c r="EB291" s="71" t="str">
        <f t="shared" ref="EB291:EB402" si="4607">IF(AV291="","","|n"&amp;EB$2&amp;"+"&amp;AV291&amp;EB$1)</f>
        <v/>
      </c>
      <c r="EC291" s="71" t="str">
        <f t="shared" ref="EC291:EC402" si="4608">IF(AW291="","","|n"&amp;EC$2&amp;"+"&amp;AW291&amp;EC$1)</f>
        <v/>
      </c>
      <c r="ED291" s="71" t="str">
        <f t="shared" ref="ED291:ED402" si="4609">IF(AX291="","","|n"&amp;ED$2&amp;"+"&amp;AX291&amp;ED$1)</f>
        <v/>
      </c>
      <c r="EE291" s="71" t="str">
        <f t="shared" ref="EE291:EE402" si="4610">IF(AY291="","","|n"&amp;EE$2&amp;"+"&amp;AY291&amp;EE$1)</f>
        <v/>
      </c>
      <c r="EF291" s="71" t="str">
        <f t="shared" ref="EF291:EF402" si="4611">IF(AZ291="","","|n"&amp;EF$2&amp;"+"&amp;AZ291&amp;EF$1)</f>
        <v/>
      </c>
      <c r="EG291" s="71" t="str">
        <f t="shared" ref="EG291:EG402" si="4612">IF(BA291="","","|n"&amp;EG$2&amp;"+"&amp;BA291&amp;EG$1)</f>
        <v/>
      </c>
      <c r="EH291" s="71" t="str">
        <f t="shared" ref="EH291:EH402" si="4613">IF(BB291="","","|n"&amp;EH$2&amp;"+"&amp;BB291&amp;EH$1)</f>
        <v/>
      </c>
      <c r="EI291" s="71" t="str">
        <f t="shared" ref="EI291:EI402" si="4614">IF(BC291="","","|n"&amp;EI$2&amp;"+"&amp;BC291&amp;EI$1)</f>
        <v/>
      </c>
      <c r="EJ291" s="71" t="str">
        <f t="shared" ref="EJ291:EJ402" si="4615">IF(BD291="","","|n"&amp;EJ$2&amp;"+"&amp;BD291&amp;EJ$1)</f>
        <v/>
      </c>
      <c r="EK291" s="71" t="str">
        <f t="shared" ref="EK291:EK402" si="4616">IF(BE291="","","|n"&amp;EK$2&amp;"+"&amp;BE291&amp;EK$1)</f>
        <v/>
      </c>
      <c r="EL291" s="71" t="str">
        <f t="shared" ref="EL291:EL402" si="4617">IF(BF291="","","|n"&amp;EL$2&amp;"+"&amp;BF291&amp;EL$1)</f>
        <v/>
      </c>
      <c r="EM291" s="71" t="str">
        <f t="shared" ref="EM291:EM402" si="4618">IF(BG291="","","|n"&amp;EM$2&amp;"+"&amp;BG291&amp;EM$1)</f>
        <v/>
      </c>
      <c r="EN291" s="71" t="str">
        <f t="shared" ref="EN291:EN402" si="4619">IF(BH291="","","|n"&amp;EN$2&amp;"+"&amp;BH291&amp;EN$1)</f>
        <v/>
      </c>
      <c r="EO291" s="71" t="str">
        <f t="shared" ref="EO291:EO402" si="4620">IF(BI291="","","|n"&amp;EO$2&amp;"+"&amp;BI291&amp;EO$1)</f>
        <v/>
      </c>
      <c r="EP291" s="71" t="str">
        <f t="shared" ref="EP291:EP402" si="4621">IF(BJ291="","","|n"&amp;EP$2&amp;"+"&amp;BJ291&amp;EP$1)</f>
        <v/>
      </c>
      <c r="EQ291" s="71" t="str">
        <f t="shared" ref="EQ291:EQ402" si="4622">IF(BK291="","","|n"&amp;EQ$2&amp;"+"&amp;BK291&amp;EQ$1)</f>
        <v/>
      </c>
      <c r="ER291" s="71" t="str">
        <f t="shared" ref="ER291:ER402" si="4623">IF(BL291="","","|n"&amp;ER$2&amp;"+"&amp;BL291&amp;ER$1)</f>
        <v/>
      </c>
      <c r="ES291" s="71" t="str">
        <f t="shared" ref="ES291:ES402" si="4624">IF(BM291="","","|n"&amp;ES$2&amp;"+"&amp;BM291&amp;ES$1)</f>
        <v/>
      </c>
      <c r="ET291" s="71" t="str">
        <f t="shared" ref="ET291:ET402" si="4625">IF(BN291="","","|n"&amp;ET$2&amp;"+"&amp;BN291&amp;ET$1)</f>
        <v/>
      </c>
      <c r="EU291" s="71" t="str">
        <f t="shared" ref="EU291:EU402" si="4626">IF(BO291="","","|n"&amp;EU$2&amp;"+"&amp;BO291&amp;EU$1)</f>
        <v/>
      </c>
      <c r="EV291" s="71" t="str">
        <f t="shared" ref="EV291:EV402" si="4627">IF(BP291="","","|n"&amp;EV$2&amp;"+"&amp;BP291&amp;EV$1)</f>
        <v/>
      </c>
      <c r="EW291" s="71" t="str">
        <f t="shared" ref="EW291:EW402" si="4628">IF(BQ291="","","|n"&amp;EW$2&amp;"+"&amp;BQ291&amp;EW$1)</f>
        <v/>
      </c>
      <c r="EX291" s="71" t="str">
        <f t="shared" ref="EX291:EX402" si="4629">IF(BR291="","","|n"&amp;EX$2&amp;"+"&amp;BR291&amp;EX$1)</f>
        <v/>
      </c>
      <c r="EY291" s="71" t="str">
        <f t="shared" ref="EY291:EY402" si="4630">IF(BS291="","","|n"&amp;EY$2&amp;"+"&amp;BS291&amp;EY$1)</f>
        <v/>
      </c>
      <c r="EZ291" s="71" t="str">
        <f t="shared" ref="EZ291:EZ402" si="4631">IF(BT291="","","|n"&amp;EZ$2&amp;"+"&amp;BT291&amp;EZ$1)</f>
        <v/>
      </c>
      <c r="FA291" s="71" t="str">
        <f t="shared" ref="FA291:FA402" si="4632">IF(BU291="","","|n"&amp;FA$2&amp;"+"&amp;BU291&amp;FA$1)</f>
        <v/>
      </c>
      <c r="FB291" s="71" t="str">
        <f t="shared" ref="FB291:FB402" si="4633">IF(BV291="","","|n"&amp;FB$2&amp;"+"&amp;BV291&amp;FB$1)</f>
        <v/>
      </c>
      <c r="FC291" s="71" t="str">
        <f t="shared" ref="FC291:FC402" si="4634">IF(BW291="","","|n"&amp;FC$2&amp;"+"&amp;BW291&amp;FC$1)</f>
        <v/>
      </c>
      <c r="FD291" s="71" t="str">
        <f t="shared" ref="FD291:FD402" si="4635">IF(BX291="","","|n"&amp;FD$2&amp;"+"&amp;BX291&amp;FD$1)</f>
        <v/>
      </c>
      <c r="FE291" s="71" t="str">
        <f t="shared" ref="FE291:FE402" si="4636">IF(BY291="","","|n"&amp;FE$2&amp;"+"&amp;BY291&amp;FE$1)</f>
        <v/>
      </c>
      <c r="FF291" s="71" t="str">
        <f t="shared" ref="FF291:FF402" si="4637">IF(BZ291="","","|n"&amp;FF$2&amp;"+"&amp;BZ291&amp;FF$1)</f>
        <v/>
      </c>
      <c r="FG291" s="71" t="str">
        <f t="shared" ref="FG291:FG402" si="4638">IF(CA291="","","|n"&amp;FG$2&amp;"+"&amp;CA291&amp;FG$1)</f>
        <v/>
      </c>
      <c r="FH291" s="71" t="str">
        <f t="shared" ref="FH291:FH402" si="4639">IF(CB291="","","|n"&amp;FH$2&amp;"+"&amp;CB291&amp;FH$1)</f>
        <v/>
      </c>
      <c r="FI291" s="71" t="str">
        <f t="shared" ref="FI291:FI402" si="4640">IF(CC291="","","|n"&amp;FI$2&amp;"+"&amp;CC291&amp;FI$1)</f>
        <v/>
      </c>
      <c r="FJ291" s="71" t="str">
        <f t="shared" ref="FJ291:FJ402" si="4641">IF(CD291="","","|n"&amp;FJ$2&amp;"+"&amp;CD291&amp;FJ$1)</f>
        <v/>
      </c>
      <c r="FK291" s="71" t="str">
        <f t="shared" ref="FK291:FK402" si="4642">IF(CE291="","","|n"&amp;FK$2&amp;"+"&amp;CE291&amp;FK$1)</f>
        <v/>
      </c>
      <c r="FL291" s="71" t="str">
        <f t="shared" ref="FL291:FL402" si="4643">IF(CF291="","","|n"&amp;FL$2&amp;"+"&amp;CF291&amp;FL$1)</f>
        <v/>
      </c>
      <c r="FM291" s="71" t="str">
        <f t="shared" ref="FM291:FM402" si="4644">IF(CG291="","","|n"&amp;FM$2&amp;"+"&amp;CG291&amp;FM$1)</f>
        <v/>
      </c>
      <c r="FN291" s="71" t="str">
        <f t="shared" ref="FN291:FN402" si="4645">IF(CH291="","","|n"&amp;FN$2&amp;"+"&amp;CH291&amp;FN$1)</f>
        <v/>
      </c>
      <c r="FO291" s="71" t="str">
        <f t="shared" ref="FO291:FO402" si="4646">IF(CI291="","","|n"&amp;FO$2&amp;"+"&amp;CI291&amp;FO$1)</f>
        <v/>
      </c>
      <c r="FP291" s="71" t="str">
        <f t="shared" ref="FP291:FP402" si="4647">IF(CJ291="","","|n"&amp;FP$2&amp;"+"&amp;CJ291&amp;FP$1)</f>
        <v/>
      </c>
      <c r="FQ291" s="71" t="str">
        <f t="shared" ref="FQ291:FQ402" si="4648">IF(CK291="","","|n"&amp;FQ$2&amp;"+"&amp;CK291&amp;FQ$1)</f>
        <v/>
      </c>
      <c r="FR291" s="71" t="str">
        <f t="shared" ref="FR291:FR402" si="4649">IF(CL291="","","|n"&amp;FR$2&amp;"+"&amp;CL291&amp;FR$1)</f>
        <v/>
      </c>
      <c r="FS291" s="71" t="str">
        <f t="shared" ref="FS291:FS402" si="4650">IF(CM291="","","|n"&amp;FS$2&amp;"+"&amp;CM291&amp;FS$1)</f>
        <v/>
      </c>
    </row>
    <row r="292" spans="1:175">
      <c r="A292" s="80"/>
      <c r="B292" s="80" t="s">
        <v>907</v>
      </c>
      <c r="C292" s="70" t="s">
        <v>883</v>
      </c>
      <c r="T292" s="148"/>
      <c r="U292" s="85"/>
      <c r="CN292" s="69" t="str">
        <f t="shared" si="4504"/>
        <v>InitUnitState('IF25',,,,,,,,,,)</v>
      </c>
      <c r="CO292" s="69" t="str">
        <f t="shared" si="4505"/>
        <v>InitUnitNormal('IF25',,,,,,,,,,)</v>
      </c>
      <c r="CP292" s="69" t="str">
        <f t="shared" si="4506"/>
        <v>InitUnitMagic('IF25',,,,,,,,,,)</v>
      </c>
      <c r="CQ292" s="69" t="str">
        <f t="shared" si="4507"/>
        <v>InitUnitAdd('IF25',,,,,,,,,,)</v>
      </c>
      <c r="CR292" s="69" t="str">
        <f t="shared" si="4508"/>
        <v>InitEquipData('IF25',,"",,,,,'','','','','','',"")</v>
      </c>
      <c r="CU292" s="95" t="str">
        <f t="shared" si="4580"/>
        <v>|n</v>
      </c>
      <c r="CW292" s="60"/>
      <c r="CX292" s="60"/>
      <c r="CY292" s="60"/>
      <c r="CZ292" s="60"/>
      <c r="DA292" s="60"/>
      <c r="DB292" s="71" t="str">
        <f t="shared" si="4581"/>
        <v/>
      </c>
      <c r="DC292" s="71" t="str">
        <f t="shared" si="4582"/>
        <v/>
      </c>
      <c r="DD292" s="71" t="str">
        <f t="shared" si="4583"/>
        <v/>
      </c>
      <c r="DE292" s="71" t="str">
        <f t="shared" si="4584"/>
        <v/>
      </c>
      <c r="DF292" s="71" t="str">
        <f t="shared" si="4585"/>
        <v/>
      </c>
      <c r="DG292" s="71" t="str">
        <f t="shared" si="4586"/>
        <v/>
      </c>
      <c r="DH292" s="71" t="str">
        <f t="shared" si="4587"/>
        <v/>
      </c>
      <c r="DI292" s="71" t="str">
        <f t="shared" si="4588"/>
        <v/>
      </c>
      <c r="DJ292" s="71" t="str">
        <f t="shared" si="4589"/>
        <v/>
      </c>
      <c r="DK292" s="71" t="str">
        <f t="shared" si="4590"/>
        <v/>
      </c>
      <c r="DL292" s="71" t="str">
        <f t="shared" si="4591"/>
        <v/>
      </c>
      <c r="DM292" s="71" t="str">
        <f t="shared" si="4592"/>
        <v/>
      </c>
      <c r="DN292" s="71" t="str">
        <f t="shared" si="4593"/>
        <v/>
      </c>
      <c r="DO292" s="71" t="str">
        <f t="shared" si="4594"/>
        <v/>
      </c>
      <c r="DP292" s="71" t="str">
        <f t="shared" si="4595"/>
        <v/>
      </c>
      <c r="DQ292" s="71" t="str">
        <f t="shared" si="4596"/>
        <v/>
      </c>
      <c r="DR292" s="71" t="str">
        <f t="shared" si="4597"/>
        <v/>
      </c>
      <c r="DS292" s="71" t="str">
        <f t="shared" si="4598"/>
        <v/>
      </c>
      <c r="DT292" s="71" t="str">
        <f t="shared" si="4599"/>
        <v/>
      </c>
      <c r="DU292" s="71" t="str">
        <f t="shared" si="4600"/>
        <v/>
      </c>
      <c r="DV292" s="71" t="str">
        <f t="shared" si="4601"/>
        <v/>
      </c>
      <c r="DW292" s="71" t="str">
        <f t="shared" si="4602"/>
        <v/>
      </c>
      <c r="DX292" s="71" t="str">
        <f t="shared" si="4603"/>
        <v/>
      </c>
      <c r="DY292" s="71" t="str">
        <f t="shared" si="4604"/>
        <v/>
      </c>
      <c r="DZ292" s="71" t="str">
        <f t="shared" si="4605"/>
        <v/>
      </c>
      <c r="EA292" s="71" t="str">
        <f t="shared" si="4606"/>
        <v/>
      </c>
      <c r="EB292" s="71" t="str">
        <f t="shared" si="4607"/>
        <v/>
      </c>
      <c r="EC292" s="71" t="str">
        <f t="shared" si="4608"/>
        <v/>
      </c>
      <c r="ED292" s="71" t="str">
        <f t="shared" si="4609"/>
        <v/>
      </c>
      <c r="EE292" s="71" t="str">
        <f t="shared" si="4610"/>
        <v/>
      </c>
      <c r="EF292" s="71" t="str">
        <f t="shared" si="4611"/>
        <v/>
      </c>
      <c r="EG292" s="71" t="str">
        <f t="shared" si="4612"/>
        <v/>
      </c>
      <c r="EH292" s="71" t="str">
        <f t="shared" si="4613"/>
        <v/>
      </c>
      <c r="EI292" s="71" t="str">
        <f t="shared" si="4614"/>
        <v/>
      </c>
      <c r="EJ292" s="71" t="str">
        <f t="shared" si="4615"/>
        <v/>
      </c>
      <c r="EK292" s="71" t="str">
        <f t="shared" si="4616"/>
        <v/>
      </c>
      <c r="EL292" s="71" t="str">
        <f t="shared" si="4617"/>
        <v/>
      </c>
      <c r="EM292" s="71" t="str">
        <f t="shared" si="4618"/>
        <v/>
      </c>
      <c r="EN292" s="71" t="str">
        <f t="shared" si="4619"/>
        <v/>
      </c>
      <c r="EO292" s="71" t="str">
        <f t="shared" si="4620"/>
        <v/>
      </c>
      <c r="EP292" s="71" t="str">
        <f t="shared" si="4621"/>
        <v/>
      </c>
      <c r="EQ292" s="71" t="str">
        <f t="shared" si="4622"/>
        <v/>
      </c>
      <c r="ER292" s="71" t="str">
        <f t="shared" si="4623"/>
        <v/>
      </c>
      <c r="ES292" s="71" t="str">
        <f t="shared" si="4624"/>
        <v/>
      </c>
      <c r="ET292" s="71" t="str">
        <f t="shared" si="4625"/>
        <v/>
      </c>
      <c r="EU292" s="71" t="str">
        <f t="shared" si="4626"/>
        <v/>
      </c>
      <c r="EV292" s="71" t="str">
        <f t="shared" si="4627"/>
        <v/>
      </c>
      <c r="EW292" s="71" t="str">
        <f t="shared" si="4628"/>
        <v/>
      </c>
      <c r="EX292" s="71" t="str">
        <f t="shared" si="4629"/>
        <v/>
      </c>
      <c r="EY292" s="71" t="str">
        <f t="shared" si="4630"/>
        <v/>
      </c>
      <c r="EZ292" s="71" t="str">
        <f t="shared" si="4631"/>
        <v/>
      </c>
      <c r="FA292" s="71" t="str">
        <f t="shared" si="4632"/>
        <v/>
      </c>
      <c r="FB292" s="71" t="str">
        <f t="shared" si="4633"/>
        <v/>
      </c>
      <c r="FC292" s="71" t="str">
        <f t="shared" si="4634"/>
        <v/>
      </c>
      <c r="FD292" s="71" t="str">
        <f t="shared" si="4635"/>
        <v/>
      </c>
      <c r="FE292" s="71" t="str">
        <f t="shared" si="4636"/>
        <v/>
      </c>
      <c r="FF292" s="71" t="str">
        <f t="shared" si="4637"/>
        <v/>
      </c>
      <c r="FG292" s="71" t="str">
        <f t="shared" si="4638"/>
        <v/>
      </c>
      <c r="FH292" s="71" t="str">
        <f t="shared" si="4639"/>
        <v/>
      </c>
      <c r="FI292" s="71" t="str">
        <f t="shared" si="4640"/>
        <v/>
      </c>
      <c r="FJ292" s="71" t="str">
        <f t="shared" si="4641"/>
        <v/>
      </c>
      <c r="FK292" s="71" t="str">
        <f t="shared" si="4642"/>
        <v/>
      </c>
      <c r="FL292" s="71" t="str">
        <f t="shared" si="4643"/>
        <v/>
      </c>
      <c r="FM292" s="71" t="str">
        <f t="shared" si="4644"/>
        <v/>
      </c>
      <c r="FN292" s="71" t="str">
        <f t="shared" si="4645"/>
        <v/>
      </c>
      <c r="FO292" s="71" t="str">
        <f t="shared" si="4646"/>
        <v/>
      </c>
      <c r="FP292" s="71" t="str">
        <f t="shared" si="4647"/>
        <v/>
      </c>
      <c r="FQ292" s="71" t="str">
        <f t="shared" si="4648"/>
        <v/>
      </c>
      <c r="FR292" s="71" t="str">
        <f t="shared" si="4649"/>
        <v/>
      </c>
      <c r="FS292" s="71" t="str">
        <f t="shared" si="4650"/>
        <v/>
      </c>
    </row>
    <row r="293" spans="1:175">
      <c r="A293" s="80"/>
      <c r="B293" s="80" t="s">
        <v>908</v>
      </c>
      <c r="C293" s="70" t="s">
        <v>883</v>
      </c>
      <c r="T293" s="148"/>
      <c r="U293" s="85"/>
      <c r="CN293" s="69" t="str">
        <f t="shared" si="4504"/>
        <v>InitUnitState('IF26',,,,,,,,,,)</v>
      </c>
      <c r="CO293" s="69" t="str">
        <f t="shared" si="4505"/>
        <v>InitUnitNormal('IF26',,,,,,,,,,)</v>
      </c>
      <c r="CP293" s="69" t="str">
        <f t="shared" si="4506"/>
        <v>InitUnitMagic('IF26',,,,,,,,,,)</v>
      </c>
      <c r="CQ293" s="69" t="str">
        <f t="shared" si="4507"/>
        <v>InitUnitAdd('IF26',,,,,,,,,,)</v>
      </c>
      <c r="CR293" s="69" t="str">
        <f t="shared" si="4508"/>
        <v>InitEquipData('IF26',,"",,,,,'','','','','','',"")</v>
      </c>
      <c r="CU293" s="95" t="str">
        <f t="shared" si="4580"/>
        <v>|n</v>
      </c>
      <c r="CW293" s="60"/>
      <c r="CX293" s="60"/>
      <c r="CY293" s="60"/>
      <c r="CZ293" s="60"/>
      <c r="DA293" s="60"/>
      <c r="DB293" s="71" t="str">
        <f t="shared" si="4581"/>
        <v/>
      </c>
      <c r="DC293" s="71" t="str">
        <f t="shared" si="4582"/>
        <v/>
      </c>
      <c r="DD293" s="71" t="str">
        <f t="shared" si="4583"/>
        <v/>
      </c>
      <c r="DE293" s="71" t="str">
        <f t="shared" si="4584"/>
        <v/>
      </c>
      <c r="DF293" s="71" t="str">
        <f t="shared" si="4585"/>
        <v/>
      </c>
      <c r="DG293" s="71" t="str">
        <f t="shared" si="4586"/>
        <v/>
      </c>
      <c r="DH293" s="71" t="str">
        <f t="shared" si="4587"/>
        <v/>
      </c>
      <c r="DI293" s="71" t="str">
        <f t="shared" si="4588"/>
        <v/>
      </c>
      <c r="DJ293" s="71" t="str">
        <f t="shared" si="4589"/>
        <v/>
      </c>
      <c r="DK293" s="71" t="str">
        <f t="shared" si="4590"/>
        <v/>
      </c>
      <c r="DL293" s="71" t="str">
        <f t="shared" si="4591"/>
        <v/>
      </c>
      <c r="DM293" s="71" t="str">
        <f t="shared" si="4592"/>
        <v/>
      </c>
      <c r="DN293" s="71" t="str">
        <f t="shared" si="4593"/>
        <v/>
      </c>
      <c r="DO293" s="71" t="str">
        <f t="shared" si="4594"/>
        <v/>
      </c>
      <c r="DP293" s="71" t="str">
        <f t="shared" si="4595"/>
        <v/>
      </c>
      <c r="DQ293" s="71" t="str">
        <f t="shared" si="4596"/>
        <v/>
      </c>
      <c r="DR293" s="71" t="str">
        <f t="shared" si="4597"/>
        <v/>
      </c>
      <c r="DS293" s="71" t="str">
        <f t="shared" si="4598"/>
        <v/>
      </c>
      <c r="DT293" s="71" t="str">
        <f t="shared" si="4599"/>
        <v/>
      </c>
      <c r="DU293" s="71" t="str">
        <f t="shared" si="4600"/>
        <v/>
      </c>
      <c r="DV293" s="71" t="str">
        <f t="shared" si="4601"/>
        <v/>
      </c>
      <c r="DW293" s="71" t="str">
        <f t="shared" si="4602"/>
        <v/>
      </c>
      <c r="DX293" s="71" t="str">
        <f t="shared" si="4603"/>
        <v/>
      </c>
      <c r="DY293" s="71" t="str">
        <f t="shared" si="4604"/>
        <v/>
      </c>
      <c r="DZ293" s="71" t="str">
        <f t="shared" si="4605"/>
        <v/>
      </c>
      <c r="EA293" s="71" t="str">
        <f t="shared" si="4606"/>
        <v/>
      </c>
      <c r="EB293" s="71" t="str">
        <f t="shared" si="4607"/>
        <v/>
      </c>
      <c r="EC293" s="71" t="str">
        <f t="shared" si="4608"/>
        <v/>
      </c>
      <c r="ED293" s="71" t="str">
        <f t="shared" si="4609"/>
        <v/>
      </c>
      <c r="EE293" s="71" t="str">
        <f t="shared" si="4610"/>
        <v/>
      </c>
      <c r="EF293" s="71" t="str">
        <f t="shared" si="4611"/>
        <v/>
      </c>
      <c r="EG293" s="71" t="str">
        <f t="shared" si="4612"/>
        <v/>
      </c>
      <c r="EH293" s="71" t="str">
        <f t="shared" si="4613"/>
        <v/>
      </c>
      <c r="EI293" s="71" t="str">
        <f t="shared" si="4614"/>
        <v/>
      </c>
      <c r="EJ293" s="71" t="str">
        <f t="shared" si="4615"/>
        <v/>
      </c>
      <c r="EK293" s="71" t="str">
        <f t="shared" si="4616"/>
        <v/>
      </c>
      <c r="EL293" s="71" t="str">
        <f t="shared" si="4617"/>
        <v/>
      </c>
      <c r="EM293" s="71" t="str">
        <f t="shared" si="4618"/>
        <v/>
      </c>
      <c r="EN293" s="71" t="str">
        <f t="shared" si="4619"/>
        <v/>
      </c>
      <c r="EO293" s="71" t="str">
        <f t="shared" si="4620"/>
        <v/>
      </c>
      <c r="EP293" s="71" t="str">
        <f t="shared" si="4621"/>
        <v/>
      </c>
      <c r="EQ293" s="71" t="str">
        <f t="shared" si="4622"/>
        <v/>
      </c>
      <c r="ER293" s="71" t="str">
        <f t="shared" si="4623"/>
        <v/>
      </c>
      <c r="ES293" s="71" t="str">
        <f t="shared" si="4624"/>
        <v/>
      </c>
      <c r="ET293" s="71" t="str">
        <f t="shared" si="4625"/>
        <v/>
      </c>
      <c r="EU293" s="71" t="str">
        <f t="shared" si="4626"/>
        <v/>
      </c>
      <c r="EV293" s="71" t="str">
        <f t="shared" si="4627"/>
        <v/>
      </c>
      <c r="EW293" s="71" t="str">
        <f t="shared" si="4628"/>
        <v/>
      </c>
      <c r="EX293" s="71" t="str">
        <f t="shared" si="4629"/>
        <v/>
      </c>
      <c r="EY293" s="71" t="str">
        <f t="shared" si="4630"/>
        <v/>
      </c>
      <c r="EZ293" s="71" t="str">
        <f t="shared" si="4631"/>
        <v/>
      </c>
      <c r="FA293" s="71" t="str">
        <f t="shared" si="4632"/>
        <v/>
      </c>
      <c r="FB293" s="71" t="str">
        <f t="shared" si="4633"/>
        <v/>
      </c>
      <c r="FC293" s="71" t="str">
        <f t="shared" si="4634"/>
        <v/>
      </c>
      <c r="FD293" s="71" t="str">
        <f t="shared" si="4635"/>
        <v/>
      </c>
      <c r="FE293" s="71" t="str">
        <f t="shared" si="4636"/>
        <v/>
      </c>
      <c r="FF293" s="71" t="str">
        <f t="shared" si="4637"/>
        <v/>
      </c>
      <c r="FG293" s="71" t="str">
        <f t="shared" si="4638"/>
        <v/>
      </c>
      <c r="FH293" s="71" t="str">
        <f t="shared" si="4639"/>
        <v/>
      </c>
      <c r="FI293" s="71" t="str">
        <f t="shared" si="4640"/>
        <v/>
      </c>
      <c r="FJ293" s="71" t="str">
        <f t="shared" si="4641"/>
        <v/>
      </c>
      <c r="FK293" s="71" t="str">
        <f t="shared" si="4642"/>
        <v/>
      </c>
      <c r="FL293" s="71" t="str">
        <f t="shared" si="4643"/>
        <v/>
      </c>
      <c r="FM293" s="71" t="str">
        <f t="shared" si="4644"/>
        <v/>
      </c>
      <c r="FN293" s="71" t="str">
        <f t="shared" si="4645"/>
        <v/>
      </c>
      <c r="FO293" s="71" t="str">
        <f t="shared" si="4646"/>
        <v/>
      </c>
      <c r="FP293" s="71" t="str">
        <f t="shared" si="4647"/>
        <v/>
      </c>
      <c r="FQ293" s="71" t="str">
        <f t="shared" si="4648"/>
        <v/>
      </c>
      <c r="FR293" s="71" t="str">
        <f t="shared" si="4649"/>
        <v/>
      </c>
      <c r="FS293" s="71" t="str">
        <f t="shared" si="4650"/>
        <v/>
      </c>
    </row>
    <row r="294" spans="1:175">
      <c r="A294" s="80"/>
      <c r="B294" s="80" t="s">
        <v>909</v>
      </c>
      <c r="C294" s="70" t="s">
        <v>883</v>
      </c>
      <c r="T294" s="148"/>
      <c r="U294" s="85"/>
      <c r="CN294" s="69" t="str">
        <f t="shared" si="4504"/>
        <v>InitUnitState('IF27',,,,,,,,,,)</v>
      </c>
      <c r="CO294" s="69" t="str">
        <f t="shared" si="4505"/>
        <v>InitUnitNormal('IF27',,,,,,,,,,)</v>
      </c>
      <c r="CP294" s="69" t="str">
        <f t="shared" si="4506"/>
        <v>InitUnitMagic('IF27',,,,,,,,,,)</v>
      </c>
      <c r="CQ294" s="69" t="str">
        <f t="shared" si="4507"/>
        <v>InitUnitAdd('IF27',,,,,,,,,,)</v>
      </c>
      <c r="CR294" s="69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InitEquipData('IF27',,"",,,,,'','','','','','',"")</v>
      </c>
      <c r="CU294" s="95" t="str">
        <f t="shared" si="4580"/>
        <v>|n</v>
      </c>
      <c r="CW294" s="60"/>
      <c r="CX294" s="60"/>
      <c r="CY294" s="60"/>
      <c r="CZ294" s="60"/>
      <c r="DA294" s="60"/>
      <c r="DB294" s="71" t="str">
        <f t="shared" si="4581"/>
        <v/>
      </c>
      <c r="DC294" s="71" t="str">
        <f t="shared" si="4582"/>
        <v/>
      </c>
      <c r="DD294" s="71" t="str">
        <f t="shared" si="4583"/>
        <v/>
      </c>
      <c r="DE294" s="71" t="str">
        <f t="shared" si="4584"/>
        <v/>
      </c>
      <c r="DF294" s="71" t="str">
        <f t="shared" si="4585"/>
        <v/>
      </c>
      <c r="DG294" s="71" t="str">
        <f t="shared" si="4586"/>
        <v/>
      </c>
      <c r="DH294" s="71" t="str">
        <f t="shared" si="4587"/>
        <v/>
      </c>
      <c r="DI294" s="71" t="str">
        <f t="shared" si="4588"/>
        <v/>
      </c>
      <c r="DJ294" s="71" t="str">
        <f t="shared" si="4589"/>
        <v/>
      </c>
      <c r="DK294" s="71" t="str">
        <f t="shared" si="4590"/>
        <v/>
      </c>
      <c r="DL294" s="71" t="str">
        <f t="shared" si="4591"/>
        <v/>
      </c>
      <c r="DM294" s="71" t="str">
        <f t="shared" si="4592"/>
        <v/>
      </c>
      <c r="DN294" s="71" t="str">
        <f t="shared" si="4593"/>
        <v/>
      </c>
      <c r="DO294" s="71" t="str">
        <f t="shared" si="4594"/>
        <v/>
      </c>
      <c r="DP294" s="71" t="str">
        <f t="shared" si="4595"/>
        <v/>
      </c>
      <c r="DQ294" s="71" t="str">
        <f t="shared" si="4596"/>
        <v/>
      </c>
      <c r="DR294" s="71" t="str">
        <f t="shared" si="4597"/>
        <v/>
      </c>
      <c r="DS294" s="71" t="str">
        <f t="shared" si="4598"/>
        <v/>
      </c>
      <c r="DT294" s="71" t="str">
        <f t="shared" si="4599"/>
        <v/>
      </c>
      <c r="DU294" s="71" t="str">
        <f t="shared" si="4600"/>
        <v/>
      </c>
      <c r="DV294" s="71" t="str">
        <f t="shared" si="4601"/>
        <v/>
      </c>
      <c r="DW294" s="71" t="str">
        <f t="shared" si="4602"/>
        <v/>
      </c>
      <c r="DX294" s="71" t="str">
        <f t="shared" si="4603"/>
        <v/>
      </c>
      <c r="DY294" s="71" t="str">
        <f t="shared" si="4604"/>
        <v/>
      </c>
      <c r="DZ294" s="71" t="str">
        <f t="shared" si="4605"/>
        <v/>
      </c>
      <c r="EA294" s="71" t="str">
        <f t="shared" si="4606"/>
        <v/>
      </c>
      <c r="EB294" s="71" t="str">
        <f t="shared" si="4607"/>
        <v/>
      </c>
      <c r="EC294" s="71" t="str">
        <f t="shared" si="4608"/>
        <v/>
      </c>
      <c r="ED294" s="71" t="str">
        <f t="shared" si="4609"/>
        <v/>
      </c>
      <c r="EE294" s="71" t="str">
        <f t="shared" si="4610"/>
        <v/>
      </c>
      <c r="EF294" s="71" t="str">
        <f t="shared" si="4611"/>
        <v/>
      </c>
      <c r="EG294" s="71" t="str">
        <f t="shared" si="4612"/>
        <v/>
      </c>
      <c r="EH294" s="71" t="str">
        <f t="shared" si="4613"/>
        <v/>
      </c>
      <c r="EI294" s="71" t="str">
        <f t="shared" si="4614"/>
        <v/>
      </c>
      <c r="EJ294" s="71" t="str">
        <f t="shared" si="4615"/>
        <v/>
      </c>
      <c r="EK294" s="71" t="str">
        <f t="shared" si="4616"/>
        <v/>
      </c>
      <c r="EL294" s="71" t="str">
        <f t="shared" si="4617"/>
        <v/>
      </c>
      <c r="EM294" s="71" t="str">
        <f t="shared" si="4618"/>
        <v/>
      </c>
      <c r="EN294" s="71" t="str">
        <f t="shared" si="4619"/>
        <v/>
      </c>
      <c r="EO294" s="71" t="str">
        <f t="shared" si="4620"/>
        <v/>
      </c>
      <c r="EP294" s="71" t="str">
        <f t="shared" si="4621"/>
        <v/>
      </c>
      <c r="EQ294" s="71" t="str">
        <f t="shared" si="4622"/>
        <v/>
      </c>
      <c r="ER294" s="71" t="str">
        <f t="shared" si="4623"/>
        <v/>
      </c>
      <c r="ES294" s="71" t="str">
        <f t="shared" si="4624"/>
        <v/>
      </c>
      <c r="ET294" s="71" t="str">
        <f t="shared" si="4625"/>
        <v/>
      </c>
      <c r="EU294" s="71" t="str">
        <f t="shared" si="4626"/>
        <v/>
      </c>
      <c r="EV294" s="71" t="str">
        <f t="shared" si="4627"/>
        <v/>
      </c>
      <c r="EW294" s="71" t="str">
        <f t="shared" si="4628"/>
        <v/>
      </c>
      <c r="EX294" s="71" t="str">
        <f t="shared" si="4629"/>
        <v/>
      </c>
      <c r="EY294" s="71" t="str">
        <f t="shared" si="4630"/>
        <v/>
      </c>
      <c r="EZ294" s="71" t="str">
        <f t="shared" si="4631"/>
        <v/>
      </c>
      <c r="FA294" s="71" t="str">
        <f t="shared" si="4632"/>
        <v/>
      </c>
      <c r="FB294" s="71" t="str">
        <f t="shared" si="4633"/>
        <v/>
      </c>
      <c r="FC294" s="71" t="str">
        <f t="shared" si="4634"/>
        <v/>
      </c>
      <c r="FD294" s="71" t="str">
        <f t="shared" si="4635"/>
        <v/>
      </c>
      <c r="FE294" s="71" t="str">
        <f t="shared" si="4636"/>
        <v/>
      </c>
      <c r="FF294" s="71" t="str">
        <f t="shared" si="4637"/>
        <v/>
      </c>
      <c r="FG294" s="71" t="str">
        <f t="shared" si="4638"/>
        <v/>
      </c>
      <c r="FH294" s="71" t="str">
        <f t="shared" si="4639"/>
        <v/>
      </c>
      <c r="FI294" s="71" t="str">
        <f t="shared" si="4640"/>
        <v/>
      </c>
      <c r="FJ294" s="71" t="str">
        <f t="shared" si="4641"/>
        <v/>
      </c>
      <c r="FK294" s="71" t="str">
        <f t="shared" si="4642"/>
        <v/>
      </c>
      <c r="FL294" s="71" t="str">
        <f t="shared" si="4643"/>
        <v/>
      </c>
      <c r="FM294" s="71" t="str">
        <f t="shared" si="4644"/>
        <v/>
      </c>
      <c r="FN294" s="71" t="str">
        <f t="shared" si="4645"/>
        <v/>
      </c>
      <c r="FO294" s="71" t="str">
        <f t="shared" si="4646"/>
        <v/>
      </c>
      <c r="FP294" s="71" t="str">
        <f t="shared" si="4647"/>
        <v/>
      </c>
      <c r="FQ294" s="71" t="str">
        <f t="shared" si="4648"/>
        <v/>
      </c>
      <c r="FR294" s="71" t="str">
        <f t="shared" si="4649"/>
        <v/>
      </c>
      <c r="FS294" s="71" t="str">
        <f t="shared" si="4650"/>
        <v/>
      </c>
    </row>
    <row r="295" spans="1:175">
      <c r="A295" s="80"/>
      <c r="B295" s="80" t="s">
        <v>910</v>
      </c>
      <c r="C295" s="70" t="s">
        <v>883</v>
      </c>
      <c r="T295" s="148"/>
      <c r="U295" s="85"/>
      <c r="CN295" s="69" t="str">
        <f t="shared" ref="CN295:CN300" si="4651">"InitUnitState('"&amp;B295&amp;"',"&amp;V295&amp;","&amp;W295&amp;","&amp;X295&amp;","&amp;Y295&amp;","&amp;Z295&amp;","&amp;AA295&amp;","&amp;AB295&amp;","&amp;AC295&amp;","&amp;AD295&amp;","&amp;AE295&amp;")"</f>
        <v>InitUnitState('IF28',,,,,,,,,,)</v>
      </c>
      <c r="CO295" s="69" t="str">
        <f t="shared" ref="CO295:CO300" si="4652">"InitUnitNormal('"&amp;B295&amp;"',"&amp;AF295&amp;","&amp;AG295&amp;","&amp;AH295&amp;","&amp;AI295&amp;","&amp;AJ295&amp;","&amp;AK295&amp;","&amp;AL295&amp;","&amp;AM295&amp;","&amp;AN295&amp;","&amp;AO295&amp;")"</f>
        <v>InitUnitNormal('IF28',,,,,,,,,,)</v>
      </c>
      <c r="CP295" s="69" t="str">
        <f t="shared" ref="CP295:CP300" si="4653">"InitUnitMagic('"&amp;B295&amp;"',"&amp;AP295&amp;","&amp;AQ295&amp;","&amp;AR295&amp;","&amp;AS295&amp;","&amp;AT295&amp;","&amp;AU295&amp;","&amp;AV295&amp;","&amp;AW295&amp;","&amp;BI295&amp;","&amp;BJ295&amp;")"</f>
        <v>InitUnitMagic('IF28',,,,,,,,,,)</v>
      </c>
      <c r="CQ295" s="69" t="str">
        <f t="shared" ref="CQ295:CQ300" si="4654">"InitUnitAdd('"&amp;B295&amp;"',"&amp;BK295&amp;","&amp;BL295&amp;","&amp;BM295&amp;","&amp;BN295&amp;","&amp;BO295&amp;","&amp;BP295&amp;","&amp;BQ295&amp;","&amp;BR295&amp;","&amp;BS295&amp;","&amp;BT295&amp;")"</f>
        <v>InitUnitAdd('IF28',,,,,,,,,,)</v>
      </c>
      <c r="CR295" s="69" t="str">
        <f t="shared" ref="CR295:CR297" si="4655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InitEquipData('IF28',,"",,,,,'','','','','','',"")</v>
      </c>
      <c r="CU295" s="95" t="str">
        <f t="shared" ref="CU295:CU300" si="4656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0"/>
      <c r="CX295" s="60"/>
      <c r="CY295" s="60"/>
      <c r="CZ295" s="60"/>
      <c r="DA295" s="60"/>
      <c r="DB295" s="71" t="str">
        <f t="shared" ref="DB295:DB300" si="4657">IF(V295="","","|n"&amp;DB$2&amp;"+"&amp;V295&amp;DB$1)</f>
        <v/>
      </c>
      <c r="DC295" s="71" t="str">
        <f t="shared" ref="DC295:DC300" si="4658">IF(W295="","","|n"&amp;DC$2&amp;"+"&amp;W295&amp;DC$1)</f>
        <v/>
      </c>
      <c r="DD295" s="71" t="str">
        <f t="shared" ref="DD295:DD300" si="4659">IF(X295="","","|n"&amp;DD$2&amp;"+"&amp;X295&amp;DD$1)</f>
        <v/>
      </c>
      <c r="DE295" s="71" t="str">
        <f t="shared" ref="DE295:DE300" si="4660">IF(Y295="","","|n"&amp;DE$2&amp;"+"&amp;Y295&amp;DE$1)</f>
        <v/>
      </c>
      <c r="DF295" s="71" t="str">
        <f t="shared" ref="DF295:DF300" si="4661">IF(Z295="","","|n"&amp;DF$2&amp;"+"&amp;Z295&amp;DF$1)</f>
        <v/>
      </c>
      <c r="DG295" s="71" t="str">
        <f t="shared" ref="DG295:DG300" si="4662">IF(AA295="","","|n"&amp;DG$2&amp;"+"&amp;AA295&amp;DG$1)</f>
        <v/>
      </c>
      <c r="DH295" s="71" t="str">
        <f t="shared" ref="DH295:DH300" si="4663">IF(AB295="","","|n"&amp;DH$2&amp;"+"&amp;AB295&amp;DH$1)</f>
        <v/>
      </c>
      <c r="DI295" s="71" t="str">
        <f t="shared" ref="DI295:DI300" si="4664">IF(AC295="","","|n"&amp;DI$2&amp;"+"&amp;AC295&amp;DI$1)</f>
        <v/>
      </c>
      <c r="DJ295" s="71" t="str">
        <f t="shared" ref="DJ295:DJ300" si="4665">IF(AD295="","","|n"&amp;DJ$2&amp;"+"&amp;AD295&amp;DJ$1)</f>
        <v/>
      </c>
      <c r="DK295" s="71" t="str">
        <f t="shared" ref="DK295:DK300" si="4666">IF(AE295="","","|n"&amp;DK$2&amp;"+"&amp;AE295&amp;DK$1)</f>
        <v/>
      </c>
      <c r="DL295" s="71" t="str">
        <f t="shared" ref="DL295:DL300" si="4667">IF(AF295="","","|n"&amp;DL$2&amp;"+"&amp;AF295&amp;DL$1)</f>
        <v/>
      </c>
      <c r="DM295" s="71" t="str">
        <f t="shared" ref="DM295:DM300" si="4668">IF(AG295="","","|n"&amp;DM$2&amp;"+"&amp;AG295&amp;DM$1)</f>
        <v/>
      </c>
      <c r="DN295" s="71" t="str">
        <f t="shared" ref="DN295:DN300" si="4669">IF(AH295="","","|n"&amp;DN$2&amp;"+"&amp;AH295&amp;DN$1)</f>
        <v/>
      </c>
      <c r="DO295" s="71" t="str">
        <f t="shared" ref="DO295:DO300" si="4670">IF(AI295="","","|n"&amp;DO$2&amp;"+"&amp;AI295&amp;DO$1)</f>
        <v/>
      </c>
      <c r="DP295" s="71" t="str">
        <f t="shared" ref="DP295:DP300" si="4671">IF(AJ295="","","|n"&amp;DP$2&amp;"+"&amp;AJ295&amp;DP$1)</f>
        <v/>
      </c>
      <c r="DQ295" s="71" t="str">
        <f t="shared" ref="DQ295:DQ300" si="4672">IF(AK295="","","|n"&amp;DQ$2&amp;"+"&amp;AK295&amp;DQ$1)</f>
        <v/>
      </c>
      <c r="DR295" s="71" t="str">
        <f t="shared" ref="DR295:DR300" si="4673">IF(AL295="","","|n"&amp;DR$2&amp;"+"&amp;AL295&amp;DR$1)</f>
        <v/>
      </c>
      <c r="DS295" s="71" t="str">
        <f t="shared" ref="DS295:DS300" si="4674">IF(AM295="","","|n"&amp;DS$2&amp;"+"&amp;AM295&amp;DS$1)</f>
        <v/>
      </c>
      <c r="DT295" s="71" t="str">
        <f t="shared" ref="DT295:DT300" si="4675">IF(AN295="","","|n"&amp;DT$2&amp;"+"&amp;AN295&amp;DT$1)</f>
        <v/>
      </c>
      <c r="DU295" s="71" t="str">
        <f t="shared" ref="DU295:DU300" si="4676">IF(AO295="","","|n"&amp;DU$2&amp;"+"&amp;AO295&amp;DU$1)</f>
        <v/>
      </c>
      <c r="DV295" s="71" t="str">
        <f t="shared" ref="DV295:DV300" si="4677">IF(AP295="","","|n"&amp;DV$2&amp;"+"&amp;AP295&amp;DV$1)</f>
        <v/>
      </c>
      <c r="DW295" s="71" t="str">
        <f t="shared" ref="DW295:DW300" si="4678">IF(AQ295="","","|n"&amp;DW$2&amp;"+"&amp;AQ295&amp;DW$1)</f>
        <v/>
      </c>
      <c r="DX295" s="71" t="str">
        <f t="shared" ref="DX295:DX300" si="4679">IF(AR295="","","|n"&amp;DX$2&amp;"+"&amp;AR295&amp;DX$1)</f>
        <v/>
      </c>
      <c r="DY295" s="71" t="str">
        <f t="shared" ref="DY295:DY300" si="4680">IF(AS295="","","|n"&amp;DY$2&amp;"+"&amp;AS295&amp;DY$1)</f>
        <v/>
      </c>
      <c r="DZ295" s="71" t="str">
        <f t="shared" ref="DZ295:DZ300" si="4681">IF(AT295="","","|n"&amp;DZ$2&amp;"+"&amp;AT295&amp;DZ$1)</f>
        <v/>
      </c>
      <c r="EA295" s="71" t="str">
        <f t="shared" ref="EA295:EA300" si="4682">IF(AU295="","","|n"&amp;EA$2&amp;"+"&amp;AU295&amp;EA$1)</f>
        <v/>
      </c>
      <c r="EB295" s="71" t="str">
        <f t="shared" ref="EB295:EB300" si="4683">IF(AV295="","","|n"&amp;EB$2&amp;"+"&amp;AV295&amp;EB$1)</f>
        <v/>
      </c>
      <c r="EC295" s="71" t="str">
        <f t="shared" ref="EC295:EC300" si="4684">IF(AW295="","","|n"&amp;EC$2&amp;"+"&amp;AW295&amp;EC$1)</f>
        <v/>
      </c>
      <c r="ED295" s="71" t="str">
        <f t="shared" ref="ED295:ED300" si="4685">IF(AX295="","","|n"&amp;ED$2&amp;"+"&amp;AX295&amp;ED$1)</f>
        <v/>
      </c>
      <c r="EE295" s="71" t="str">
        <f t="shared" ref="EE295:EE300" si="4686">IF(AY295="","","|n"&amp;EE$2&amp;"+"&amp;AY295&amp;EE$1)</f>
        <v/>
      </c>
      <c r="EF295" s="71" t="str">
        <f t="shared" ref="EF295:EF300" si="4687">IF(AZ295="","","|n"&amp;EF$2&amp;"+"&amp;AZ295&amp;EF$1)</f>
        <v/>
      </c>
      <c r="EG295" s="71" t="str">
        <f t="shared" ref="EG295:EG300" si="4688">IF(BA295="","","|n"&amp;EG$2&amp;"+"&amp;BA295&amp;EG$1)</f>
        <v/>
      </c>
      <c r="EH295" s="71" t="str">
        <f t="shared" ref="EH295:EH300" si="4689">IF(BB295="","","|n"&amp;EH$2&amp;"+"&amp;BB295&amp;EH$1)</f>
        <v/>
      </c>
      <c r="EI295" s="71" t="str">
        <f t="shared" ref="EI295:EI300" si="4690">IF(BC295="","","|n"&amp;EI$2&amp;"+"&amp;BC295&amp;EI$1)</f>
        <v/>
      </c>
      <c r="EJ295" s="71" t="str">
        <f t="shared" ref="EJ295:EJ300" si="4691">IF(BD295="","","|n"&amp;EJ$2&amp;"+"&amp;BD295&amp;EJ$1)</f>
        <v/>
      </c>
      <c r="EK295" s="71" t="str">
        <f t="shared" ref="EK295:EK300" si="4692">IF(BE295="","","|n"&amp;EK$2&amp;"+"&amp;BE295&amp;EK$1)</f>
        <v/>
      </c>
      <c r="EL295" s="71" t="str">
        <f t="shared" ref="EL295:EL300" si="4693">IF(BF295="","","|n"&amp;EL$2&amp;"+"&amp;BF295&amp;EL$1)</f>
        <v/>
      </c>
      <c r="EM295" s="71" t="str">
        <f t="shared" ref="EM295:EM300" si="4694">IF(BG295="","","|n"&amp;EM$2&amp;"+"&amp;BG295&amp;EM$1)</f>
        <v/>
      </c>
      <c r="EN295" s="71" t="str">
        <f t="shared" ref="EN295:EN300" si="4695">IF(BH295="","","|n"&amp;EN$2&amp;"+"&amp;BH295&amp;EN$1)</f>
        <v/>
      </c>
      <c r="EO295" s="71" t="str">
        <f t="shared" ref="EO295:EO300" si="4696">IF(BI295="","","|n"&amp;EO$2&amp;"+"&amp;BI295&amp;EO$1)</f>
        <v/>
      </c>
      <c r="EP295" s="71" t="str">
        <f t="shared" ref="EP295:EP300" si="4697">IF(BJ295="","","|n"&amp;EP$2&amp;"+"&amp;BJ295&amp;EP$1)</f>
        <v/>
      </c>
      <c r="EQ295" s="71" t="str">
        <f t="shared" ref="EQ295:EQ300" si="4698">IF(BK295="","","|n"&amp;EQ$2&amp;"+"&amp;BK295&amp;EQ$1)</f>
        <v/>
      </c>
      <c r="ER295" s="71" t="str">
        <f t="shared" ref="ER295:ER300" si="4699">IF(BL295="","","|n"&amp;ER$2&amp;"+"&amp;BL295&amp;ER$1)</f>
        <v/>
      </c>
      <c r="ES295" s="71" t="str">
        <f t="shared" ref="ES295:ES300" si="4700">IF(BM295="","","|n"&amp;ES$2&amp;"+"&amp;BM295&amp;ES$1)</f>
        <v/>
      </c>
      <c r="ET295" s="71" t="str">
        <f t="shared" ref="ET295:ET300" si="4701">IF(BN295="","","|n"&amp;ET$2&amp;"+"&amp;BN295&amp;ET$1)</f>
        <v/>
      </c>
      <c r="EU295" s="71" t="str">
        <f t="shared" ref="EU295:EU300" si="4702">IF(BO295="","","|n"&amp;EU$2&amp;"+"&amp;BO295&amp;EU$1)</f>
        <v/>
      </c>
      <c r="EV295" s="71" t="str">
        <f t="shared" ref="EV295:EV300" si="4703">IF(BP295="","","|n"&amp;EV$2&amp;"+"&amp;BP295&amp;EV$1)</f>
        <v/>
      </c>
      <c r="EW295" s="71" t="str">
        <f t="shared" ref="EW295:EW300" si="4704">IF(BQ295="","","|n"&amp;EW$2&amp;"+"&amp;BQ295&amp;EW$1)</f>
        <v/>
      </c>
      <c r="EX295" s="71" t="str">
        <f t="shared" ref="EX295:EX300" si="4705">IF(BR295="","","|n"&amp;EX$2&amp;"+"&amp;BR295&amp;EX$1)</f>
        <v/>
      </c>
      <c r="EY295" s="71" t="str">
        <f t="shared" ref="EY295:EY300" si="4706">IF(BS295="","","|n"&amp;EY$2&amp;"+"&amp;BS295&amp;EY$1)</f>
        <v/>
      </c>
      <c r="EZ295" s="71" t="str">
        <f t="shared" ref="EZ295:EZ300" si="4707">IF(BT295="","","|n"&amp;EZ$2&amp;"+"&amp;BT295&amp;EZ$1)</f>
        <v/>
      </c>
      <c r="FA295" s="71" t="str">
        <f t="shared" ref="FA295:FA300" si="4708">IF(BU295="","","|n"&amp;FA$2&amp;"+"&amp;BU295&amp;FA$1)</f>
        <v/>
      </c>
      <c r="FB295" s="71" t="str">
        <f t="shared" ref="FB295:FB300" si="4709">IF(BV295="","","|n"&amp;FB$2&amp;"+"&amp;BV295&amp;FB$1)</f>
        <v/>
      </c>
      <c r="FC295" s="71" t="str">
        <f t="shared" ref="FC295:FC300" si="4710">IF(BW295="","","|n"&amp;FC$2&amp;"+"&amp;BW295&amp;FC$1)</f>
        <v/>
      </c>
      <c r="FD295" s="71" t="str">
        <f t="shared" ref="FD295:FD300" si="4711">IF(BX295="","","|n"&amp;FD$2&amp;"+"&amp;BX295&amp;FD$1)</f>
        <v/>
      </c>
      <c r="FE295" s="71" t="str">
        <f t="shared" ref="FE295:FE300" si="4712">IF(BY295="","","|n"&amp;FE$2&amp;"+"&amp;BY295&amp;FE$1)</f>
        <v/>
      </c>
      <c r="FF295" s="71" t="str">
        <f t="shared" ref="FF295:FF300" si="4713">IF(BZ295="","","|n"&amp;FF$2&amp;"+"&amp;BZ295&amp;FF$1)</f>
        <v/>
      </c>
      <c r="FG295" s="71" t="str">
        <f t="shared" ref="FG295:FG300" si="4714">IF(CA295="","","|n"&amp;FG$2&amp;"+"&amp;CA295&amp;FG$1)</f>
        <v/>
      </c>
      <c r="FH295" s="71" t="str">
        <f t="shared" ref="FH295:FH300" si="4715">IF(CB295="","","|n"&amp;FH$2&amp;"+"&amp;CB295&amp;FH$1)</f>
        <v/>
      </c>
      <c r="FI295" s="71" t="str">
        <f t="shared" ref="FI295:FI300" si="4716">IF(CC295="","","|n"&amp;FI$2&amp;"+"&amp;CC295&amp;FI$1)</f>
        <v/>
      </c>
      <c r="FJ295" s="71" t="str">
        <f t="shared" ref="FJ295:FJ300" si="4717">IF(CD295="","","|n"&amp;FJ$2&amp;"+"&amp;CD295&amp;FJ$1)</f>
        <v/>
      </c>
      <c r="FK295" s="71" t="str">
        <f t="shared" ref="FK295:FK300" si="4718">IF(CE295="","","|n"&amp;FK$2&amp;"+"&amp;CE295&amp;FK$1)</f>
        <v/>
      </c>
      <c r="FL295" s="71" t="str">
        <f t="shared" ref="FL295:FL300" si="4719">IF(CF295="","","|n"&amp;FL$2&amp;"+"&amp;CF295&amp;FL$1)</f>
        <v/>
      </c>
      <c r="FM295" s="71" t="str">
        <f t="shared" ref="FM295:FM300" si="4720">IF(CG295="","","|n"&amp;FM$2&amp;"+"&amp;CG295&amp;FM$1)</f>
        <v/>
      </c>
      <c r="FN295" s="71" t="str">
        <f t="shared" ref="FN295:FN300" si="4721">IF(CH295="","","|n"&amp;FN$2&amp;"+"&amp;CH295&amp;FN$1)</f>
        <v/>
      </c>
      <c r="FO295" s="71" t="str">
        <f t="shared" ref="FO295:FO300" si="4722">IF(CI295="","","|n"&amp;FO$2&amp;"+"&amp;CI295&amp;FO$1)</f>
        <v/>
      </c>
      <c r="FP295" s="71" t="str">
        <f t="shared" ref="FP295:FP300" si="4723">IF(CJ295="","","|n"&amp;FP$2&amp;"+"&amp;CJ295&amp;FP$1)</f>
        <v/>
      </c>
      <c r="FQ295" s="71" t="str">
        <f t="shared" ref="FQ295:FQ300" si="4724">IF(CK295="","","|n"&amp;FQ$2&amp;"+"&amp;CK295&amp;FQ$1)</f>
        <v/>
      </c>
      <c r="FR295" s="71" t="str">
        <f t="shared" ref="FR295:FR300" si="4725">IF(CL295="","","|n"&amp;FR$2&amp;"+"&amp;CL295&amp;FR$1)</f>
        <v/>
      </c>
      <c r="FS295" s="71" t="str">
        <f t="shared" ref="FS295:FS300" si="4726">IF(CM295="","","|n"&amp;FS$2&amp;"+"&amp;CM295&amp;FS$1)</f>
        <v/>
      </c>
    </row>
    <row r="296" spans="1:175">
      <c r="A296" s="80"/>
      <c r="B296" s="80" t="s">
        <v>911</v>
      </c>
      <c r="C296" s="70" t="s">
        <v>883</v>
      </c>
      <c r="T296" s="148"/>
      <c r="U296" s="85"/>
      <c r="CN296" s="69" t="str">
        <f t="shared" si="4651"/>
        <v>InitUnitState('IF29',,,,,,,,,,)</v>
      </c>
      <c r="CO296" s="69" t="str">
        <f t="shared" si="4652"/>
        <v>InitUnitNormal('IF29',,,,,,,,,,)</v>
      </c>
      <c r="CP296" s="69" t="str">
        <f t="shared" si="4653"/>
        <v>InitUnitMagic('IF29',,,,,,,,,,)</v>
      </c>
      <c r="CQ296" s="69" t="str">
        <f t="shared" si="4654"/>
        <v>InitUnitAdd('IF29',,,,,,,,,,)</v>
      </c>
      <c r="CR296" s="69" t="str">
        <f t="shared" si="4655"/>
        <v>InitEquipData('IF29',,"",,,,,'','','','','','',"")</v>
      </c>
      <c r="CU296" s="95" t="str">
        <f t="shared" si="4656"/>
        <v>|n</v>
      </c>
      <c r="CW296" s="60"/>
      <c r="CX296" s="60"/>
      <c r="CY296" s="60"/>
      <c r="CZ296" s="60"/>
      <c r="DA296" s="60"/>
      <c r="DB296" s="71" t="str">
        <f t="shared" si="4657"/>
        <v/>
      </c>
      <c r="DC296" s="71" t="str">
        <f t="shared" si="4658"/>
        <v/>
      </c>
      <c r="DD296" s="71" t="str">
        <f t="shared" si="4659"/>
        <v/>
      </c>
      <c r="DE296" s="71" t="str">
        <f t="shared" si="4660"/>
        <v/>
      </c>
      <c r="DF296" s="71" t="str">
        <f t="shared" si="4661"/>
        <v/>
      </c>
      <c r="DG296" s="71" t="str">
        <f t="shared" si="4662"/>
        <v/>
      </c>
      <c r="DH296" s="71" t="str">
        <f t="shared" si="4663"/>
        <v/>
      </c>
      <c r="DI296" s="71" t="str">
        <f t="shared" si="4664"/>
        <v/>
      </c>
      <c r="DJ296" s="71" t="str">
        <f t="shared" si="4665"/>
        <v/>
      </c>
      <c r="DK296" s="71" t="str">
        <f t="shared" si="4666"/>
        <v/>
      </c>
      <c r="DL296" s="71" t="str">
        <f t="shared" si="4667"/>
        <v/>
      </c>
      <c r="DM296" s="71" t="str">
        <f t="shared" si="4668"/>
        <v/>
      </c>
      <c r="DN296" s="71" t="str">
        <f t="shared" si="4669"/>
        <v/>
      </c>
      <c r="DO296" s="71" t="str">
        <f t="shared" si="4670"/>
        <v/>
      </c>
      <c r="DP296" s="71" t="str">
        <f t="shared" si="4671"/>
        <v/>
      </c>
      <c r="DQ296" s="71" t="str">
        <f t="shared" si="4672"/>
        <v/>
      </c>
      <c r="DR296" s="71" t="str">
        <f t="shared" si="4673"/>
        <v/>
      </c>
      <c r="DS296" s="71" t="str">
        <f t="shared" si="4674"/>
        <v/>
      </c>
      <c r="DT296" s="71" t="str">
        <f t="shared" si="4675"/>
        <v/>
      </c>
      <c r="DU296" s="71" t="str">
        <f t="shared" si="4676"/>
        <v/>
      </c>
      <c r="DV296" s="71" t="str">
        <f t="shared" si="4677"/>
        <v/>
      </c>
      <c r="DW296" s="71" t="str">
        <f t="shared" si="4678"/>
        <v/>
      </c>
      <c r="DX296" s="71" t="str">
        <f t="shared" si="4679"/>
        <v/>
      </c>
      <c r="DY296" s="71" t="str">
        <f t="shared" si="4680"/>
        <v/>
      </c>
      <c r="DZ296" s="71" t="str">
        <f t="shared" si="4681"/>
        <v/>
      </c>
      <c r="EA296" s="71" t="str">
        <f t="shared" si="4682"/>
        <v/>
      </c>
      <c r="EB296" s="71" t="str">
        <f t="shared" si="4683"/>
        <v/>
      </c>
      <c r="EC296" s="71" t="str">
        <f t="shared" si="4684"/>
        <v/>
      </c>
      <c r="ED296" s="71" t="str">
        <f t="shared" si="4685"/>
        <v/>
      </c>
      <c r="EE296" s="71" t="str">
        <f t="shared" si="4686"/>
        <v/>
      </c>
      <c r="EF296" s="71" t="str">
        <f t="shared" si="4687"/>
        <v/>
      </c>
      <c r="EG296" s="71" t="str">
        <f t="shared" si="4688"/>
        <v/>
      </c>
      <c r="EH296" s="71" t="str">
        <f t="shared" si="4689"/>
        <v/>
      </c>
      <c r="EI296" s="71" t="str">
        <f t="shared" si="4690"/>
        <v/>
      </c>
      <c r="EJ296" s="71" t="str">
        <f t="shared" si="4691"/>
        <v/>
      </c>
      <c r="EK296" s="71" t="str">
        <f t="shared" si="4692"/>
        <v/>
      </c>
      <c r="EL296" s="71" t="str">
        <f t="shared" si="4693"/>
        <v/>
      </c>
      <c r="EM296" s="71" t="str">
        <f t="shared" si="4694"/>
        <v/>
      </c>
      <c r="EN296" s="71" t="str">
        <f t="shared" si="4695"/>
        <v/>
      </c>
      <c r="EO296" s="71" t="str">
        <f t="shared" si="4696"/>
        <v/>
      </c>
      <c r="EP296" s="71" t="str">
        <f t="shared" si="4697"/>
        <v/>
      </c>
      <c r="EQ296" s="71" t="str">
        <f t="shared" si="4698"/>
        <v/>
      </c>
      <c r="ER296" s="71" t="str">
        <f t="shared" si="4699"/>
        <v/>
      </c>
      <c r="ES296" s="71" t="str">
        <f t="shared" si="4700"/>
        <v/>
      </c>
      <c r="ET296" s="71" t="str">
        <f t="shared" si="4701"/>
        <v/>
      </c>
      <c r="EU296" s="71" t="str">
        <f t="shared" si="4702"/>
        <v/>
      </c>
      <c r="EV296" s="71" t="str">
        <f t="shared" si="4703"/>
        <v/>
      </c>
      <c r="EW296" s="71" t="str">
        <f t="shared" si="4704"/>
        <v/>
      </c>
      <c r="EX296" s="71" t="str">
        <f t="shared" si="4705"/>
        <v/>
      </c>
      <c r="EY296" s="71" t="str">
        <f t="shared" si="4706"/>
        <v/>
      </c>
      <c r="EZ296" s="71" t="str">
        <f t="shared" si="4707"/>
        <v/>
      </c>
      <c r="FA296" s="71" t="str">
        <f t="shared" si="4708"/>
        <v/>
      </c>
      <c r="FB296" s="71" t="str">
        <f t="shared" si="4709"/>
        <v/>
      </c>
      <c r="FC296" s="71" t="str">
        <f t="shared" si="4710"/>
        <v/>
      </c>
      <c r="FD296" s="71" t="str">
        <f t="shared" si="4711"/>
        <v/>
      </c>
      <c r="FE296" s="71" t="str">
        <f t="shared" si="4712"/>
        <v/>
      </c>
      <c r="FF296" s="71" t="str">
        <f t="shared" si="4713"/>
        <v/>
      </c>
      <c r="FG296" s="71" t="str">
        <f t="shared" si="4714"/>
        <v/>
      </c>
      <c r="FH296" s="71" t="str">
        <f t="shared" si="4715"/>
        <v/>
      </c>
      <c r="FI296" s="71" t="str">
        <f t="shared" si="4716"/>
        <v/>
      </c>
      <c r="FJ296" s="71" t="str">
        <f t="shared" si="4717"/>
        <v/>
      </c>
      <c r="FK296" s="71" t="str">
        <f t="shared" si="4718"/>
        <v/>
      </c>
      <c r="FL296" s="71" t="str">
        <f t="shared" si="4719"/>
        <v/>
      </c>
      <c r="FM296" s="71" t="str">
        <f t="shared" si="4720"/>
        <v/>
      </c>
      <c r="FN296" s="71" t="str">
        <f t="shared" si="4721"/>
        <v/>
      </c>
      <c r="FO296" s="71" t="str">
        <f t="shared" si="4722"/>
        <v/>
      </c>
      <c r="FP296" s="71" t="str">
        <f t="shared" si="4723"/>
        <v/>
      </c>
      <c r="FQ296" s="71" t="str">
        <f t="shared" si="4724"/>
        <v/>
      </c>
      <c r="FR296" s="71" t="str">
        <f t="shared" si="4725"/>
        <v/>
      </c>
      <c r="FS296" s="71" t="str">
        <f t="shared" si="4726"/>
        <v/>
      </c>
    </row>
    <row r="297" spans="1:175">
      <c r="A297" s="80"/>
      <c r="B297" s="80" t="s">
        <v>912</v>
      </c>
      <c r="C297" s="70" t="s">
        <v>883</v>
      </c>
      <c r="T297" s="148"/>
      <c r="U297" s="85"/>
      <c r="CN297" s="69" t="str">
        <f t="shared" si="4651"/>
        <v>InitUnitState('IF30',,,,,,,,,,)</v>
      </c>
      <c r="CO297" s="69" t="str">
        <f t="shared" si="4652"/>
        <v>InitUnitNormal('IF30',,,,,,,,,,)</v>
      </c>
      <c r="CP297" s="69" t="str">
        <f t="shared" si="4653"/>
        <v>InitUnitMagic('IF30',,,,,,,,,,)</v>
      </c>
      <c r="CQ297" s="69" t="str">
        <f t="shared" si="4654"/>
        <v>InitUnitAdd('IF30',,,,,,,,,,)</v>
      </c>
      <c r="CR297" s="69" t="str">
        <f t="shared" si="4655"/>
        <v>InitEquipData('IF30',,"",,,,,'','','','','','',"")</v>
      </c>
      <c r="CU297" s="95" t="str">
        <f t="shared" si="4656"/>
        <v>|n</v>
      </c>
      <c r="CW297" s="60"/>
      <c r="CX297" s="60"/>
      <c r="CY297" s="60"/>
      <c r="CZ297" s="60"/>
      <c r="DA297" s="60"/>
      <c r="DB297" s="71" t="str">
        <f t="shared" si="4657"/>
        <v/>
      </c>
      <c r="DC297" s="71" t="str">
        <f t="shared" si="4658"/>
        <v/>
      </c>
      <c r="DD297" s="71" t="str">
        <f t="shared" si="4659"/>
        <v/>
      </c>
      <c r="DE297" s="71" t="str">
        <f t="shared" si="4660"/>
        <v/>
      </c>
      <c r="DF297" s="71" t="str">
        <f t="shared" si="4661"/>
        <v/>
      </c>
      <c r="DG297" s="71" t="str">
        <f t="shared" si="4662"/>
        <v/>
      </c>
      <c r="DH297" s="71" t="str">
        <f t="shared" si="4663"/>
        <v/>
      </c>
      <c r="DI297" s="71" t="str">
        <f t="shared" si="4664"/>
        <v/>
      </c>
      <c r="DJ297" s="71" t="str">
        <f t="shared" si="4665"/>
        <v/>
      </c>
      <c r="DK297" s="71" t="str">
        <f t="shared" si="4666"/>
        <v/>
      </c>
      <c r="DL297" s="71" t="str">
        <f t="shared" si="4667"/>
        <v/>
      </c>
      <c r="DM297" s="71" t="str">
        <f t="shared" si="4668"/>
        <v/>
      </c>
      <c r="DN297" s="71" t="str">
        <f t="shared" si="4669"/>
        <v/>
      </c>
      <c r="DO297" s="71" t="str">
        <f t="shared" si="4670"/>
        <v/>
      </c>
      <c r="DP297" s="71" t="str">
        <f t="shared" si="4671"/>
        <v/>
      </c>
      <c r="DQ297" s="71" t="str">
        <f t="shared" si="4672"/>
        <v/>
      </c>
      <c r="DR297" s="71" t="str">
        <f t="shared" si="4673"/>
        <v/>
      </c>
      <c r="DS297" s="71" t="str">
        <f t="shared" si="4674"/>
        <v/>
      </c>
      <c r="DT297" s="71" t="str">
        <f t="shared" si="4675"/>
        <v/>
      </c>
      <c r="DU297" s="71" t="str">
        <f t="shared" si="4676"/>
        <v/>
      </c>
      <c r="DV297" s="71" t="str">
        <f t="shared" si="4677"/>
        <v/>
      </c>
      <c r="DW297" s="71" t="str">
        <f t="shared" si="4678"/>
        <v/>
      </c>
      <c r="DX297" s="71" t="str">
        <f t="shared" si="4679"/>
        <v/>
      </c>
      <c r="DY297" s="71" t="str">
        <f t="shared" si="4680"/>
        <v/>
      </c>
      <c r="DZ297" s="71" t="str">
        <f t="shared" si="4681"/>
        <v/>
      </c>
      <c r="EA297" s="71" t="str">
        <f t="shared" si="4682"/>
        <v/>
      </c>
      <c r="EB297" s="71" t="str">
        <f t="shared" si="4683"/>
        <v/>
      </c>
      <c r="EC297" s="71" t="str">
        <f t="shared" si="4684"/>
        <v/>
      </c>
      <c r="ED297" s="71" t="str">
        <f t="shared" si="4685"/>
        <v/>
      </c>
      <c r="EE297" s="71" t="str">
        <f t="shared" si="4686"/>
        <v/>
      </c>
      <c r="EF297" s="71" t="str">
        <f t="shared" si="4687"/>
        <v/>
      </c>
      <c r="EG297" s="71" t="str">
        <f t="shared" si="4688"/>
        <v/>
      </c>
      <c r="EH297" s="71" t="str">
        <f t="shared" si="4689"/>
        <v/>
      </c>
      <c r="EI297" s="71" t="str">
        <f t="shared" si="4690"/>
        <v/>
      </c>
      <c r="EJ297" s="71" t="str">
        <f t="shared" si="4691"/>
        <v/>
      </c>
      <c r="EK297" s="71" t="str">
        <f t="shared" si="4692"/>
        <v/>
      </c>
      <c r="EL297" s="71" t="str">
        <f t="shared" si="4693"/>
        <v/>
      </c>
      <c r="EM297" s="71" t="str">
        <f t="shared" si="4694"/>
        <v/>
      </c>
      <c r="EN297" s="71" t="str">
        <f t="shared" si="4695"/>
        <v/>
      </c>
      <c r="EO297" s="71" t="str">
        <f t="shared" si="4696"/>
        <v/>
      </c>
      <c r="EP297" s="71" t="str">
        <f t="shared" si="4697"/>
        <v/>
      </c>
      <c r="EQ297" s="71" t="str">
        <f t="shared" si="4698"/>
        <v/>
      </c>
      <c r="ER297" s="71" t="str">
        <f t="shared" si="4699"/>
        <v/>
      </c>
      <c r="ES297" s="71" t="str">
        <f t="shared" si="4700"/>
        <v/>
      </c>
      <c r="ET297" s="71" t="str">
        <f t="shared" si="4701"/>
        <v/>
      </c>
      <c r="EU297" s="71" t="str">
        <f t="shared" si="4702"/>
        <v/>
      </c>
      <c r="EV297" s="71" t="str">
        <f t="shared" si="4703"/>
        <v/>
      </c>
      <c r="EW297" s="71" t="str">
        <f t="shared" si="4704"/>
        <v/>
      </c>
      <c r="EX297" s="71" t="str">
        <f t="shared" si="4705"/>
        <v/>
      </c>
      <c r="EY297" s="71" t="str">
        <f t="shared" si="4706"/>
        <v/>
      </c>
      <c r="EZ297" s="71" t="str">
        <f t="shared" si="4707"/>
        <v/>
      </c>
      <c r="FA297" s="71" t="str">
        <f t="shared" si="4708"/>
        <v/>
      </c>
      <c r="FB297" s="71" t="str">
        <f t="shared" si="4709"/>
        <v/>
      </c>
      <c r="FC297" s="71" t="str">
        <f t="shared" si="4710"/>
        <v/>
      </c>
      <c r="FD297" s="71" t="str">
        <f t="shared" si="4711"/>
        <v/>
      </c>
      <c r="FE297" s="71" t="str">
        <f t="shared" si="4712"/>
        <v/>
      </c>
      <c r="FF297" s="71" t="str">
        <f t="shared" si="4713"/>
        <v/>
      </c>
      <c r="FG297" s="71" t="str">
        <f t="shared" si="4714"/>
        <v/>
      </c>
      <c r="FH297" s="71" t="str">
        <f t="shared" si="4715"/>
        <v/>
      </c>
      <c r="FI297" s="71" t="str">
        <f t="shared" si="4716"/>
        <v/>
      </c>
      <c r="FJ297" s="71" t="str">
        <f t="shared" si="4717"/>
        <v/>
      </c>
      <c r="FK297" s="71" t="str">
        <f t="shared" si="4718"/>
        <v/>
      </c>
      <c r="FL297" s="71" t="str">
        <f t="shared" si="4719"/>
        <v/>
      </c>
      <c r="FM297" s="71" t="str">
        <f t="shared" si="4720"/>
        <v/>
      </c>
      <c r="FN297" s="71" t="str">
        <f t="shared" si="4721"/>
        <v/>
      </c>
      <c r="FO297" s="71" t="str">
        <f t="shared" si="4722"/>
        <v/>
      </c>
      <c r="FP297" s="71" t="str">
        <f t="shared" si="4723"/>
        <v/>
      </c>
      <c r="FQ297" s="71" t="str">
        <f t="shared" si="4724"/>
        <v/>
      </c>
      <c r="FR297" s="71" t="str">
        <f t="shared" si="4725"/>
        <v/>
      </c>
      <c r="FS297" s="71" t="str">
        <f t="shared" si="4726"/>
        <v/>
      </c>
    </row>
    <row r="298" spans="1:175">
      <c r="A298" s="80"/>
      <c r="B298" s="80" t="s">
        <v>913</v>
      </c>
      <c r="C298" s="70" t="s">
        <v>883</v>
      </c>
      <c r="T298" s="148"/>
      <c r="U298" s="85"/>
      <c r="CN298" s="69" t="str">
        <f t="shared" si="4651"/>
        <v>InitUnitState('IF31',,,,,,,,,,)</v>
      </c>
      <c r="CO298" s="69" t="str">
        <f t="shared" si="4652"/>
        <v>InitUnitNormal('IF31',,,,,,,,,,)</v>
      </c>
      <c r="CP298" s="69" t="str">
        <f t="shared" si="4653"/>
        <v>InitUnitMagic('IF31',,,,,,,,,,)</v>
      </c>
      <c r="CQ298" s="69" t="str">
        <f t="shared" si="4654"/>
        <v>InitUnitAdd('IF31',,,,,,,,,,)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InitEquipData('IF31',,"",,,,,'','','','','','',"")</v>
      </c>
      <c r="CU298" s="95" t="str">
        <f t="shared" si="4656"/>
        <v>|n</v>
      </c>
      <c r="CW298" s="60"/>
      <c r="CX298" s="60"/>
      <c r="CY298" s="60"/>
      <c r="CZ298" s="60"/>
      <c r="DA298" s="60"/>
      <c r="DB298" s="71" t="str">
        <f t="shared" si="4657"/>
        <v/>
      </c>
      <c r="DC298" s="71" t="str">
        <f t="shared" si="4658"/>
        <v/>
      </c>
      <c r="DD298" s="71" t="str">
        <f t="shared" si="4659"/>
        <v/>
      </c>
      <c r="DE298" s="71" t="str">
        <f t="shared" si="4660"/>
        <v/>
      </c>
      <c r="DF298" s="71" t="str">
        <f t="shared" si="4661"/>
        <v/>
      </c>
      <c r="DG298" s="71" t="str">
        <f t="shared" si="4662"/>
        <v/>
      </c>
      <c r="DH298" s="71" t="str">
        <f t="shared" si="4663"/>
        <v/>
      </c>
      <c r="DI298" s="71" t="str">
        <f t="shared" si="4664"/>
        <v/>
      </c>
      <c r="DJ298" s="71" t="str">
        <f t="shared" si="4665"/>
        <v/>
      </c>
      <c r="DK298" s="71" t="str">
        <f t="shared" si="4666"/>
        <v/>
      </c>
      <c r="DL298" s="71" t="str">
        <f t="shared" si="4667"/>
        <v/>
      </c>
      <c r="DM298" s="71" t="str">
        <f t="shared" si="4668"/>
        <v/>
      </c>
      <c r="DN298" s="71" t="str">
        <f t="shared" si="4669"/>
        <v/>
      </c>
      <c r="DO298" s="71" t="str">
        <f t="shared" si="4670"/>
        <v/>
      </c>
      <c r="DP298" s="71" t="str">
        <f t="shared" si="4671"/>
        <v/>
      </c>
      <c r="DQ298" s="71" t="str">
        <f t="shared" si="4672"/>
        <v/>
      </c>
      <c r="DR298" s="71" t="str">
        <f t="shared" si="4673"/>
        <v/>
      </c>
      <c r="DS298" s="71" t="str">
        <f t="shared" si="4674"/>
        <v/>
      </c>
      <c r="DT298" s="71" t="str">
        <f t="shared" si="4675"/>
        <v/>
      </c>
      <c r="DU298" s="71" t="str">
        <f t="shared" si="4676"/>
        <v/>
      </c>
      <c r="DV298" s="71" t="str">
        <f t="shared" si="4677"/>
        <v/>
      </c>
      <c r="DW298" s="71" t="str">
        <f t="shared" si="4678"/>
        <v/>
      </c>
      <c r="DX298" s="71" t="str">
        <f t="shared" si="4679"/>
        <v/>
      </c>
      <c r="DY298" s="71" t="str">
        <f t="shared" si="4680"/>
        <v/>
      </c>
      <c r="DZ298" s="71" t="str">
        <f t="shared" si="4681"/>
        <v/>
      </c>
      <c r="EA298" s="71" t="str">
        <f t="shared" si="4682"/>
        <v/>
      </c>
      <c r="EB298" s="71" t="str">
        <f t="shared" si="4683"/>
        <v/>
      </c>
      <c r="EC298" s="71" t="str">
        <f t="shared" si="4684"/>
        <v/>
      </c>
      <c r="ED298" s="71" t="str">
        <f t="shared" si="4685"/>
        <v/>
      </c>
      <c r="EE298" s="71" t="str">
        <f t="shared" si="4686"/>
        <v/>
      </c>
      <c r="EF298" s="71" t="str">
        <f t="shared" si="4687"/>
        <v/>
      </c>
      <c r="EG298" s="71" t="str">
        <f t="shared" si="4688"/>
        <v/>
      </c>
      <c r="EH298" s="71" t="str">
        <f t="shared" si="4689"/>
        <v/>
      </c>
      <c r="EI298" s="71" t="str">
        <f t="shared" si="4690"/>
        <v/>
      </c>
      <c r="EJ298" s="71" t="str">
        <f t="shared" si="4691"/>
        <v/>
      </c>
      <c r="EK298" s="71" t="str">
        <f t="shared" si="4692"/>
        <v/>
      </c>
      <c r="EL298" s="71" t="str">
        <f t="shared" si="4693"/>
        <v/>
      </c>
      <c r="EM298" s="71" t="str">
        <f t="shared" si="4694"/>
        <v/>
      </c>
      <c r="EN298" s="71" t="str">
        <f t="shared" si="4695"/>
        <v/>
      </c>
      <c r="EO298" s="71" t="str">
        <f t="shared" si="4696"/>
        <v/>
      </c>
      <c r="EP298" s="71" t="str">
        <f t="shared" si="4697"/>
        <v/>
      </c>
      <c r="EQ298" s="71" t="str">
        <f t="shared" si="4698"/>
        <v/>
      </c>
      <c r="ER298" s="71" t="str">
        <f t="shared" si="4699"/>
        <v/>
      </c>
      <c r="ES298" s="71" t="str">
        <f t="shared" si="4700"/>
        <v/>
      </c>
      <c r="ET298" s="71" t="str">
        <f t="shared" si="4701"/>
        <v/>
      </c>
      <c r="EU298" s="71" t="str">
        <f t="shared" si="4702"/>
        <v/>
      </c>
      <c r="EV298" s="71" t="str">
        <f t="shared" si="4703"/>
        <v/>
      </c>
      <c r="EW298" s="71" t="str">
        <f t="shared" si="4704"/>
        <v/>
      </c>
      <c r="EX298" s="71" t="str">
        <f t="shared" si="4705"/>
        <v/>
      </c>
      <c r="EY298" s="71" t="str">
        <f t="shared" si="4706"/>
        <v/>
      </c>
      <c r="EZ298" s="71" t="str">
        <f t="shared" si="4707"/>
        <v/>
      </c>
      <c r="FA298" s="71" t="str">
        <f t="shared" si="4708"/>
        <v/>
      </c>
      <c r="FB298" s="71" t="str">
        <f t="shared" si="4709"/>
        <v/>
      </c>
      <c r="FC298" s="71" t="str">
        <f t="shared" si="4710"/>
        <v/>
      </c>
      <c r="FD298" s="71" t="str">
        <f t="shared" si="4711"/>
        <v/>
      </c>
      <c r="FE298" s="71" t="str">
        <f t="shared" si="4712"/>
        <v/>
      </c>
      <c r="FF298" s="71" t="str">
        <f t="shared" si="4713"/>
        <v/>
      </c>
      <c r="FG298" s="71" t="str">
        <f t="shared" si="4714"/>
        <v/>
      </c>
      <c r="FH298" s="71" t="str">
        <f t="shared" si="4715"/>
        <v/>
      </c>
      <c r="FI298" s="71" t="str">
        <f t="shared" si="4716"/>
        <v/>
      </c>
      <c r="FJ298" s="71" t="str">
        <f t="shared" si="4717"/>
        <v/>
      </c>
      <c r="FK298" s="71" t="str">
        <f t="shared" si="4718"/>
        <v/>
      </c>
      <c r="FL298" s="71" t="str">
        <f t="shared" si="4719"/>
        <v/>
      </c>
      <c r="FM298" s="71" t="str">
        <f t="shared" si="4720"/>
        <v/>
      </c>
      <c r="FN298" s="71" t="str">
        <f t="shared" si="4721"/>
        <v/>
      </c>
      <c r="FO298" s="71" t="str">
        <f t="shared" si="4722"/>
        <v/>
      </c>
      <c r="FP298" s="71" t="str">
        <f t="shared" si="4723"/>
        <v/>
      </c>
      <c r="FQ298" s="71" t="str">
        <f t="shared" si="4724"/>
        <v/>
      </c>
      <c r="FR298" s="71" t="str">
        <f t="shared" si="4725"/>
        <v/>
      </c>
      <c r="FS298" s="71" t="str">
        <f t="shared" si="4726"/>
        <v/>
      </c>
    </row>
    <row r="299" spans="1:175">
      <c r="A299" s="80"/>
      <c r="B299" s="80" t="s">
        <v>914</v>
      </c>
      <c r="C299" s="70" t="s">
        <v>883</v>
      </c>
      <c r="T299" s="148"/>
      <c r="U299" s="85"/>
      <c r="CN299" s="69" t="str">
        <f t="shared" ref="CN299" si="4727">"InitUnitState('"&amp;B299&amp;"',"&amp;V299&amp;","&amp;W299&amp;","&amp;X299&amp;","&amp;Y299&amp;","&amp;Z299&amp;","&amp;AA299&amp;","&amp;AB299&amp;","&amp;AC299&amp;","&amp;AD299&amp;","&amp;AE299&amp;")"</f>
        <v>InitUnitState('IF32',,,,,,,,,,)</v>
      </c>
      <c r="CO299" s="69" t="str">
        <f t="shared" ref="CO299" si="4728">"InitUnitNormal('"&amp;B299&amp;"',"&amp;AF299&amp;","&amp;AG299&amp;","&amp;AH299&amp;","&amp;AI299&amp;","&amp;AJ299&amp;","&amp;AK299&amp;","&amp;AL299&amp;","&amp;AM299&amp;","&amp;AN299&amp;","&amp;AO299&amp;")"</f>
        <v>InitUnitNormal('IF32',,,,,,,,,,)</v>
      </c>
      <c r="CP299" s="69" t="str">
        <f t="shared" ref="CP299" si="4729">"InitUnitMagic('"&amp;B299&amp;"',"&amp;AP299&amp;","&amp;AQ299&amp;","&amp;AR299&amp;","&amp;AS299&amp;","&amp;AT299&amp;","&amp;AU299&amp;","&amp;AV299&amp;","&amp;AW299&amp;","&amp;BI299&amp;","&amp;BJ299&amp;")"</f>
        <v>InitUnitMagic('IF32',,,,,,,,,,)</v>
      </c>
      <c r="CQ299" s="69" t="str">
        <f t="shared" ref="CQ299" si="4730">"InitUnitAdd('"&amp;B299&amp;"',"&amp;BK299&amp;","&amp;BL299&amp;","&amp;BM299&amp;","&amp;BN299&amp;","&amp;BO299&amp;","&amp;BP299&amp;","&amp;BQ299&amp;","&amp;BR299&amp;","&amp;BS299&amp;","&amp;BT299&amp;")"</f>
        <v>InitUnitAdd('IF32',,,,,,,,,,)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InitEquipData('IF32',,"",,,,,'','','','','','',"")</v>
      </c>
      <c r="CU299" s="95" t="str">
        <f t="shared" ref="CU299" si="4731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0"/>
      <c r="CX299" s="60"/>
      <c r="CY299" s="60"/>
      <c r="CZ299" s="60"/>
      <c r="DA299" s="60"/>
      <c r="DB299" s="71" t="str">
        <f t="shared" ref="DB299" si="4732">IF(V299="","","|n"&amp;DB$2&amp;"+"&amp;V299&amp;DB$1)</f>
        <v/>
      </c>
      <c r="DC299" s="71" t="str">
        <f t="shared" ref="DC299" si="4733">IF(W299="","","|n"&amp;DC$2&amp;"+"&amp;W299&amp;DC$1)</f>
        <v/>
      </c>
      <c r="DD299" s="71" t="str">
        <f t="shared" ref="DD299" si="4734">IF(X299="","","|n"&amp;DD$2&amp;"+"&amp;X299&amp;DD$1)</f>
        <v/>
      </c>
      <c r="DE299" s="71" t="str">
        <f t="shared" ref="DE299" si="4735">IF(Y299="","","|n"&amp;DE$2&amp;"+"&amp;Y299&amp;DE$1)</f>
        <v/>
      </c>
      <c r="DF299" s="71" t="str">
        <f t="shared" ref="DF299" si="4736">IF(Z299="","","|n"&amp;DF$2&amp;"+"&amp;Z299&amp;DF$1)</f>
        <v/>
      </c>
      <c r="DG299" s="71" t="str">
        <f t="shared" ref="DG299" si="4737">IF(AA299="","","|n"&amp;DG$2&amp;"+"&amp;AA299&amp;DG$1)</f>
        <v/>
      </c>
      <c r="DH299" s="71" t="str">
        <f t="shared" ref="DH299" si="4738">IF(AB299="","","|n"&amp;DH$2&amp;"+"&amp;AB299&amp;DH$1)</f>
        <v/>
      </c>
      <c r="DI299" s="71" t="str">
        <f t="shared" ref="DI299" si="4739">IF(AC299="","","|n"&amp;DI$2&amp;"+"&amp;AC299&amp;DI$1)</f>
        <v/>
      </c>
      <c r="DJ299" s="71" t="str">
        <f t="shared" ref="DJ299" si="4740">IF(AD299="","","|n"&amp;DJ$2&amp;"+"&amp;AD299&amp;DJ$1)</f>
        <v/>
      </c>
      <c r="DK299" s="71" t="str">
        <f t="shared" ref="DK299" si="4741">IF(AE299="","","|n"&amp;DK$2&amp;"+"&amp;AE299&amp;DK$1)</f>
        <v/>
      </c>
      <c r="DL299" s="71" t="str">
        <f t="shared" ref="DL299" si="4742">IF(AF299="","","|n"&amp;DL$2&amp;"+"&amp;AF299&amp;DL$1)</f>
        <v/>
      </c>
      <c r="DM299" s="71" t="str">
        <f t="shared" ref="DM299" si="4743">IF(AG299="","","|n"&amp;DM$2&amp;"+"&amp;AG299&amp;DM$1)</f>
        <v/>
      </c>
      <c r="DN299" s="71" t="str">
        <f t="shared" ref="DN299" si="4744">IF(AH299="","","|n"&amp;DN$2&amp;"+"&amp;AH299&amp;DN$1)</f>
        <v/>
      </c>
      <c r="DO299" s="71" t="str">
        <f t="shared" ref="DO299" si="4745">IF(AI299="","","|n"&amp;DO$2&amp;"+"&amp;AI299&amp;DO$1)</f>
        <v/>
      </c>
      <c r="DP299" s="71" t="str">
        <f t="shared" ref="DP299" si="4746">IF(AJ299="","","|n"&amp;DP$2&amp;"+"&amp;AJ299&amp;DP$1)</f>
        <v/>
      </c>
      <c r="DQ299" s="71" t="str">
        <f t="shared" ref="DQ299" si="4747">IF(AK299="","","|n"&amp;DQ$2&amp;"+"&amp;AK299&amp;DQ$1)</f>
        <v/>
      </c>
      <c r="DR299" s="71" t="str">
        <f t="shared" ref="DR299" si="4748">IF(AL299="","","|n"&amp;DR$2&amp;"+"&amp;AL299&amp;DR$1)</f>
        <v/>
      </c>
      <c r="DS299" s="71" t="str">
        <f t="shared" ref="DS299" si="4749">IF(AM299="","","|n"&amp;DS$2&amp;"+"&amp;AM299&amp;DS$1)</f>
        <v/>
      </c>
      <c r="DT299" s="71" t="str">
        <f t="shared" ref="DT299" si="4750">IF(AN299="","","|n"&amp;DT$2&amp;"+"&amp;AN299&amp;DT$1)</f>
        <v/>
      </c>
      <c r="DU299" s="71" t="str">
        <f t="shared" ref="DU299" si="4751">IF(AO299="","","|n"&amp;DU$2&amp;"+"&amp;AO299&amp;DU$1)</f>
        <v/>
      </c>
      <c r="DV299" s="71" t="str">
        <f t="shared" ref="DV299" si="4752">IF(AP299="","","|n"&amp;DV$2&amp;"+"&amp;AP299&amp;DV$1)</f>
        <v/>
      </c>
      <c r="DW299" s="71" t="str">
        <f t="shared" ref="DW299" si="4753">IF(AQ299="","","|n"&amp;DW$2&amp;"+"&amp;AQ299&amp;DW$1)</f>
        <v/>
      </c>
      <c r="DX299" s="71" t="str">
        <f t="shared" ref="DX299" si="4754">IF(AR299="","","|n"&amp;DX$2&amp;"+"&amp;AR299&amp;DX$1)</f>
        <v/>
      </c>
      <c r="DY299" s="71" t="str">
        <f t="shared" ref="DY299" si="4755">IF(AS299="","","|n"&amp;DY$2&amp;"+"&amp;AS299&amp;DY$1)</f>
        <v/>
      </c>
      <c r="DZ299" s="71" t="str">
        <f t="shared" ref="DZ299" si="4756">IF(AT299="","","|n"&amp;DZ$2&amp;"+"&amp;AT299&amp;DZ$1)</f>
        <v/>
      </c>
      <c r="EA299" s="71" t="str">
        <f t="shared" ref="EA299" si="4757">IF(AU299="","","|n"&amp;EA$2&amp;"+"&amp;AU299&amp;EA$1)</f>
        <v/>
      </c>
      <c r="EB299" s="71" t="str">
        <f t="shared" ref="EB299" si="4758">IF(AV299="","","|n"&amp;EB$2&amp;"+"&amp;AV299&amp;EB$1)</f>
        <v/>
      </c>
      <c r="EC299" s="71" t="str">
        <f t="shared" ref="EC299" si="4759">IF(AW299="","","|n"&amp;EC$2&amp;"+"&amp;AW299&amp;EC$1)</f>
        <v/>
      </c>
      <c r="ED299" s="71" t="str">
        <f t="shared" ref="ED299" si="4760">IF(AX299="","","|n"&amp;ED$2&amp;"+"&amp;AX299&amp;ED$1)</f>
        <v/>
      </c>
      <c r="EE299" s="71" t="str">
        <f t="shared" ref="EE299" si="4761">IF(AY299="","","|n"&amp;EE$2&amp;"+"&amp;AY299&amp;EE$1)</f>
        <v/>
      </c>
      <c r="EF299" s="71" t="str">
        <f t="shared" ref="EF299" si="4762">IF(AZ299="","","|n"&amp;EF$2&amp;"+"&amp;AZ299&amp;EF$1)</f>
        <v/>
      </c>
      <c r="EG299" s="71" t="str">
        <f t="shared" ref="EG299" si="4763">IF(BA299="","","|n"&amp;EG$2&amp;"+"&amp;BA299&amp;EG$1)</f>
        <v/>
      </c>
      <c r="EH299" s="71" t="str">
        <f t="shared" ref="EH299" si="4764">IF(BB299="","","|n"&amp;EH$2&amp;"+"&amp;BB299&amp;EH$1)</f>
        <v/>
      </c>
      <c r="EI299" s="71" t="str">
        <f t="shared" ref="EI299" si="4765">IF(BC299="","","|n"&amp;EI$2&amp;"+"&amp;BC299&amp;EI$1)</f>
        <v/>
      </c>
      <c r="EJ299" s="71" t="str">
        <f t="shared" ref="EJ299" si="4766">IF(BD299="","","|n"&amp;EJ$2&amp;"+"&amp;BD299&amp;EJ$1)</f>
        <v/>
      </c>
      <c r="EK299" s="71" t="str">
        <f t="shared" ref="EK299" si="4767">IF(BE299="","","|n"&amp;EK$2&amp;"+"&amp;BE299&amp;EK$1)</f>
        <v/>
      </c>
      <c r="EL299" s="71" t="str">
        <f t="shared" ref="EL299" si="4768">IF(BF299="","","|n"&amp;EL$2&amp;"+"&amp;BF299&amp;EL$1)</f>
        <v/>
      </c>
      <c r="EM299" s="71" t="str">
        <f t="shared" ref="EM299" si="4769">IF(BG299="","","|n"&amp;EM$2&amp;"+"&amp;BG299&amp;EM$1)</f>
        <v/>
      </c>
      <c r="EN299" s="71" t="str">
        <f t="shared" ref="EN299" si="4770">IF(BH299="","","|n"&amp;EN$2&amp;"+"&amp;BH299&amp;EN$1)</f>
        <v/>
      </c>
      <c r="EO299" s="71" t="str">
        <f t="shared" ref="EO299" si="4771">IF(BI299="","","|n"&amp;EO$2&amp;"+"&amp;BI299&amp;EO$1)</f>
        <v/>
      </c>
      <c r="EP299" s="71" t="str">
        <f t="shared" ref="EP299" si="4772">IF(BJ299="","","|n"&amp;EP$2&amp;"+"&amp;BJ299&amp;EP$1)</f>
        <v/>
      </c>
      <c r="EQ299" s="71" t="str">
        <f t="shared" ref="EQ299" si="4773">IF(BK299="","","|n"&amp;EQ$2&amp;"+"&amp;BK299&amp;EQ$1)</f>
        <v/>
      </c>
      <c r="ER299" s="71" t="str">
        <f t="shared" ref="ER299" si="4774">IF(BL299="","","|n"&amp;ER$2&amp;"+"&amp;BL299&amp;ER$1)</f>
        <v/>
      </c>
      <c r="ES299" s="71" t="str">
        <f t="shared" ref="ES299" si="4775">IF(BM299="","","|n"&amp;ES$2&amp;"+"&amp;BM299&amp;ES$1)</f>
        <v/>
      </c>
      <c r="ET299" s="71" t="str">
        <f t="shared" ref="ET299" si="4776">IF(BN299="","","|n"&amp;ET$2&amp;"+"&amp;BN299&amp;ET$1)</f>
        <v/>
      </c>
      <c r="EU299" s="71" t="str">
        <f t="shared" ref="EU299" si="4777">IF(BO299="","","|n"&amp;EU$2&amp;"+"&amp;BO299&amp;EU$1)</f>
        <v/>
      </c>
      <c r="EV299" s="71" t="str">
        <f t="shared" ref="EV299" si="4778">IF(BP299="","","|n"&amp;EV$2&amp;"+"&amp;BP299&amp;EV$1)</f>
        <v/>
      </c>
      <c r="EW299" s="71" t="str">
        <f t="shared" ref="EW299" si="4779">IF(BQ299="","","|n"&amp;EW$2&amp;"+"&amp;BQ299&amp;EW$1)</f>
        <v/>
      </c>
      <c r="EX299" s="71" t="str">
        <f t="shared" ref="EX299" si="4780">IF(BR299="","","|n"&amp;EX$2&amp;"+"&amp;BR299&amp;EX$1)</f>
        <v/>
      </c>
      <c r="EY299" s="71" t="str">
        <f t="shared" ref="EY299" si="4781">IF(BS299="","","|n"&amp;EY$2&amp;"+"&amp;BS299&amp;EY$1)</f>
        <v/>
      </c>
      <c r="EZ299" s="71" t="str">
        <f t="shared" ref="EZ299" si="4782">IF(BT299="","","|n"&amp;EZ$2&amp;"+"&amp;BT299&amp;EZ$1)</f>
        <v/>
      </c>
      <c r="FA299" s="71" t="str">
        <f t="shared" ref="FA299" si="4783">IF(BU299="","","|n"&amp;FA$2&amp;"+"&amp;BU299&amp;FA$1)</f>
        <v/>
      </c>
      <c r="FB299" s="71" t="str">
        <f t="shared" ref="FB299" si="4784">IF(BV299="","","|n"&amp;FB$2&amp;"+"&amp;BV299&amp;FB$1)</f>
        <v/>
      </c>
      <c r="FC299" s="71" t="str">
        <f t="shared" ref="FC299" si="4785">IF(BW299="","","|n"&amp;FC$2&amp;"+"&amp;BW299&amp;FC$1)</f>
        <v/>
      </c>
      <c r="FD299" s="71" t="str">
        <f t="shared" ref="FD299" si="4786">IF(BX299="","","|n"&amp;FD$2&amp;"+"&amp;BX299&amp;FD$1)</f>
        <v/>
      </c>
      <c r="FE299" s="71" t="str">
        <f t="shared" ref="FE299" si="4787">IF(BY299="","","|n"&amp;FE$2&amp;"+"&amp;BY299&amp;FE$1)</f>
        <v/>
      </c>
      <c r="FF299" s="71" t="str">
        <f t="shared" ref="FF299" si="4788">IF(BZ299="","","|n"&amp;FF$2&amp;"+"&amp;BZ299&amp;FF$1)</f>
        <v/>
      </c>
      <c r="FG299" s="71" t="str">
        <f t="shared" ref="FG299" si="4789">IF(CA299="","","|n"&amp;FG$2&amp;"+"&amp;CA299&amp;FG$1)</f>
        <v/>
      </c>
      <c r="FH299" s="71" t="str">
        <f t="shared" ref="FH299" si="4790">IF(CB299="","","|n"&amp;FH$2&amp;"+"&amp;CB299&amp;FH$1)</f>
        <v/>
      </c>
      <c r="FI299" s="71" t="str">
        <f t="shared" ref="FI299" si="4791">IF(CC299="","","|n"&amp;FI$2&amp;"+"&amp;CC299&amp;FI$1)</f>
        <v/>
      </c>
      <c r="FJ299" s="71" t="str">
        <f t="shared" ref="FJ299" si="4792">IF(CD299="","","|n"&amp;FJ$2&amp;"+"&amp;CD299&amp;FJ$1)</f>
        <v/>
      </c>
      <c r="FK299" s="71" t="str">
        <f t="shared" ref="FK299" si="4793">IF(CE299="","","|n"&amp;FK$2&amp;"+"&amp;CE299&amp;FK$1)</f>
        <v/>
      </c>
      <c r="FL299" s="71" t="str">
        <f t="shared" ref="FL299" si="4794">IF(CF299="","","|n"&amp;FL$2&amp;"+"&amp;CF299&amp;FL$1)</f>
        <v/>
      </c>
      <c r="FM299" s="71" t="str">
        <f t="shared" ref="FM299" si="4795">IF(CG299="","","|n"&amp;FM$2&amp;"+"&amp;CG299&amp;FM$1)</f>
        <v/>
      </c>
      <c r="FN299" s="71" t="str">
        <f t="shared" ref="FN299" si="4796">IF(CH299="","","|n"&amp;FN$2&amp;"+"&amp;CH299&amp;FN$1)</f>
        <v/>
      </c>
      <c r="FO299" s="71" t="str">
        <f t="shared" ref="FO299" si="4797">IF(CI299="","","|n"&amp;FO$2&amp;"+"&amp;CI299&amp;FO$1)</f>
        <v/>
      </c>
      <c r="FP299" s="71" t="str">
        <f t="shared" ref="FP299" si="4798">IF(CJ299="","","|n"&amp;FP$2&amp;"+"&amp;CJ299&amp;FP$1)</f>
        <v/>
      </c>
      <c r="FQ299" s="71" t="str">
        <f t="shared" ref="FQ299" si="4799">IF(CK299="","","|n"&amp;FQ$2&amp;"+"&amp;CK299&amp;FQ$1)</f>
        <v/>
      </c>
      <c r="FR299" s="71" t="str">
        <f t="shared" ref="FR299" si="4800">IF(CL299="","","|n"&amp;FR$2&amp;"+"&amp;CL299&amp;FR$1)</f>
        <v/>
      </c>
      <c r="FS299" s="71" t="str">
        <f t="shared" ref="FS299" si="4801">IF(CM299="","","|n"&amp;FS$2&amp;"+"&amp;CM299&amp;FS$1)</f>
        <v/>
      </c>
    </row>
    <row r="300" spans="1:175" ht="16.5">
      <c r="A300" s="134"/>
      <c r="B300" s="101" t="s">
        <v>915</v>
      </c>
      <c r="C300" s="101" t="s">
        <v>916</v>
      </c>
      <c r="T300" s="144"/>
      <c r="U300" s="85"/>
      <c r="CN300" s="69" t="str">
        <f t="shared" si="4651"/>
        <v>InitUnitState('IC00',,,,,,,,,,)</v>
      </c>
      <c r="CO300" s="69" t="str">
        <f t="shared" si="4652"/>
        <v>InitUnitNormal('IC00',,,,,,,,,,)</v>
      </c>
      <c r="CP300" s="69" t="str">
        <f t="shared" si="4653"/>
        <v>InitUnitMagic('IC00',,,,,,,,,,)</v>
      </c>
      <c r="CQ300" s="69" t="str">
        <f t="shared" si="4654"/>
        <v>InitUnitAdd('IC00',,,,,,,,,,)</v>
      </c>
      <c r="CR300" s="69" t="str">
        <f t="shared" ref="CR300" si="4802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InitEquipData('IC00',,"",,,,,'','','','','','',"")</v>
      </c>
      <c r="CU300" s="95" t="str">
        <f t="shared" si="4656"/>
        <v>|n</v>
      </c>
      <c r="CW300" s="60"/>
      <c r="CX300" s="60"/>
      <c r="CY300" s="60"/>
      <c r="CZ300" s="60"/>
      <c r="DA300" s="60"/>
      <c r="DB300" s="71" t="str">
        <f t="shared" si="4657"/>
        <v/>
      </c>
      <c r="DC300" s="71" t="str">
        <f t="shared" si="4658"/>
        <v/>
      </c>
      <c r="DD300" s="71" t="str">
        <f t="shared" si="4659"/>
        <v/>
      </c>
      <c r="DE300" s="71" t="str">
        <f t="shared" si="4660"/>
        <v/>
      </c>
      <c r="DF300" s="71" t="str">
        <f t="shared" si="4661"/>
        <v/>
      </c>
      <c r="DG300" s="71" t="str">
        <f t="shared" si="4662"/>
        <v/>
      </c>
      <c r="DH300" s="71" t="str">
        <f t="shared" si="4663"/>
        <v/>
      </c>
      <c r="DI300" s="71" t="str">
        <f t="shared" si="4664"/>
        <v/>
      </c>
      <c r="DJ300" s="71" t="str">
        <f t="shared" si="4665"/>
        <v/>
      </c>
      <c r="DK300" s="71" t="str">
        <f t="shared" si="4666"/>
        <v/>
      </c>
      <c r="DL300" s="71" t="str">
        <f t="shared" si="4667"/>
        <v/>
      </c>
      <c r="DM300" s="71" t="str">
        <f t="shared" si="4668"/>
        <v/>
      </c>
      <c r="DN300" s="71" t="str">
        <f t="shared" si="4669"/>
        <v/>
      </c>
      <c r="DO300" s="71" t="str">
        <f t="shared" si="4670"/>
        <v/>
      </c>
      <c r="DP300" s="71" t="str">
        <f t="shared" si="4671"/>
        <v/>
      </c>
      <c r="DQ300" s="71" t="str">
        <f t="shared" si="4672"/>
        <v/>
      </c>
      <c r="DR300" s="71" t="str">
        <f t="shared" si="4673"/>
        <v/>
      </c>
      <c r="DS300" s="71" t="str">
        <f t="shared" si="4674"/>
        <v/>
      </c>
      <c r="DT300" s="71" t="str">
        <f t="shared" si="4675"/>
        <v/>
      </c>
      <c r="DU300" s="71" t="str">
        <f t="shared" si="4676"/>
        <v/>
      </c>
      <c r="DV300" s="71" t="str">
        <f t="shared" si="4677"/>
        <v/>
      </c>
      <c r="DW300" s="71" t="str">
        <f t="shared" si="4678"/>
        <v/>
      </c>
      <c r="DX300" s="71" t="str">
        <f t="shared" si="4679"/>
        <v/>
      </c>
      <c r="DY300" s="71" t="str">
        <f t="shared" si="4680"/>
        <v/>
      </c>
      <c r="DZ300" s="71" t="str">
        <f t="shared" si="4681"/>
        <v/>
      </c>
      <c r="EA300" s="71" t="str">
        <f t="shared" si="4682"/>
        <v/>
      </c>
      <c r="EB300" s="71" t="str">
        <f t="shared" si="4683"/>
        <v/>
      </c>
      <c r="EC300" s="71" t="str">
        <f t="shared" si="4684"/>
        <v/>
      </c>
      <c r="ED300" s="71" t="str">
        <f t="shared" si="4685"/>
        <v/>
      </c>
      <c r="EE300" s="71" t="str">
        <f t="shared" si="4686"/>
        <v/>
      </c>
      <c r="EF300" s="71" t="str">
        <f t="shared" si="4687"/>
        <v/>
      </c>
      <c r="EG300" s="71" t="str">
        <f t="shared" si="4688"/>
        <v/>
      </c>
      <c r="EH300" s="71" t="str">
        <f t="shared" si="4689"/>
        <v/>
      </c>
      <c r="EI300" s="71" t="str">
        <f t="shared" si="4690"/>
        <v/>
      </c>
      <c r="EJ300" s="71" t="str">
        <f t="shared" si="4691"/>
        <v/>
      </c>
      <c r="EK300" s="71" t="str">
        <f t="shared" si="4692"/>
        <v/>
      </c>
      <c r="EL300" s="71" t="str">
        <f t="shared" si="4693"/>
        <v/>
      </c>
      <c r="EM300" s="71" t="str">
        <f t="shared" si="4694"/>
        <v/>
      </c>
      <c r="EN300" s="71" t="str">
        <f t="shared" si="4695"/>
        <v/>
      </c>
      <c r="EO300" s="71" t="str">
        <f t="shared" si="4696"/>
        <v/>
      </c>
      <c r="EP300" s="71" t="str">
        <f t="shared" si="4697"/>
        <v/>
      </c>
      <c r="EQ300" s="71" t="str">
        <f t="shared" si="4698"/>
        <v/>
      </c>
      <c r="ER300" s="71" t="str">
        <f t="shared" si="4699"/>
        <v/>
      </c>
      <c r="ES300" s="71" t="str">
        <f t="shared" si="4700"/>
        <v/>
      </c>
      <c r="ET300" s="71" t="str">
        <f t="shared" si="4701"/>
        <v/>
      </c>
      <c r="EU300" s="71" t="str">
        <f t="shared" si="4702"/>
        <v/>
      </c>
      <c r="EV300" s="71" t="str">
        <f t="shared" si="4703"/>
        <v/>
      </c>
      <c r="EW300" s="71" t="str">
        <f t="shared" si="4704"/>
        <v/>
      </c>
      <c r="EX300" s="71" t="str">
        <f t="shared" si="4705"/>
        <v/>
      </c>
      <c r="EY300" s="71" t="str">
        <f t="shared" si="4706"/>
        <v/>
      </c>
      <c r="EZ300" s="71" t="str">
        <f t="shared" si="4707"/>
        <v/>
      </c>
      <c r="FA300" s="71" t="str">
        <f t="shared" si="4708"/>
        <v/>
      </c>
      <c r="FB300" s="71" t="str">
        <f t="shared" si="4709"/>
        <v/>
      </c>
      <c r="FC300" s="71" t="str">
        <f t="shared" si="4710"/>
        <v/>
      </c>
      <c r="FD300" s="71" t="str">
        <f t="shared" si="4711"/>
        <v/>
      </c>
      <c r="FE300" s="71" t="str">
        <f t="shared" si="4712"/>
        <v/>
      </c>
      <c r="FF300" s="71" t="str">
        <f t="shared" si="4713"/>
        <v/>
      </c>
      <c r="FG300" s="71" t="str">
        <f t="shared" si="4714"/>
        <v/>
      </c>
      <c r="FH300" s="71" t="str">
        <f t="shared" si="4715"/>
        <v/>
      </c>
      <c r="FI300" s="71" t="str">
        <f t="shared" si="4716"/>
        <v/>
      </c>
      <c r="FJ300" s="71" t="str">
        <f t="shared" si="4717"/>
        <v/>
      </c>
      <c r="FK300" s="71" t="str">
        <f t="shared" si="4718"/>
        <v/>
      </c>
      <c r="FL300" s="71" t="str">
        <f t="shared" si="4719"/>
        <v/>
      </c>
      <c r="FM300" s="71" t="str">
        <f t="shared" si="4720"/>
        <v/>
      </c>
      <c r="FN300" s="71" t="str">
        <f t="shared" si="4721"/>
        <v/>
      </c>
      <c r="FO300" s="71" t="str">
        <f t="shared" si="4722"/>
        <v/>
      </c>
      <c r="FP300" s="71" t="str">
        <f t="shared" si="4723"/>
        <v/>
      </c>
      <c r="FQ300" s="71" t="str">
        <f t="shared" si="4724"/>
        <v/>
      </c>
      <c r="FR300" s="71" t="str">
        <f t="shared" si="4725"/>
        <v/>
      </c>
      <c r="FS300" s="71" t="str">
        <f t="shared" si="4726"/>
        <v/>
      </c>
    </row>
    <row r="301" spans="1:175" ht="16.5">
      <c r="A301" s="134"/>
      <c r="B301" s="101" t="s">
        <v>917</v>
      </c>
      <c r="C301" s="101" t="s">
        <v>918</v>
      </c>
      <c r="T301" s="144"/>
      <c r="U301" s="85"/>
      <c r="CN301" s="69" t="str">
        <f t="shared" ref="CN301" si="4803">"InitUnitState('"&amp;B301&amp;"',"&amp;V301&amp;","&amp;W301&amp;","&amp;X301&amp;","&amp;Y301&amp;","&amp;Z301&amp;","&amp;AA301&amp;","&amp;AB301&amp;","&amp;AC301&amp;","&amp;AD301&amp;","&amp;AE301&amp;")"</f>
        <v>InitUnitState('IC01',,,,,,,,,,)</v>
      </c>
      <c r="CO301" s="69" t="str">
        <f t="shared" ref="CO301" si="4804">"InitUnitNormal('"&amp;B301&amp;"',"&amp;AF301&amp;","&amp;AG301&amp;","&amp;AH301&amp;","&amp;AI301&amp;","&amp;AJ301&amp;","&amp;AK301&amp;","&amp;AL301&amp;","&amp;AM301&amp;","&amp;AN301&amp;","&amp;AO301&amp;")"</f>
        <v>InitUnitNormal('IC01',,,,,,,,,,)</v>
      </c>
      <c r="CP301" s="69" t="str">
        <f t="shared" ref="CP301" si="4805">"InitUnitMagic('"&amp;B301&amp;"',"&amp;AP301&amp;","&amp;AQ301&amp;","&amp;AR301&amp;","&amp;AS301&amp;","&amp;AT301&amp;","&amp;AU301&amp;","&amp;AV301&amp;","&amp;AW301&amp;","&amp;BI301&amp;","&amp;BJ301&amp;")"</f>
        <v>InitUnitMagic('IC01',,,,,,,,,,)</v>
      </c>
      <c r="CQ301" s="69" t="str">
        <f t="shared" ref="CQ301" si="4806">"InitUnitAdd('"&amp;B301&amp;"',"&amp;BK301&amp;","&amp;BL301&amp;","&amp;BM301&amp;","&amp;BN301&amp;","&amp;BO301&amp;","&amp;BP301&amp;","&amp;BQ301&amp;","&amp;BR301&amp;","&amp;BS301&amp;","&amp;BT301&amp;")"</f>
        <v>InitUnitAdd('IC01',,,,,,,,,,)</v>
      </c>
      <c r="CR301" s="69" t="str">
        <f t="shared" ref="CR301" si="4807"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InitEquipData('IC01',,"",,,,,'','','','','','',"")</v>
      </c>
      <c r="CU301" s="95" t="str">
        <f t="shared" si="4580"/>
        <v>|n</v>
      </c>
      <c r="CW301" s="60"/>
      <c r="CX301" s="60"/>
      <c r="CY301" s="60"/>
      <c r="CZ301" s="60"/>
      <c r="DA301" s="60"/>
      <c r="DB301" s="71" t="str">
        <f t="shared" si="4581"/>
        <v/>
      </c>
      <c r="DC301" s="71" t="str">
        <f t="shared" si="4582"/>
        <v/>
      </c>
      <c r="DD301" s="71" t="str">
        <f t="shared" si="4583"/>
        <v/>
      </c>
      <c r="DE301" s="71" t="str">
        <f t="shared" si="4584"/>
        <v/>
      </c>
      <c r="DF301" s="71" t="str">
        <f t="shared" si="4585"/>
        <v/>
      </c>
      <c r="DG301" s="71" t="str">
        <f t="shared" si="4586"/>
        <v/>
      </c>
      <c r="DH301" s="71" t="str">
        <f t="shared" si="4587"/>
        <v/>
      </c>
      <c r="DI301" s="71" t="str">
        <f t="shared" si="4588"/>
        <v/>
      </c>
      <c r="DJ301" s="71" t="str">
        <f t="shared" si="4589"/>
        <v/>
      </c>
      <c r="DK301" s="71" t="str">
        <f t="shared" si="4590"/>
        <v/>
      </c>
      <c r="DL301" s="71" t="str">
        <f t="shared" si="4591"/>
        <v/>
      </c>
      <c r="DM301" s="71" t="str">
        <f t="shared" si="4592"/>
        <v/>
      </c>
      <c r="DN301" s="71" t="str">
        <f t="shared" si="4593"/>
        <v/>
      </c>
      <c r="DO301" s="71" t="str">
        <f t="shared" si="4594"/>
        <v/>
      </c>
      <c r="DP301" s="71" t="str">
        <f t="shared" si="4595"/>
        <v/>
      </c>
      <c r="DQ301" s="71" t="str">
        <f t="shared" si="4596"/>
        <v/>
      </c>
      <c r="DR301" s="71" t="str">
        <f t="shared" si="4597"/>
        <v/>
      </c>
      <c r="DS301" s="71" t="str">
        <f t="shared" si="4598"/>
        <v/>
      </c>
      <c r="DT301" s="71" t="str">
        <f t="shared" si="4599"/>
        <v/>
      </c>
      <c r="DU301" s="71" t="str">
        <f t="shared" si="4600"/>
        <v/>
      </c>
      <c r="DV301" s="71" t="str">
        <f t="shared" si="4601"/>
        <v/>
      </c>
      <c r="DW301" s="71" t="str">
        <f t="shared" si="4602"/>
        <v/>
      </c>
      <c r="DX301" s="71" t="str">
        <f t="shared" si="4603"/>
        <v/>
      </c>
      <c r="DY301" s="71" t="str">
        <f t="shared" si="4604"/>
        <v/>
      </c>
      <c r="DZ301" s="71" t="str">
        <f t="shared" si="4605"/>
        <v/>
      </c>
      <c r="EA301" s="71" t="str">
        <f t="shared" si="4606"/>
        <v/>
      </c>
      <c r="EB301" s="71" t="str">
        <f t="shared" si="4607"/>
        <v/>
      </c>
      <c r="EC301" s="71" t="str">
        <f t="shared" si="4608"/>
        <v/>
      </c>
      <c r="ED301" s="71" t="str">
        <f t="shared" si="4609"/>
        <v/>
      </c>
      <c r="EE301" s="71" t="str">
        <f t="shared" si="4610"/>
        <v/>
      </c>
      <c r="EF301" s="71" t="str">
        <f t="shared" si="4611"/>
        <v/>
      </c>
      <c r="EG301" s="71" t="str">
        <f t="shared" si="4612"/>
        <v/>
      </c>
      <c r="EH301" s="71" t="str">
        <f t="shared" si="4613"/>
        <v/>
      </c>
      <c r="EI301" s="71" t="str">
        <f t="shared" si="4614"/>
        <v/>
      </c>
      <c r="EJ301" s="71" t="str">
        <f t="shared" si="4615"/>
        <v/>
      </c>
      <c r="EK301" s="71" t="str">
        <f t="shared" si="4616"/>
        <v/>
      </c>
      <c r="EL301" s="71" t="str">
        <f t="shared" si="4617"/>
        <v/>
      </c>
      <c r="EM301" s="71" t="str">
        <f t="shared" si="4618"/>
        <v/>
      </c>
      <c r="EN301" s="71" t="str">
        <f t="shared" si="4619"/>
        <v/>
      </c>
      <c r="EO301" s="71" t="str">
        <f t="shared" si="4620"/>
        <v/>
      </c>
      <c r="EP301" s="71" t="str">
        <f t="shared" si="4621"/>
        <v/>
      </c>
      <c r="EQ301" s="71" t="str">
        <f t="shared" si="4622"/>
        <v/>
      </c>
      <c r="ER301" s="71" t="str">
        <f t="shared" si="4623"/>
        <v/>
      </c>
      <c r="ES301" s="71" t="str">
        <f t="shared" si="4624"/>
        <v/>
      </c>
      <c r="ET301" s="71" t="str">
        <f t="shared" si="4625"/>
        <v/>
      </c>
      <c r="EU301" s="71" t="str">
        <f t="shared" si="4626"/>
        <v/>
      </c>
      <c r="EV301" s="71" t="str">
        <f t="shared" si="4627"/>
        <v/>
      </c>
      <c r="EW301" s="71" t="str">
        <f t="shared" si="4628"/>
        <v/>
      </c>
      <c r="EX301" s="71" t="str">
        <f t="shared" si="4629"/>
        <v/>
      </c>
      <c r="EY301" s="71" t="str">
        <f t="shared" si="4630"/>
        <v/>
      </c>
      <c r="EZ301" s="71" t="str">
        <f t="shared" si="4631"/>
        <v/>
      </c>
      <c r="FA301" s="71" t="str">
        <f t="shared" si="4632"/>
        <v/>
      </c>
      <c r="FB301" s="71" t="str">
        <f t="shared" si="4633"/>
        <v/>
      </c>
      <c r="FC301" s="71" t="str">
        <f t="shared" si="4634"/>
        <v/>
      </c>
      <c r="FD301" s="71" t="str">
        <f t="shared" si="4635"/>
        <v/>
      </c>
      <c r="FE301" s="71" t="str">
        <f t="shared" si="4636"/>
        <v/>
      </c>
      <c r="FF301" s="71" t="str">
        <f t="shared" si="4637"/>
        <v/>
      </c>
      <c r="FG301" s="71" t="str">
        <f t="shared" si="4638"/>
        <v/>
      </c>
      <c r="FH301" s="71" t="str">
        <f t="shared" si="4639"/>
        <v/>
      </c>
      <c r="FI301" s="71" t="str">
        <f t="shared" si="4640"/>
        <v/>
      </c>
      <c r="FJ301" s="71" t="str">
        <f t="shared" si="4641"/>
        <v/>
      </c>
      <c r="FK301" s="71" t="str">
        <f t="shared" si="4642"/>
        <v/>
      </c>
      <c r="FL301" s="71" t="str">
        <f t="shared" si="4643"/>
        <v/>
      </c>
      <c r="FM301" s="71" t="str">
        <f t="shared" si="4644"/>
        <v/>
      </c>
      <c r="FN301" s="71" t="str">
        <f t="shared" si="4645"/>
        <v/>
      </c>
      <c r="FO301" s="71" t="str">
        <f t="shared" si="4646"/>
        <v/>
      </c>
      <c r="FP301" s="71" t="str">
        <f t="shared" si="4647"/>
        <v/>
      </c>
      <c r="FQ301" s="71" t="str">
        <f t="shared" si="4648"/>
        <v/>
      </c>
      <c r="FR301" s="71" t="str">
        <f t="shared" si="4649"/>
        <v/>
      </c>
      <c r="FS301" s="71" t="str">
        <f t="shared" si="4650"/>
        <v/>
      </c>
    </row>
    <row r="302" spans="1:175" ht="16.5">
      <c r="A302" s="80"/>
      <c r="B302" s="101" t="s">
        <v>919</v>
      </c>
      <c r="C302" s="101" t="s">
        <v>128</v>
      </c>
      <c r="T302" s="148"/>
      <c r="U302" s="85"/>
      <c r="CN302" s="69" t="str">
        <f t="shared" ref="CN302:CN310" si="4808">"InitUnitState('"&amp;B302&amp;"',"&amp;V302&amp;","&amp;W302&amp;","&amp;X302&amp;","&amp;Y302&amp;","&amp;Z302&amp;","&amp;AA302&amp;","&amp;AB302&amp;","&amp;AC302&amp;","&amp;AD302&amp;","&amp;AE302&amp;")"</f>
        <v>InitUnitState('IC02',,,,,,,,,,)</v>
      </c>
      <c r="CO302" s="69" t="str">
        <f t="shared" ref="CO302:CO310" si="4809">"InitUnitNormal('"&amp;B302&amp;"',"&amp;AF302&amp;","&amp;AG302&amp;","&amp;AH302&amp;","&amp;AI302&amp;","&amp;AJ302&amp;","&amp;AK302&amp;","&amp;AL302&amp;","&amp;AM302&amp;","&amp;AN302&amp;","&amp;AO302&amp;")"</f>
        <v>InitUnitNormal('IC02',,,,,,,,,,)</v>
      </c>
      <c r="CP302" s="69" t="str">
        <f t="shared" ref="CP302:CP310" si="4810">"InitUnitMagic('"&amp;B302&amp;"',"&amp;AP302&amp;","&amp;AQ302&amp;","&amp;AR302&amp;","&amp;AS302&amp;","&amp;AT302&amp;","&amp;AU302&amp;","&amp;AV302&amp;","&amp;AW302&amp;","&amp;BI302&amp;","&amp;BJ302&amp;")"</f>
        <v>InitUnitMagic('IC02',,,,,,,,,,)</v>
      </c>
      <c r="CQ302" s="69" t="str">
        <f t="shared" ref="CQ302:CQ310" si="4811">"InitUnitAdd('"&amp;B302&amp;"',"&amp;BK302&amp;","&amp;BL302&amp;","&amp;BM302&amp;","&amp;BN302&amp;","&amp;BO302&amp;","&amp;BP302&amp;","&amp;BQ302&amp;","&amp;BR302&amp;","&amp;BS302&amp;","&amp;BT302&amp;")"</f>
        <v>InitUnitAdd('IC02',,,,,,,,,,)</v>
      </c>
      <c r="CR302" s="69" t="str">
        <f t="shared" si="4508"/>
        <v>InitEquipData('IC02',,"",,,,,'','','','','','',"")</v>
      </c>
      <c r="CU302" s="95" t="str">
        <f t="shared" si="4580"/>
        <v>|n</v>
      </c>
      <c r="CW302" s="60"/>
      <c r="CX302" s="60"/>
      <c r="CY302" s="60"/>
      <c r="CZ302" s="60"/>
      <c r="DA302" s="60"/>
      <c r="DB302" s="71" t="str">
        <f t="shared" si="4581"/>
        <v/>
      </c>
      <c r="DC302" s="71" t="str">
        <f t="shared" si="4582"/>
        <v/>
      </c>
      <c r="DD302" s="71" t="str">
        <f t="shared" si="4583"/>
        <v/>
      </c>
      <c r="DE302" s="71" t="str">
        <f t="shared" si="4584"/>
        <v/>
      </c>
      <c r="DF302" s="71" t="str">
        <f t="shared" si="4585"/>
        <v/>
      </c>
      <c r="DG302" s="71" t="str">
        <f t="shared" si="4586"/>
        <v/>
      </c>
      <c r="DH302" s="71" t="str">
        <f t="shared" si="4587"/>
        <v/>
      </c>
      <c r="DI302" s="71" t="str">
        <f t="shared" si="4588"/>
        <v/>
      </c>
      <c r="DJ302" s="71" t="str">
        <f t="shared" si="4589"/>
        <v/>
      </c>
      <c r="DK302" s="71" t="str">
        <f t="shared" si="4590"/>
        <v/>
      </c>
      <c r="DL302" s="71" t="str">
        <f t="shared" si="4591"/>
        <v/>
      </c>
      <c r="DM302" s="71" t="str">
        <f t="shared" si="4592"/>
        <v/>
      </c>
      <c r="DN302" s="71" t="str">
        <f t="shared" si="4593"/>
        <v/>
      </c>
      <c r="DO302" s="71" t="str">
        <f t="shared" si="4594"/>
        <v/>
      </c>
      <c r="DP302" s="71" t="str">
        <f t="shared" si="4595"/>
        <v/>
      </c>
      <c r="DQ302" s="71" t="str">
        <f t="shared" si="4596"/>
        <v/>
      </c>
      <c r="DR302" s="71" t="str">
        <f t="shared" si="4597"/>
        <v/>
      </c>
      <c r="DS302" s="71" t="str">
        <f t="shared" si="4598"/>
        <v/>
      </c>
      <c r="DT302" s="71" t="str">
        <f t="shared" si="4599"/>
        <v/>
      </c>
      <c r="DU302" s="71" t="str">
        <f t="shared" si="4600"/>
        <v/>
      </c>
      <c r="DV302" s="71" t="str">
        <f t="shared" si="4601"/>
        <v/>
      </c>
      <c r="DW302" s="71" t="str">
        <f t="shared" si="4602"/>
        <v/>
      </c>
      <c r="DX302" s="71" t="str">
        <f t="shared" si="4603"/>
        <v/>
      </c>
      <c r="DY302" s="71" t="str">
        <f t="shared" si="4604"/>
        <v/>
      </c>
      <c r="DZ302" s="71" t="str">
        <f t="shared" si="4605"/>
        <v/>
      </c>
      <c r="EA302" s="71" t="str">
        <f t="shared" si="4606"/>
        <v/>
      </c>
      <c r="EB302" s="71" t="str">
        <f t="shared" si="4607"/>
        <v/>
      </c>
      <c r="EC302" s="71" t="str">
        <f t="shared" si="4608"/>
        <v/>
      </c>
      <c r="ED302" s="71" t="str">
        <f t="shared" si="4609"/>
        <v/>
      </c>
      <c r="EE302" s="71" t="str">
        <f t="shared" si="4610"/>
        <v/>
      </c>
      <c r="EF302" s="71" t="str">
        <f t="shared" si="4611"/>
        <v/>
      </c>
      <c r="EG302" s="71" t="str">
        <f t="shared" si="4612"/>
        <v/>
      </c>
      <c r="EH302" s="71" t="str">
        <f t="shared" si="4613"/>
        <v/>
      </c>
      <c r="EI302" s="71" t="str">
        <f t="shared" si="4614"/>
        <v/>
      </c>
      <c r="EJ302" s="71" t="str">
        <f t="shared" si="4615"/>
        <v/>
      </c>
      <c r="EK302" s="71" t="str">
        <f t="shared" si="4616"/>
        <v/>
      </c>
      <c r="EL302" s="71" t="str">
        <f t="shared" si="4617"/>
        <v/>
      </c>
      <c r="EM302" s="71" t="str">
        <f t="shared" si="4618"/>
        <v/>
      </c>
      <c r="EN302" s="71" t="str">
        <f t="shared" si="4619"/>
        <v/>
      </c>
      <c r="EO302" s="71" t="str">
        <f t="shared" si="4620"/>
        <v/>
      </c>
      <c r="EP302" s="71" t="str">
        <f t="shared" si="4621"/>
        <v/>
      </c>
      <c r="EQ302" s="71" t="str">
        <f t="shared" si="4622"/>
        <v/>
      </c>
      <c r="ER302" s="71" t="str">
        <f t="shared" si="4623"/>
        <v/>
      </c>
      <c r="ES302" s="71" t="str">
        <f t="shared" si="4624"/>
        <v/>
      </c>
      <c r="ET302" s="71" t="str">
        <f t="shared" si="4625"/>
        <v/>
      </c>
      <c r="EU302" s="71" t="str">
        <f t="shared" si="4626"/>
        <v/>
      </c>
      <c r="EV302" s="71" t="str">
        <f t="shared" si="4627"/>
        <v/>
      </c>
      <c r="EW302" s="71" t="str">
        <f t="shared" si="4628"/>
        <v/>
      </c>
      <c r="EX302" s="71" t="str">
        <f t="shared" si="4629"/>
        <v/>
      </c>
      <c r="EY302" s="71" t="str">
        <f t="shared" si="4630"/>
        <v/>
      </c>
      <c r="EZ302" s="71" t="str">
        <f t="shared" si="4631"/>
        <v/>
      </c>
      <c r="FA302" s="71" t="str">
        <f t="shared" si="4632"/>
        <v/>
      </c>
      <c r="FB302" s="71" t="str">
        <f t="shared" si="4633"/>
        <v/>
      </c>
      <c r="FC302" s="71" t="str">
        <f t="shared" si="4634"/>
        <v/>
      </c>
      <c r="FD302" s="71" t="str">
        <f t="shared" si="4635"/>
        <v/>
      </c>
      <c r="FE302" s="71" t="str">
        <f t="shared" si="4636"/>
        <v/>
      </c>
      <c r="FF302" s="71" t="str">
        <f t="shared" si="4637"/>
        <v/>
      </c>
      <c r="FG302" s="71" t="str">
        <f t="shared" si="4638"/>
        <v/>
      </c>
      <c r="FH302" s="71" t="str">
        <f t="shared" si="4639"/>
        <v/>
      </c>
      <c r="FI302" s="71" t="str">
        <f t="shared" si="4640"/>
        <v/>
      </c>
      <c r="FJ302" s="71" t="str">
        <f t="shared" si="4641"/>
        <v/>
      </c>
      <c r="FK302" s="71" t="str">
        <f t="shared" si="4642"/>
        <v/>
      </c>
      <c r="FL302" s="71" t="str">
        <f t="shared" si="4643"/>
        <v/>
      </c>
      <c r="FM302" s="71" t="str">
        <f t="shared" si="4644"/>
        <v/>
      </c>
      <c r="FN302" s="71" t="str">
        <f t="shared" si="4645"/>
        <v/>
      </c>
      <c r="FO302" s="71" t="str">
        <f t="shared" si="4646"/>
        <v/>
      </c>
      <c r="FP302" s="71" t="str">
        <f t="shared" si="4647"/>
        <v/>
      </c>
      <c r="FQ302" s="71" t="str">
        <f t="shared" si="4648"/>
        <v/>
      </c>
      <c r="FR302" s="71" t="str">
        <f t="shared" si="4649"/>
        <v/>
      </c>
      <c r="FS302" s="71" t="str">
        <f t="shared" si="4650"/>
        <v/>
      </c>
    </row>
    <row r="303" spans="1:175" s="60" customFormat="1" ht="16.5">
      <c r="A303" s="136"/>
      <c r="B303" s="101" t="s">
        <v>920</v>
      </c>
      <c r="C303" s="101" t="s">
        <v>921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808"/>
        <v>InitUnitState('IC03',,,,,,,,,,)</v>
      </c>
      <c r="CO303" s="93" t="str">
        <f t="shared" si="4809"/>
        <v>InitUnitNormal('IC03',,,,,,,,,,)</v>
      </c>
      <c r="CP303" s="93" t="str">
        <f t="shared" si="4810"/>
        <v>InitUnitMagic('IC03',,,,,,,,,,)</v>
      </c>
      <c r="CQ303" s="93" t="str">
        <f t="shared" si="4811"/>
        <v>InitUnitAdd('IC03',,,,,,,,,,)</v>
      </c>
      <c r="CR303" s="93" t="str">
        <f t="shared" si="4508"/>
        <v>InitEquipData('IC03',,"",,,,,'','','','','','',"")</v>
      </c>
      <c r="CS303" s="93"/>
      <c r="CT303" s="93"/>
      <c r="CU303" s="95" t="str">
        <f t="shared" si="4580"/>
        <v>|n</v>
      </c>
      <c r="CV303" s="70"/>
      <c r="DB303" s="71" t="str">
        <f t="shared" si="4581"/>
        <v/>
      </c>
      <c r="DC303" s="71" t="str">
        <f t="shared" si="4582"/>
        <v/>
      </c>
      <c r="DD303" s="71" t="str">
        <f t="shared" si="4583"/>
        <v/>
      </c>
      <c r="DE303" s="71" t="str">
        <f t="shared" si="4584"/>
        <v/>
      </c>
      <c r="DF303" s="71" t="str">
        <f t="shared" si="4585"/>
        <v/>
      </c>
      <c r="DG303" s="71" t="str">
        <f t="shared" si="4586"/>
        <v/>
      </c>
      <c r="DH303" s="71" t="str">
        <f t="shared" si="4587"/>
        <v/>
      </c>
      <c r="DI303" s="71" t="str">
        <f t="shared" si="4588"/>
        <v/>
      </c>
      <c r="DJ303" s="71" t="str">
        <f t="shared" si="4589"/>
        <v/>
      </c>
      <c r="DK303" s="71" t="str">
        <f t="shared" si="4590"/>
        <v/>
      </c>
      <c r="DL303" s="71" t="str">
        <f t="shared" si="4591"/>
        <v/>
      </c>
      <c r="DM303" s="71" t="str">
        <f t="shared" si="4592"/>
        <v/>
      </c>
      <c r="DN303" s="71" t="str">
        <f t="shared" si="4593"/>
        <v/>
      </c>
      <c r="DO303" s="71" t="str">
        <f t="shared" si="4594"/>
        <v/>
      </c>
      <c r="DP303" s="71" t="str">
        <f t="shared" si="4595"/>
        <v/>
      </c>
      <c r="DQ303" s="71" t="str">
        <f t="shared" si="4596"/>
        <v/>
      </c>
      <c r="DR303" s="71" t="str">
        <f t="shared" si="4597"/>
        <v/>
      </c>
      <c r="DS303" s="71" t="str">
        <f t="shared" si="4598"/>
        <v/>
      </c>
      <c r="DT303" s="71" t="str">
        <f t="shared" si="4599"/>
        <v/>
      </c>
      <c r="DU303" s="71" t="str">
        <f t="shared" si="4600"/>
        <v/>
      </c>
      <c r="DV303" s="71" t="str">
        <f t="shared" si="4601"/>
        <v/>
      </c>
      <c r="DW303" s="71" t="str">
        <f t="shared" si="4602"/>
        <v/>
      </c>
      <c r="DX303" s="71" t="str">
        <f t="shared" si="4603"/>
        <v/>
      </c>
      <c r="DY303" s="71" t="str">
        <f t="shared" si="4604"/>
        <v/>
      </c>
      <c r="DZ303" s="71" t="str">
        <f t="shared" si="4605"/>
        <v/>
      </c>
      <c r="EA303" s="71" t="str">
        <f t="shared" si="4606"/>
        <v/>
      </c>
      <c r="EB303" s="71" t="str">
        <f t="shared" si="4607"/>
        <v/>
      </c>
      <c r="EC303" s="71" t="str">
        <f t="shared" si="4608"/>
        <v/>
      </c>
      <c r="ED303" s="71" t="str">
        <f t="shared" si="4609"/>
        <v/>
      </c>
      <c r="EE303" s="71" t="str">
        <f t="shared" si="4610"/>
        <v/>
      </c>
      <c r="EF303" s="71" t="str">
        <f t="shared" si="4611"/>
        <v/>
      </c>
      <c r="EG303" s="71" t="str">
        <f t="shared" si="4612"/>
        <v/>
      </c>
      <c r="EH303" s="71" t="str">
        <f t="shared" si="4613"/>
        <v/>
      </c>
      <c r="EI303" s="71" t="str">
        <f t="shared" si="4614"/>
        <v/>
      </c>
      <c r="EJ303" s="71" t="str">
        <f t="shared" si="4615"/>
        <v/>
      </c>
      <c r="EK303" s="71" t="str">
        <f t="shared" si="4616"/>
        <v/>
      </c>
      <c r="EL303" s="71" t="str">
        <f t="shared" si="4617"/>
        <v/>
      </c>
      <c r="EM303" s="71" t="str">
        <f t="shared" si="4618"/>
        <v/>
      </c>
      <c r="EN303" s="71" t="str">
        <f t="shared" si="4619"/>
        <v/>
      </c>
      <c r="EO303" s="71" t="str">
        <f t="shared" si="4620"/>
        <v/>
      </c>
      <c r="EP303" s="71" t="str">
        <f t="shared" si="4621"/>
        <v/>
      </c>
      <c r="EQ303" s="71" t="str">
        <f t="shared" si="4622"/>
        <v/>
      </c>
      <c r="ER303" s="71" t="str">
        <f t="shared" si="4623"/>
        <v/>
      </c>
      <c r="ES303" s="71" t="str">
        <f t="shared" si="4624"/>
        <v/>
      </c>
      <c r="ET303" s="71" t="str">
        <f t="shared" si="4625"/>
        <v/>
      </c>
      <c r="EU303" s="71" t="str">
        <f t="shared" si="4626"/>
        <v/>
      </c>
      <c r="EV303" s="71" t="str">
        <f t="shared" si="4627"/>
        <v/>
      </c>
      <c r="EW303" s="71" t="str">
        <f t="shared" si="4628"/>
        <v/>
      </c>
      <c r="EX303" s="71" t="str">
        <f t="shared" si="4629"/>
        <v/>
      </c>
      <c r="EY303" s="71" t="str">
        <f t="shared" si="4630"/>
        <v/>
      </c>
      <c r="EZ303" s="71" t="str">
        <f t="shared" si="4631"/>
        <v/>
      </c>
      <c r="FA303" s="71" t="str">
        <f t="shared" si="4632"/>
        <v/>
      </c>
      <c r="FB303" s="71" t="str">
        <f t="shared" si="4633"/>
        <v/>
      </c>
      <c r="FC303" s="71" t="str">
        <f t="shared" si="4634"/>
        <v/>
      </c>
      <c r="FD303" s="71" t="str">
        <f t="shared" si="4635"/>
        <v/>
      </c>
      <c r="FE303" s="71" t="str">
        <f t="shared" si="4636"/>
        <v/>
      </c>
      <c r="FF303" s="71" t="str">
        <f t="shared" si="4637"/>
        <v/>
      </c>
      <c r="FG303" s="71" t="str">
        <f t="shared" si="4638"/>
        <v/>
      </c>
      <c r="FH303" s="71" t="str">
        <f t="shared" si="4639"/>
        <v/>
      </c>
      <c r="FI303" s="71" t="str">
        <f t="shared" si="4640"/>
        <v/>
      </c>
      <c r="FJ303" s="71" t="str">
        <f t="shared" si="4641"/>
        <v/>
      </c>
      <c r="FK303" s="71" t="str">
        <f t="shared" si="4642"/>
        <v/>
      </c>
      <c r="FL303" s="71" t="str">
        <f t="shared" si="4643"/>
        <v/>
      </c>
      <c r="FM303" s="71" t="str">
        <f t="shared" si="4644"/>
        <v/>
      </c>
      <c r="FN303" s="71" t="str">
        <f t="shared" si="4645"/>
        <v/>
      </c>
      <c r="FO303" s="71" t="str">
        <f t="shared" si="4646"/>
        <v/>
      </c>
      <c r="FP303" s="71" t="str">
        <f t="shared" si="4647"/>
        <v/>
      </c>
      <c r="FQ303" s="71" t="str">
        <f t="shared" si="4648"/>
        <v/>
      </c>
      <c r="FR303" s="71" t="str">
        <f t="shared" si="4649"/>
        <v/>
      </c>
      <c r="FS303" s="71" t="str">
        <f t="shared" si="4650"/>
        <v/>
      </c>
    </row>
    <row r="304" spans="1:175" s="60" customFormat="1" ht="16.5">
      <c r="A304" s="136"/>
      <c r="B304" s="101" t="s">
        <v>922</v>
      </c>
      <c r="C304" s="101" t="s">
        <v>923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808"/>
        <v>InitUnitState('IC04',,,,,,,,,,)</v>
      </c>
      <c r="CO304" s="93" t="str">
        <f t="shared" si="4809"/>
        <v>InitUnitNormal('IC04',,,,,,,,,,)</v>
      </c>
      <c r="CP304" s="93" t="str">
        <f t="shared" si="4810"/>
        <v>InitUnitMagic('IC04',,,,,,,,,,)</v>
      </c>
      <c r="CQ304" s="93" t="str">
        <f t="shared" si="4811"/>
        <v>InitUnitAdd('IC04',,,,,,,,,,)</v>
      </c>
      <c r="CR304" s="93" t="str">
        <f t="shared" si="4508"/>
        <v>InitEquipData('IC04',,"",,,,,'','','','','','',"")</v>
      </c>
      <c r="CS304" s="93"/>
      <c r="CT304" s="93"/>
      <c r="CU304" s="95" t="str">
        <f t="shared" si="4580"/>
        <v>|n</v>
      </c>
      <c r="CV304" s="70"/>
      <c r="DB304" s="71" t="str">
        <f t="shared" si="4581"/>
        <v/>
      </c>
      <c r="DC304" s="71" t="str">
        <f t="shared" si="4582"/>
        <v/>
      </c>
      <c r="DD304" s="71" t="str">
        <f t="shared" si="4583"/>
        <v/>
      </c>
      <c r="DE304" s="71" t="str">
        <f t="shared" si="4584"/>
        <v/>
      </c>
      <c r="DF304" s="71" t="str">
        <f t="shared" si="4585"/>
        <v/>
      </c>
      <c r="DG304" s="71" t="str">
        <f t="shared" si="4586"/>
        <v/>
      </c>
      <c r="DH304" s="71" t="str">
        <f t="shared" si="4587"/>
        <v/>
      </c>
      <c r="DI304" s="71" t="str">
        <f t="shared" si="4588"/>
        <v/>
      </c>
      <c r="DJ304" s="71" t="str">
        <f t="shared" si="4589"/>
        <v/>
      </c>
      <c r="DK304" s="71" t="str">
        <f t="shared" si="4590"/>
        <v/>
      </c>
      <c r="DL304" s="71" t="str">
        <f t="shared" si="4591"/>
        <v/>
      </c>
      <c r="DM304" s="71" t="str">
        <f t="shared" si="4592"/>
        <v/>
      </c>
      <c r="DN304" s="71" t="str">
        <f t="shared" si="4593"/>
        <v/>
      </c>
      <c r="DO304" s="71" t="str">
        <f t="shared" si="4594"/>
        <v/>
      </c>
      <c r="DP304" s="71" t="str">
        <f t="shared" si="4595"/>
        <v/>
      </c>
      <c r="DQ304" s="71" t="str">
        <f t="shared" si="4596"/>
        <v/>
      </c>
      <c r="DR304" s="71" t="str">
        <f t="shared" si="4597"/>
        <v/>
      </c>
      <c r="DS304" s="71" t="str">
        <f t="shared" si="4598"/>
        <v/>
      </c>
      <c r="DT304" s="71" t="str">
        <f t="shared" si="4599"/>
        <v/>
      </c>
      <c r="DU304" s="71" t="str">
        <f t="shared" si="4600"/>
        <v/>
      </c>
      <c r="DV304" s="71" t="str">
        <f t="shared" si="4601"/>
        <v/>
      </c>
      <c r="DW304" s="71" t="str">
        <f t="shared" si="4602"/>
        <v/>
      </c>
      <c r="DX304" s="71" t="str">
        <f t="shared" si="4603"/>
        <v/>
      </c>
      <c r="DY304" s="71" t="str">
        <f t="shared" si="4604"/>
        <v/>
      </c>
      <c r="DZ304" s="71" t="str">
        <f t="shared" si="4605"/>
        <v/>
      </c>
      <c r="EA304" s="71" t="str">
        <f t="shared" si="4606"/>
        <v/>
      </c>
      <c r="EB304" s="71" t="str">
        <f t="shared" si="4607"/>
        <v/>
      </c>
      <c r="EC304" s="71" t="str">
        <f t="shared" si="4608"/>
        <v/>
      </c>
      <c r="ED304" s="71" t="str">
        <f t="shared" si="4609"/>
        <v/>
      </c>
      <c r="EE304" s="71" t="str">
        <f t="shared" si="4610"/>
        <v/>
      </c>
      <c r="EF304" s="71" t="str">
        <f t="shared" si="4611"/>
        <v/>
      </c>
      <c r="EG304" s="71" t="str">
        <f t="shared" si="4612"/>
        <v/>
      </c>
      <c r="EH304" s="71" t="str">
        <f t="shared" si="4613"/>
        <v/>
      </c>
      <c r="EI304" s="71" t="str">
        <f t="shared" si="4614"/>
        <v/>
      </c>
      <c r="EJ304" s="71" t="str">
        <f t="shared" si="4615"/>
        <v/>
      </c>
      <c r="EK304" s="71" t="str">
        <f t="shared" si="4616"/>
        <v/>
      </c>
      <c r="EL304" s="71" t="str">
        <f t="shared" si="4617"/>
        <v/>
      </c>
      <c r="EM304" s="71" t="str">
        <f t="shared" si="4618"/>
        <v/>
      </c>
      <c r="EN304" s="71" t="str">
        <f t="shared" si="4619"/>
        <v/>
      </c>
      <c r="EO304" s="71" t="str">
        <f t="shared" si="4620"/>
        <v/>
      </c>
      <c r="EP304" s="71" t="str">
        <f t="shared" si="4621"/>
        <v/>
      </c>
      <c r="EQ304" s="71" t="str">
        <f t="shared" si="4622"/>
        <v/>
      </c>
      <c r="ER304" s="71" t="str">
        <f t="shared" si="4623"/>
        <v/>
      </c>
      <c r="ES304" s="71" t="str">
        <f t="shared" si="4624"/>
        <v/>
      </c>
      <c r="ET304" s="71" t="str">
        <f t="shared" si="4625"/>
        <v/>
      </c>
      <c r="EU304" s="71" t="str">
        <f t="shared" si="4626"/>
        <v/>
      </c>
      <c r="EV304" s="71" t="str">
        <f t="shared" si="4627"/>
        <v/>
      </c>
      <c r="EW304" s="71" t="str">
        <f t="shared" si="4628"/>
        <v/>
      </c>
      <c r="EX304" s="71" t="str">
        <f t="shared" si="4629"/>
        <v/>
      </c>
      <c r="EY304" s="71" t="str">
        <f t="shared" si="4630"/>
        <v/>
      </c>
      <c r="EZ304" s="71" t="str">
        <f t="shared" si="4631"/>
        <v/>
      </c>
      <c r="FA304" s="71" t="str">
        <f t="shared" si="4632"/>
        <v/>
      </c>
      <c r="FB304" s="71" t="str">
        <f t="shared" si="4633"/>
        <v/>
      </c>
      <c r="FC304" s="71" t="str">
        <f t="shared" si="4634"/>
        <v/>
      </c>
      <c r="FD304" s="71" t="str">
        <f t="shared" si="4635"/>
        <v/>
      </c>
      <c r="FE304" s="71" t="str">
        <f t="shared" si="4636"/>
        <v/>
      </c>
      <c r="FF304" s="71" t="str">
        <f t="shared" si="4637"/>
        <v/>
      </c>
      <c r="FG304" s="71" t="str">
        <f t="shared" si="4638"/>
        <v/>
      </c>
      <c r="FH304" s="71" t="str">
        <f t="shared" si="4639"/>
        <v/>
      </c>
      <c r="FI304" s="71" t="str">
        <f t="shared" si="4640"/>
        <v/>
      </c>
      <c r="FJ304" s="71" t="str">
        <f t="shared" si="4641"/>
        <v/>
      </c>
      <c r="FK304" s="71" t="str">
        <f t="shared" si="4642"/>
        <v/>
      </c>
      <c r="FL304" s="71" t="str">
        <f t="shared" si="4643"/>
        <v/>
      </c>
      <c r="FM304" s="71" t="str">
        <f t="shared" si="4644"/>
        <v/>
      </c>
      <c r="FN304" s="71" t="str">
        <f t="shared" si="4645"/>
        <v/>
      </c>
      <c r="FO304" s="71" t="str">
        <f t="shared" si="4646"/>
        <v/>
      </c>
      <c r="FP304" s="71" t="str">
        <f t="shared" si="4647"/>
        <v/>
      </c>
      <c r="FQ304" s="71" t="str">
        <f t="shared" si="4648"/>
        <v/>
      </c>
      <c r="FR304" s="71" t="str">
        <f t="shared" si="4649"/>
        <v/>
      </c>
      <c r="FS304" s="71" t="str">
        <f t="shared" si="4650"/>
        <v/>
      </c>
    </row>
    <row r="305" spans="1:175" s="60" customFormat="1" ht="16.5">
      <c r="A305" s="136"/>
      <c r="B305" s="101" t="s">
        <v>924</v>
      </c>
      <c r="C305" s="101" t="s">
        <v>925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808"/>
        <v>InitUnitState('IC05',,,,,,,,,,)</v>
      </c>
      <c r="CO305" s="93" t="str">
        <f t="shared" si="4809"/>
        <v>InitUnitNormal('IC05',,,,,,,,,,)</v>
      </c>
      <c r="CP305" s="93" t="str">
        <f t="shared" si="4810"/>
        <v>InitUnitMagic('IC05',,,,,,,,,,)</v>
      </c>
      <c r="CQ305" s="93" t="str">
        <f t="shared" si="4811"/>
        <v>InitUnitAdd('IC05',,,,,,,,,,)</v>
      </c>
      <c r="CR305" s="93" t="str">
        <f t="shared" si="4508"/>
        <v>InitEquipData('IC05',,"",,,,,'','','','','','',"")</v>
      </c>
      <c r="CS305" s="93"/>
      <c r="CT305" s="93"/>
      <c r="CU305" s="95" t="str">
        <f t="shared" si="4580"/>
        <v>|n</v>
      </c>
      <c r="CV305" s="70"/>
      <c r="DB305" s="71" t="str">
        <f t="shared" si="4581"/>
        <v/>
      </c>
      <c r="DC305" s="71" t="str">
        <f t="shared" si="4582"/>
        <v/>
      </c>
      <c r="DD305" s="71" t="str">
        <f t="shared" si="4583"/>
        <v/>
      </c>
      <c r="DE305" s="71" t="str">
        <f t="shared" si="4584"/>
        <v/>
      </c>
      <c r="DF305" s="71" t="str">
        <f t="shared" si="4585"/>
        <v/>
      </c>
      <c r="DG305" s="71" t="str">
        <f t="shared" si="4586"/>
        <v/>
      </c>
      <c r="DH305" s="71" t="str">
        <f t="shared" si="4587"/>
        <v/>
      </c>
      <c r="DI305" s="71" t="str">
        <f t="shared" si="4588"/>
        <v/>
      </c>
      <c r="DJ305" s="71" t="str">
        <f t="shared" si="4589"/>
        <v/>
      </c>
      <c r="DK305" s="71" t="str">
        <f t="shared" si="4590"/>
        <v/>
      </c>
      <c r="DL305" s="71" t="str">
        <f t="shared" si="4591"/>
        <v/>
      </c>
      <c r="DM305" s="71" t="str">
        <f t="shared" si="4592"/>
        <v/>
      </c>
      <c r="DN305" s="71" t="str">
        <f t="shared" si="4593"/>
        <v/>
      </c>
      <c r="DO305" s="71" t="str">
        <f t="shared" si="4594"/>
        <v/>
      </c>
      <c r="DP305" s="71" t="str">
        <f t="shared" si="4595"/>
        <v/>
      </c>
      <c r="DQ305" s="71" t="str">
        <f t="shared" si="4596"/>
        <v/>
      </c>
      <c r="DR305" s="71" t="str">
        <f t="shared" si="4597"/>
        <v/>
      </c>
      <c r="DS305" s="71" t="str">
        <f t="shared" si="4598"/>
        <v/>
      </c>
      <c r="DT305" s="71" t="str">
        <f t="shared" si="4599"/>
        <v/>
      </c>
      <c r="DU305" s="71" t="str">
        <f t="shared" si="4600"/>
        <v/>
      </c>
      <c r="DV305" s="71" t="str">
        <f t="shared" si="4601"/>
        <v/>
      </c>
      <c r="DW305" s="71" t="str">
        <f t="shared" si="4602"/>
        <v/>
      </c>
      <c r="DX305" s="71" t="str">
        <f t="shared" si="4603"/>
        <v/>
      </c>
      <c r="DY305" s="71" t="str">
        <f t="shared" si="4604"/>
        <v/>
      </c>
      <c r="DZ305" s="71" t="str">
        <f t="shared" si="4605"/>
        <v/>
      </c>
      <c r="EA305" s="71" t="str">
        <f t="shared" si="4606"/>
        <v/>
      </c>
      <c r="EB305" s="71" t="str">
        <f t="shared" si="4607"/>
        <v/>
      </c>
      <c r="EC305" s="71" t="str">
        <f t="shared" si="4608"/>
        <v/>
      </c>
      <c r="ED305" s="71" t="str">
        <f t="shared" si="4609"/>
        <v/>
      </c>
      <c r="EE305" s="71" t="str">
        <f t="shared" si="4610"/>
        <v/>
      </c>
      <c r="EF305" s="71" t="str">
        <f t="shared" si="4611"/>
        <v/>
      </c>
      <c r="EG305" s="71" t="str">
        <f t="shared" si="4612"/>
        <v/>
      </c>
      <c r="EH305" s="71" t="str">
        <f t="shared" si="4613"/>
        <v/>
      </c>
      <c r="EI305" s="71" t="str">
        <f t="shared" si="4614"/>
        <v/>
      </c>
      <c r="EJ305" s="71" t="str">
        <f t="shared" si="4615"/>
        <v/>
      </c>
      <c r="EK305" s="71" t="str">
        <f t="shared" si="4616"/>
        <v/>
      </c>
      <c r="EL305" s="71" t="str">
        <f t="shared" si="4617"/>
        <v/>
      </c>
      <c r="EM305" s="71" t="str">
        <f t="shared" si="4618"/>
        <v/>
      </c>
      <c r="EN305" s="71" t="str">
        <f t="shared" si="4619"/>
        <v/>
      </c>
      <c r="EO305" s="71" t="str">
        <f t="shared" si="4620"/>
        <v/>
      </c>
      <c r="EP305" s="71" t="str">
        <f t="shared" si="4621"/>
        <v/>
      </c>
      <c r="EQ305" s="71" t="str">
        <f t="shared" si="4622"/>
        <v/>
      </c>
      <c r="ER305" s="71" t="str">
        <f t="shared" si="4623"/>
        <v/>
      </c>
      <c r="ES305" s="71" t="str">
        <f t="shared" si="4624"/>
        <v/>
      </c>
      <c r="ET305" s="71" t="str">
        <f t="shared" si="4625"/>
        <v/>
      </c>
      <c r="EU305" s="71" t="str">
        <f t="shared" si="4626"/>
        <v/>
      </c>
      <c r="EV305" s="71" t="str">
        <f t="shared" si="4627"/>
        <v/>
      </c>
      <c r="EW305" s="71" t="str">
        <f t="shared" si="4628"/>
        <v/>
      </c>
      <c r="EX305" s="71" t="str">
        <f t="shared" si="4629"/>
        <v/>
      </c>
      <c r="EY305" s="71" t="str">
        <f t="shared" si="4630"/>
        <v/>
      </c>
      <c r="EZ305" s="71" t="str">
        <f t="shared" si="4631"/>
        <v/>
      </c>
      <c r="FA305" s="71" t="str">
        <f t="shared" si="4632"/>
        <v/>
      </c>
      <c r="FB305" s="71" t="str">
        <f t="shared" si="4633"/>
        <v/>
      </c>
      <c r="FC305" s="71" t="str">
        <f t="shared" si="4634"/>
        <v/>
      </c>
      <c r="FD305" s="71" t="str">
        <f t="shared" si="4635"/>
        <v/>
      </c>
      <c r="FE305" s="71" t="str">
        <f t="shared" si="4636"/>
        <v/>
      </c>
      <c r="FF305" s="71" t="str">
        <f t="shared" si="4637"/>
        <v/>
      </c>
      <c r="FG305" s="71" t="str">
        <f t="shared" si="4638"/>
        <v/>
      </c>
      <c r="FH305" s="71" t="str">
        <f t="shared" si="4639"/>
        <v/>
      </c>
      <c r="FI305" s="71" t="str">
        <f t="shared" si="4640"/>
        <v/>
      </c>
      <c r="FJ305" s="71" t="str">
        <f t="shared" si="4641"/>
        <v/>
      </c>
      <c r="FK305" s="71" t="str">
        <f t="shared" si="4642"/>
        <v/>
      </c>
      <c r="FL305" s="71" t="str">
        <f t="shared" si="4643"/>
        <v/>
      </c>
      <c r="FM305" s="71" t="str">
        <f t="shared" si="4644"/>
        <v/>
      </c>
      <c r="FN305" s="71" t="str">
        <f t="shared" si="4645"/>
        <v/>
      </c>
      <c r="FO305" s="71" t="str">
        <f t="shared" si="4646"/>
        <v/>
      </c>
      <c r="FP305" s="71" t="str">
        <f t="shared" si="4647"/>
        <v/>
      </c>
      <c r="FQ305" s="71" t="str">
        <f t="shared" si="4648"/>
        <v/>
      </c>
      <c r="FR305" s="71" t="str">
        <f t="shared" si="4649"/>
        <v/>
      </c>
      <c r="FS305" s="71" t="str">
        <f t="shared" si="4650"/>
        <v/>
      </c>
    </row>
    <row r="306" spans="1:175" s="60" customFormat="1" ht="16.5">
      <c r="A306" s="136"/>
      <c r="B306" s="101" t="s">
        <v>926</v>
      </c>
      <c r="C306" s="101" t="s">
        <v>927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808"/>
        <v>InitUnitState('IC06',,,,,,,,,,)</v>
      </c>
      <c r="CO306" s="93" t="str">
        <f t="shared" si="4809"/>
        <v>InitUnitNormal('IC06',,,,,,,,,,)</v>
      </c>
      <c r="CP306" s="93" t="str">
        <f t="shared" si="4810"/>
        <v>InitUnitMagic('IC06',,,,,,,,,,)</v>
      </c>
      <c r="CQ306" s="93" t="str">
        <f t="shared" si="4811"/>
        <v>InitUnitAdd('IC06',,,,,,,,,,)</v>
      </c>
      <c r="CR306" s="93" t="str">
        <f t="shared" si="4508"/>
        <v>InitEquipData('IC06',,"",,,,,'','','','','','',"")</v>
      </c>
      <c r="CS306" s="93"/>
      <c r="CT306" s="93"/>
      <c r="CU306" s="95" t="str">
        <f t="shared" si="4580"/>
        <v>|n</v>
      </c>
      <c r="CV306" s="70"/>
      <c r="DB306" s="71" t="str">
        <f t="shared" si="4581"/>
        <v/>
      </c>
      <c r="DC306" s="71" t="str">
        <f t="shared" si="4582"/>
        <v/>
      </c>
      <c r="DD306" s="71" t="str">
        <f t="shared" si="4583"/>
        <v/>
      </c>
      <c r="DE306" s="71" t="str">
        <f t="shared" si="4584"/>
        <v/>
      </c>
      <c r="DF306" s="71" t="str">
        <f t="shared" si="4585"/>
        <v/>
      </c>
      <c r="DG306" s="71" t="str">
        <f t="shared" si="4586"/>
        <v/>
      </c>
      <c r="DH306" s="71" t="str">
        <f t="shared" si="4587"/>
        <v/>
      </c>
      <c r="DI306" s="71" t="str">
        <f t="shared" si="4588"/>
        <v/>
      </c>
      <c r="DJ306" s="71" t="str">
        <f t="shared" si="4589"/>
        <v/>
      </c>
      <c r="DK306" s="71" t="str">
        <f t="shared" si="4590"/>
        <v/>
      </c>
      <c r="DL306" s="71" t="str">
        <f t="shared" si="4591"/>
        <v/>
      </c>
      <c r="DM306" s="71" t="str">
        <f t="shared" si="4592"/>
        <v/>
      </c>
      <c r="DN306" s="71" t="str">
        <f t="shared" si="4593"/>
        <v/>
      </c>
      <c r="DO306" s="71" t="str">
        <f t="shared" si="4594"/>
        <v/>
      </c>
      <c r="DP306" s="71" t="str">
        <f t="shared" si="4595"/>
        <v/>
      </c>
      <c r="DQ306" s="71" t="str">
        <f t="shared" si="4596"/>
        <v/>
      </c>
      <c r="DR306" s="71" t="str">
        <f t="shared" si="4597"/>
        <v/>
      </c>
      <c r="DS306" s="71" t="str">
        <f t="shared" si="4598"/>
        <v/>
      </c>
      <c r="DT306" s="71" t="str">
        <f t="shared" si="4599"/>
        <v/>
      </c>
      <c r="DU306" s="71" t="str">
        <f t="shared" si="4600"/>
        <v/>
      </c>
      <c r="DV306" s="71" t="str">
        <f t="shared" si="4601"/>
        <v/>
      </c>
      <c r="DW306" s="71" t="str">
        <f t="shared" si="4602"/>
        <v/>
      </c>
      <c r="DX306" s="71" t="str">
        <f t="shared" si="4603"/>
        <v/>
      </c>
      <c r="DY306" s="71" t="str">
        <f t="shared" si="4604"/>
        <v/>
      </c>
      <c r="DZ306" s="71" t="str">
        <f t="shared" si="4605"/>
        <v/>
      </c>
      <c r="EA306" s="71" t="str">
        <f t="shared" si="4606"/>
        <v/>
      </c>
      <c r="EB306" s="71" t="str">
        <f t="shared" si="4607"/>
        <v/>
      </c>
      <c r="EC306" s="71" t="str">
        <f t="shared" si="4608"/>
        <v/>
      </c>
      <c r="ED306" s="71" t="str">
        <f t="shared" si="4609"/>
        <v/>
      </c>
      <c r="EE306" s="71" t="str">
        <f t="shared" si="4610"/>
        <v/>
      </c>
      <c r="EF306" s="71" t="str">
        <f t="shared" si="4611"/>
        <v/>
      </c>
      <c r="EG306" s="71" t="str">
        <f t="shared" si="4612"/>
        <v/>
      </c>
      <c r="EH306" s="71" t="str">
        <f t="shared" si="4613"/>
        <v/>
      </c>
      <c r="EI306" s="71" t="str">
        <f t="shared" si="4614"/>
        <v/>
      </c>
      <c r="EJ306" s="71" t="str">
        <f t="shared" si="4615"/>
        <v/>
      </c>
      <c r="EK306" s="71" t="str">
        <f t="shared" si="4616"/>
        <v/>
      </c>
      <c r="EL306" s="71" t="str">
        <f t="shared" si="4617"/>
        <v/>
      </c>
      <c r="EM306" s="71" t="str">
        <f t="shared" si="4618"/>
        <v/>
      </c>
      <c r="EN306" s="71" t="str">
        <f t="shared" si="4619"/>
        <v/>
      </c>
      <c r="EO306" s="71" t="str">
        <f t="shared" si="4620"/>
        <v/>
      </c>
      <c r="EP306" s="71" t="str">
        <f t="shared" si="4621"/>
        <v/>
      </c>
      <c r="EQ306" s="71" t="str">
        <f t="shared" si="4622"/>
        <v/>
      </c>
      <c r="ER306" s="71" t="str">
        <f t="shared" si="4623"/>
        <v/>
      </c>
      <c r="ES306" s="71" t="str">
        <f t="shared" si="4624"/>
        <v/>
      </c>
      <c r="ET306" s="71" t="str">
        <f t="shared" si="4625"/>
        <v/>
      </c>
      <c r="EU306" s="71" t="str">
        <f t="shared" si="4626"/>
        <v/>
      </c>
      <c r="EV306" s="71" t="str">
        <f t="shared" si="4627"/>
        <v/>
      </c>
      <c r="EW306" s="71" t="str">
        <f t="shared" si="4628"/>
        <v/>
      </c>
      <c r="EX306" s="71" t="str">
        <f t="shared" si="4629"/>
        <v/>
      </c>
      <c r="EY306" s="71" t="str">
        <f t="shared" si="4630"/>
        <v/>
      </c>
      <c r="EZ306" s="71" t="str">
        <f t="shared" si="4631"/>
        <v/>
      </c>
      <c r="FA306" s="71" t="str">
        <f t="shared" si="4632"/>
        <v/>
      </c>
      <c r="FB306" s="71" t="str">
        <f t="shared" si="4633"/>
        <v/>
      </c>
      <c r="FC306" s="71" t="str">
        <f t="shared" si="4634"/>
        <v/>
      </c>
      <c r="FD306" s="71" t="str">
        <f t="shared" si="4635"/>
        <v/>
      </c>
      <c r="FE306" s="71" t="str">
        <f t="shared" si="4636"/>
        <v/>
      </c>
      <c r="FF306" s="71" t="str">
        <f t="shared" si="4637"/>
        <v/>
      </c>
      <c r="FG306" s="71" t="str">
        <f t="shared" si="4638"/>
        <v/>
      </c>
      <c r="FH306" s="71" t="str">
        <f t="shared" si="4639"/>
        <v/>
      </c>
      <c r="FI306" s="71" t="str">
        <f t="shared" si="4640"/>
        <v/>
      </c>
      <c r="FJ306" s="71" t="str">
        <f t="shared" si="4641"/>
        <v/>
      </c>
      <c r="FK306" s="71" t="str">
        <f t="shared" si="4642"/>
        <v/>
      </c>
      <c r="FL306" s="71" t="str">
        <f t="shared" si="4643"/>
        <v/>
      </c>
      <c r="FM306" s="71" t="str">
        <f t="shared" si="4644"/>
        <v/>
      </c>
      <c r="FN306" s="71" t="str">
        <f t="shared" si="4645"/>
        <v/>
      </c>
      <c r="FO306" s="71" t="str">
        <f t="shared" si="4646"/>
        <v/>
      </c>
      <c r="FP306" s="71" t="str">
        <f t="shared" si="4647"/>
        <v/>
      </c>
      <c r="FQ306" s="71" t="str">
        <f t="shared" si="4648"/>
        <v/>
      </c>
      <c r="FR306" s="71" t="str">
        <f t="shared" si="4649"/>
        <v/>
      </c>
      <c r="FS306" s="71" t="str">
        <f t="shared" si="4650"/>
        <v/>
      </c>
    </row>
    <row r="307" spans="1:175" s="60" customFormat="1" ht="16.5">
      <c r="A307" s="136"/>
      <c r="B307" s="101" t="s">
        <v>928</v>
      </c>
      <c r="C307" s="101" t="s">
        <v>929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808"/>
        <v>InitUnitState('IC07',,,,,,,,,,)</v>
      </c>
      <c r="CO307" s="93" t="str">
        <f t="shared" si="4809"/>
        <v>InitUnitNormal('IC07',,,,,,,,,,)</v>
      </c>
      <c r="CP307" s="93" t="str">
        <f t="shared" si="4810"/>
        <v>InitUnitMagic('IC07',,,,,,,,,,)</v>
      </c>
      <c r="CQ307" s="93" t="str">
        <f t="shared" si="4811"/>
        <v>InitUnitAdd('IC07',,,,,,,,,,)</v>
      </c>
      <c r="CR307" s="93" t="str">
        <f t="shared" si="4508"/>
        <v>InitEquipData('IC07',,"",,,,,'','','','','','',"")</v>
      </c>
      <c r="CS307" s="93"/>
      <c r="CT307" s="93"/>
      <c r="CU307" s="95" t="str">
        <f t="shared" si="4580"/>
        <v>|n</v>
      </c>
      <c r="CV307" s="70"/>
      <c r="DB307" s="71" t="str">
        <f t="shared" si="4581"/>
        <v/>
      </c>
      <c r="DC307" s="71" t="str">
        <f t="shared" si="4582"/>
        <v/>
      </c>
      <c r="DD307" s="71" t="str">
        <f t="shared" si="4583"/>
        <v/>
      </c>
      <c r="DE307" s="71" t="str">
        <f t="shared" si="4584"/>
        <v/>
      </c>
      <c r="DF307" s="71" t="str">
        <f t="shared" si="4585"/>
        <v/>
      </c>
      <c r="DG307" s="71" t="str">
        <f t="shared" si="4586"/>
        <v/>
      </c>
      <c r="DH307" s="71" t="str">
        <f t="shared" si="4587"/>
        <v/>
      </c>
      <c r="DI307" s="71" t="str">
        <f t="shared" si="4588"/>
        <v/>
      </c>
      <c r="DJ307" s="71" t="str">
        <f t="shared" si="4589"/>
        <v/>
      </c>
      <c r="DK307" s="71" t="str">
        <f t="shared" si="4590"/>
        <v/>
      </c>
      <c r="DL307" s="71" t="str">
        <f t="shared" si="4591"/>
        <v/>
      </c>
      <c r="DM307" s="71" t="str">
        <f t="shared" si="4592"/>
        <v/>
      </c>
      <c r="DN307" s="71" t="str">
        <f t="shared" si="4593"/>
        <v/>
      </c>
      <c r="DO307" s="71" t="str">
        <f t="shared" si="4594"/>
        <v/>
      </c>
      <c r="DP307" s="71" t="str">
        <f t="shared" si="4595"/>
        <v/>
      </c>
      <c r="DQ307" s="71" t="str">
        <f t="shared" si="4596"/>
        <v/>
      </c>
      <c r="DR307" s="71" t="str">
        <f t="shared" si="4597"/>
        <v/>
      </c>
      <c r="DS307" s="71" t="str">
        <f t="shared" si="4598"/>
        <v/>
      </c>
      <c r="DT307" s="71" t="str">
        <f t="shared" si="4599"/>
        <v/>
      </c>
      <c r="DU307" s="71" t="str">
        <f t="shared" si="4600"/>
        <v/>
      </c>
      <c r="DV307" s="71" t="str">
        <f t="shared" si="4601"/>
        <v/>
      </c>
      <c r="DW307" s="71" t="str">
        <f t="shared" si="4602"/>
        <v/>
      </c>
      <c r="DX307" s="71" t="str">
        <f t="shared" si="4603"/>
        <v/>
      </c>
      <c r="DY307" s="71" t="str">
        <f t="shared" si="4604"/>
        <v/>
      </c>
      <c r="DZ307" s="71" t="str">
        <f t="shared" si="4605"/>
        <v/>
      </c>
      <c r="EA307" s="71" t="str">
        <f t="shared" si="4606"/>
        <v/>
      </c>
      <c r="EB307" s="71" t="str">
        <f t="shared" si="4607"/>
        <v/>
      </c>
      <c r="EC307" s="71" t="str">
        <f t="shared" si="4608"/>
        <v/>
      </c>
      <c r="ED307" s="71" t="str">
        <f t="shared" si="4609"/>
        <v/>
      </c>
      <c r="EE307" s="71" t="str">
        <f t="shared" si="4610"/>
        <v/>
      </c>
      <c r="EF307" s="71" t="str">
        <f t="shared" si="4611"/>
        <v/>
      </c>
      <c r="EG307" s="71" t="str">
        <f t="shared" si="4612"/>
        <v/>
      </c>
      <c r="EH307" s="71" t="str">
        <f t="shared" si="4613"/>
        <v/>
      </c>
      <c r="EI307" s="71" t="str">
        <f t="shared" si="4614"/>
        <v/>
      </c>
      <c r="EJ307" s="71" t="str">
        <f t="shared" si="4615"/>
        <v/>
      </c>
      <c r="EK307" s="71" t="str">
        <f t="shared" si="4616"/>
        <v/>
      </c>
      <c r="EL307" s="71" t="str">
        <f t="shared" si="4617"/>
        <v/>
      </c>
      <c r="EM307" s="71" t="str">
        <f t="shared" si="4618"/>
        <v/>
      </c>
      <c r="EN307" s="71" t="str">
        <f t="shared" si="4619"/>
        <v/>
      </c>
      <c r="EO307" s="71" t="str">
        <f t="shared" si="4620"/>
        <v/>
      </c>
      <c r="EP307" s="71" t="str">
        <f t="shared" si="4621"/>
        <v/>
      </c>
      <c r="EQ307" s="71" t="str">
        <f t="shared" si="4622"/>
        <v/>
      </c>
      <c r="ER307" s="71" t="str">
        <f t="shared" si="4623"/>
        <v/>
      </c>
      <c r="ES307" s="71" t="str">
        <f t="shared" si="4624"/>
        <v/>
      </c>
      <c r="ET307" s="71" t="str">
        <f t="shared" si="4625"/>
        <v/>
      </c>
      <c r="EU307" s="71" t="str">
        <f t="shared" si="4626"/>
        <v/>
      </c>
      <c r="EV307" s="71" t="str">
        <f t="shared" si="4627"/>
        <v/>
      </c>
      <c r="EW307" s="71" t="str">
        <f t="shared" si="4628"/>
        <v/>
      </c>
      <c r="EX307" s="71" t="str">
        <f t="shared" si="4629"/>
        <v/>
      </c>
      <c r="EY307" s="71" t="str">
        <f t="shared" si="4630"/>
        <v/>
      </c>
      <c r="EZ307" s="71" t="str">
        <f t="shared" si="4631"/>
        <v/>
      </c>
      <c r="FA307" s="71" t="str">
        <f t="shared" si="4632"/>
        <v/>
      </c>
      <c r="FB307" s="71" t="str">
        <f t="shared" si="4633"/>
        <v/>
      </c>
      <c r="FC307" s="71" t="str">
        <f t="shared" si="4634"/>
        <v/>
      </c>
      <c r="FD307" s="71" t="str">
        <f t="shared" si="4635"/>
        <v/>
      </c>
      <c r="FE307" s="71" t="str">
        <f t="shared" si="4636"/>
        <v/>
      </c>
      <c r="FF307" s="71" t="str">
        <f t="shared" si="4637"/>
        <v/>
      </c>
      <c r="FG307" s="71" t="str">
        <f t="shared" si="4638"/>
        <v/>
      </c>
      <c r="FH307" s="71" t="str">
        <f t="shared" si="4639"/>
        <v/>
      </c>
      <c r="FI307" s="71" t="str">
        <f t="shared" si="4640"/>
        <v/>
      </c>
      <c r="FJ307" s="71" t="str">
        <f t="shared" si="4641"/>
        <v/>
      </c>
      <c r="FK307" s="71" t="str">
        <f t="shared" si="4642"/>
        <v/>
      </c>
      <c r="FL307" s="71" t="str">
        <f t="shared" si="4643"/>
        <v/>
      </c>
      <c r="FM307" s="71" t="str">
        <f t="shared" si="4644"/>
        <v/>
      </c>
      <c r="FN307" s="71" t="str">
        <f t="shared" si="4645"/>
        <v/>
      </c>
      <c r="FO307" s="71" t="str">
        <f t="shared" si="4646"/>
        <v/>
      </c>
      <c r="FP307" s="71" t="str">
        <f t="shared" si="4647"/>
        <v/>
      </c>
      <c r="FQ307" s="71" t="str">
        <f t="shared" si="4648"/>
        <v/>
      </c>
      <c r="FR307" s="71" t="str">
        <f t="shared" si="4649"/>
        <v/>
      </c>
      <c r="FS307" s="71" t="str">
        <f t="shared" si="4650"/>
        <v/>
      </c>
    </row>
    <row r="308" spans="1:175" s="60" customFormat="1" ht="16.5">
      <c r="A308" s="136"/>
      <c r="B308" s="101" t="s">
        <v>930</v>
      </c>
      <c r="C308" s="101" t="s">
        <v>931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808"/>
        <v>InitUnitState('IC08',,,,,,,,,,)</v>
      </c>
      <c r="CO308" s="93" t="str">
        <f t="shared" si="4809"/>
        <v>InitUnitNormal('IC08',,,,,,,,,,)</v>
      </c>
      <c r="CP308" s="93" t="str">
        <f t="shared" si="4810"/>
        <v>InitUnitMagic('IC08',,,,,,,,,,)</v>
      </c>
      <c r="CQ308" s="93" t="str">
        <f t="shared" si="4811"/>
        <v>InitUnitAdd('IC08',,,,,,,,,,)</v>
      </c>
      <c r="CR308" s="93" t="str">
        <f t="shared" si="4508"/>
        <v>InitEquipData('IC08',,"",,,,,'','','','','','',"")</v>
      </c>
      <c r="CS308" s="93"/>
      <c r="CT308" s="93"/>
      <c r="CU308" s="95" t="str">
        <f t="shared" si="4580"/>
        <v>|n</v>
      </c>
      <c r="CV308" s="70"/>
      <c r="DB308" s="71" t="str">
        <f t="shared" si="4581"/>
        <v/>
      </c>
      <c r="DC308" s="71" t="str">
        <f t="shared" si="4582"/>
        <v/>
      </c>
      <c r="DD308" s="71" t="str">
        <f t="shared" si="4583"/>
        <v/>
      </c>
      <c r="DE308" s="71" t="str">
        <f t="shared" si="4584"/>
        <v/>
      </c>
      <c r="DF308" s="71" t="str">
        <f t="shared" si="4585"/>
        <v/>
      </c>
      <c r="DG308" s="71" t="str">
        <f t="shared" si="4586"/>
        <v/>
      </c>
      <c r="DH308" s="71" t="str">
        <f t="shared" si="4587"/>
        <v/>
      </c>
      <c r="DI308" s="71" t="str">
        <f t="shared" si="4588"/>
        <v/>
      </c>
      <c r="DJ308" s="71" t="str">
        <f t="shared" si="4589"/>
        <v/>
      </c>
      <c r="DK308" s="71" t="str">
        <f t="shared" si="4590"/>
        <v/>
      </c>
      <c r="DL308" s="71" t="str">
        <f t="shared" si="4591"/>
        <v/>
      </c>
      <c r="DM308" s="71" t="str">
        <f t="shared" si="4592"/>
        <v/>
      </c>
      <c r="DN308" s="71" t="str">
        <f t="shared" si="4593"/>
        <v/>
      </c>
      <c r="DO308" s="71" t="str">
        <f t="shared" si="4594"/>
        <v/>
      </c>
      <c r="DP308" s="71" t="str">
        <f t="shared" si="4595"/>
        <v/>
      </c>
      <c r="DQ308" s="71" t="str">
        <f t="shared" si="4596"/>
        <v/>
      </c>
      <c r="DR308" s="71" t="str">
        <f t="shared" si="4597"/>
        <v/>
      </c>
      <c r="DS308" s="71" t="str">
        <f t="shared" si="4598"/>
        <v/>
      </c>
      <c r="DT308" s="71" t="str">
        <f t="shared" si="4599"/>
        <v/>
      </c>
      <c r="DU308" s="71" t="str">
        <f t="shared" si="4600"/>
        <v/>
      </c>
      <c r="DV308" s="71" t="str">
        <f t="shared" si="4601"/>
        <v/>
      </c>
      <c r="DW308" s="71" t="str">
        <f t="shared" si="4602"/>
        <v/>
      </c>
      <c r="DX308" s="71" t="str">
        <f t="shared" si="4603"/>
        <v/>
      </c>
      <c r="DY308" s="71" t="str">
        <f t="shared" si="4604"/>
        <v/>
      </c>
      <c r="DZ308" s="71" t="str">
        <f t="shared" si="4605"/>
        <v/>
      </c>
      <c r="EA308" s="71" t="str">
        <f t="shared" si="4606"/>
        <v/>
      </c>
      <c r="EB308" s="71" t="str">
        <f t="shared" si="4607"/>
        <v/>
      </c>
      <c r="EC308" s="71" t="str">
        <f t="shared" si="4608"/>
        <v/>
      </c>
      <c r="ED308" s="71" t="str">
        <f t="shared" si="4609"/>
        <v/>
      </c>
      <c r="EE308" s="71" t="str">
        <f t="shared" si="4610"/>
        <v/>
      </c>
      <c r="EF308" s="71" t="str">
        <f t="shared" si="4611"/>
        <v/>
      </c>
      <c r="EG308" s="71" t="str">
        <f t="shared" si="4612"/>
        <v/>
      </c>
      <c r="EH308" s="71" t="str">
        <f t="shared" si="4613"/>
        <v/>
      </c>
      <c r="EI308" s="71" t="str">
        <f t="shared" si="4614"/>
        <v/>
      </c>
      <c r="EJ308" s="71" t="str">
        <f t="shared" si="4615"/>
        <v/>
      </c>
      <c r="EK308" s="71" t="str">
        <f t="shared" si="4616"/>
        <v/>
      </c>
      <c r="EL308" s="71" t="str">
        <f t="shared" si="4617"/>
        <v/>
      </c>
      <c r="EM308" s="71" t="str">
        <f t="shared" si="4618"/>
        <v/>
      </c>
      <c r="EN308" s="71" t="str">
        <f t="shared" si="4619"/>
        <v/>
      </c>
      <c r="EO308" s="71" t="str">
        <f t="shared" si="4620"/>
        <v/>
      </c>
      <c r="EP308" s="71" t="str">
        <f t="shared" si="4621"/>
        <v/>
      </c>
      <c r="EQ308" s="71" t="str">
        <f t="shared" si="4622"/>
        <v/>
      </c>
      <c r="ER308" s="71" t="str">
        <f t="shared" si="4623"/>
        <v/>
      </c>
      <c r="ES308" s="71" t="str">
        <f t="shared" si="4624"/>
        <v/>
      </c>
      <c r="ET308" s="71" t="str">
        <f t="shared" si="4625"/>
        <v/>
      </c>
      <c r="EU308" s="71" t="str">
        <f t="shared" si="4626"/>
        <v/>
      </c>
      <c r="EV308" s="71" t="str">
        <f t="shared" si="4627"/>
        <v/>
      </c>
      <c r="EW308" s="71" t="str">
        <f t="shared" si="4628"/>
        <v/>
      </c>
      <c r="EX308" s="71" t="str">
        <f t="shared" si="4629"/>
        <v/>
      </c>
      <c r="EY308" s="71" t="str">
        <f t="shared" si="4630"/>
        <v/>
      </c>
      <c r="EZ308" s="71" t="str">
        <f t="shared" si="4631"/>
        <v/>
      </c>
      <c r="FA308" s="71" t="str">
        <f t="shared" si="4632"/>
        <v/>
      </c>
      <c r="FB308" s="71" t="str">
        <f t="shared" si="4633"/>
        <v/>
      </c>
      <c r="FC308" s="71" t="str">
        <f t="shared" si="4634"/>
        <v/>
      </c>
      <c r="FD308" s="71" t="str">
        <f t="shared" si="4635"/>
        <v/>
      </c>
      <c r="FE308" s="71" t="str">
        <f t="shared" si="4636"/>
        <v/>
      </c>
      <c r="FF308" s="71" t="str">
        <f t="shared" si="4637"/>
        <v/>
      </c>
      <c r="FG308" s="71" t="str">
        <f t="shared" si="4638"/>
        <v/>
      </c>
      <c r="FH308" s="71" t="str">
        <f t="shared" si="4639"/>
        <v/>
      </c>
      <c r="FI308" s="71" t="str">
        <f t="shared" si="4640"/>
        <v/>
      </c>
      <c r="FJ308" s="71" t="str">
        <f t="shared" si="4641"/>
        <v/>
      </c>
      <c r="FK308" s="71" t="str">
        <f t="shared" si="4642"/>
        <v/>
      </c>
      <c r="FL308" s="71" t="str">
        <f t="shared" si="4643"/>
        <v/>
      </c>
      <c r="FM308" s="71" t="str">
        <f t="shared" si="4644"/>
        <v/>
      </c>
      <c r="FN308" s="71" t="str">
        <f t="shared" si="4645"/>
        <v/>
      </c>
      <c r="FO308" s="71" t="str">
        <f t="shared" si="4646"/>
        <v/>
      </c>
      <c r="FP308" s="71" t="str">
        <f t="shared" si="4647"/>
        <v/>
      </c>
      <c r="FQ308" s="71" t="str">
        <f t="shared" si="4648"/>
        <v/>
      </c>
      <c r="FR308" s="71" t="str">
        <f t="shared" si="4649"/>
        <v/>
      </c>
      <c r="FS308" s="71" t="str">
        <f t="shared" si="4650"/>
        <v/>
      </c>
    </row>
    <row r="309" spans="1:175" s="60" customFormat="1" ht="16.5">
      <c r="A309" s="136"/>
      <c r="B309" s="101" t="s">
        <v>932</v>
      </c>
      <c r="C309" s="101" t="s">
        <v>933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808"/>
        <v>InitUnitState('IC09',,,,,,,,,,)</v>
      </c>
      <c r="CO309" s="93" t="str">
        <f t="shared" si="4809"/>
        <v>InitUnitNormal('IC09',,,,,,,,,,)</v>
      </c>
      <c r="CP309" s="93" t="str">
        <f t="shared" si="4810"/>
        <v>InitUnitMagic('IC09',,,,,,,,,,)</v>
      </c>
      <c r="CQ309" s="93" t="str">
        <f t="shared" si="4811"/>
        <v>InitUnitAdd('IC09',,,,,,,,,,)</v>
      </c>
      <c r="CR309" s="93" t="str">
        <f t="shared" si="4508"/>
        <v>InitEquipData('IC09',,"",,,,,'','','','','','',"")</v>
      </c>
      <c r="CS309" s="93"/>
      <c r="CT309" s="93"/>
      <c r="CU309" s="95" t="str">
        <f t="shared" si="4580"/>
        <v>|n</v>
      </c>
      <c r="CV309" s="70"/>
      <c r="DB309" s="71" t="str">
        <f t="shared" si="4581"/>
        <v/>
      </c>
      <c r="DC309" s="71" t="str">
        <f t="shared" si="4582"/>
        <v/>
      </c>
      <c r="DD309" s="71" t="str">
        <f t="shared" si="4583"/>
        <v/>
      </c>
      <c r="DE309" s="71" t="str">
        <f t="shared" si="4584"/>
        <v/>
      </c>
      <c r="DF309" s="71" t="str">
        <f t="shared" si="4585"/>
        <v/>
      </c>
      <c r="DG309" s="71" t="str">
        <f t="shared" si="4586"/>
        <v/>
      </c>
      <c r="DH309" s="71" t="str">
        <f t="shared" si="4587"/>
        <v/>
      </c>
      <c r="DI309" s="71" t="str">
        <f t="shared" si="4588"/>
        <v/>
      </c>
      <c r="DJ309" s="71" t="str">
        <f t="shared" si="4589"/>
        <v/>
      </c>
      <c r="DK309" s="71" t="str">
        <f t="shared" si="4590"/>
        <v/>
      </c>
      <c r="DL309" s="71" t="str">
        <f t="shared" si="4591"/>
        <v/>
      </c>
      <c r="DM309" s="71" t="str">
        <f t="shared" si="4592"/>
        <v/>
      </c>
      <c r="DN309" s="71" t="str">
        <f t="shared" si="4593"/>
        <v/>
      </c>
      <c r="DO309" s="71" t="str">
        <f t="shared" si="4594"/>
        <v/>
      </c>
      <c r="DP309" s="71" t="str">
        <f t="shared" si="4595"/>
        <v/>
      </c>
      <c r="DQ309" s="71" t="str">
        <f t="shared" si="4596"/>
        <v/>
      </c>
      <c r="DR309" s="71" t="str">
        <f t="shared" si="4597"/>
        <v/>
      </c>
      <c r="DS309" s="71" t="str">
        <f t="shared" si="4598"/>
        <v/>
      </c>
      <c r="DT309" s="71" t="str">
        <f t="shared" si="4599"/>
        <v/>
      </c>
      <c r="DU309" s="71" t="str">
        <f t="shared" si="4600"/>
        <v/>
      </c>
      <c r="DV309" s="71" t="str">
        <f t="shared" si="4601"/>
        <v/>
      </c>
      <c r="DW309" s="71" t="str">
        <f t="shared" si="4602"/>
        <v/>
      </c>
      <c r="DX309" s="71" t="str">
        <f t="shared" si="4603"/>
        <v/>
      </c>
      <c r="DY309" s="71" t="str">
        <f t="shared" si="4604"/>
        <v/>
      </c>
      <c r="DZ309" s="71" t="str">
        <f t="shared" si="4605"/>
        <v/>
      </c>
      <c r="EA309" s="71" t="str">
        <f t="shared" si="4606"/>
        <v/>
      </c>
      <c r="EB309" s="71" t="str">
        <f t="shared" si="4607"/>
        <v/>
      </c>
      <c r="EC309" s="71" t="str">
        <f t="shared" si="4608"/>
        <v/>
      </c>
      <c r="ED309" s="71" t="str">
        <f t="shared" si="4609"/>
        <v/>
      </c>
      <c r="EE309" s="71" t="str">
        <f t="shared" si="4610"/>
        <v/>
      </c>
      <c r="EF309" s="71" t="str">
        <f t="shared" si="4611"/>
        <v/>
      </c>
      <c r="EG309" s="71" t="str">
        <f t="shared" si="4612"/>
        <v/>
      </c>
      <c r="EH309" s="71" t="str">
        <f t="shared" si="4613"/>
        <v/>
      </c>
      <c r="EI309" s="71" t="str">
        <f t="shared" si="4614"/>
        <v/>
      </c>
      <c r="EJ309" s="71" t="str">
        <f t="shared" si="4615"/>
        <v/>
      </c>
      <c r="EK309" s="71" t="str">
        <f t="shared" si="4616"/>
        <v/>
      </c>
      <c r="EL309" s="71" t="str">
        <f t="shared" si="4617"/>
        <v/>
      </c>
      <c r="EM309" s="71" t="str">
        <f t="shared" si="4618"/>
        <v/>
      </c>
      <c r="EN309" s="71" t="str">
        <f t="shared" si="4619"/>
        <v/>
      </c>
      <c r="EO309" s="71" t="str">
        <f t="shared" si="4620"/>
        <v/>
      </c>
      <c r="EP309" s="71" t="str">
        <f t="shared" si="4621"/>
        <v/>
      </c>
      <c r="EQ309" s="71" t="str">
        <f t="shared" si="4622"/>
        <v/>
      </c>
      <c r="ER309" s="71" t="str">
        <f t="shared" si="4623"/>
        <v/>
      </c>
      <c r="ES309" s="71" t="str">
        <f t="shared" si="4624"/>
        <v/>
      </c>
      <c r="ET309" s="71" t="str">
        <f t="shared" si="4625"/>
        <v/>
      </c>
      <c r="EU309" s="71" t="str">
        <f t="shared" si="4626"/>
        <v/>
      </c>
      <c r="EV309" s="71" t="str">
        <f t="shared" si="4627"/>
        <v/>
      </c>
      <c r="EW309" s="71" t="str">
        <f t="shared" si="4628"/>
        <v/>
      </c>
      <c r="EX309" s="71" t="str">
        <f t="shared" si="4629"/>
        <v/>
      </c>
      <c r="EY309" s="71" t="str">
        <f t="shared" si="4630"/>
        <v/>
      </c>
      <c r="EZ309" s="71" t="str">
        <f t="shared" si="4631"/>
        <v/>
      </c>
      <c r="FA309" s="71" t="str">
        <f t="shared" si="4632"/>
        <v/>
      </c>
      <c r="FB309" s="71" t="str">
        <f t="shared" si="4633"/>
        <v/>
      </c>
      <c r="FC309" s="71" t="str">
        <f t="shared" si="4634"/>
        <v/>
      </c>
      <c r="FD309" s="71" t="str">
        <f t="shared" si="4635"/>
        <v/>
      </c>
      <c r="FE309" s="71" t="str">
        <f t="shared" si="4636"/>
        <v/>
      </c>
      <c r="FF309" s="71" t="str">
        <f t="shared" si="4637"/>
        <v/>
      </c>
      <c r="FG309" s="71" t="str">
        <f t="shared" si="4638"/>
        <v/>
      </c>
      <c r="FH309" s="71" t="str">
        <f t="shared" si="4639"/>
        <v/>
      </c>
      <c r="FI309" s="71" t="str">
        <f t="shared" si="4640"/>
        <v/>
      </c>
      <c r="FJ309" s="71" t="str">
        <f t="shared" si="4641"/>
        <v/>
      </c>
      <c r="FK309" s="71" t="str">
        <f t="shared" si="4642"/>
        <v/>
      </c>
      <c r="FL309" s="71" t="str">
        <f t="shared" si="4643"/>
        <v/>
      </c>
      <c r="FM309" s="71" t="str">
        <f t="shared" si="4644"/>
        <v/>
      </c>
      <c r="FN309" s="71" t="str">
        <f t="shared" si="4645"/>
        <v/>
      </c>
      <c r="FO309" s="71" t="str">
        <f t="shared" si="4646"/>
        <v/>
      </c>
      <c r="FP309" s="71" t="str">
        <f t="shared" si="4647"/>
        <v/>
      </c>
      <c r="FQ309" s="71" t="str">
        <f t="shared" si="4648"/>
        <v/>
      </c>
      <c r="FR309" s="71" t="str">
        <f t="shared" si="4649"/>
        <v/>
      </c>
      <c r="FS309" s="71" t="str">
        <f t="shared" si="4650"/>
        <v/>
      </c>
    </row>
    <row r="310" spans="1:175" s="60" customFormat="1" ht="16.5">
      <c r="A310" s="136"/>
      <c r="B310" s="101" t="s">
        <v>934</v>
      </c>
      <c r="C310" s="101" t="s">
        <v>935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808"/>
        <v>InitUnitState('IC10',,,,,,,,,,)</v>
      </c>
      <c r="CO310" s="93" t="str">
        <f t="shared" si="4809"/>
        <v>InitUnitNormal('IC10',,,,,,,,,,)</v>
      </c>
      <c r="CP310" s="93" t="str">
        <f t="shared" si="4810"/>
        <v>InitUnitMagic('IC10',,,,,,,,,,)</v>
      </c>
      <c r="CQ310" s="93" t="str">
        <f t="shared" si="4811"/>
        <v>InitUnitAdd('IC10',,,,,,,,,,)</v>
      </c>
      <c r="CR310" s="93" t="str">
        <f t="shared" si="4508"/>
        <v>InitEquipData('IC10',,"",,,,,'','','','','','',"")</v>
      </c>
      <c r="CS310" s="93"/>
      <c r="CT310" s="93"/>
      <c r="CU310" s="95" t="str">
        <f t="shared" si="4580"/>
        <v>|n</v>
      </c>
      <c r="CV310" s="70"/>
      <c r="DB310" s="71" t="str">
        <f t="shared" si="4581"/>
        <v/>
      </c>
      <c r="DC310" s="71" t="str">
        <f t="shared" si="4582"/>
        <v/>
      </c>
      <c r="DD310" s="71" t="str">
        <f t="shared" si="4583"/>
        <v/>
      </c>
      <c r="DE310" s="71" t="str">
        <f t="shared" si="4584"/>
        <v/>
      </c>
      <c r="DF310" s="71" t="str">
        <f t="shared" si="4585"/>
        <v/>
      </c>
      <c r="DG310" s="71" t="str">
        <f t="shared" si="4586"/>
        <v/>
      </c>
      <c r="DH310" s="71" t="str">
        <f t="shared" si="4587"/>
        <v/>
      </c>
      <c r="DI310" s="71" t="str">
        <f t="shared" si="4588"/>
        <v/>
      </c>
      <c r="DJ310" s="71" t="str">
        <f t="shared" si="4589"/>
        <v/>
      </c>
      <c r="DK310" s="71" t="str">
        <f t="shared" si="4590"/>
        <v/>
      </c>
      <c r="DL310" s="71" t="str">
        <f t="shared" si="4591"/>
        <v/>
      </c>
      <c r="DM310" s="71" t="str">
        <f t="shared" si="4592"/>
        <v/>
      </c>
      <c r="DN310" s="71" t="str">
        <f t="shared" si="4593"/>
        <v/>
      </c>
      <c r="DO310" s="71" t="str">
        <f t="shared" si="4594"/>
        <v/>
      </c>
      <c r="DP310" s="71" t="str">
        <f t="shared" si="4595"/>
        <v/>
      </c>
      <c r="DQ310" s="71" t="str">
        <f t="shared" si="4596"/>
        <v/>
      </c>
      <c r="DR310" s="71" t="str">
        <f t="shared" si="4597"/>
        <v/>
      </c>
      <c r="DS310" s="71" t="str">
        <f t="shared" si="4598"/>
        <v/>
      </c>
      <c r="DT310" s="71" t="str">
        <f t="shared" si="4599"/>
        <v/>
      </c>
      <c r="DU310" s="71" t="str">
        <f t="shared" si="4600"/>
        <v/>
      </c>
      <c r="DV310" s="71" t="str">
        <f t="shared" si="4601"/>
        <v/>
      </c>
      <c r="DW310" s="71" t="str">
        <f t="shared" si="4602"/>
        <v/>
      </c>
      <c r="DX310" s="71" t="str">
        <f t="shared" si="4603"/>
        <v/>
      </c>
      <c r="DY310" s="71" t="str">
        <f t="shared" si="4604"/>
        <v/>
      </c>
      <c r="DZ310" s="71" t="str">
        <f t="shared" si="4605"/>
        <v/>
      </c>
      <c r="EA310" s="71" t="str">
        <f t="shared" si="4606"/>
        <v/>
      </c>
      <c r="EB310" s="71" t="str">
        <f t="shared" si="4607"/>
        <v/>
      </c>
      <c r="EC310" s="71" t="str">
        <f t="shared" si="4608"/>
        <v/>
      </c>
      <c r="ED310" s="71" t="str">
        <f t="shared" si="4609"/>
        <v/>
      </c>
      <c r="EE310" s="71" t="str">
        <f t="shared" si="4610"/>
        <v/>
      </c>
      <c r="EF310" s="71" t="str">
        <f t="shared" si="4611"/>
        <v/>
      </c>
      <c r="EG310" s="71" t="str">
        <f t="shared" si="4612"/>
        <v/>
      </c>
      <c r="EH310" s="71" t="str">
        <f t="shared" si="4613"/>
        <v/>
      </c>
      <c r="EI310" s="71" t="str">
        <f t="shared" si="4614"/>
        <v/>
      </c>
      <c r="EJ310" s="71" t="str">
        <f t="shared" si="4615"/>
        <v/>
      </c>
      <c r="EK310" s="71" t="str">
        <f t="shared" si="4616"/>
        <v/>
      </c>
      <c r="EL310" s="71" t="str">
        <f t="shared" si="4617"/>
        <v/>
      </c>
      <c r="EM310" s="71" t="str">
        <f t="shared" si="4618"/>
        <v/>
      </c>
      <c r="EN310" s="71" t="str">
        <f t="shared" si="4619"/>
        <v/>
      </c>
      <c r="EO310" s="71" t="str">
        <f t="shared" si="4620"/>
        <v/>
      </c>
      <c r="EP310" s="71" t="str">
        <f t="shared" si="4621"/>
        <v/>
      </c>
      <c r="EQ310" s="71" t="str">
        <f t="shared" si="4622"/>
        <v/>
      </c>
      <c r="ER310" s="71" t="str">
        <f t="shared" si="4623"/>
        <v/>
      </c>
      <c r="ES310" s="71" t="str">
        <f t="shared" si="4624"/>
        <v/>
      </c>
      <c r="ET310" s="71" t="str">
        <f t="shared" si="4625"/>
        <v/>
      </c>
      <c r="EU310" s="71" t="str">
        <f t="shared" si="4626"/>
        <v/>
      </c>
      <c r="EV310" s="71" t="str">
        <f t="shared" si="4627"/>
        <v/>
      </c>
      <c r="EW310" s="71" t="str">
        <f t="shared" si="4628"/>
        <v/>
      </c>
      <c r="EX310" s="71" t="str">
        <f t="shared" si="4629"/>
        <v/>
      </c>
      <c r="EY310" s="71" t="str">
        <f t="shared" si="4630"/>
        <v/>
      </c>
      <c r="EZ310" s="71" t="str">
        <f t="shared" si="4631"/>
        <v/>
      </c>
      <c r="FA310" s="71" t="str">
        <f t="shared" si="4632"/>
        <v/>
      </c>
      <c r="FB310" s="71" t="str">
        <f t="shared" si="4633"/>
        <v/>
      </c>
      <c r="FC310" s="71" t="str">
        <f t="shared" si="4634"/>
        <v/>
      </c>
      <c r="FD310" s="71" t="str">
        <f t="shared" si="4635"/>
        <v/>
      </c>
      <c r="FE310" s="71" t="str">
        <f t="shared" si="4636"/>
        <v/>
      </c>
      <c r="FF310" s="71" t="str">
        <f t="shared" si="4637"/>
        <v/>
      </c>
      <c r="FG310" s="71" t="str">
        <f t="shared" si="4638"/>
        <v/>
      </c>
      <c r="FH310" s="71" t="str">
        <f t="shared" si="4639"/>
        <v/>
      </c>
      <c r="FI310" s="71" t="str">
        <f t="shared" si="4640"/>
        <v/>
      </c>
      <c r="FJ310" s="71" t="str">
        <f t="shared" si="4641"/>
        <v/>
      </c>
      <c r="FK310" s="71" t="str">
        <f t="shared" si="4642"/>
        <v/>
      </c>
      <c r="FL310" s="71" t="str">
        <f t="shared" si="4643"/>
        <v/>
      </c>
      <c r="FM310" s="71" t="str">
        <f t="shared" si="4644"/>
        <v/>
      </c>
      <c r="FN310" s="71" t="str">
        <f t="shared" si="4645"/>
        <v/>
      </c>
      <c r="FO310" s="71" t="str">
        <f t="shared" si="4646"/>
        <v/>
      </c>
      <c r="FP310" s="71" t="str">
        <f t="shared" si="4647"/>
        <v/>
      </c>
      <c r="FQ310" s="71" t="str">
        <f t="shared" si="4648"/>
        <v/>
      </c>
      <c r="FR310" s="71" t="str">
        <f t="shared" si="4649"/>
        <v/>
      </c>
      <c r="FS310" s="71" t="str">
        <f t="shared" si="4650"/>
        <v/>
      </c>
    </row>
    <row r="311" spans="1:175" ht="16.5">
      <c r="A311" s="72"/>
      <c r="B311" s="101" t="s">
        <v>936</v>
      </c>
      <c r="C311" s="101" t="s">
        <v>937</v>
      </c>
      <c r="E311" s="139"/>
      <c r="T311" s="149"/>
      <c r="U311" s="85"/>
      <c r="CU311" s="95" t="str">
        <f t="shared" si="4580"/>
        <v>|n</v>
      </c>
      <c r="CW311" s="60"/>
      <c r="CX311" s="60"/>
      <c r="CY311" s="60"/>
      <c r="CZ311" s="60"/>
      <c r="DA311" s="60"/>
      <c r="DB311" s="71" t="str">
        <f t="shared" si="4581"/>
        <v/>
      </c>
      <c r="DC311" s="71" t="str">
        <f t="shared" si="4582"/>
        <v/>
      </c>
      <c r="DD311" s="71" t="str">
        <f t="shared" si="4583"/>
        <v/>
      </c>
      <c r="DE311" s="71" t="str">
        <f t="shared" si="4584"/>
        <v/>
      </c>
      <c r="DF311" s="71" t="str">
        <f t="shared" si="4585"/>
        <v/>
      </c>
      <c r="DG311" s="71" t="str">
        <f t="shared" si="4586"/>
        <v/>
      </c>
      <c r="DH311" s="71" t="str">
        <f t="shared" si="4587"/>
        <v/>
      </c>
      <c r="DI311" s="71" t="str">
        <f t="shared" si="4588"/>
        <v/>
      </c>
      <c r="DJ311" s="71" t="str">
        <f t="shared" si="4589"/>
        <v/>
      </c>
      <c r="DK311" s="71" t="str">
        <f t="shared" si="4590"/>
        <v/>
      </c>
      <c r="DL311" s="71" t="str">
        <f t="shared" si="4591"/>
        <v/>
      </c>
      <c r="DM311" s="71" t="str">
        <f t="shared" si="4592"/>
        <v/>
      </c>
      <c r="DN311" s="71" t="str">
        <f t="shared" si="4593"/>
        <v/>
      </c>
      <c r="DO311" s="71" t="str">
        <f t="shared" si="4594"/>
        <v/>
      </c>
      <c r="DP311" s="71" t="str">
        <f t="shared" si="4595"/>
        <v/>
      </c>
      <c r="DQ311" s="71" t="str">
        <f t="shared" si="4596"/>
        <v/>
      </c>
      <c r="DR311" s="71" t="str">
        <f t="shared" si="4597"/>
        <v/>
      </c>
      <c r="DS311" s="71" t="str">
        <f t="shared" si="4598"/>
        <v/>
      </c>
      <c r="DT311" s="71" t="str">
        <f t="shared" si="4599"/>
        <v/>
      </c>
      <c r="DU311" s="71" t="str">
        <f t="shared" si="4600"/>
        <v/>
      </c>
      <c r="DV311" s="71" t="str">
        <f t="shared" si="4601"/>
        <v/>
      </c>
      <c r="DW311" s="71" t="str">
        <f t="shared" si="4602"/>
        <v/>
      </c>
      <c r="DX311" s="71" t="str">
        <f t="shared" si="4603"/>
        <v/>
      </c>
      <c r="DY311" s="71" t="str">
        <f t="shared" si="4604"/>
        <v/>
      </c>
      <c r="DZ311" s="71" t="str">
        <f t="shared" si="4605"/>
        <v/>
      </c>
      <c r="EA311" s="71" t="str">
        <f t="shared" si="4606"/>
        <v/>
      </c>
      <c r="EB311" s="71" t="str">
        <f t="shared" si="4607"/>
        <v/>
      </c>
      <c r="EC311" s="71" t="str">
        <f t="shared" si="4608"/>
        <v/>
      </c>
      <c r="ED311" s="71" t="str">
        <f t="shared" si="4609"/>
        <v/>
      </c>
      <c r="EE311" s="71" t="str">
        <f t="shared" si="4610"/>
        <v/>
      </c>
      <c r="EF311" s="71" t="str">
        <f t="shared" si="4611"/>
        <v/>
      </c>
      <c r="EG311" s="71" t="str">
        <f t="shared" si="4612"/>
        <v/>
      </c>
      <c r="EH311" s="71" t="str">
        <f t="shared" si="4613"/>
        <v/>
      </c>
      <c r="EI311" s="71" t="str">
        <f t="shared" si="4614"/>
        <v/>
      </c>
      <c r="EJ311" s="71" t="str">
        <f t="shared" si="4615"/>
        <v/>
      </c>
      <c r="EK311" s="71" t="str">
        <f t="shared" si="4616"/>
        <v/>
      </c>
      <c r="EL311" s="71" t="str">
        <f t="shared" si="4617"/>
        <v/>
      </c>
      <c r="EM311" s="71" t="str">
        <f t="shared" si="4618"/>
        <v/>
      </c>
      <c r="EN311" s="71" t="str">
        <f t="shared" si="4619"/>
        <v/>
      </c>
      <c r="EO311" s="71" t="str">
        <f t="shared" si="4620"/>
        <v/>
      </c>
      <c r="EP311" s="71" t="str">
        <f t="shared" si="4621"/>
        <v/>
      </c>
      <c r="EQ311" s="71" t="str">
        <f t="shared" si="4622"/>
        <v/>
      </c>
      <c r="ER311" s="71" t="str">
        <f t="shared" si="4623"/>
        <v/>
      </c>
      <c r="ES311" s="71" t="str">
        <f t="shared" si="4624"/>
        <v/>
      </c>
      <c r="ET311" s="71" t="str">
        <f t="shared" si="4625"/>
        <v/>
      </c>
      <c r="EU311" s="71" t="str">
        <f t="shared" si="4626"/>
        <v/>
      </c>
      <c r="EV311" s="71" t="str">
        <f t="shared" si="4627"/>
        <v/>
      </c>
      <c r="EW311" s="71" t="str">
        <f t="shared" si="4628"/>
        <v/>
      </c>
      <c r="EX311" s="71" t="str">
        <f t="shared" si="4629"/>
        <v/>
      </c>
      <c r="EY311" s="71" t="str">
        <f t="shared" si="4630"/>
        <v/>
      </c>
      <c r="EZ311" s="71" t="str">
        <f t="shared" si="4631"/>
        <v/>
      </c>
      <c r="FA311" s="71" t="str">
        <f t="shared" si="4632"/>
        <v/>
      </c>
      <c r="FB311" s="71" t="str">
        <f t="shared" si="4633"/>
        <v/>
      </c>
      <c r="FC311" s="71" t="str">
        <f t="shared" si="4634"/>
        <v/>
      </c>
      <c r="FD311" s="71" t="str">
        <f t="shared" si="4635"/>
        <v/>
      </c>
      <c r="FE311" s="71" t="str">
        <f t="shared" si="4636"/>
        <v/>
      </c>
      <c r="FF311" s="71" t="str">
        <f t="shared" si="4637"/>
        <v/>
      </c>
      <c r="FG311" s="71" t="str">
        <f t="shared" si="4638"/>
        <v/>
      </c>
      <c r="FH311" s="71" t="str">
        <f t="shared" si="4639"/>
        <v/>
      </c>
      <c r="FI311" s="71" t="str">
        <f t="shared" si="4640"/>
        <v/>
      </c>
      <c r="FJ311" s="71" t="str">
        <f t="shared" si="4641"/>
        <v/>
      </c>
      <c r="FK311" s="71" t="str">
        <f t="shared" si="4642"/>
        <v/>
      </c>
      <c r="FL311" s="71" t="str">
        <f t="shared" si="4643"/>
        <v/>
      </c>
      <c r="FM311" s="71" t="str">
        <f t="shared" si="4644"/>
        <v/>
      </c>
      <c r="FN311" s="71" t="str">
        <f t="shared" si="4645"/>
        <v/>
      </c>
      <c r="FO311" s="71" t="str">
        <f t="shared" si="4646"/>
        <v/>
      </c>
      <c r="FP311" s="71" t="str">
        <f t="shared" si="4647"/>
        <v/>
      </c>
      <c r="FQ311" s="71" t="str">
        <f t="shared" si="4648"/>
        <v/>
      </c>
      <c r="FR311" s="71" t="str">
        <f t="shared" si="4649"/>
        <v/>
      </c>
      <c r="FS311" s="71" t="str">
        <f t="shared" si="4650"/>
        <v/>
      </c>
    </row>
    <row r="312" spans="1:175" ht="16.5">
      <c r="A312" s="134"/>
      <c r="B312" s="80" t="s">
        <v>938</v>
      </c>
      <c r="C312" s="140" t="s">
        <v>939</v>
      </c>
      <c r="T312" s="150" t="s">
        <v>940</v>
      </c>
      <c r="U312" s="85" t="s">
        <v>941</v>
      </c>
      <c r="CN312" s="69" t="str">
        <f t="shared" ref="CN312:CN319" si="4812">"InitUnitState('"&amp;B312&amp;"',"&amp;V312&amp;","&amp;W312&amp;","&amp;X312&amp;","&amp;Y312&amp;","&amp;Z312&amp;","&amp;AA312&amp;","&amp;AB312&amp;","&amp;AC312&amp;","&amp;AD312&amp;","&amp;AE312&amp;")"</f>
        <v>InitUnitState('IK01',,,,,,,,,,)</v>
      </c>
      <c r="CO312" s="69" t="str">
        <f t="shared" ref="CO312:CO319" si="4813">"InitUnitNormal('"&amp;B312&amp;"',"&amp;AF312&amp;","&amp;AG312&amp;","&amp;AH312&amp;","&amp;AI312&amp;","&amp;AJ312&amp;","&amp;AK312&amp;","&amp;AL312&amp;","&amp;AM312&amp;","&amp;AN312&amp;","&amp;AO312&amp;")"</f>
        <v>InitUnitNormal('IK01',,,,,,,,,,)</v>
      </c>
      <c r="CP312" s="69" t="str">
        <f t="shared" ref="CP312:CP319" si="4814">"InitUnitMagic('"&amp;B312&amp;"',"&amp;AP312&amp;","&amp;AQ312&amp;","&amp;AR312&amp;","&amp;AS312&amp;","&amp;AT312&amp;","&amp;AU312&amp;","&amp;AV312&amp;","&amp;AW312&amp;","&amp;BI312&amp;","&amp;BJ312&amp;")"</f>
        <v>InitUnitMagic('IK01',,,,,,,,,,)</v>
      </c>
      <c r="CQ312" s="69" t="str">
        <f t="shared" ref="CQ312:CQ319" si="4815">"InitUnitAdd('"&amp;B312&amp;"',"&amp;BK312&amp;","&amp;BL312&amp;","&amp;BM312&amp;","&amp;BN312&amp;","&amp;BO312&amp;","&amp;BP312&amp;","&amp;BQ312&amp;","&amp;BR312&amp;","&amp;BS312&amp;","&amp;BT312&amp;")"</f>
        <v>InitUnitAdd('IK01',,,,,,,,,,)</v>
      </c>
      <c r="CR312" s="69" t="str">
        <f t="shared" ref="CR312:CR319" si="4816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InitEquipData('IK01',,"",,,,,'','','','','','',"ReplaceableTextures\\CommandButtons\\BTNSST02.blp")</v>
      </c>
      <c r="CU312" s="95" t="str">
        <f t="shared" si="4580"/>
        <v>|n</v>
      </c>
      <c r="CV312" s="70" t="str">
        <f t="shared" ref="CV312:CV375" si="4817">T312</f>
        <v>致命倍率|Cffffc926+150%|n|n|r|Cffff00bf【白虎】|r+|Cffff00bf【白虎】|r=|Cffffc926【神威虎爪】|n|n|r|Cff00ff7f点击穿戴或脱卸。|r</v>
      </c>
      <c r="CW312" s="60"/>
      <c r="CX312" s="60"/>
      <c r="CY312" s="60"/>
      <c r="CZ312" s="60"/>
      <c r="DA312" s="60"/>
      <c r="DB312" s="71" t="str">
        <f t="shared" si="4581"/>
        <v/>
      </c>
      <c r="DC312" s="71" t="str">
        <f t="shared" si="4582"/>
        <v/>
      </c>
      <c r="DD312" s="71" t="str">
        <f t="shared" si="4583"/>
        <v/>
      </c>
      <c r="DE312" s="71" t="str">
        <f t="shared" si="4584"/>
        <v/>
      </c>
      <c r="DF312" s="71" t="str">
        <f t="shared" si="4585"/>
        <v/>
      </c>
      <c r="DG312" s="71" t="str">
        <f t="shared" si="4586"/>
        <v/>
      </c>
      <c r="DH312" s="71" t="str">
        <f t="shared" si="4587"/>
        <v/>
      </c>
      <c r="DI312" s="71" t="str">
        <f t="shared" si="4588"/>
        <v/>
      </c>
      <c r="DJ312" s="71" t="str">
        <f t="shared" si="4589"/>
        <v/>
      </c>
      <c r="DK312" s="71" t="str">
        <f t="shared" si="4590"/>
        <v/>
      </c>
      <c r="DL312" s="71" t="str">
        <f t="shared" si="4591"/>
        <v/>
      </c>
      <c r="DM312" s="71" t="str">
        <f t="shared" si="4592"/>
        <v/>
      </c>
      <c r="DN312" s="71" t="str">
        <f t="shared" si="4593"/>
        <v/>
      </c>
      <c r="DO312" s="71" t="str">
        <f t="shared" si="4594"/>
        <v/>
      </c>
      <c r="DP312" s="71" t="str">
        <f t="shared" si="4595"/>
        <v/>
      </c>
      <c r="DQ312" s="71" t="str">
        <f t="shared" si="4596"/>
        <v/>
      </c>
      <c r="DR312" s="71" t="str">
        <f t="shared" si="4597"/>
        <v/>
      </c>
      <c r="DS312" s="71" t="str">
        <f t="shared" si="4598"/>
        <v/>
      </c>
      <c r="DT312" s="71" t="str">
        <f t="shared" si="4599"/>
        <v/>
      </c>
      <c r="DU312" s="71" t="str">
        <f t="shared" si="4600"/>
        <v/>
      </c>
      <c r="DV312" s="71" t="str">
        <f t="shared" si="4601"/>
        <v/>
      </c>
      <c r="DW312" s="71" t="str">
        <f t="shared" si="4602"/>
        <v/>
      </c>
      <c r="DX312" s="71" t="str">
        <f t="shared" si="4603"/>
        <v/>
      </c>
      <c r="DY312" s="71" t="str">
        <f t="shared" si="4604"/>
        <v/>
      </c>
      <c r="DZ312" s="71" t="str">
        <f t="shared" si="4605"/>
        <v/>
      </c>
      <c r="EA312" s="71" t="str">
        <f t="shared" si="4606"/>
        <v/>
      </c>
      <c r="EB312" s="71" t="str">
        <f t="shared" si="4607"/>
        <v/>
      </c>
      <c r="EC312" s="71" t="str">
        <f t="shared" si="4608"/>
        <v/>
      </c>
      <c r="ED312" s="71" t="str">
        <f t="shared" si="4609"/>
        <v/>
      </c>
      <c r="EE312" s="71" t="str">
        <f t="shared" si="4610"/>
        <v/>
      </c>
      <c r="EF312" s="71" t="str">
        <f t="shared" si="4611"/>
        <v/>
      </c>
      <c r="EG312" s="71" t="str">
        <f t="shared" si="4612"/>
        <v/>
      </c>
      <c r="EH312" s="71" t="str">
        <f t="shared" si="4613"/>
        <v/>
      </c>
      <c r="EI312" s="71" t="str">
        <f t="shared" si="4614"/>
        <v/>
      </c>
      <c r="EJ312" s="71" t="str">
        <f t="shared" si="4615"/>
        <v/>
      </c>
      <c r="EK312" s="71" t="str">
        <f t="shared" si="4616"/>
        <v/>
      </c>
      <c r="EL312" s="71" t="str">
        <f t="shared" si="4617"/>
        <v/>
      </c>
      <c r="EM312" s="71" t="str">
        <f t="shared" si="4618"/>
        <v/>
      </c>
      <c r="EN312" s="71" t="str">
        <f t="shared" si="4619"/>
        <v/>
      </c>
      <c r="EO312" s="71" t="str">
        <f t="shared" si="4620"/>
        <v/>
      </c>
      <c r="EP312" s="71" t="str">
        <f t="shared" si="4621"/>
        <v/>
      </c>
      <c r="EQ312" s="71" t="str">
        <f t="shared" si="4622"/>
        <v/>
      </c>
      <c r="ER312" s="71" t="str">
        <f t="shared" si="4623"/>
        <v/>
      </c>
      <c r="ES312" s="71" t="str">
        <f t="shared" si="4624"/>
        <v/>
      </c>
      <c r="ET312" s="71" t="str">
        <f t="shared" si="4625"/>
        <v/>
      </c>
      <c r="EU312" s="71" t="str">
        <f t="shared" si="4626"/>
        <v/>
      </c>
      <c r="EV312" s="71" t="str">
        <f t="shared" si="4627"/>
        <v/>
      </c>
      <c r="EW312" s="71" t="str">
        <f t="shared" si="4628"/>
        <v/>
      </c>
      <c r="EX312" s="71" t="str">
        <f t="shared" si="4629"/>
        <v/>
      </c>
      <c r="EY312" s="71" t="str">
        <f t="shared" si="4630"/>
        <v/>
      </c>
      <c r="EZ312" s="71" t="str">
        <f t="shared" si="4631"/>
        <v/>
      </c>
      <c r="FA312" s="71" t="str">
        <f t="shared" si="4632"/>
        <v/>
      </c>
      <c r="FB312" s="71" t="str">
        <f t="shared" si="4633"/>
        <v/>
      </c>
      <c r="FC312" s="71" t="str">
        <f t="shared" si="4634"/>
        <v/>
      </c>
      <c r="FD312" s="71" t="str">
        <f t="shared" si="4635"/>
        <v/>
      </c>
      <c r="FE312" s="71" t="str">
        <f t="shared" si="4636"/>
        <v/>
      </c>
      <c r="FF312" s="71" t="str">
        <f t="shared" si="4637"/>
        <v/>
      </c>
      <c r="FG312" s="71" t="str">
        <f t="shared" si="4638"/>
        <v/>
      </c>
      <c r="FH312" s="71" t="str">
        <f t="shared" si="4639"/>
        <v/>
      </c>
      <c r="FI312" s="71" t="str">
        <f t="shared" si="4640"/>
        <v/>
      </c>
      <c r="FJ312" s="71" t="str">
        <f t="shared" si="4641"/>
        <v/>
      </c>
      <c r="FK312" s="71" t="str">
        <f t="shared" si="4642"/>
        <v/>
      </c>
      <c r="FL312" s="71" t="str">
        <f t="shared" si="4643"/>
        <v/>
      </c>
      <c r="FM312" s="71" t="str">
        <f t="shared" si="4644"/>
        <v/>
      </c>
      <c r="FN312" s="71" t="str">
        <f t="shared" si="4645"/>
        <v/>
      </c>
      <c r="FO312" s="71" t="str">
        <f t="shared" si="4646"/>
        <v/>
      </c>
      <c r="FP312" s="71" t="str">
        <f t="shared" si="4647"/>
        <v/>
      </c>
      <c r="FQ312" s="71" t="str">
        <f t="shared" si="4648"/>
        <v/>
      </c>
      <c r="FR312" s="71" t="str">
        <f t="shared" si="4649"/>
        <v/>
      </c>
      <c r="FS312" s="71" t="str">
        <f t="shared" si="4650"/>
        <v/>
      </c>
    </row>
    <row r="313" spans="1:175" ht="16.5">
      <c r="A313" s="134"/>
      <c r="B313" s="80" t="s">
        <v>942</v>
      </c>
      <c r="C313" s="141" t="s">
        <v>943</v>
      </c>
      <c r="T313" s="151" t="s">
        <v>944</v>
      </c>
      <c r="U313" s="85" t="s">
        <v>945</v>
      </c>
      <c r="CN313" s="69" t="str">
        <f t="shared" si="4812"/>
        <v>InitUnitState('IK02',,,,,,,,,,)</v>
      </c>
      <c r="CO313" s="69" t="str">
        <f t="shared" si="4813"/>
        <v>InitUnitNormal('IK02',,,,,,,,,,)</v>
      </c>
      <c r="CP313" s="69" t="str">
        <f t="shared" si="4814"/>
        <v>InitUnitMagic('IK02',,,,,,,,,,)</v>
      </c>
      <c r="CQ313" s="69" t="str">
        <f t="shared" si="4815"/>
        <v>InitUnitAdd('IK02',,,,,,,,,,)</v>
      </c>
      <c r="CR313" s="69" t="str">
        <f t="shared" si="4816"/>
        <v>InitEquipData('IK02',,"",,,,,'','','','','','',"ReplaceableTextures\\CommandButtons\\BTNSST03.blp")</v>
      </c>
      <c r="CU313" s="95" t="str">
        <f t="shared" si="4580"/>
        <v>|n</v>
      </c>
      <c r="CV313" s="70" t="str">
        <f t="shared" si="4817"/>
        <v>最大生命|Cffffc926+10%|n|n|r|Cffff00bf【玄武】|r+|Cffff00bf【玄武】|r=|Cffffc926【佛陀舍利】|n|n|r|Cff00ff7f点击穿戴或脱卸。|r</v>
      </c>
      <c r="CW313" s="60"/>
      <c r="CX313" s="60"/>
      <c r="CY313" s="60"/>
      <c r="CZ313" s="60"/>
      <c r="DA313" s="60"/>
      <c r="DB313" s="71" t="str">
        <f t="shared" si="4581"/>
        <v/>
      </c>
      <c r="DC313" s="71" t="str">
        <f t="shared" si="4582"/>
        <v/>
      </c>
      <c r="DD313" s="71" t="str">
        <f t="shared" si="4583"/>
        <v/>
      </c>
      <c r="DE313" s="71" t="str">
        <f t="shared" si="4584"/>
        <v/>
      </c>
      <c r="DF313" s="71" t="str">
        <f t="shared" si="4585"/>
        <v/>
      </c>
      <c r="DG313" s="71" t="str">
        <f t="shared" si="4586"/>
        <v/>
      </c>
      <c r="DH313" s="71" t="str">
        <f t="shared" si="4587"/>
        <v/>
      </c>
      <c r="DI313" s="71" t="str">
        <f t="shared" si="4588"/>
        <v/>
      </c>
      <c r="DJ313" s="71" t="str">
        <f t="shared" si="4589"/>
        <v/>
      </c>
      <c r="DK313" s="71" t="str">
        <f t="shared" si="4590"/>
        <v/>
      </c>
      <c r="DL313" s="71" t="str">
        <f t="shared" si="4591"/>
        <v/>
      </c>
      <c r="DM313" s="71" t="str">
        <f t="shared" si="4592"/>
        <v/>
      </c>
      <c r="DN313" s="71" t="str">
        <f t="shared" si="4593"/>
        <v/>
      </c>
      <c r="DO313" s="71" t="str">
        <f t="shared" si="4594"/>
        <v/>
      </c>
      <c r="DP313" s="71" t="str">
        <f t="shared" si="4595"/>
        <v/>
      </c>
      <c r="DQ313" s="71" t="str">
        <f t="shared" si="4596"/>
        <v/>
      </c>
      <c r="DR313" s="71" t="str">
        <f t="shared" si="4597"/>
        <v/>
      </c>
      <c r="DS313" s="71" t="str">
        <f t="shared" si="4598"/>
        <v/>
      </c>
      <c r="DT313" s="71" t="str">
        <f t="shared" si="4599"/>
        <v/>
      </c>
      <c r="DU313" s="71" t="str">
        <f t="shared" si="4600"/>
        <v/>
      </c>
      <c r="DV313" s="71" t="str">
        <f t="shared" si="4601"/>
        <v/>
      </c>
      <c r="DW313" s="71" t="str">
        <f t="shared" si="4602"/>
        <v/>
      </c>
      <c r="DX313" s="71" t="str">
        <f t="shared" si="4603"/>
        <v/>
      </c>
      <c r="DY313" s="71" t="str">
        <f t="shared" si="4604"/>
        <v/>
      </c>
      <c r="DZ313" s="71" t="str">
        <f t="shared" si="4605"/>
        <v/>
      </c>
      <c r="EA313" s="71" t="str">
        <f t="shared" si="4606"/>
        <v/>
      </c>
      <c r="EB313" s="71" t="str">
        <f t="shared" si="4607"/>
        <v/>
      </c>
      <c r="EC313" s="71" t="str">
        <f t="shared" si="4608"/>
        <v/>
      </c>
      <c r="ED313" s="71" t="str">
        <f t="shared" si="4609"/>
        <v/>
      </c>
      <c r="EE313" s="71" t="str">
        <f t="shared" si="4610"/>
        <v/>
      </c>
      <c r="EF313" s="71" t="str">
        <f t="shared" si="4611"/>
        <v/>
      </c>
      <c r="EG313" s="71" t="str">
        <f t="shared" si="4612"/>
        <v/>
      </c>
      <c r="EH313" s="71" t="str">
        <f t="shared" si="4613"/>
        <v/>
      </c>
      <c r="EI313" s="71" t="str">
        <f t="shared" si="4614"/>
        <v/>
      </c>
      <c r="EJ313" s="71" t="str">
        <f t="shared" si="4615"/>
        <v/>
      </c>
      <c r="EK313" s="71" t="str">
        <f t="shared" si="4616"/>
        <v/>
      </c>
      <c r="EL313" s="71" t="str">
        <f t="shared" si="4617"/>
        <v/>
      </c>
      <c r="EM313" s="71" t="str">
        <f t="shared" si="4618"/>
        <v/>
      </c>
      <c r="EN313" s="71" t="str">
        <f t="shared" si="4619"/>
        <v/>
      </c>
      <c r="EO313" s="71" t="str">
        <f t="shared" si="4620"/>
        <v/>
      </c>
      <c r="EP313" s="71" t="str">
        <f t="shared" si="4621"/>
        <v/>
      </c>
      <c r="EQ313" s="71" t="str">
        <f t="shared" si="4622"/>
        <v/>
      </c>
      <c r="ER313" s="71" t="str">
        <f t="shared" si="4623"/>
        <v/>
      </c>
      <c r="ES313" s="71" t="str">
        <f t="shared" si="4624"/>
        <v/>
      </c>
      <c r="ET313" s="71" t="str">
        <f t="shared" si="4625"/>
        <v/>
      </c>
      <c r="EU313" s="71" t="str">
        <f t="shared" si="4626"/>
        <v/>
      </c>
      <c r="EV313" s="71" t="str">
        <f t="shared" si="4627"/>
        <v/>
      </c>
      <c r="EW313" s="71" t="str">
        <f t="shared" si="4628"/>
        <v/>
      </c>
      <c r="EX313" s="71" t="str">
        <f t="shared" si="4629"/>
        <v/>
      </c>
      <c r="EY313" s="71" t="str">
        <f t="shared" si="4630"/>
        <v/>
      </c>
      <c r="EZ313" s="71" t="str">
        <f t="shared" si="4631"/>
        <v/>
      </c>
      <c r="FA313" s="71" t="str">
        <f t="shared" si="4632"/>
        <v/>
      </c>
      <c r="FB313" s="71" t="str">
        <f t="shared" si="4633"/>
        <v/>
      </c>
      <c r="FC313" s="71" t="str">
        <f t="shared" si="4634"/>
        <v/>
      </c>
      <c r="FD313" s="71" t="str">
        <f t="shared" si="4635"/>
        <v/>
      </c>
      <c r="FE313" s="71" t="str">
        <f t="shared" si="4636"/>
        <v/>
      </c>
      <c r="FF313" s="71" t="str">
        <f t="shared" si="4637"/>
        <v/>
      </c>
      <c r="FG313" s="71" t="str">
        <f t="shared" si="4638"/>
        <v/>
      </c>
      <c r="FH313" s="71" t="str">
        <f t="shared" si="4639"/>
        <v/>
      </c>
      <c r="FI313" s="71" t="str">
        <f t="shared" si="4640"/>
        <v/>
      </c>
      <c r="FJ313" s="71" t="str">
        <f t="shared" si="4641"/>
        <v/>
      </c>
      <c r="FK313" s="71" t="str">
        <f t="shared" si="4642"/>
        <v/>
      </c>
      <c r="FL313" s="71" t="str">
        <f t="shared" si="4643"/>
        <v/>
      </c>
      <c r="FM313" s="71" t="str">
        <f t="shared" si="4644"/>
        <v/>
      </c>
      <c r="FN313" s="71" t="str">
        <f t="shared" si="4645"/>
        <v/>
      </c>
      <c r="FO313" s="71" t="str">
        <f t="shared" si="4646"/>
        <v/>
      </c>
      <c r="FP313" s="71" t="str">
        <f t="shared" si="4647"/>
        <v/>
      </c>
      <c r="FQ313" s="71" t="str">
        <f t="shared" si="4648"/>
        <v/>
      </c>
      <c r="FR313" s="71" t="str">
        <f t="shared" si="4649"/>
        <v/>
      </c>
      <c r="FS313" s="71" t="str">
        <f t="shared" si="4650"/>
        <v/>
      </c>
    </row>
    <row r="314" spans="1:175" ht="16.5">
      <c r="A314" s="135"/>
      <c r="B314" s="80" t="s">
        <v>946</v>
      </c>
      <c r="C314" s="141" t="s">
        <v>947</v>
      </c>
      <c r="T314" s="151" t="s">
        <v>948</v>
      </c>
      <c r="U314" s="85" t="s">
        <v>949</v>
      </c>
      <c r="CN314" s="69" t="str">
        <f t="shared" si="4812"/>
        <v>InitUnitState('IK03',,,,,,,,,,)</v>
      </c>
      <c r="CO314" s="69" t="str">
        <f t="shared" si="4813"/>
        <v>InitUnitNormal('IK03',,,,,,,,,,)</v>
      </c>
      <c r="CP314" s="69" t="str">
        <f t="shared" si="4814"/>
        <v>InitUnitMagic('IK03',,,,,,,,,,)</v>
      </c>
      <c r="CQ314" s="69" t="str">
        <f t="shared" si="4815"/>
        <v>InitUnitAdd('IK03',,,,,,,,,,)</v>
      </c>
      <c r="CR314" s="69" t="str">
        <f t="shared" si="4816"/>
        <v>InitEquipData('IK03',,"",,,,,'','','','','','',"ReplaceableTextures\\CommandButtons\\BTNSST04.blp")</v>
      </c>
      <c r="CU314" s="95" t="str">
        <f t="shared" si="4580"/>
        <v>|n</v>
      </c>
      <c r="CV314" s="70" t="str">
        <f t="shared" si="4817"/>
        <v>道兵伤害|Cffffc926+30%|n|n|r|Cffff00bf【帝魄】|r+|Cffff00bf【帝魄】|r=|Cffffc926【昊天帝玉】|n|n|r|Cff00ff7f点击穿戴或脱卸。|r</v>
      </c>
      <c r="CW314" s="60"/>
      <c r="CX314" s="60"/>
      <c r="CY314" s="60"/>
      <c r="CZ314" s="60"/>
      <c r="DA314" s="60"/>
      <c r="DB314" s="71" t="str">
        <f t="shared" si="4581"/>
        <v/>
      </c>
      <c r="DC314" s="71" t="str">
        <f t="shared" si="4582"/>
        <v/>
      </c>
      <c r="DD314" s="71" t="str">
        <f t="shared" si="4583"/>
        <v/>
      </c>
      <c r="DE314" s="71" t="str">
        <f t="shared" si="4584"/>
        <v/>
      </c>
      <c r="DF314" s="71" t="str">
        <f t="shared" si="4585"/>
        <v/>
      </c>
      <c r="DG314" s="71" t="str">
        <f t="shared" si="4586"/>
        <v/>
      </c>
      <c r="DH314" s="71" t="str">
        <f t="shared" si="4587"/>
        <v/>
      </c>
      <c r="DI314" s="71" t="str">
        <f t="shared" si="4588"/>
        <v/>
      </c>
      <c r="DJ314" s="71" t="str">
        <f t="shared" si="4589"/>
        <v/>
      </c>
      <c r="DK314" s="71" t="str">
        <f t="shared" si="4590"/>
        <v/>
      </c>
      <c r="DL314" s="71" t="str">
        <f t="shared" si="4591"/>
        <v/>
      </c>
      <c r="DM314" s="71" t="str">
        <f t="shared" si="4592"/>
        <v/>
      </c>
      <c r="DN314" s="71" t="str">
        <f t="shared" si="4593"/>
        <v/>
      </c>
      <c r="DO314" s="71" t="str">
        <f t="shared" si="4594"/>
        <v/>
      </c>
      <c r="DP314" s="71" t="str">
        <f t="shared" si="4595"/>
        <v/>
      </c>
      <c r="DQ314" s="71" t="str">
        <f t="shared" si="4596"/>
        <v/>
      </c>
      <c r="DR314" s="71" t="str">
        <f t="shared" si="4597"/>
        <v/>
      </c>
      <c r="DS314" s="71" t="str">
        <f t="shared" si="4598"/>
        <v/>
      </c>
      <c r="DT314" s="71" t="str">
        <f t="shared" si="4599"/>
        <v/>
      </c>
      <c r="DU314" s="71" t="str">
        <f t="shared" si="4600"/>
        <v/>
      </c>
      <c r="DV314" s="71" t="str">
        <f t="shared" si="4601"/>
        <v/>
      </c>
      <c r="DW314" s="71" t="str">
        <f t="shared" si="4602"/>
        <v/>
      </c>
      <c r="DX314" s="71" t="str">
        <f t="shared" si="4603"/>
        <v/>
      </c>
      <c r="DY314" s="71" t="str">
        <f t="shared" si="4604"/>
        <v/>
      </c>
      <c r="DZ314" s="71" t="str">
        <f t="shared" si="4605"/>
        <v/>
      </c>
      <c r="EA314" s="71" t="str">
        <f t="shared" si="4606"/>
        <v/>
      </c>
      <c r="EB314" s="71" t="str">
        <f t="shared" si="4607"/>
        <v/>
      </c>
      <c r="EC314" s="71" t="str">
        <f t="shared" si="4608"/>
        <v/>
      </c>
      <c r="ED314" s="71" t="str">
        <f t="shared" si="4609"/>
        <v/>
      </c>
      <c r="EE314" s="71" t="str">
        <f t="shared" si="4610"/>
        <v/>
      </c>
      <c r="EF314" s="71" t="str">
        <f t="shared" si="4611"/>
        <v/>
      </c>
      <c r="EG314" s="71" t="str">
        <f t="shared" si="4612"/>
        <v/>
      </c>
      <c r="EH314" s="71" t="str">
        <f t="shared" si="4613"/>
        <v/>
      </c>
      <c r="EI314" s="71" t="str">
        <f t="shared" si="4614"/>
        <v/>
      </c>
      <c r="EJ314" s="71" t="str">
        <f t="shared" si="4615"/>
        <v/>
      </c>
      <c r="EK314" s="71" t="str">
        <f t="shared" si="4616"/>
        <v/>
      </c>
      <c r="EL314" s="71" t="str">
        <f t="shared" si="4617"/>
        <v/>
      </c>
      <c r="EM314" s="71" t="str">
        <f t="shared" si="4618"/>
        <v/>
      </c>
      <c r="EN314" s="71" t="str">
        <f t="shared" si="4619"/>
        <v/>
      </c>
      <c r="EO314" s="71" t="str">
        <f t="shared" si="4620"/>
        <v/>
      </c>
      <c r="EP314" s="71" t="str">
        <f t="shared" si="4621"/>
        <v/>
      </c>
      <c r="EQ314" s="71" t="str">
        <f t="shared" si="4622"/>
        <v/>
      </c>
      <c r="ER314" s="71" t="str">
        <f t="shared" si="4623"/>
        <v/>
      </c>
      <c r="ES314" s="71" t="str">
        <f t="shared" si="4624"/>
        <v/>
      </c>
      <c r="ET314" s="71" t="str">
        <f t="shared" si="4625"/>
        <v/>
      </c>
      <c r="EU314" s="71" t="str">
        <f t="shared" si="4626"/>
        <v/>
      </c>
      <c r="EV314" s="71" t="str">
        <f t="shared" si="4627"/>
        <v/>
      </c>
      <c r="EW314" s="71" t="str">
        <f t="shared" si="4628"/>
        <v/>
      </c>
      <c r="EX314" s="71" t="str">
        <f t="shared" si="4629"/>
        <v/>
      </c>
      <c r="EY314" s="71" t="str">
        <f t="shared" si="4630"/>
        <v/>
      </c>
      <c r="EZ314" s="71" t="str">
        <f t="shared" si="4631"/>
        <v/>
      </c>
      <c r="FA314" s="71" t="str">
        <f t="shared" si="4632"/>
        <v/>
      </c>
      <c r="FB314" s="71" t="str">
        <f t="shared" si="4633"/>
        <v/>
      </c>
      <c r="FC314" s="71" t="str">
        <f t="shared" si="4634"/>
        <v/>
      </c>
      <c r="FD314" s="71" t="str">
        <f t="shared" si="4635"/>
        <v/>
      </c>
      <c r="FE314" s="71" t="str">
        <f t="shared" si="4636"/>
        <v/>
      </c>
      <c r="FF314" s="71" t="str">
        <f t="shared" si="4637"/>
        <v/>
      </c>
      <c r="FG314" s="71" t="str">
        <f t="shared" si="4638"/>
        <v/>
      </c>
      <c r="FH314" s="71" t="str">
        <f t="shared" si="4639"/>
        <v/>
      </c>
      <c r="FI314" s="71" t="str">
        <f t="shared" si="4640"/>
        <v/>
      </c>
      <c r="FJ314" s="71" t="str">
        <f t="shared" si="4641"/>
        <v/>
      </c>
      <c r="FK314" s="71" t="str">
        <f t="shared" si="4642"/>
        <v/>
      </c>
      <c r="FL314" s="71" t="str">
        <f t="shared" si="4643"/>
        <v/>
      </c>
      <c r="FM314" s="71" t="str">
        <f t="shared" si="4644"/>
        <v/>
      </c>
      <c r="FN314" s="71" t="str">
        <f t="shared" si="4645"/>
        <v/>
      </c>
      <c r="FO314" s="71" t="str">
        <f t="shared" si="4646"/>
        <v/>
      </c>
      <c r="FP314" s="71" t="str">
        <f t="shared" si="4647"/>
        <v/>
      </c>
      <c r="FQ314" s="71" t="str">
        <f t="shared" si="4648"/>
        <v/>
      </c>
      <c r="FR314" s="71" t="str">
        <f t="shared" si="4649"/>
        <v/>
      </c>
      <c r="FS314" s="71" t="str">
        <f t="shared" si="4650"/>
        <v/>
      </c>
    </row>
    <row r="315" spans="1:175" ht="16.5">
      <c r="A315" s="135"/>
      <c r="B315" s="80" t="s">
        <v>950</v>
      </c>
      <c r="C315" s="141" t="s">
        <v>951</v>
      </c>
      <c r="T315" s="151" t="s">
        <v>952</v>
      </c>
      <c r="U315" s="85" t="s">
        <v>953</v>
      </c>
      <c r="CN315" s="69" t="str">
        <f t="shared" si="4812"/>
        <v>InitUnitState('IK04',,,,,,,,,,)</v>
      </c>
      <c r="CO315" s="69" t="str">
        <f t="shared" si="4813"/>
        <v>InitUnitNormal('IK04',,,,,,,,,,)</v>
      </c>
      <c r="CP315" s="69" t="str">
        <f t="shared" si="4814"/>
        <v>InitUnitMagic('IK04',,,,,,,,,,)</v>
      </c>
      <c r="CQ315" s="69" t="str">
        <f t="shared" si="4815"/>
        <v>InitUnitAdd('IK04',,,,,,,,,,)</v>
      </c>
      <c r="CR315" s="69" t="str">
        <f t="shared" si="4816"/>
        <v>InitEquipData('IK04',,"",,,,,'','','','','','',"ReplaceableTextures\\CommandButtons\\BTNSST05.blp")</v>
      </c>
      <c r="CU315" s="95" t="str">
        <f t="shared" si="4580"/>
        <v>|n</v>
      </c>
      <c r="CV315" s="70" t="str">
        <f t="shared" si="4817"/>
        <v>攻击|Cffffc926+30000|r，攻击|Cffffc926+6%|n|n|r|Cffff00bf【青龙】|r+|Cffff00bf【青龙】|r=|Cffffc926【应龙珠】|n|n|r|Cff00ff7f点击穿戴或脱卸。|r</v>
      </c>
      <c r="CW315" s="60"/>
      <c r="CX315" s="60"/>
      <c r="CY315" s="60"/>
      <c r="CZ315" s="60"/>
      <c r="DA315" s="60"/>
      <c r="DB315" s="71" t="str">
        <f t="shared" si="4581"/>
        <v/>
      </c>
      <c r="DC315" s="71" t="str">
        <f t="shared" si="4582"/>
        <v/>
      </c>
      <c r="DD315" s="71" t="str">
        <f t="shared" si="4583"/>
        <v/>
      </c>
      <c r="DE315" s="71" t="str">
        <f t="shared" si="4584"/>
        <v/>
      </c>
      <c r="DF315" s="71" t="str">
        <f t="shared" si="4585"/>
        <v/>
      </c>
      <c r="DG315" s="71" t="str">
        <f t="shared" si="4586"/>
        <v/>
      </c>
      <c r="DH315" s="71" t="str">
        <f t="shared" si="4587"/>
        <v/>
      </c>
      <c r="DI315" s="71" t="str">
        <f t="shared" si="4588"/>
        <v/>
      </c>
      <c r="DJ315" s="71" t="str">
        <f t="shared" si="4589"/>
        <v/>
      </c>
      <c r="DK315" s="71" t="str">
        <f t="shared" si="4590"/>
        <v/>
      </c>
      <c r="DL315" s="71" t="str">
        <f t="shared" si="4591"/>
        <v/>
      </c>
      <c r="DM315" s="71" t="str">
        <f t="shared" si="4592"/>
        <v/>
      </c>
      <c r="DN315" s="71" t="str">
        <f t="shared" si="4593"/>
        <v/>
      </c>
      <c r="DO315" s="71" t="str">
        <f t="shared" si="4594"/>
        <v/>
      </c>
      <c r="DP315" s="71" t="str">
        <f t="shared" si="4595"/>
        <v/>
      </c>
      <c r="DQ315" s="71" t="str">
        <f t="shared" si="4596"/>
        <v/>
      </c>
      <c r="DR315" s="71" t="str">
        <f t="shared" si="4597"/>
        <v/>
      </c>
      <c r="DS315" s="71" t="str">
        <f t="shared" si="4598"/>
        <v/>
      </c>
      <c r="DT315" s="71" t="str">
        <f t="shared" si="4599"/>
        <v/>
      </c>
      <c r="DU315" s="71" t="str">
        <f t="shared" si="4600"/>
        <v/>
      </c>
      <c r="DV315" s="71" t="str">
        <f t="shared" si="4601"/>
        <v/>
      </c>
      <c r="DW315" s="71" t="str">
        <f t="shared" si="4602"/>
        <v/>
      </c>
      <c r="DX315" s="71" t="str">
        <f t="shared" si="4603"/>
        <v/>
      </c>
      <c r="DY315" s="71" t="str">
        <f t="shared" si="4604"/>
        <v/>
      </c>
      <c r="DZ315" s="71" t="str">
        <f t="shared" si="4605"/>
        <v/>
      </c>
      <c r="EA315" s="71" t="str">
        <f t="shared" si="4606"/>
        <v/>
      </c>
      <c r="EB315" s="71" t="str">
        <f t="shared" si="4607"/>
        <v/>
      </c>
      <c r="EC315" s="71" t="str">
        <f t="shared" si="4608"/>
        <v/>
      </c>
      <c r="ED315" s="71" t="str">
        <f t="shared" si="4609"/>
        <v/>
      </c>
      <c r="EE315" s="71" t="str">
        <f t="shared" si="4610"/>
        <v/>
      </c>
      <c r="EF315" s="71" t="str">
        <f t="shared" si="4611"/>
        <v/>
      </c>
      <c r="EG315" s="71" t="str">
        <f t="shared" si="4612"/>
        <v/>
      </c>
      <c r="EH315" s="71" t="str">
        <f t="shared" si="4613"/>
        <v/>
      </c>
      <c r="EI315" s="71" t="str">
        <f t="shared" si="4614"/>
        <v/>
      </c>
      <c r="EJ315" s="71" t="str">
        <f t="shared" si="4615"/>
        <v/>
      </c>
      <c r="EK315" s="71" t="str">
        <f t="shared" si="4616"/>
        <v/>
      </c>
      <c r="EL315" s="71" t="str">
        <f t="shared" si="4617"/>
        <v/>
      </c>
      <c r="EM315" s="71" t="str">
        <f t="shared" si="4618"/>
        <v/>
      </c>
      <c r="EN315" s="71" t="str">
        <f t="shared" si="4619"/>
        <v/>
      </c>
      <c r="EO315" s="71" t="str">
        <f t="shared" si="4620"/>
        <v/>
      </c>
      <c r="EP315" s="71" t="str">
        <f t="shared" si="4621"/>
        <v/>
      </c>
      <c r="EQ315" s="71" t="str">
        <f t="shared" si="4622"/>
        <v/>
      </c>
      <c r="ER315" s="71" t="str">
        <f t="shared" si="4623"/>
        <v/>
      </c>
      <c r="ES315" s="71" t="str">
        <f t="shared" si="4624"/>
        <v/>
      </c>
      <c r="ET315" s="71" t="str">
        <f t="shared" si="4625"/>
        <v/>
      </c>
      <c r="EU315" s="71" t="str">
        <f t="shared" si="4626"/>
        <v/>
      </c>
      <c r="EV315" s="71" t="str">
        <f t="shared" si="4627"/>
        <v/>
      </c>
      <c r="EW315" s="71" t="str">
        <f t="shared" si="4628"/>
        <v/>
      </c>
      <c r="EX315" s="71" t="str">
        <f t="shared" si="4629"/>
        <v/>
      </c>
      <c r="EY315" s="71" t="str">
        <f t="shared" si="4630"/>
        <v/>
      </c>
      <c r="EZ315" s="71" t="str">
        <f t="shared" si="4631"/>
        <v/>
      </c>
      <c r="FA315" s="71" t="str">
        <f t="shared" si="4632"/>
        <v/>
      </c>
      <c r="FB315" s="71" t="str">
        <f t="shared" si="4633"/>
        <v/>
      </c>
      <c r="FC315" s="71" t="str">
        <f t="shared" si="4634"/>
        <v/>
      </c>
      <c r="FD315" s="71" t="str">
        <f t="shared" si="4635"/>
        <v/>
      </c>
      <c r="FE315" s="71" t="str">
        <f t="shared" si="4636"/>
        <v/>
      </c>
      <c r="FF315" s="71" t="str">
        <f t="shared" si="4637"/>
        <v/>
      </c>
      <c r="FG315" s="71" t="str">
        <f t="shared" si="4638"/>
        <v/>
      </c>
      <c r="FH315" s="71" t="str">
        <f t="shared" si="4639"/>
        <v/>
      </c>
      <c r="FI315" s="71" t="str">
        <f t="shared" si="4640"/>
        <v/>
      </c>
      <c r="FJ315" s="71" t="str">
        <f t="shared" si="4641"/>
        <v/>
      </c>
      <c r="FK315" s="71" t="str">
        <f t="shared" si="4642"/>
        <v/>
      </c>
      <c r="FL315" s="71" t="str">
        <f t="shared" si="4643"/>
        <v/>
      </c>
      <c r="FM315" s="71" t="str">
        <f t="shared" si="4644"/>
        <v/>
      </c>
      <c r="FN315" s="71" t="str">
        <f t="shared" si="4645"/>
        <v/>
      </c>
      <c r="FO315" s="71" t="str">
        <f t="shared" si="4646"/>
        <v/>
      </c>
      <c r="FP315" s="71" t="str">
        <f t="shared" si="4647"/>
        <v/>
      </c>
      <c r="FQ315" s="71" t="str">
        <f t="shared" si="4648"/>
        <v/>
      </c>
      <c r="FR315" s="71" t="str">
        <f t="shared" si="4649"/>
        <v/>
      </c>
      <c r="FS315" s="71" t="str">
        <f t="shared" si="4650"/>
        <v/>
      </c>
    </row>
    <row r="316" spans="1:175" ht="16.5">
      <c r="A316" s="135"/>
      <c r="B316" s="80" t="s">
        <v>954</v>
      </c>
      <c r="C316" s="141" t="s">
        <v>955</v>
      </c>
      <c r="T316" s="151" t="s">
        <v>956</v>
      </c>
      <c r="U316" s="85" t="s">
        <v>957</v>
      </c>
      <c r="CN316" s="69" t="str">
        <f t="shared" si="4812"/>
        <v>InitUnitState('IK05',,,,,,,,,,)</v>
      </c>
      <c r="CO316" s="69" t="str">
        <f t="shared" si="4813"/>
        <v>InitUnitNormal('IK05',,,,,,,,,,)</v>
      </c>
      <c r="CP316" s="69" t="str">
        <f t="shared" si="4814"/>
        <v>InitUnitMagic('IK05',,,,,,,,,,)</v>
      </c>
      <c r="CQ316" s="69" t="str">
        <f t="shared" si="4815"/>
        <v>InitUnitAdd('IK05',,,,,,,,,,)</v>
      </c>
      <c r="CR316" s="69" t="str">
        <f t="shared" si="4816"/>
        <v>InitEquipData('IK05',,"",,,,,'','','','','','',"ReplaceableTextures\\CommandButtons\\BTNSST06.blp")</v>
      </c>
      <c r="CU316" s="95" t="str">
        <f t="shared" si="4580"/>
        <v>|n</v>
      </c>
      <c r="CV316" s="70" t="str">
        <f t="shared" si="4817"/>
        <v>护甲穿透|Cffffc926+80|n|n|r|Cffff00bf【白泽】|r+|Cffff00bf【白泽】|r=|Cffffc926【白泽之灵】|n|n|r|Cff00ff7f点击穿戴或脱卸。|r</v>
      </c>
      <c r="CW316" s="60"/>
      <c r="CX316" s="60"/>
      <c r="CY316" s="60"/>
      <c r="CZ316" s="60"/>
      <c r="DA316" s="60"/>
      <c r="DB316" s="71" t="str">
        <f t="shared" si="4581"/>
        <v/>
      </c>
      <c r="DC316" s="71" t="str">
        <f t="shared" si="4582"/>
        <v/>
      </c>
      <c r="DD316" s="71" t="str">
        <f t="shared" si="4583"/>
        <v/>
      </c>
      <c r="DE316" s="71" t="str">
        <f t="shared" si="4584"/>
        <v/>
      </c>
      <c r="DF316" s="71" t="str">
        <f t="shared" si="4585"/>
        <v/>
      </c>
      <c r="DG316" s="71" t="str">
        <f t="shared" si="4586"/>
        <v/>
      </c>
      <c r="DH316" s="71" t="str">
        <f t="shared" si="4587"/>
        <v/>
      </c>
      <c r="DI316" s="71" t="str">
        <f t="shared" si="4588"/>
        <v/>
      </c>
      <c r="DJ316" s="71" t="str">
        <f t="shared" si="4589"/>
        <v/>
      </c>
      <c r="DK316" s="71" t="str">
        <f t="shared" si="4590"/>
        <v/>
      </c>
      <c r="DL316" s="71" t="str">
        <f t="shared" si="4591"/>
        <v/>
      </c>
      <c r="DM316" s="71" t="str">
        <f t="shared" si="4592"/>
        <v/>
      </c>
      <c r="DN316" s="71" t="str">
        <f t="shared" si="4593"/>
        <v/>
      </c>
      <c r="DO316" s="71" t="str">
        <f t="shared" si="4594"/>
        <v/>
      </c>
      <c r="DP316" s="71" t="str">
        <f t="shared" si="4595"/>
        <v/>
      </c>
      <c r="DQ316" s="71" t="str">
        <f t="shared" si="4596"/>
        <v/>
      </c>
      <c r="DR316" s="71" t="str">
        <f t="shared" si="4597"/>
        <v/>
      </c>
      <c r="DS316" s="71" t="str">
        <f t="shared" si="4598"/>
        <v/>
      </c>
      <c r="DT316" s="71" t="str">
        <f t="shared" si="4599"/>
        <v/>
      </c>
      <c r="DU316" s="71" t="str">
        <f t="shared" si="4600"/>
        <v/>
      </c>
      <c r="DV316" s="71" t="str">
        <f t="shared" si="4601"/>
        <v/>
      </c>
      <c r="DW316" s="71" t="str">
        <f t="shared" si="4602"/>
        <v/>
      </c>
      <c r="DX316" s="71" t="str">
        <f t="shared" si="4603"/>
        <v/>
      </c>
      <c r="DY316" s="71" t="str">
        <f t="shared" si="4604"/>
        <v/>
      </c>
      <c r="DZ316" s="71" t="str">
        <f t="shared" si="4605"/>
        <v/>
      </c>
      <c r="EA316" s="71" t="str">
        <f t="shared" si="4606"/>
        <v/>
      </c>
      <c r="EB316" s="71" t="str">
        <f t="shared" si="4607"/>
        <v/>
      </c>
      <c r="EC316" s="71" t="str">
        <f t="shared" si="4608"/>
        <v/>
      </c>
      <c r="ED316" s="71" t="str">
        <f t="shared" si="4609"/>
        <v/>
      </c>
      <c r="EE316" s="71" t="str">
        <f t="shared" si="4610"/>
        <v/>
      </c>
      <c r="EF316" s="71" t="str">
        <f t="shared" si="4611"/>
        <v/>
      </c>
      <c r="EG316" s="71" t="str">
        <f t="shared" si="4612"/>
        <v/>
      </c>
      <c r="EH316" s="71" t="str">
        <f t="shared" si="4613"/>
        <v/>
      </c>
      <c r="EI316" s="71" t="str">
        <f t="shared" si="4614"/>
        <v/>
      </c>
      <c r="EJ316" s="71" t="str">
        <f t="shared" si="4615"/>
        <v/>
      </c>
      <c r="EK316" s="71" t="str">
        <f t="shared" si="4616"/>
        <v/>
      </c>
      <c r="EL316" s="71" t="str">
        <f t="shared" si="4617"/>
        <v/>
      </c>
      <c r="EM316" s="71" t="str">
        <f t="shared" si="4618"/>
        <v/>
      </c>
      <c r="EN316" s="71" t="str">
        <f t="shared" si="4619"/>
        <v/>
      </c>
      <c r="EO316" s="71" t="str">
        <f t="shared" si="4620"/>
        <v/>
      </c>
      <c r="EP316" s="71" t="str">
        <f t="shared" si="4621"/>
        <v/>
      </c>
      <c r="EQ316" s="71" t="str">
        <f t="shared" si="4622"/>
        <v/>
      </c>
      <c r="ER316" s="71" t="str">
        <f t="shared" si="4623"/>
        <v/>
      </c>
      <c r="ES316" s="71" t="str">
        <f t="shared" si="4624"/>
        <v/>
      </c>
      <c r="ET316" s="71" t="str">
        <f t="shared" si="4625"/>
        <v/>
      </c>
      <c r="EU316" s="71" t="str">
        <f t="shared" si="4626"/>
        <v/>
      </c>
      <c r="EV316" s="71" t="str">
        <f t="shared" si="4627"/>
        <v/>
      </c>
      <c r="EW316" s="71" t="str">
        <f t="shared" si="4628"/>
        <v/>
      </c>
      <c r="EX316" s="71" t="str">
        <f t="shared" si="4629"/>
        <v/>
      </c>
      <c r="EY316" s="71" t="str">
        <f t="shared" si="4630"/>
        <v/>
      </c>
      <c r="EZ316" s="71" t="str">
        <f t="shared" si="4631"/>
        <v/>
      </c>
      <c r="FA316" s="71" t="str">
        <f t="shared" si="4632"/>
        <v/>
      </c>
      <c r="FB316" s="71" t="str">
        <f t="shared" si="4633"/>
        <v/>
      </c>
      <c r="FC316" s="71" t="str">
        <f t="shared" si="4634"/>
        <v/>
      </c>
      <c r="FD316" s="71" t="str">
        <f t="shared" si="4635"/>
        <v/>
      </c>
      <c r="FE316" s="71" t="str">
        <f t="shared" si="4636"/>
        <v/>
      </c>
      <c r="FF316" s="71" t="str">
        <f t="shared" si="4637"/>
        <v/>
      </c>
      <c r="FG316" s="71" t="str">
        <f t="shared" si="4638"/>
        <v/>
      </c>
      <c r="FH316" s="71" t="str">
        <f t="shared" si="4639"/>
        <v/>
      </c>
      <c r="FI316" s="71" t="str">
        <f t="shared" si="4640"/>
        <v/>
      </c>
      <c r="FJ316" s="71" t="str">
        <f t="shared" si="4641"/>
        <v/>
      </c>
      <c r="FK316" s="71" t="str">
        <f t="shared" si="4642"/>
        <v/>
      </c>
      <c r="FL316" s="71" t="str">
        <f t="shared" si="4643"/>
        <v/>
      </c>
      <c r="FM316" s="71" t="str">
        <f t="shared" si="4644"/>
        <v/>
      </c>
      <c r="FN316" s="71" t="str">
        <f t="shared" si="4645"/>
        <v/>
      </c>
      <c r="FO316" s="71" t="str">
        <f t="shared" si="4646"/>
        <v/>
      </c>
      <c r="FP316" s="71" t="str">
        <f t="shared" si="4647"/>
        <v/>
      </c>
      <c r="FQ316" s="71" t="str">
        <f t="shared" si="4648"/>
        <v/>
      </c>
      <c r="FR316" s="71" t="str">
        <f t="shared" si="4649"/>
        <v/>
      </c>
      <c r="FS316" s="71" t="str">
        <f t="shared" si="4650"/>
        <v/>
      </c>
    </row>
    <row r="317" spans="1:175" ht="16.5">
      <c r="A317" s="135"/>
      <c r="B317" s="80" t="s">
        <v>958</v>
      </c>
      <c r="C317" s="141" t="s">
        <v>959</v>
      </c>
      <c r="T317" s="151" t="s">
        <v>960</v>
      </c>
      <c r="U317" s="85" t="s">
        <v>961</v>
      </c>
      <c r="CN317" s="69" t="str">
        <f t="shared" si="4812"/>
        <v>InitUnitState('IK06',,,,,,,,,,)</v>
      </c>
      <c r="CO317" s="69" t="str">
        <f t="shared" si="4813"/>
        <v>InitUnitNormal('IK06',,,,,,,,,,)</v>
      </c>
      <c r="CP317" s="69" t="str">
        <f t="shared" si="4814"/>
        <v>InitUnitMagic('IK06',,,,,,,,,,)</v>
      </c>
      <c r="CQ317" s="69" t="str">
        <f t="shared" si="4815"/>
        <v>InitUnitAdd('IK06',,,,,,,,,,)</v>
      </c>
      <c r="CR317" s="69" t="str">
        <f t="shared" si="4816"/>
        <v>InitEquipData('IK06',,"",,,,,'','','','','','',"ReplaceableTextures\\CommandButtons\\BTNSST07.blp")</v>
      </c>
      <c r="CU317" s="95" t="str">
        <f t="shared" si="4580"/>
        <v>|n</v>
      </c>
      <c r="CV317" s="70" t="str">
        <f t="shared" si="4817"/>
        <v>暴击伤害|Cffffc926+30%|n|n|r|Cffff00bf【麒麟】|r+|Cffff00bf【麒麟】|r=|Cffffc926【麒麟心】|n|n|r|Cff00ff7f点击穿戴或脱卸。|r</v>
      </c>
      <c r="CW317" s="60"/>
      <c r="CX317" s="60"/>
      <c r="CY317" s="60"/>
      <c r="CZ317" s="60"/>
      <c r="DA317" s="60"/>
      <c r="DB317" s="71" t="str">
        <f t="shared" si="4581"/>
        <v/>
      </c>
      <c r="DC317" s="71" t="str">
        <f t="shared" si="4582"/>
        <v/>
      </c>
      <c r="DD317" s="71" t="str">
        <f t="shared" si="4583"/>
        <v/>
      </c>
      <c r="DE317" s="71" t="str">
        <f t="shared" si="4584"/>
        <v/>
      </c>
      <c r="DF317" s="71" t="str">
        <f t="shared" si="4585"/>
        <v/>
      </c>
      <c r="DG317" s="71" t="str">
        <f t="shared" si="4586"/>
        <v/>
      </c>
      <c r="DH317" s="71" t="str">
        <f t="shared" si="4587"/>
        <v/>
      </c>
      <c r="DI317" s="71" t="str">
        <f t="shared" si="4588"/>
        <v/>
      </c>
      <c r="DJ317" s="71" t="str">
        <f t="shared" si="4589"/>
        <v/>
      </c>
      <c r="DK317" s="71" t="str">
        <f t="shared" si="4590"/>
        <v/>
      </c>
      <c r="DL317" s="71" t="str">
        <f t="shared" si="4591"/>
        <v/>
      </c>
      <c r="DM317" s="71" t="str">
        <f t="shared" si="4592"/>
        <v/>
      </c>
      <c r="DN317" s="71" t="str">
        <f t="shared" si="4593"/>
        <v/>
      </c>
      <c r="DO317" s="71" t="str">
        <f t="shared" si="4594"/>
        <v/>
      </c>
      <c r="DP317" s="71" t="str">
        <f t="shared" si="4595"/>
        <v/>
      </c>
      <c r="DQ317" s="71" t="str">
        <f t="shared" si="4596"/>
        <v/>
      </c>
      <c r="DR317" s="71" t="str">
        <f t="shared" si="4597"/>
        <v/>
      </c>
      <c r="DS317" s="71" t="str">
        <f t="shared" si="4598"/>
        <v/>
      </c>
      <c r="DT317" s="71" t="str">
        <f t="shared" si="4599"/>
        <v/>
      </c>
      <c r="DU317" s="71" t="str">
        <f t="shared" si="4600"/>
        <v/>
      </c>
      <c r="DV317" s="71" t="str">
        <f t="shared" si="4601"/>
        <v/>
      </c>
      <c r="DW317" s="71" t="str">
        <f t="shared" si="4602"/>
        <v/>
      </c>
      <c r="DX317" s="71" t="str">
        <f t="shared" si="4603"/>
        <v/>
      </c>
      <c r="DY317" s="71" t="str">
        <f t="shared" si="4604"/>
        <v/>
      </c>
      <c r="DZ317" s="71" t="str">
        <f t="shared" si="4605"/>
        <v/>
      </c>
      <c r="EA317" s="71" t="str">
        <f t="shared" si="4606"/>
        <v/>
      </c>
      <c r="EB317" s="71" t="str">
        <f t="shared" si="4607"/>
        <v/>
      </c>
      <c r="EC317" s="71" t="str">
        <f t="shared" si="4608"/>
        <v/>
      </c>
      <c r="ED317" s="71" t="str">
        <f t="shared" si="4609"/>
        <v/>
      </c>
      <c r="EE317" s="71" t="str">
        <f t="shared" si="4610"/>
        <v/>
      </c>
      <c r="EF317" s="71" t="str">
        <f t="shared" si="4611"/>
        <v/>
      </c>
      <c r="EG317" s="71" t="str">
        <f t="shared" si="4612"/>
        <v/>
      </c>
      <c r="EH317" s="71" t="str">
        <f t="shared" si="4613"/>
        <v/>
      </c>
      <c r="EI317" s="71" t="str">
        <f t="shared" si="4614"/>
        <v/>
      </c>
      <c r="EJ317" s="71" t="str">
        <f t="shared" si="4615"/>
        <v/>
      </c>
      <c r="EK317" s="71" t="str">
        <f t="shared" si="4616"/>
        <v/>
      </c>
      <c r="EL317" s="71" t="str">
        <f t="shared" si="4617"/>
        <v/>
      </c>
      <c r="EM317" s="71" t="str">
        <f t="shared" si="4618"/>
        <v/>
      </c>
      <c r="EN317" s="71" t="str">
        <f t="shared" si="4619"/>
        <v/>
      </c>
      <c r="EO317" s="71" t="str">
        <f t="shared" si="4620"/>
        <v/>
      </c>
      <c r="EP317" s="71" t="str">
        <f t="shared" si="4621"/>
        <v/>
      </c>
      <c r="EQ317" s="71" t="str">
        <f t="shared" si="4622"/>
        <v/>
      </c>
      <c r="ER317" s="71" t="str">
        <f t="shared" si="4623"/>
        <v/>
      </c>
      <c r="ES317" s="71" t="str">
        <f t="shared" si="4624"/>
        <v/>
      </c>
      <c r="ET317" s="71" t="str">
        <f t="shared" si="4625"/>
        <v/>
      </c>
      <c r="EU317" s="71" t="str">
        <f t="shared" si="4626"/>
        <v/>
      </c>
      <c r="EV317" s="71" t="str">
        <f t="shared" si="4627"/>
        <v/>
      </c>
      <c r="EW317" s="71" t="str">
        <f t="shared" si="4628"/>
        <v/>
      </c>
      <c r="EX317" s="71" t="str">
        <f t="shared" si="4629"/>
        <v/>
      </c>
      <c r="EY317" s="71" t="str">
        <f t="shared" si="4630"/>
        <v/>
      </c>
      <c r="EZ317" s="71" t="str">
        <f t="shared" si="4631"/>
        <v/>
      </c>
      <c r="FA317" s="71" t="str">
        <f t="shared" si="4632"/>
        <v/>
      </c>
      <c r="FB317" s="71" t="str">
        <f t="shared" si="4633"/>
        <v/>
      </c>
      <c r="FC317" s="71" t="str">
        <f t="shared" si="4634"/>
        <v/>
      </c>
      <c r="FD317" s="71" t="str">
        <f t="shared" si="4635"/>
        <v/>
      </c>
      <c r="FE317" s="71" t="str">
        <f t="shared" si="4636"/>
        <v/>
      </c>
      <c r="FF317" s="71" t="str">
        <f t="shared" si="4637"/>
        <v/>
      </c>
      <c r="FG317" s="71" t="str">
        <f t="shared" si="4638"/>
        <v/>
      </c>
      <c r="FH317" s="71" t="str">
        <f t="shared" si="4639"/>
        <v/>
      </c>
      <c r="FI317" s="71" t="str">
        <f t="shared" si="4640"/>
        <v/>
      </c>
      <c r="FJ317" s="71" t="str">
        <f t="shared" si="4641"/>
        <v/>
      </c>
      <c r="FK317" s="71" t="str">
        <f t="shared" si="4642"/>
        <v/>
      </c>
      <c r="FL317" s="71" t="str">
        <f t="shared" si="4643"/>
        <v/>
      </c>
      <c r="FM317" s="71" t="str">
        <f t="shared" si="4644"/>
        <v/>
      </c>
      <c r="FN317" s="71" t="str">
        <f t="shared" si="4645"/>
        <v/>
      </c>
      <c r="FO317" s="71" t="str">
        <f t="shared" si="4646"/>
        <v/>
      </c>
      <c r="FP317" s="71" t="str">
        <f t="shared" si="4647"/>
        <v/>
      </c>
      <c r="FQ317" s="71" t="str">
        <f t="shared" si="4648"/>
        <v/>
      </c>
      <c r="FR317" s="71" t="str">
        <f t="shared" si="4649"/>
        <v/>
      </c>
      <c r="FS317" s="71" t="str">
        <f t="shared" si="4650"/>
        <v/>
      </c>
    </row>
    <row r="318" spans="1:175" ht="16.5">
      <c r="A318" s="135"/>
      <c r="B318" s="80" t="s">
        <v>962</v>
      </c>
      <c r="C318" s="141" t="s">
        <v>963</v>
      </c>
      <c r="T318" s="151" t="s">
        <v>964</v>
      </c>
      <c r="U318" s="85" t="s">
        <v>965</v>
      </c>
      <c r="CN318" s="69" t="str">
        <f t="shared" si="4812"/>
        <v>InitUnitState('IK07',,,,,,,,,,)</v>
      </c>
      <c r="CO318" s="69" t="str">
        <f t="shared" si="4813"/>
        <v>InitUnitNormal('IK07',,,,,,,,,,)</v>
      </c>
      <c r="CP318" s="69" t="str">
        <f t="shared" si="4814"/>
        <v>InitUnitMagic('IK07',,,,,,,,,,)</v>
      </c>
      <c r="CQ318" s="69" t="str">
        <f t="shared" si="4815"/>
        <v>InitUnitAdd('IK07',,,,,,,,,,)</v>
      </c>
      <c r="CR318" s="69" t="str">
        <f t="shared" si="4816"/>
        <v>InitEquipData('IK07',,"",,,,,'','','','','','',"ReplaceableTextures\\CommandButtons\\BTNSST08.blp")</v>
      </c>
      <c r="CU318" s="95" t="str">
        <f t="shared" si="4580"/>
        <v>|n</v>
      </c>
      <c r="CV318" s="70" t="str">
        <f t="shared" si="4817"/>
        <v>护甲|Cffffc926+60|n|n|r|Cffff00bf【腾蛇】|r+|Cffff00bf【腾蛇】|r=|Cffffc926【腾蛇之牙】|n|n|r|Cff00ff7f点击穿戴或脱卸。|r</v>
      </c>
      <c r="CW318" s="60"/>
      <c r="CX318" s="60"/>
      <c r="CY318" s="60"/>
      <c r="CZ318" s="60"/>
      <c r="DA318" s="60"/>
      <c r="DB318" s="71" t="str">
        <f t="shared" si="4581"/>
        <v/>
      </c>
      <c r="DC318" s="71" t="str">
        <f t="shared" si="4582"/>
        <v/>
      </c>
      <c r="DD318" s="71" t="str">
        <f t="shared" si="4583"/>
        <v/>
      </c>
      <c r="DE318" s="71" t="str">
        <f t="shared" si="4584"/>
        <v/>
      </c>
      <c r="DF318" s="71" t="str">
        <f t="shared" si="4585"/>
        <v/>
      </c>
      <c r="DG318" s="71" t="str">
        <f t="shared" si="4586"/>
        <v/>
      </c>
      <c r="DH318" s="71" t="str">
        <f t="shared" si="4587"/>
        <v/>
      </c>
      <c r="DI318" s="71" t="str">
        <f t="shared" si="4588"/>
        <v/>
      </c>
      <c r="DJ318" s="71" t="str">
        <f t="shared" si="4589"/>
        <v/>
      </c>
      <c r="DK318" s="71" t="str">
        <f t="shared" si="4590"/>
        <v/>
      </c>
      <c r="DL318" s="71" t="str">
        <f t="shared" si="4591"/>
        <v/>
      </c>
      <c r="DM318" s="71" t="str">
        <f t="shared" si="4592"/>
        <v/>
      </c>
      <c r="DN318" s="71" t="str">
        <f t="shared" si="4593"/>
        <v/>
      </c>
      <c r="DO318" s="71" t="str">
        <f t="shared" si="4594"/>
        <v/>
      </c>
      <c r="DP318" s="71" t="str">
        <f t="shared" si="4595"/>
        <v/>
      </c>
      <c r="DQ318" s="71" t="str">
        <f t="shared" si="4596"/>
        <v/>
      </c>
      <c r="DR318" s="71" t="str">
        <f t="shared" si="4597"/>
        <v/>
      </c>
      <c r="DS318" s="71" t="str">
        <f t="shared" si="4598"/>
        <v/>
      </c>
      <c r="DT318" s="71" t="str">
        <f t="shared" si="4599"/>
        <v/>
      </c>
      <c r="DU318" s="71" t="str">
        <f t="shared" si="4600"/>
        <v/>
      </c>
      <c r="DV318" s="71" t="str">
        <f t="shared" si="4601"/>
        <v/>
      </c>
      <c r="DW318" s="71" t="str">
        <f t="shared" si="4602"/>
        <v/>
      </c>
      <c r="DX318" s="71" t="str">
        <f t="shared" si="4603"/>
        <v/>
      </c>
      <c r="DY318" s="71" t="str">
        <f t="shared" si="4604"/>
        <v/>
      </c>
      <c r="DZ318" s="71" t="str">
        <f t="shared" si="4605"/>
        <v/>
      </c>
      <c r="EA318" s="71" t="str">
        <f t="shared" si="4606"/>
        <v/>
      </c>
      <c r="EB318" s="71" t="str">
        <f t="shared" si="4607"/>
        <v/>
      </c>
      <c r="EC318" s="71" t="str">
        <f t="shared" si="4608"/>
        <v/>
      </c>
      <c r="ED318" s="71" t="str">
        <f t="shared" si="4609"/>
        <v/>
      </c>
      <c r="EE318" s="71" t="str">
        <f t="shared" si="4610"/>
        <v/>
      </c>
      <c r="EF318" s="71" t="str">
        <f t="shared" si="4611"/>
        <v/>
      </c>
      <c r="EG318" s="71" t="str">
        <f t="shared" si="4612"/>
        <v/>
      </c>
      <c r="EH318" s="71" t="str">
        <f t="shared" si="4613"/>
        <v/>
      </c>
      <c r="EI318" s="71" t="str">
        <f t="shared" si="4614"/>
        <v/>
      </c>
      <c r="EJ318" s="71" t="str">
        <f t="shared" si="4615"/>
        <v/>
      </c>
      <c r="EK318" s="71" t="str">
        <f t="shared" si="4616"/>
        <v/>
      </c>
      <c r="EL318" s="71" t="str">
        <f t="shared" si="4617"/>
        <v/>
      </c>
      <c r="EM318" s="71" t="str">
        <f t="shared" si="4618"/>
        <v/>
      </c>
      <c r="EN318" s="71" t="str">
        <f t="shared" si="4619"/>
        <v/>
      </c>
      <c r="EO318" s="71" t="str">
        <f t="shared" si="4620"/>
        <v/>
      </c>
      <c r="EP318" s="71" t="str">
        <f t="shared" si="4621"/>
        <v/>
      </c>
      <c r="EQ318" s="71" t="str">
        <f t="shared" si="4622"/>
        <v/>
      </c>
      <c r="ER318" s="71" t="str">
        <f t="shared" si="4623"/>
        <v/>
      </c>
      <c r="ES318" s="71" t="str">
        <f t="shared" si="4624"/>
        <v/>
      </c>
      <c r="ET318" s="71" t="str">
        <f t="shared" si="4625"/>
        <v/>
      </c>
      <c r="EU318" s="71" t="str">
        <f t="shared" si="4626"/>
        <v/>
      </c>
      <c r="EV318" s="71" t="str">
        <f t="shared" si="4627"/>
        <v/>
      </c>
      <c r="EW318" s="71" t="str">
        <f t="shared" si="4628"/>
        <v/>
      </c>
      <c r="EX318" s="71" t="str">
        <f t="shared" si="4629"/>
        <v/>
      </c>
      <c r="EY318" s="71" t="str">
        <f t="shared" si="4630"/>
        <v/>
      </c>
      <c r="EZ318" s="71" t="str">
        <f t="shared" si="4631"/>
        <v/>
      </c>
      <c r="FA318" s="71" t="str">
        <f t="shared" si="4632"/>
        <v/>
      </c>
      <c r="FB318" s="71" t="str">
        <f t="shared" si="4633"/>
        <v/>
      </c>
      <c r="FC318" s="71" t="str">
        <f t="shared" si="4634"/>
        <v/>
      </c>
      <c r="FD318" s="71" t="str">
        <f t="shared" si="4635"/>
        <v/>
      </c>
      <c r="FE318" s="71" t="str">
        <f t="shared" si="4636"/>
        <v/>
      </c>
      <c r="FF318" s="71" t="str">
        <f t="shared" si="4637"/>
        <v/>
      </c>
      <c r="FG318" s="71" t="str">
        <f t="shared" si="4638"/>
        <v/>
      </c>
      <c r="FH318" s="71" t="str">
        <f t="shared" si="4639"/>
        <v/>
      </c>
      <c r="FI318" s="71" t="str">
        <f t="shared" si="4640"/>
        <v/>
      </c>
      <c r="FJ318" s="71" t="str">
        <f t="shared" si="4641"/>
        <v/>
      </c>
      <c r="FK318" s="71" t="str">
        <f t="shared" si="4642"/>
        <v/>
      </c>
      <c r="FL318" s="71" t="str">
        <f t="shared" si="4643"/>
        <v/>
      </c>
      <c r="FM318" s="71" t="str">
        <f t="shared" si="4644"/>
        <v/>
      </c>
      <c r="FN318" s="71" t="str">
        <f t="shared" si="4645"/>
        <v/>
      </c>
      <c r="FO318" s="71" t="str">
        <f t="shared" si="4646"/>
        <v/>
      </c>
      <c r="FP318" s="71" t="str">
        <f t="shared" si="4647"/>
        <v/>
      </c>
      <c r="FQ318" s="71" t="str">
        <f t="shared" si="4648"/>
        <v/>
      </c>
      <c r="FR318" s="71" t="str">
        <f t="shared" si="4649"/>
        <v/>
      </c>
      <c r="FS318" s="71" t="str">
        <f t="shared" si="4650"/>
        <v/>
      </c>
    </row>
    <row r="319" spans="1:175" ht="16.5">
      <c r="A319" s="135"/>
      <c r="B319" s="80" t="s">
        <v>966</v>
      </c>
      <c r="C319" s="141" t="s">
        <v>967</v>
      </c>
      <c r="T319" s="151" t="s">
        <v>968</v>
      </c>
      <c r="U319" s="85" t="s">
        <v>969</v>
      </c>
      <c r="CN319" s="69" t="str">
        <f t="shared" si="4812"/>
        <v>InitUnitState('IK08',,,,,,,,,,)</v>
      </c>
      <c r="CO319" s="69" t="str">
        <f t="shared" si="4813"/>
        <v>InitUnitNormal('IK08',,,,,,,,,,)</v>
      </c>
      <c r="CP319" s="69" t="str">
        <f t="shared" si="4814"/>
        <v>InitUnitMagic('IK08',,,,,,,,,,)</v>
      </c>
      <c r="CQ319" s="69" t="str">
        <f t="shared" si="4815"/>
        <v>InitUnitAdd('IK08',,,,,,,,,,)</v>
      </c>
      <c r="CR319" s="69" t="str">
        <f t="shared" si="4816"/>
        <v>InitEquipData('IK08',,"",,,,,'','','','','','',"ReplaceableTextures\\CommandButtons\\BTNSST09.blp")</v>
      </c>
      <c r="CU319" s="95" t="str">
        <f t="shared" si="4580"/>
        <v>|n</v>
      </c>
      <c r="CV319" s="70" t="str">
        <f t="shared" si="4817"/>
        <v>业力|Cffffc926+30000|r，业力|Cffffc926+6%|n|n|r|Cffff00bf【朱雀】|r+|Cffff00bf【朱雀】|r=|Cffffc926【悟道碑石】|n|n|r|Cff00ff7f点击穿戴或脱卸。|r</v>
      </c>
      <c r="CW319" s="60"/>
      <c r="CX319" s="60"/>
      <c r="CY319" s="60"/>
      <c r="CZ319" s="60"/>
      <c r="DA319" s="60"/>
      <c r="DB319" s="71" t="str">
        <f t="shared" si="4581"/>
        <v/>
      </c>
      <c r="DC319" s="71" t="str">
        <f t="shared" si="4582"/>
        <v/>
      </c>
      <c r="DD319" s="71" t="str">
        <f t="shared" si="4583"/>
        <v/>
      </c>
      <c r="DE319" s="71" t="str">
        <f t="shared" si="4584"/>
        <v/>
      </c>
      <c r="DF319" s="71" t="str">
        <f t="shared" si="4585"/>
        <v/>
      </c>
      <c r="DG319" s="71" t="str">
        <f t="shared" si="4586"/>
        <v/>
      </c>
      <c r="DH319" s="71" t="str">
        <f t="shared" si="4587"/>
        <v/>
      </c>
      <c r="DI319" s="71" t="str">
        <f t="shared" si="4588"/>
        <v/>
      </c>
      <c r="DJ319" s="71" t="str">
        <f t="shared" si="4589"/>
        <v/>
      </c>
      <c r="DK319" s="71" t="str">
        <f t="shared" si="4590"/>
        <v/>
      </c>
      <c r="DL319" s="71" t="str">
        <f t="shared" si="4591"/>
        <v/>
      </c>
      <c r="DM319" s="71" t="str">
        <f t="shared" si="4592"/>
        <v/>
      </c>
      <c r="DN319" s="71" t="str">
        <f t="shared" si="4593"/>
        <v/>
      </c>
      <c r="DO319" s="71" t="str">
        <f t="shared" si="4594"/>
        <v/>
      </c>
      <c r="DP319" s="71" t="str">
        <f t="shared" si="4595"/>
        <v/>
      </c>
      <c r="DQ319" s="71" t="str">
        <f t="shared" si="4596"/>
        <v/>
      </c>
      <c r="DR319" s="71" t="str">
        <f t="shared" si="4597"/>
        <v/>
      </c>
      <c r="DS319" s="71" t="str">
        <f t="shared" si="4598"/>
        <v/>
      </c>
      <c r="DT319" s="71" t="str">
        <f t="shared" si="4599"/>
        <v/>
      </c>
      <c r="DU319" s="71" t="str">
        <f t="shared" si="4600"/>
        <v/>
      </c>
      <c r="DV319" s="71" t="str">
        <f t="shared" si="4601"/>
        <v/>
      </c>
      <c r="DW319" s="71" t="str">
        <f t="shared" si="4602"/>
        <v/>
      </c>
      <c r="DX319" s="71" t="str">
        <f t="shared" si="4603"/>
        <v/>
      </c>
      <c r="DY319" s="71" t="str">
        <f t="shared" si="4604"/>
        <v/>
      </c>
      <c r="DZ319" s="71" t="str">
        <f t="shared" si="4605"/>
        <v/>
      </c>
      <c r="EA319" s="71" t="str">
        <f t="shared" si="4606"/>
        <v/>
      </c>
      <c r="EB319" s="71" t="str">
        <f t="shared" si="4607"/>
        <v/>
      </c>
      <c r="EC319" s="71" t="str">
        <f t="shared" si="4608"/>
        <v/>
      </c>
      <c r="ED319" s="71" t="str">
        <f t="shared" si="4609"/>
        <v/>
      </c>
      <c r="EE319" s="71" t="str">
        <f t="shared" si="4610"/>
        <v/>
      </c>
      <c r="EF319" s="71" t="str">
        <f t="shared" si="4611"/>
        <v/>
      </c>
      <c r="EG319" s="71" t="str">
        <f t="shared" si="4612"/>
        <v/>
      </c>
      <c r="EH319" s="71" t="str">
        <f t="shared" si="4613"/>
        <v/>
      </c>
      <c r="EI319" s="71" t="str">
        <f t="shared" si="4614"/>
        <v/>
      </c>
      <c r="EJ319" s="71" t="str">
        <f t="shared" si="4615"/>
        <v/>
      </c>
      <c r="EK319" s="71" t="str">
        <f t="shared" si="4616"/>
        <v/>
      </c>
      <c r="EL319" s="71" t="str">
        <f t="shared" si="4617"/>
        <v/>
      </c>
      <c r="EM319" s="71" t="str">
        <f t="shared" si="4618"/>
        <v/>
      </c>
      <c r="EN319" s="71" t="str">
        <f t="shared" si="4619"/>
        <v/>
      </c>
      <c r="EO319" s="71" t="str">
        <f t="shared" si="4620"/>
        <v/>
      </c>
      <c r="EP319" s="71" t="str">
        <f t="shared" si="4621"/>
        <v/>
      </c>
      <c r="EQ319" s="71" t="str">
        <f t="shared" si="4622"/>
        <v/>
      </c>
      <c r="ER319" s="71" t="str">
        <f t="shared" si="4623"/>
        <v/>
      </c>
      <c r="ES319" s="71" t="str">
        <f t="shared" si="4624"/>
        <v/>
      </c>
      <c r="ET319" s="71" t="str">
        <f t="shared" si="4625"/>
        <v/>
      </c>
      <c r="EU319" s="71" t="str">
        <f t="shared" si="4626"/>
        <v/>
      </c>
      <c r="EV319" s="71" t="str">
        <f t="shared" si="4627"/>
        <v/>
      </c>
      <c r="EW319" s="71" t="str">
        <f t="shared" si="4628"/>
        <v/>
      </c>
      <c r="EX319" s="71" t="str">
        <f t="shared" si="4629"/>
        <v/>
      </c>
      <c r="EY319" s="71" t="str">
        <f t="shared" si="4630"/>
        <v/>
      </c>
      <c r="EZ319" s="71" t="str">
        <f t="shared" si="4631"/>
        <v/>
      </c>
      <c r="FA319" s="71" t="str">
        <f t="shared" si="4632"/>
        <v/>
      </c>
      <c r="FB319" s="71" t="str">
        <f t="shared" si="4633"/>
        <v/>
      </c>
      <c r="FC319" s="71" t="str">
        <f t="shared" si="4634"/>
        <v/>
      </c>
      <c r="FD319" s="71" t="str">
        <f t="shared" si="4635"/>
        <v/>
      </c>
      <c r="FE319" s="71" t="str">
        <f t="shared" si="4636"/>
        <v/>
      </c>
      <c r="FF319" s="71" t="str">
        <f t="shared" si="4637"/>
        <v/>
      </c>
      <c r="FG319" s="71" t="str">
        <f t="shared" si="4638"/>
        <v/>
      </c>
      <c r="FH319" s="71" t="str">
        <f t="shared" si="4639"/>
        <v/>
      </c>
      <c r="FI319" s="71" t="str">
        <f t="shared" si="4640"/>
        <v/>
      </c>
      <c r="FJ319" s="71" t="str">
        <f t="shared" si="4641"/>
        <v/>
      </c>
      <c r="FK319" s="71" t="str">
        <f t="shared" si="4642"/>
        <v/>
      </c>
      <c r="FL319" s="71" t="str">
        <f t="shared" si="4643"/>
        <v/>
      </c>
      <c r="FM319" s="71" t="str">
        <f t="shared" si="4644"/>
        <v/>
      </c>
      <c r="FN319" s="71" t="str">
        <f t="shared" si="4645"/>
        <v/>
      </c>
      <c r="FO319" s="71" t="str">
        <f t="shared" si="4646"/>
        <v/>
      </c>
      <c r="FP319" s="71" t="str">
        <f t="shared" si="4647"/>
        <v/>
      </c>
      <c r="FQ319" s="71" t="str">
        <f t="shared" si="4648"/>
        <v/>
      </c>
      <c r="FR319" s="71" t="str">
        <f t="shared" si="4649"/>
        <v/>
      </c>
      <c r="FS319" s="71" t="str">
        <f t="shared" si="4650"/>
        <v/>
      </c>
    </row>
    <row r="320" spans="1:175" ht="16.5">
      <c r="A320" s="134"/>
      <c r="B320" s="80" t="s">
        <v>970</v>
      </c>
      <c r="C320" s="142" t="s">
        <v>971</v>
      </c>
      <c r="T320" s="150" t="s">
        <v>972</v>
      </c>
      <c r="U320" s="85" t="s">
        <v>973</v>
      </c>
      <c r="CN320" s="69" t="str">
        <f t="shared" ref="CN320:CN399" si="4818">"InitUnitState('"&amp;B320&amp;"',"&amp;V320&amp;","&amp;W320&amp;","&amp;X320&amp;","&amp;Y320&amp;","&amp;Z320&amp;","&amp;AA320&amp;","&amp;AB320&amp;","&amp;AC320&amp;","&amp;AD320&amp;","&amp;AE320&amp;")"</f>
        <v>InitUnitState('IK1A',,,,,,,,,,)</v>
      </c>
      <c r="CO320" s="69" t="str">
        <f t="shared" ref="CO320:CO399" si="4819">"InitUnitNormal('"&amp;B320&amp;"',"&amp;AF320&amp;","&amp;AG320&amp;","&amp;AH320&amp;","&amp;AI320&amp;","&amp;AJ320&amp;","&amp;AK320&amp;","&amp;AL320&amp;","&amp;AM320&amp;","&amp;AN320&amp;","&amp;AO320&amp;")"</f>
        <v>InitUnitNormal('IK1A',,,,,,,,,,)</v>
      </c>
      <c r="CP320" s="69" t="str">
        <f t="shared" ref="CP320:CP399" si="4820">"InitUnitMagic('"&amp;B320&amp;"',"&amp;AP320&amp;","&amp;AQ320&amp;","&amp;AR320&amp;","&amp;AS320&amp;","&amp;AT320&amp;","&amp;AU320&amp;","&amp;AV320&amp;","&amp;AW320&amp;","&amp;BI320&amp;","&amp;BJ320&amp;")"</f>
        <v>InitUnitMagic('IK1A',,,,,,,,,,)</v>
      </c>
      <c r="CQ320" s="69" t="str">
        <f t="shared" ref="CQ320:CQ399" si="4821">"InitUnitAdd('"&amp;B320&amp;"',"&amp;BK320&amp;","&amp;BL320&amp;","&amp;BM320&amp;","&amp;BN320&amp;","&amp;BO320&amp;","&amp;BP320&amp;","&amp;BQ320&amp;","&amp;BR320&amp;","&amp;BS320&amp;","&amp;BT320&amp;")"</f>
        <v>InitUnitAdd('IK1A',,,,,,,,,,)</v>
      </c>
      <c r="CR320" s="69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InitEquipData('IK1A',,"",,,,,'','','','','','',"ReplaceableTextures\\CommandButtons\\BTNSST10.blp")</v>
      </c>
      <c r="CU320" s="95" t="str">
        <f t="shared" ref="CU320:CU399" si="4822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817"/>
        <v>致命倍率|Cffffc926+300%|n|n|r|Cffaaaaaa○刻印槽 【空】|r|n|n|Cff00ff7f点击穿戴或脱卸。|r</v>
      </c>
      <c r="CW320" s="60"/>
      <c r="CX320" s="60"/>
      <c r="CY320" s="60"/>
      <c r="CZ320" s="60"/>
      <c r="DA320" s="60"/>
      <c r="DB320" s="71" t="str">
        <f t="shared" ref="DB320:DB399" si="4823">IF(V320="","","|n"&amp;DB$2&amp;"+"&amp;V320&amp;DB$1)</f>
        <v/>
      </c>
      <c r="DC320" s="71" t="str">
        <f t="shared" ref="DC320:DC399" si="4824">IF(W320="","","|n"&amp;DC$2&amp;"+"&amp;W320&amp;DC$1)</f>
        <v/>
      </c>
      <c r="DD320" s="71" t="str">
        <f t="shared" ref="DD320:DD399" si="4825">IF(X320="","","|n"&amp;DD$2&amp;"+"&amp;X320&amp;DD$1)</f>
        <v/>
      </c>
      <c r="DE320" s="71" t="str">
        <f t="shared" ref="DE320:DE399" si="4826">IF(Y320="","","|n"&amp;DE$2&amp;"+"&amp;Y320&amp;DE$1)</f>
        <v/>
      </c>
      <c r="DF320" s="71" t="str">
        <f t="shared" ref="DF320:DF399" si="4827">IF(Z320="","","|n"&amp;DF$2&amp;"+"&amp;Z320&amp;DF$1)</f>
        <v/>
      </c>
      <c r="DG320" s="71" t="str">
        <f t="shared" ref="DG320:DG399" si="4828">IF(AA320="","","|n"&amp;DG$2&amp;"+"&amp;AA320&amp;DG$1)</f>
        <v/>
      </c>
      <c r="DH320" s="71" t="str">
        <f t="shared" ref="DH320:DH399" si="4829">IF(AB320="","","|n"&amp;DH$2&amp;"+"&amp;AB320&amp;DH$1)</f>
        <v/>
      </c>
      <c r="DI320" s="71" t="str">
        <f t="shared" ref="DI320:DI399" si="4830">IF(AC320="","","|n"&amp;DI$2&amp;"+"&amp;AC320&amp;DI$1)</f>
        <v/>
      </c>
      <c r="DJ320" s="71" t="str">
        <f t="shared" ref="DJ320:DJ399" si="4831">IF(AD320="","","|n"&amp;DJ$2&amp;"+"&amp;AD320&amp;DJ$1)</f>
        <v/>
      </c>
      <c r="DK320" s="71" t="str">
        <f t="shared" ref="DK320:DK399" si="4832">IF(AE320="","","|n"&amp;DK$2&amp;"+"&amp;AE320&amp;DK$1)</f>
        <v/>
      </c>
      <c r="DL320" s="71" t="str">
        <f t="shared" ref="DL320:DL399" si="4833">IF(AF320="","","|n"&amp;DL$2&amp;"+"&amp;AF320&amp;DL$1)</f>
        <v/>
      </c>
      <c r="DM320" s="71" t="str">
        <f t="shared" ref="DM320:DM399" si="4834">IF(AG320="","","|n"&amp;DM$2&amp;"+"&amp;AG320&amp;DM$1)</f>
        <v/>
      </c>
      <c r="DN320" s="71" t="str">
        <f t="shared" ref="DN320:DN399" si="4835">IF(AH320="","","|n"&amp;DN$2&amp;"+"&amp;AH320&amp;DN$1)</f>
        <v/>
      </c>
      <c r="DO320" s="71" t="str">
        <f t="shared" ref="DO320:DO399" si="4836">IF(AI320="","","|n"&amp;DO$2&amp;"+"&amp;AI320&amp;DO$1)</f>
        <v/>
      </c>
      <c r="DP320" s="71" t="str">
        <f t="shared" ref="DP320:DP399" si="4837">IF(AJ320="","","|n"&amp;DP$2&amp;"+"&amp;AJ320&amp;DP$1)</f>
        <v/>
      </c>
      <c r="DQ320" s="71" t="str">
        <f t="shared" ref="DQ320:DQ399" si="4838">IF(AK320="","","|n"&amp;DQ$2&amp;"+"&amp;AK320&amp;DQ$1)</f>
        <v/>
      </c>
      <c r="DR320" s="71" t="str">
        <f t="shared" ref="DR320:DR399" si="4839">IF(AL320="","","|n"&amp;DR$2&amp;"+"&amp;AL320&amp;DR$1)</f>
        <v/>
      </c>
      <c r="DS320" s="71" t="str">
        <f t="shared" ref="DS320:DS399" si="4840">IF(AM320="","","|n"&amp;DS$2&amp;"+"&amp;AM320&amp;DS$1)</f>
        <v/>
      </c>
      <c r="DT320" s="71" t="str">
        <f t="shared" ref="DT320:DT399" si="4841">IF(AN320="","","|n"&amp;DT$2&amp;"+"&amp;AN320&amp;DT$1)</f>
        <v/>
      </c>
      <c r="DU320" s="71" t="str">
        <f t="shared" ref="DU320:DU399" si="4842">IF(AO320="","","|n"&amp;DU$2&amp;"+"&amp;AO320&amp;DU$1)</f>
        <v/>
      </c>
      <c r="DV320" s="71" t="str">
        <f t="shared" ref="DV320:DV399" si="4843">IF(AP320="","","|n"&amp;DV$2&amp;"+"&amp;AP320&amp;DV$1)</f>
        <v/>
      </c>
      <c r="DW320" s="71" t="str">
        <f t="shared" ref="DW320:DW399" si="4844">IF(AQ320="","","|n"&amp;DW$2&amp;"+"&amp;AQ320&amp;DW$1)</f>
        <v/>
      </c>
      <c r="DX320" s="71" t="str">
        <f t="shared" ref="DX320:DX399" si="4845">IF(AR320="","","|n"&amp;DX$2&amp;"+"&amp;AR320&amp;DX$1)</f>
        <v/>
      </c>
      <c r="DY320" s="71" t="str">
        <f t="shared" ref="DY320:DY399" si="4846">IF(AS320="","","|n"&amp;DY$2&amp;"+"&amp;AS320&amp;DY$1)</f>
        <v/>
      </c>
      <c r="DZ320" s="71" t="str">
        <f t="shared" ref="DZ320:DZ399" si="4847">IF(AT320="","","|n"&amp;DZ$2&amp;"+"&amp;AT320&amp;DZ$1)</f>
        <v/>
      </c>
      <c r="EA320" s="71" t="str">
        <f t="shared" ref="EA320:EA399" si="4848">IF(AU320="","","|n"&amp;EA$2&amp;"+"&amp;AU320&amp;EA$1)</f>
        <v/>
      </c>
      <c r="EB320" s="71" t="str">
        <f t="shared" ref="EB320:EB399" si="4849">IF(AV320="","","|n"&amp;EB$2&amp;"+"&amp;AV320&amp;EB$1)</f>
        <v/>
      </c>
      <c r="EC320" s="71" t="str">
        <f t="shared" ref="EC320:EC399" si="4850">IF(AW320="","","|n"&amp;EC$2&amp;"+"&amp;AW320&amp;EC$1)</f>
        <v/>
      </c>
      <c r="ED320" s="71" t="str">
        <f t="shared" ref="ED320:ED399" si="4851">IF(AX320="","","|n"&amp;ED$2&amp;"+"&amp;AX320&amp;ED$1)</f>
        <v/>
      </c>
      <c r="EE320" s="71" t="str">
        <f t="shared" ref="EE320:EE399" si="4852">IF(AY320="","","|n"&amp;EE$2&amp;"+"&amp;AY320&amp;EE$1)</f>
        <v/>
      </c>
      <c r="EF320" s="71" t="str">
        <f t="shared" ref="EF320:EF399" si="4853">IF(AZ320="","","|n"&amp;EF$2&amp;"+"&amp;AZ320&amp;EF$1)</f>
        <v/>
      </c>
      <c r="EG320" s="71" t="str">
        <f t="shared" ref="EG320:EG399" si="4854">IF(BA320="","","|n"&amp;EG$2&amp;"+"&amp;BA320&amp;EG$1)</f>
        <v/>
      </c>
      <c r="EH320" s="71" t="str">
        <f t="shared" ref="EH320:EH399" si="4855">IF(BB320="","","|n"&amp;EH$2&amp;"+"&amp;BB320&amp;EH$1)</f>
        <v/>
      </c>
      <c r="EI320" s="71" t="str">
        <f t="shared" ref="EI320:EI399" si="4856">IF(BC320="","","|n"&amp;EI$2&amp;"+"&amp;BC320&amp;EI$1)</f>
        <v/>
      </c>
      <c r="EJ320" s="71" t="str">
        <f t="shared" ref="EJ320:EJ399" si="4857">IF(BD320="","","|n"&amp;EJ$2&amp;"+"&amp;BD320&amp;EJ$1)</f>
        <v/>
      </c>
      <c r="EK320" s="71" t="str">
        <f t="shared" ref="EK320:EK399" si="4858">IF(BE320="","","|n"&amp;EK$2&amp;"+"&amp;BE320&amp;EK$1)</f>
        <v/>
      </c>
      <c r="EL320" s="71" t="str">
        <f t="shared" ref="EL320:EL399" si="4859">IF(BF320="","","|n"&amp;EL$2&amp;"+"&amp;BF320&amp;EL$1)</f>
        <v/>
      </c>
      <c r="EM320" s="71" t="str">
        <f t="shared" ref="EM320:EM399" si="4860">IF(BG320="","","|n"&amp;EM$2&amp;"+"&amp;BG320&amp;EM$1)</f>
        <v/>
      </c>
      <c r="EN320" s="71" t="str">
        <f t="shared" ref="EN320:EN399" si="4861">IF(BH320="","","|n"&amp;EN$2&amp;"+"&amp;BH320&amp;EN$1)</f>
        <v/>
      </c>
      <c r="EO320" s="71" t="str">
        <f t="shared" ref="EO320:EO399" si="4862">IF(BI320="","","|n"&amp;EO$2&amp;"+"&amp;BI320&amp;EO$1)</f>
        <v/>
      </c>
      <c r="EP320" s="71" t="str">
        <f t="shared" ref="EP320:EP399" si="4863">IF(BJ320="","","|n"&amp;EP$2&amp;"+"&amp;BJ320&amp;EP$1)</f>
        <v/>
      </c>
      <c r="EQ320" s="71" t="str">
        <f t="shared" ref="EQ320:EQ399" si="4864">IF(BK320="","","|n"&amp;EQ$2&amp;"+"&amp;BK320&amp;EQ$1)</f>
        <v/>
      </c>
      <c r="ER320" s="71" t="str">
        <f t="shared" ref="ER320:ER399" si="4865">IF(BL320="","","|n"&amp;ER$2&amp;"+"&amp;BL320&amp;ER$1)</f>
        <v/>
      </c>
      <c r="ES320" s="71" t="str">
        <f t="shared" ref="ES320:ES399" si="4866">IF(BM320="","","|n"&amp;ES$2&amp;"+"&amp;BM320&amp;ES$1)</f>
        <v/>
      </c>
      <c r="ET320" s="71" t="str">
        <f t="shared" ref="ET320:ET399" si="4867">IF(BN320="","","|n"&amp;ET$2&amp;"+"&amp;BN320&amp;ET$1)</f>
        <v/>
      </c>
      <c r="EU320" s="71" t="str">
        <f t="shared" ref="EU320:EU399" si="4868">IF(BO320="","","|n"&amp;EU$2&amp;"+"&amp;BO320&amp;EU$1)</f>
        <v/>
      </c>
      <c r="EV320" s="71" t="str">
        <f t="shared" ref="EV320:EV399" si="4869">IF(BP320="","","|n"&amp;EV$2&amp;"+"&amp;BP320&amp;EV$1)</f>
        <v/>
      </c>
      <c r="EW320" s="71" t="str">
        <f t="shared" ref="EW320:EW399" si="4870">IF(BQ320="","","|n"&amp;EW$2&amp;"+"&amp;BQ320&amp;EW$1)</f>
        <v/>
      </c>
      <c r="EX320" s="71" t="str">
        <f t="shared" ref="EX320:EX399" si="4871">IF(BR320="","","|n"&amp;EX$2&amp;"+"&amp;BR320&amp;EX$1)</f>
        <v/>
      </c>
      <c r="EY320" s="71" t="str">
        <f t="shared" ref="EY320:EY399" si="4872">IF(BS320="","","|n"&amp;EY$2&amp;"+"&amp;BS320&amp;EY$1)</f>
        <v/>
      </c>
      <c r="EZ320" s="71" t="str">
        <f t="shared" ref="EZ320:EZ399" si="4873">IF(BT320="","","|n"&amp;EZ$2&amp;"+"&amp;BT320&amp;EZ$1)</f>
        <v/>
      </c>
      <c r="FA320" s="71" t="str">
        <f t="shared" ref="FA320:FA399" si="4874">IF(BU320="","","|n"&amp;FA$2&amp;"+"&amp;BU320&amp;FA$1)</f>
        <v/>
      </c>
      <c r="FB320" s="71" t="str">
        <f t="shared" ref="FB320:FB399" si="4875">IF(BV320="","","|n"&amp;FB$2&amp;"+"&amp;BV320&amp;FB$1)</f>
        <v/>
      </c>
      <c r="FC320" s="71" t="str">
        <f t="shared" ref="FC320:FC399" si="4876">IF(BW320="","","|n"&amp;FC$2&amp;"+"&amp;BW320&amp;FC$1)</f>
        <v/>
      </c>
      <c r="FD320" s="71" t="str">
        <f t="shared" ref="FD320:FD399" si="4877">IF(BX320="","","|n"&amp;FD$2&amp;"+"&amp;BX320&amp;FD$1)</f>
        <v/>
      </c>
      <c r="FE320" s="71" t="str">
        <f t="shared" ref="FE320:FE399" si="4878">IF(BY320="","","|n"&amp;FE$2&amp;"+"&amp;BY320&amp;FE$1)</f>
        <v/>
      </c>
      <c r="FF320" s="71" t="str">
        <f t="shared" ref="FF320:FF399" si="4879">IF(BZ320="","","|n"&amp;FF$2&amp;"+"&amp;BZ320&amp;FF$1)</f>
        <v/>
      </c>
      <c r="FG320" s="71" t="str">
        <f t="shared" ref="FG320:FG399" si="4880">IF(CA320="","","|n"&amp;FG$2&amp;"+"&amp;CA320&amp;FG$1)</f>
        <v/>
      </c>
      <c r="FH320" s="71" t="str">
        <f t="shared" ref="FH320:FH399" si="4881">IF(CB320="","","|n"&amp;FH$2&amp;"+"&amp;CB320&amp;FH$1)</f>
        <v/>
      </c>
      <c r="FI320" s="71" t="str">
        <f t="shared" ref="FI320:FI399" si="4882">IF(CC320="","","|n"&amp;FI$2&amp;"+"&amp;CC320&amp;FI$1)</f>
        <v/>
      </c>
      <c r="FJ320" s="71" t="str">
        <f t="shared" ref="FJ320:FJ399" si="4883">IF(CD320="","","|n"&amp;FJ$2&amp;"+"&amp;CD320&amp;FJ$1)</f>
        <v/>
      </c>
      <c r="FK320" s="71" t="str">
        <f t="shared" ref="FK320:FK399" si="4884">IF(CE320="","","|n"&amp;FK$2&amp;"+"&amp;CE320&amp;FK$1)</f>
        <v/>
      </c>
      <c r="FL320" s="71" t="str">
        <f t="shared" ref="FL320:FL399" si="4885">IF(CF320="","","|n"&amp;FL$2&amp;"+"&amp;CF320&amp;FL$1)</f>
        <v/>
      </c>
      <c r="FM320" s="71" t="str">
        <f t="shared" ref="FM320:FM399" si="4886">IF(CG320="","","|n"&amp;FM$2&amp;"+"&amp;CG320&amp;FM$1)</f>
        <v/>
      </c>
      <c r="FN320" s="71" t="str">
        <f t="shared" ref="FN320:FN399" si="4887">IF(CH320="","","|n"&amp;FN$2&amp;"+"&amp;CH320&amp;FN$1)</f>
        <v/>
      </c>
      <c r="FO320" s="71" t="str">
        <f t="shared" ref="FO320:FO399" si="4888">IF(CI320="","","|n"&amp;FO$2&amp;"+"&amp;CI320&amp;FO$1)</f>
        <v/>
      </c>
      <c r="FP320" s="71" t="str">
        <f t="shared" ref="FP320:FP399" si="4889">IF(CJ320="","","|n"&amp;FP$2&amp;"+"&amp;CJ320&amp;FP$1)</f>
        <v/>
      </c>
      <c r="FQ320" s="71" t="str">
        <f t="shared" ref="FQ320:FQ399" si="4890">IF(CK320="","","|n"&amp;FQ$2&amp;"+"&amp;CK320&amp;FQ$1)</f>
        <v/>
      </c>
      <c r="FR320" s="71" t="str">
        <f t="shared" ref="FR320:FR399" si="4891">IF(CL320="","","|n"&amp;FR$2&amp;"+"&amp;CL320&amp;FR$1)</f>
        <v/>
      </c>
      <c r="FS320" s="71" t="str">
        <f t="shared" ref="FS320:FS399" si="4892">IF(CM320="","","|n"&amp;FS$2&amp;"+"&amp;CM320&amp;FS$1)</f>
        <v/>
      </c>
    </row>
    <row r="321" spans="1:175" ht="16.5">
      <c r="A321" s="134"/>
      <c r="B321" s="80" t="s">
        <v>974</v>
      </c>
      <c r="C321" s="142" t="s">
        <v>971</v>
      </c>
      <c r="K321" s="143"/>
      <c r="T321" s="150" t="s">
        <v>975</v>
      </c>
      <c r="U321" s="85" t="s">
        <v>973</v>
      </c>
      <c r="CN321" s="69" t="str">
        <f t="shared" ref="CN321:CN328" si="4893">"InitUnitState('"&amp;B321&amp;"',"&amp;V321&amp;","&amp;W321&amp;","&amp;X321&amp;","&amp;Y321&amp;","&amp;Z321&amp;","&amp;AA321&amp;","&amp;AB321&amp;","&amp;AC321&amp;","&amp;AD321&amp;","&amp;AE321&amp;")"</f>
        <v>InitUnitState('IK1B',,,,,,,,,,)</v>
      </c>
      <c r="CO321" s="69" t="str">
        <f t="shared" ref="CO321:CO328" si="4894">"InitUnitNormal('"&amp;B321&amp;"',"&amp;AF321&amp;","&amp;AG321&amp;","&amp;AH321&amp;","&amp;AI321&amp;","&amp;AJ321&amp;","&amp;AK321&amp;","&amp;AL321&amp;","&amp;AM321&amp;","&amp;AN321&amp;","&amp;AO321&amp;")"</f>
        <v>InitUnitNormal('IK1B',,,,,,,,,,)</v>
      </c>
      <c r="CP321" s="69" t="str">
        <f t="shared" ref="CP321:CP328" si="4895">"InitUnitMagic('"&amp;B321&amp;"',"&amp;AP321&amp;","&amp;AQ321&amp;","&amp;AR321&amp;","&amp;AS321&amp;","&amp;AT321&amp;","&amp;AU321&amp;","&amp;AV321&amp;","&amp;AW321&amp;","&amp;BI321&amp;","&amp;BJ321&amp;")"</f>
        <v>InitUnitMagic('IK1B',,,,,,,,,,)</v>
      </c>
      <c r="CQ321" s="69" t="str">
        <f t="shared" ref="CQ321:CQ328" si="4896">"InitUnitAdd('"&amp;B321&amp;"',"&amp;BK321&amp;","&amp;BL321&amp;","&amp;BM321&amp;","&amp;BN321&amp;","&amp;BO321&amp;","&amp;BP321&amp;","&amp;BQ321&amp;","&amp;BR321&amp;","&amp;BS321&amp;","&amp;BT321&amp;")"</f>
        <v>InitUnitAdd('IK1B',,,,,,,,,,)</v>
      </c>
      <c r="CR321" s="69" t="str">
        <f t="shared" ref="CR321:CR328" si="4897"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330&amp;CR$1&amp;")"</f>
        <v>InitEquipData('IK1B',,"",,,,,'','','','','','',"ReplaceableTextures\\CommandButtons\\BTNSST10.blp")</v>
      </c>
      <c r="CU321" s="95" t="str">
        <f t="shared" ref="CU321:CU328" si="4898">CONCATENATE(DB321,DC321,DD321,DE321,DF321,DG321,DH321,DI321,DJ321,DK321,DL321,DM321,DN321,DO321,DP321,DQ321,DR321,DS321,DT321,DU321,DV321,DW321,DX321,DY321,DZ321,EA321,EB321,EC321,ED321,EE321,EF321,EG321,EH321,EI321,EJ321,EK321,EL321,EM321,EN321,EO321,EP321&amp;"|n")</f>
        <v>|n</v>
      </c>
      <c r="CV321" s="70" t="str">
        <f t="shared" si="4817"/>
        <v>致命倍率|Cffffc926+300%|n|n|r|Cffaaaaaa○|CffFFD24D金之符印+1|r|r|n|n|Cff00ff7f点击穿戴或脱卸。|r</v>
      </c>
      <c r="CW321" s="60"/>
      <c r="CX321" s="60"/>
      <c r="CY321" s="60"/>
      <c r="CZ321" s="60"/>
      <c r="DA321" s="60"/>
      <c r="DB321" s="71" t="str">
        <f t="shared" ref="DB321:DB328" si="4899">IF(V321="","","|n"&amp;DB$2&amp;"+"&amp;V321&amp;DB$1)</f>
        <v/>
      </c>
      <c r="DC321" s="71" t="str">
        <f t="shared" ref="DC321:DC328" si="4900">IF(W321="","","|n"&amp;DC$2&amp;"+"&amp;W321&amp;DC$1)</f>
        <v/>
      </c>
      <c r="DD321" s="71" t="str">
        <f t="shared" ref="DD321:DD328" si="4901">IF(X321="","","|n"&amp;DD$2&amp;"+"&amp;X321&amp;DD$1)</f>
        <v/>
      </c>
      <c r="DE321" s="71" t="str">
        <f t="shared" ref="DE321:DE328" si="4902">IF(Y321="","","|n"&amp;DE$2&amp;"+"&amp;Y321&amp;DE$1)</f>
        <v/>
      </c>
      <c r="DF321" s="71" t="str">
        <f t="shared" ref="DF321:DF328" si="4903">IF(Z321="","","|n"&amp;DF$2&amp;"+"&amp;Z321&amp;DF$1)</f>
        <v/>
      </c>
      <c r="DG321" s="71" t="str">
        <f t="shared" ref="DG321:DG328" si="4904">IF(AA321="","","|n"&amp;DG$2&amp;"+"&amp;AA321&amp;DG$1)</f>
        <v/>
      </c>
      <c r="DH321" s="71" t="str">
        <f t="shared" ref="DH321:DH328" si="4905">IF(AB321="","","|n"&amp;DH$2&amp;"+"&amp;AB321&amp;DH$1)</f>
        <v/>
      </c>
      <c r="DI321" s="71" t="str">
        <f t="shared" ref="DI321:DI328" si="4906">IF(AC321="","","|n"&amp;DI$2&amp;"+"&amp;AC321&amp;DI$1)</f>
        <v/>
      </c>
      <c r="DJ321" s="71" t="str">
        <f t="shared" ref="DJ321:DJ328" si="4907">IF(AD321="","","|n"&amp;DJ$2&amp;"+"&amp;AD321&amp;DJ$1)</f>
        <v/>
      </c>
      <c r="DK321" s="71" t="str">
        <f t="shared" ref="DK321:DK328" si="4908">IF(AE321="","","|n"&amp;DK$2&amp;"+"&amp;AE321&amp;DK$1)</f>
        <v/>
      </c>
      <c r="DL321" s="71" t="str">
        <f t="shared" ref="DL321:DL328" si="4909">IF(AF321="","","|n"&amp;DL$2&amp;"+"&amp;AF321&amp;DL$1)</f>
        <v/>
      </c>
      <c r="DM321" s="71" t="str">
        <f t="shared" ref="DM321:DM328" si="4910">IF(AG321="","","|n"&amp;DM$2&amp;"+"&amp;AG321&amp;DM$1)</f>
        <v/>
      </c>
      <c r="DN321" s="71" t="str">
        <f t="shared" ref="DN321:DN328" si="4911">IF(AH321="","","|n"&amp;DN$2&amp;"+"&amp;AH321&amp;DN$1)</f>
        <v/>
      </c>
      <c r="DO321" s="71" t="str">
        <f t="shared" ref="DO321:DO328" si="4912">IF(AI321="","","|n"&amp;DO$2&amp;"+"&amp;AI321&amp;DO$1)</f>
        <v/>
      </c>
      <c r="DP321" s="71" t="str">
        <f t="shared" ref="DP321:DP328" si="4913">IF(AJ321="","","|n"&amp;DP$2&amp;"+"&amp;AJ321&amp;DP$1)</f>
        <v/>
      </c>
      <c r="DQ321" s="71" t="str">
        <f t="shared" ref="DQ321:DQ328" si="4914">IF(AK321="","","|n"&amp;DQ$2&amp;"+"&amp;AK321&amp;DQ$1)</f>
        <v/>
      </c>
      <c r="DR321" s="71" t="str">
        <f t="shared" ref="DR321:DR328" si="4915">IF(AL321="","","|n"&amp;DR$2&amp;"+"&amp;AL321&amp;DR$1)</f>
        <v/>
      </c>
      <c r="DS321" s="71" t="str">
        <f t="shared" ref="DS321:DS328" si="4916">IF(AM321="","","|n"&amp;DS$2&amp;"+"&amp;AM321&amp;DS$1)</f>
        <v/>
      </c>
      <c r="DT321" s="71" t="str">
        <f t="shared" ref="DT321:DT328" si="4917">IF(AN321="","","|n"&amp;DT$2&amp;"+"&amp;AN321&amp;DT$1)</f>
        <v/>
      </c>
      <c r="DU321" s="71" t="str">
        <f t="shared" ref="DU321:DU328" si="4918">IF(AO321="","","|n"&amp;DU$2&amp;"+"&amp;AO321&amp;DU$1)</f>
        <v/>
      </c>
      <c r="DV321" s="71" t="str">
        <f t="shared" ref="DV321:DV328" si="4919">IF(AP321="","","|n"&amp;DV$2&amp;"+"&amp;AP321&amp;DV$1)</f>
        <v/>
      </c>
      <c r="DW321" s="71" t="str">
        <f t="shared" ref="DW321:DW328" si="4920">IF(AQ321="","","|n"&amp;DW$2&amp;"+"&amp;AQ321&amp;DW$1)</f>
        <v/>
      </c>
      <c r="DX321" s="71" t="str">
        <f t="shared" ref="DX321:DX328" si="4921">IF(AR321="","","|n"&amp;DX$2&amp;"+"&amp;AR321&amp;DX$1)</f>
        <v/>
      </c>
      <c r="DY321" s="71" t="str">
        <f t="shared" ref="DY321:DY328" si="4922">IF(AS321="","","|n"&amp;DY$2&amp;"+"&amp;AS321&amp;DY$1)</f>
        <v/>
      </c>
      <c r="DZ321" s="71" t="str">
        <f t="shared" ref="DZ321:DZ328" si="4923">IF(AT321="","","|n"&amp;DZ$2&amp;"+"&amp;AT321&amp;DZ$1)</f>
        <v/>
      </c>
      <c r="EA321" s="71" t="str">
        <f t="shared" ref="EA321:EA328" si="4924">IF(AU321="","","|n"&amp;EA$2&amp;"+"&amp;AU321&amp;EA$1)</f>
        <v/>
      </c>
      <c r="EB321" s="71" t="str">
        <f t="shared" ref="EB321:EB328" si="4925">IF(AV321="","","|n"&amp;EB$2&amp;"+"&amp;AV321&amp;EB$1)</f>
        <v/>
      </c>
      <c r="EC321" s="71" t="str">
        <f t="shared" ref="EC321:EC328" si="4926">IF(AW321="","","|n"&amp;EC$2&amp;"+"&amp;AW321&amp;EC$1)</f>
        <v/>
      </c>
      <c r="ED321" s="71" t="str">
        <f t="shared" ref="ED321:ED328" si="4927">IF(AX321="","","|n"&amp;ED$2&amp;"+"&amp;AX321&amp;ED$1)</f>
        <v/>
      </c>
      <c r="EE321" s="71" t="str">
        <f t="shared" ref="EE321:EE328" si="4928">IF(AY321="","","|n"&amp;EE$2&amp;"+"&amp;AY321&amp;EE$1)</f>
        <v/>
      </c>
      <c r="EF321" s="71" t="str">
        <f t="shared" ref="EF321:EF328" si="4929">IF(AZ321="","","|n"&amp;EF$2&amp;"+"&amp;AZ321&amp;EF$1)</f>
        <v/>
      </c>
      <c r="EG321" s="71" t="str">
        <f t="shared" ref="EG321:EG328" si="4930">IF(BA321="","","|n"&amp;EG$2&amp;"+"&amp;BA321&amp;EG$1)</f>
        <v/>
      </c>
      <c r="EH321" s="71" t="str">
        <f t="shared" ref="EH321:EH328" si="4931">IF(BB321="","","|n"&amp;EH$2&amp;"+"&amp;BB321&amp;EH$1)</f>
        <v/>
      </c>
      <c r="EI321" s="71" t="str">
        <f t="shared" ref="EI321:EI328" si="4932">IF(BC321="","","|n"&amp;EI$2&amp;"+"&amp;BC321&amp;EI$1)</f>
        <v/>
      </c>
      <c r="EJ321" s="71" t="str">
        <f t="shared" ref="EJ321:EJ328" si="4933">IF(BD321="","","|n"&amp;EJ$2&amp;"+"&amp;BD321&amp;EJ$1)</f>
        <v/>
      </c>
      <c r="EK321" s="71" t="str">
        <f t="shared" ref="EK321:EK328" si="4934">IF(BE321="","","|n"&amp;EK$2&amp;"+"&amp;BE321&amp;EK$1)</f>
        <v/>
      </c>
      <c r="EL321" s="71" t="str">
        <f t="shared" ref="EL321:EL328" si="4935">IF(BF321="","","|n"&amp;EL$2&amp;"+"&amp;BF321&amp;EL$1)</f>
        <v/>
      </c>
      <c r="EM321" s="71" t="str">
        <f t="shared" ref="EM321:EM328" si="4936">IF(BG321="","","|n"&amp;EM$2&amp;"+"&amp;BG321&amp;EM$1)</f>
        <v/>
      </c>
      <c r="EN321" s="71" t="str">
        <f t="shared" ref="EN321:EN328" si="4937">IF(BH321="","","|n"&amp;EN$2&amp;"+"&amp;BH321&amp;EN$1)</f>
        <v/>
      </c>
      <c r="EO321" s="71" t="str">
        <f t="shared" ref="EO321:EO328" si="4938">IF(BI321="","","|n"&amp;EO$2&amp;"+"&amp;BI321&amp;EO$1)</f>
        <v/>
      </c>
      <c r="EP321" s="71" t="str">
        <f t="shared" ref="EP321:EP328" si="4939">IF(BJ321="","","|n"&amp;EP$2&amp;"+"&amp;BJ321&amp;EP$1)</f>
        <v/>
      </c>
      <c r="EQ321" s="71" t="str">
        <f t="shared" ref="EQ321:EQ328" si="4940">IF(BK321="","","|n"&amp;EQ$2&amp;"+"&amp;BK321&amp;EQ$1)</f>
        <v/>
      </c>
      <c r="ER321" s="71" t="str">
        <f t="shared" ref="ER321:ER328" si="4941">IF(BL321="","","|n"&amp;ER$2&amp;"+"&amp;BL321&amp;ER$1)</f>
        <v/>
      </c>
      <c r="ES321" s="71" t="str">
        <f t="shared" ref="ES321:ES328" si="4942">IF(BM321="","","|n"&amp;ES$2&amp;"+"&amp;BM321&amp;ES$1)</f>
        <v/>
      </c>
      <c r="ET321" s="71" t="str">
        <f t="shared" ref="ET321:ET328" si="4943">IF(BN321="","","|n"&amp;ET$2&amp;"+"&amp;BN321&amp;ET$1)</f>
        <v/>
      </c>
      <c r="EU321" s="71" t="str">
        <f t="shared" ref="EU321:EU328" si="4944">IF(BO321="","","|n"&amp;EU$2&amp;"+"&amp;BO321&amp;EU$1)</f>
        <v/>
      </c>
      <c r="EV321" s="71" t="str">
        <f t="shared" ref="EV321:EV328" si="4945">IF(BP321="","","|n"&amp;EV$2&amp;"+"&amp;BP321&amp;EV$1)</f>
        <v/>
      </c>
      <c r="EW321" s="71" t="str">
        <f t="shared" ref="EW321:EW328" si="4946">IF(BQ321="","","|n"&amp;EW$2&amp;"+"&amp;BQ321&amp;EW$1)</f>
        <v/>
      </c>
      <c r="EX321" s="71" t="str">
        <f t="shared" ref="EX321:EX328" si="4947">IF(BR321="","","|n"&amp;EX$2&amp;"+"&amp;BR321&amp;EX$1)</f>
        <v/>
      </c>
      <c r="EY321" s="71" t="str">
        <f t="shared" ref="EY321:EY328" si="4948">IF(BS321="","","|n"&amp;EY$2&amp;"+"&amp;BS321&amp;EY$1)</f>
        <v/>
      </c>
      <c r="EZ321" s="71" t="str">
        <f t="shared" ref="EZ321:EZ328" si="4949">IF(BT321="","","|n"&amp;EZ$2&amp;"+"&amp;BT321&amp;EZ$1)</f>
        <v/>
      </c>
      <c r="FA321" s="71" t="str">
        <f t="shared" ref="FA321:FA328" si="4950">IF(BU321="","","|n"&amp;FA$2&amp;"+"&amp;BU321&amp;FA$1)</f>
        <v/>
      </c>
      <c r="FB321" s="71" t="str">
        <f t="shared" ref="FB321:FB328" si="4951">IF(BV321="","","|n"&amp;FB$2&amp;"+"&amp;BV321&amp;FB$1)</f>
        <v/>
      </c>
      <c r="FC321" s="71" t="str">
        <f t="shared" ref="FC321:FC328" si="4952">IF(BW321="","","|n"&amp;FC$2&amp;"+"&amp;BW321&amp;FC$1)</f>
        <v/>
      </c>
      <c r="FD321" s="71" t="str">
        <f t="shared" ref="FD321:FD328" si="4953">IF(BX321="","","|n"&amp;FD$2&amp;"+"&amp;BX321&amp;FD$1)</f>
        <v/>
      </c>
      <c r="FE321" s="71" t="str">
        <f t="shared" ref="FE321:FE328" si="4954">IF(BY321="","","|n"&amp;FE$2&amp;"+"&amp;BY321&amp;FE$1)</f>
        <v/>
      </c>
      <c r="FF321" s="71" t="str">
        <f t="shared" ref="FF321:FF328" si="4955">IF(BZ321="","","|n"&amp;FF$2&amp;"+"&amp;BZ321&amp;FF$1)</f>
        <v/>
      </c>
      <c r="FG321" s="71" t="str">
        <f t="shared" ref="FG321:FG328" si="4956">IF(CA321="","","|n"&amp;FG$2&amp;"+"&amp;CA321&amp;FG$1)</f>
        <v/>
      </c>
      <c r="FH321" s="71" t="str">
        <f t="shared" ref="FH321:FH328" si="4957">IF(CB321="","","|n"&amp;FH$2&amp;"+"&amp;CB321&amp;FH$1)</f>
        <v/>
      </c>
      <c r="FI321" s="71" t="str">
        <f t="shared" ref="FI321:FI328" si="4958">IF(CC321="","","|n"&amp;FI$2&amp;"+"&amp;CC321&amp;FI$1)</f>
        <v/>
      </c>
      <c r="FJ321" s="71" t="str">
        <f t="shared" ref="FJ321:FJ328" si="4959">IF(CD321="","","|n"&amp;FJ$2&amp;"+"&amp;CD321&amp;FJ$1)</f>
        <v/>
      </c>
      <c r="FK321" s="71" t="str">
        <f t="shared" ref="FK321:FK328" si="4960">IF(CE321="","","|n"&amp;FK$2&amp;"+"&amp;CE321&amp;FK$1)</f>
        <v/>
      </c>
      <c r="FL321" s="71" t="str">
        <f t="shared" ref="FL321:FL328" si="4961">IF(CF321="","","|n"&amp;FL$2&amp;"+"&amp;CF321&amp;FL$1)</f>
        <v/>
      </c>
      <c r="FM321" s="71" t="str">
        <f t="shared" ref="FM321:FM328" si="4962">IF(CG321="","","|n"&amp;FM$2&amp;"+"&amp;CG321&amp;FM$1)</f>
        <v/>
      </c>
      <c r="FN321" s="71" t="str">
        <f t="shared" ref="FN321:FN328" si="4963">IF(CH321="","","|n"&amp;FN$2&amp;"+"&amp;CH321&amp;FN$1)</f>
        <v/>
      </c>
      <c r="FO321" s="71" t="str">
        <f t="shared" ref="FO321:FO328" si="4964">IF(CI321="","","|n"&amp;FO$2&amp;"+"&amp;CI321&amp;FO$1)</f>
        <v/>
      </c>
      <c r="FP321" s="71" t="str">
        <f t="shared" ref="FP321:FP328" si="4965">IF(CJ321="","","|n"&amp;FP$2&amp;"+"&amp;CJ321&amp;FP$1)</f>
        <v/>
      </c>
      <c r="FQ321" s="71" t="str">
        <f t="shared" ref="FQ321:FQ328" si="4966">IF(CK321="","","|n"&amp;FQ$2&amp;"+"&amp;CK321&amp;FQ$1)</f>
        <v/>
      </c>
      <c r="FR321" s="71" t="str">
        <f t="shared" ref="FR321:FR328" si="4967">IF(CL321="","","|n"&amp;FR$2&amp;"+"&amp;CL321&amp;FR$1)</f>
        <v/>
      </c>
      <c r="FS321" s="71" t="str">
        <f t="shared" ref="FS321:FS328" si="4968">IF(CM321="","","|n"&amp;FS$2&amp;"+"&amp;CM321&amp;FS$1)</f>
        <v/>
      </c>
    </row>
    <row r="322" spans="1:175" ht="16.5">
      <c r="A322" s="134"/>
      <c r="B322" s="80" t="s">
        <v>976</v>
      </c>
      <c r="C322" s="142" t="s">
        <v>971</v>
      </c>
      <c r="K322" s="153"/>
      <c r="T322" s="150" t="s">
        <v>977</v>
      </c>
      <c r="U322" s="85" t="s">
        <v>973</v>
      </c>
      <c r="CN322" s="69" t="str">
        <f t="shared" si="4893"/>
        <v>InitUnitState('IK1C',,,,,,,,,,)</v>
      </c>
      <c r="CO322" s="69" t="str">
        <f t="shared" si="4894"/>
        <v>InitUnitNormal('IK1C',,,,,,,,,,)</v>
      </c>
      <c r="CP322" s="69" t="str">
        <f t="shared" si="4895"/>
        <v>InitUnitMagic('IK1C',,,,,,,,,,)</v>
      </c>
      <c r="CQ322" s="69" t="str">
        <f t="shared" si="4896"/>
        <v>InitUnitAdd('IK1C',,,,,,,,,,)</v>
      </c>
      <c r="CR322" s="69" t="str">
        <f t="shared" si="4897"/>
        <v>InitEquipData('IK1C',,"",,,,,'','','','','','',"ReplaceableTextures\\CommandButtons\\BTNSST10.blp")</v>
      </c>
      <c r="CU322" s="95" t="str">
        <f t="shared" si="4898"/>
        <v>|n</v>
      </c>
      <c r="CV322" s="70" t="str">
        <f t="shared" si="4817"/>
        <v>致命倍率|Cffffc926+300%|n|n|r|Cffaaaaaa○|CffFFD24D木之符印+1|r|r|n|n|Cff00ff7f点击穿戴或脱卸。|r</v>
      </c>
      <c r="CW322" s="60"/>
      <c r="CX322" s="60"/>
      <c r="CY322" s="60"/>
      <c r="CZ322" s="60"/>
      <c r="DA322" s="60"/>
      <c r="DB322" s="71" t="str">
        <f t="shared" si="4899"/>
        <v/>
      </c>
      <c r="DC322" s="71" t="str">
        <f t="shared" si="4900"/>
        <v/>
      </c>
      <c r="DD322" s="71" t="str">
        <f t="shared" si="4901"/>
        <v/>
      </c>
      <c r="DE322" s="71" t="str">
        <f t="shared" si="4902"/>
        <v/>
      </c>
      <c r="DF322" s="71" t="str">
        <f t="shared" si="4903"/>
        <v/>
      </c>
      <c r="DG322" s="71" t="str">
        <f t="shared" si="4904"/>
        <v/>
      </c>
      <c r="DH322" s="71" t="str">
        <f t="shared" si="4905"/>
        <v/>
      </c>
      <c r="DI322" s="71" t="str">
        <f t="shared" si="4906"/>
        <v/>
      </c>
      <c r="DJ322" s="71" t="str">
        <f t="shared" si="4907"/>
        <v/>
      </c>
      <c r="DK322" s="71" t="str">
        <f t="shared" si="4908"/>
        <v/>
      </c>
      <c r="DL322" s="71" t="str">
        <f t="shared" si="4909"/>
        <v/>
      </c>
      <c r="DM322" s="71" t="str">
        <f t="shared" si="4910"/>
        <v/>
      </c>
      <c r="DN322" s="71" t="str">
        <f t="shared" si="4911"/>
        <v/>
      </c>
      <c r="DO322" s="71" t="str">
        <f t="shared" si="4912"/>
        <v/>
      </c>
      <c r="DP322" s="71" t="str">
        <f t="shared" si="4913"/>
        <v/>
      </c>
      <c r="DQ322" s="71" t="str">
        <f t="shared" si="4914"/>
        <v/>
      </c>
      <c r="DR322" s="71" t="str">
        <f t="shared" si="4915"/>
        <v/>
      </c>
      <c r="DS322" s="71" t="str">
        <f t="shared" si="4916"/>
        <v/>
      </c>
      <c r="DT322" s="71" t="str">
        <f t="shared" si="4917"/>
        <v/>
      </c>
      <c r="DU322" s="71" t="str">
        <f t="shared" si="4918"/>
        <v/>
      </c>
      <c r="DV322" s="71" t="str">
        <f t="shared" si="4919"/>
        <v/>
      </c>
      <c r="DW322" s="71" t="str">
        <f t="shared" si="4920"/>
        <v/>
      </c>
      <c r="DX322" s="71" t="str">
        <f t="shared" si="4921"/>
        <v/>
      </c>
      <c r="DY322" s="71" t="str">
        <f t="shared" si="4922"/>
        <v/>
      </c>
      <c r="DZ322" s="71" t="str">
        <f t="shared" si="4923"/>
        <v/>
      </c>
      <c r="EA322" s="71" t="str">
        <f t="shared" si="4924"/>
        <v/>
      </c>
      <c r="EB322" s="71" t="str">
        <f t="shared" si="4925"/>
        <v/>
      </c>
      <c r="EC322" s="71" t="str">
        <f t="shared" si="4926"/>
        <v/>
      </c>
      <c r="ED322" s="71" t="str">
        <f t="shared" si="4927"/>
        <v/>
      </c>
      <c r="EE322" s="71" t="str">
        <f t="shared" si="4928"/>
        <v/>
      </c>
      <c r="EF322" s="71" t="str">
        <f t="shared" si="4929"/>
        <v/>
      </c>
      <c r="EG322" s="71" t="str">
        <f t="shared" si="4930"/>
        <v/>
      </c>
      <c r="EH322" s="71" t="str">
        <f t="shared" si="4931"/>
        <v/>
      </c>
      <c r="EI322" s="71" t="str">
        <f t="shared" si="4932"/>
        <v/>
      </c>
      <c r="EJ322" s="71" t="str">
        <f t="shared" si="4933"/>
        <v/>
      </c>
      <c r="EK322" s="71" t="str">
        <f t="shared" si="4934"/>
        <v/>
      </c>
      <c r="EL322" s="71" t="str">
        <f t="shared" si="4935"/>
        <v/>
      </c>
      <c r="EM322" s="71" t="str">
        <f t="shared" si="4936"/>
        <v/>
      </c>
      <c r="EN322" s="71" t="str">
        <f t="shared" si="4937"/>
        <v/>
      </c>
      <c r="EO322" s="71" t="str">
        <f t="shared" si="4938"/>
        <v/>
      </c>
      <c r="EP322" s="71" t="str">
        <f t="shared" si="4939"/>
        <v/>
      </c>
      <c r="EQ322" s="71" t="str">
        <f t="shared" si="4940"/>
        <v/>
      </c>
      <c r="ER322" s="71" t="str">
        <f t="shared" si="4941"/>
        <v/>
      </c>
      <c r="ES322" s="71" t="str">
        <f t="shared" si="4942"/>
        <v/>
      </c>
      <c r="ET322" s="71" t="str">
        <f t="shared" si="4943"/>
        <v/>
      </c>
      <c r="EU322" s="71" t="str">
        <f t="shared" si="4944"/>
        <v/>
      </c>
      <c r="EV322" s="71" t="str">
        <f t="shared" si="4945"/>
        <v/>
      </c>
      <c r="EW322" s="71" t="str">
        <f t="shared" si="4946"/>
        <v/>
      </c>
      <c r="EX322" s="71" t="str">
        <f t="shared" si="4947"/>
        <v/>
      </c>
      <c r="EY322" s="71" t="str">
        <f t="shared" si="4948"/>
        <v/>
      </c>
      <c r="EZ322" s="71" t="str">
        <f t="shared" si="4949"/>
        <v/>
      </c>
      <c r="FA322" s="71" t="str">
        <f t="shared" si="4950"/>
        <v/>
      </c>
      <c r="FB322" s="71" t="str">
        <f t="shared" si="4951"/>
        <v/>
      </c>
      <c r="FC322" s="71" t="str">
        <f t="shared" si="4952"/>
        <v/>
      </c>
      <c r="FD322" s="71" t="str">
        <f t="shared" si="4953"/>
        <v/>
      </c>
      <c r="FE322" s="71" t="str">
        <f t="shared" si="4954"/>
        <v/>
      </c>
      <c r="FF322" s="71" t="str">
        <f t="shared" si="4955"/>
        <v/>
      </c>
      <c r="FG322" s="71" t="str">
        <f t="shared" si="4956"/>
        <v/>
      </c>
      <c r="FH322" s="71" t="str">
        <f t="shared" si="4957"/>
        <v/>
      </c>
      <c r="FI322" s="71" t="str">
        <f t="shared" si="4958"/>
        <v/>
      </c>
      <c r="FJ322" s="71" t="str">
        <f t="shared" si="4959"/>
        <v/>
      </c>
      <c r="FK322" s="71" t="str">
        <f t="shared" si="4960"/>
        <v/>
      </c>
      <c r="FL322" s="71" t="str">
        <f t="shared" si="4961"/>
        <v/>
      </c>
      <c r="FM322" s="71" t="str">
        <f t="shared" si="4962"/>
        <v/>
      </c>
      <c r="FN322" s="71" t="str">
        <f t="shared" si="4963"/>
        <v/>
      </c>
      <c r="FO322" s="71" t="str">
        <f t="shared" si="4964"/>
        <v/>
      </c>
      <c r="FP322" s="71" t="str">
        <f t="shared" si="4965"/>
        <v/>
      </c>
      <c r="FQ322" s="71" t="str">
        <f t="shared" si="4966"/>
        <v/>
      </c>
      <c r="FR322" s="71" t="str">
        <f t="shared" si="4967"/>
        <v/>
      </c>
      <c r="FS322" s="71" t="str">
        <f t="shared" si="4968"/>
        <v/>
      </c>
    </row>
    <row r="323" spans="1:175" ht="16.5">
      <c r="A323" s="134"/>
      <c r="B323" s="80" t="s">
        <v>978</v>
      </c>
      <c r="C323" s="142" t="s">
        <v>971</v>
      </c>
      <c r="K323" s="153"/>
      <c r="T323" s="150" t="s">
        <v>979</v>
      </c>
      <c r="U323" s="85" t="s">
        <v>973</v>
      </c>
      <c r="CN323" s="69" t="str">
        <f t="shared" si="4893"/>
        <v>InitUnitState('IK1D',,,,,,,,,,)</v>
      </c>
      <c r="CO323" s="69" t="str">
        <f t="shared" si="4894"/>
        <v>InitUnitNormal('IK1D',,,,,,,,,,)</v>
      </c>
      <c r="CP323" s="69" t="str">
        <f t="shared" si="4895"/>
        <v>InitUnitMagic('IK1D',,,,,,,,,,)</v>
      </c>
      <c r="CQ323" s="69" t="str">
        <f t="shared" si="4896"/>
        <v>InitUnitAdd('IK1D',,,,,,,,,,)</v>
      </c>
      <c r="CR323" s="69" t="str">
        <f t="shared" si="4897"/>
        <v>InitEquipData('IK1D',,"",,,,,'','','','','','',"ReplaceableTextures\\CommandButtons\\BTNSST10.blp")</v>
      </c>
      <c r="CU323" s="95" t="str">
        <f t="shared" si="4898"/>
        <v>|n</v>
      </c>
      <c r="CV323" s="70" t="str">
        <f t="shared" si="4817"/>
        <v>致命倍率|Cffffc926+300%|n|n|r|Cffaaaaaa○|CffFFD24D水之符印+1|r|r|n|n|Cff00ff7f点击穿戴或脱卸。|r</v>
      </c>
      <c r="CW323" s="60"/>
      <c r="CX323" s="60"/>
      <c r="CY323" s="60"/>
      <c r="CZ323" s="60"/>
      <c r="DA323" s="60"/>
      <c r="DB323" s="71" t="str">
        <f t="shared" si="4899"/>
        <v/>
      </c>
      <c r="DC323" s="71" t="str">
        <f t="shared" si="4900"/>
        <v/>
      </c>
      <c r="DD323" s="71" t="str">
        <f t="shared" si="4901"/>
        <v/>
      </c>
      <c r="DE323" s="71" t="str">
        <f t="shared" si="4902"/>
        <v/>
      </c>
      <c r="DF323" s="71" t="str">
        <f t="shared" si="4903"/>
        <v/>
      </c>
      <c r="DG323" s="71" t="str">
        <f t="shared" si="4904"/>
        <v/>
      </c>
      <c r="DH323" s="71" t="str">
        <f t="shared" si="4905"/>
        <v/>
      </c>
      <c r="DI323" s="71" t="str">
        <f t="shared" si="4906"/>
        <v/>
      </c>
      <c r="DJ323" s="71" t="str">
        <f t="shared" si="4907"/>
        <v/>
      </c>
      <c r="DK323" s="71" t="str">
        <f t="shared" si="4908"/>
        <v/>
      </c>
      <c r="DL323" s="71" t="str">
        <f t="shared" si="4909"/>
        <v/>
      </c>
      <c r="DM323" s="71" t="str">
        <f t="shared" si="4910"/>
        <v/>
      </c>
      <c r="DN323" s="71" t="str">
        <f t="shared" si="4911"/>
        <v/>
      </c>
      <c r="DO323" s="71" t="str">
        <f t="shared" si="4912"/>
        <v/>
      </c>
      <c r="DP323" s="71" t="str">
        <f t="shared" si="4913"/>
        <v/>
      </c>
      <c r="DQ323" s="71" t="str">
        <f t="shared" si="4914"/>
        <v/>
      </c>
      <c r="DR323" s="71" t="str">
        <f t="shared" si="4915"/>
        <v/>
      </c>
      <c r="DS323" s="71" t="str">
        <f t="shared" si="4916"/>
        <v/>
      </c>
      <c r="DT323" s="71" t="str">
        <f t="shared" si="4917"/>
        <v/>
      </c>
      <c r="DU323" s="71" t="str">
        <f t="shared" si="4918"/>
        <v/>
      </c>
      <c r="DV323" s="71" t="str">
        <f t="shared" si="4919"/>
        <v/>
      </c>
      <c r="DW323" s="71" t="str">
        <f t="shared" si="4920"/>
        <v/>
      </c>
      <c r="DX323" s="71" t="str">
        <f t="shared" si="4921"/>
        <v/>
      </c>
      <c r="DY323" s="71" t="str">
        <f t="shared" si="4922"/>
        <v/>
      </c>
      <c r="DZ323" s="71" t="str">
        <f t="shared" si="4923"/>
        <v/>
      </c>
      <c r="EA323" s="71" t="str">
        <f t="shared" si="4924"/>
        <v/>
      </c>
      <c r="EB323" s="71" t="str">
        <f t="shared" si="4925"/>
        <v/>
      </c>
      <c r="EC323" s="71" t="str">
        <f t="shared" si="4926"/>
        <v/>
      </c>
      <c r="ED323" s="71" t="str">
        <f t="shared" si="4927"/>
        <v/>
      </c>
      <c r="EE323" s="71" t="str">
        <f t="shared" si="4928"/>
        <v/>
      </c>
      <c r="EF323" s="71" t="str">
        <f t="shared" si="4929"/>
        <v/>
      </c>
      <c r="EG323" s="71" t="str">
        <f t="shared" si="4930"/>
        <v/>
      </c>
      <c r="EH323" s="71" t="str">
        <f t="shared" si="4931"/>
        <v/>
      </c>
      <c r="EI323" s="71" t="str">
        <f t="shared" si="4932"/>
        <v/>
      </c>
      <c r="EJ323" s="71" t="str">
        <f t="shared" si="4933"/>
        <v/>
      </c>
      <c r="EK323" s="71" t="str">
        <f t="shared" si="4934"/>
        <v/>
      </c>
      <c r="EL323" s="71" t="str">
        <f t="shared" si="4935"/>
        <v/>
      </c>
      <c r="EM323" s="71" t="str">
        <f t="shared" si="4936"/>
        <v/>
      </c>
      <c r="EN323" s="71" t="str">
        <f t="shared" si="4937"/>
        <v/>
      </c>
      <c r="EO323" s="71" t="str">
        <f t="shared" si="4938"/>
        <v/>
      </c>
      <c r="EP323" s="71" t="str">
        <f t="shared" si="4939"/>
        <v/>
      </c>
      <c r="EQ323" s="71" t="str">
        <f t="shared" si="4940"/>
        <v/>
      </c>
      <c r="ER323" s="71" t="str">
        <f t="shared" si="4941"/>
        <v/>
      </c>
      <c r="ES323" s="71" t="str">
        <f t="shared" si="4942"/>
        <v/>
      </c>
      <c r="ET323" s="71" t="str">
        <f t="shared" si="4943"/>
        <v/>
      </c>
      <c r="EU323" s="71" t="str">
        <f t="shared" si="4944"/>
        <v/>
      </c>
      <c r="EV323" s="71" t="str">
        <f t="shared" si="4945"/>
        <v/>
      </c>
      <c r="EW323" s="71" t="str">
        <f t="shared" si="4946"/>
        <v/>
      </c>
      <c r="EX323" s="71" t="str">
        <f t="shared" si="4947"/>
        <v/>
      </c>
      <c r="EY323" s="71" t="str">
        <f t="shared" si="4948"/>
        <v/>
      </c>
      <c r="EZ323" s="71" t="str">
        <f t="shared" si="4949"/>
        <v/>
      </c>
      <c r="FA323" s="71" t="str">
        <f t="shared" si="4950"/>
        <v/>
      </c>
      <c r="FB323" s="71" t="str">
        <f t="shared" si="4951"/>
        <v/>
      </c>
      <c r="FC323" s="71" t="str">
        <f t="shared" si="4952"/>
        <v/>
      </c>
      <c r="FD323" s="71" t="str">
        <f t="shared" si="4953"/>
        <v/>
      </c>
      <c r="FE323" s="71" t="str">
        <f t="shared" si="4954"/>
        <v/>
      </c>
      <c r="FF323" s="71" t="str">
        <f t="shared" si="4955"/>
        <v/>
      </c>
      <c r="FG323" s="71" t="str">
        <f t="shared" si="4956"/>
        <v/>
      </c>
      <c r="FH323" s="71" t="str">
        <f t="shared" si="4957"/>
        <v/>
      </c>
      <c r="FI323" s="71" t="str">
        <f t="shared" si="4958"/>
        <v/>
      </c>
      <c r="FJ323" s="71" t="str">
        <f t="shared" si="4959"/>
        <v/>
      </c>
      <c r="FK323" s="71" t="str">
        <f t="shared" si="4960"/>
        <v/>
      </c>
      <c r="FL323" s="71" t="str">
        <f t="shared" si="4961"/>
        <v/>
      </c>
      <c r="FM323" s="71" t="str">
        <f t="shared" si="4962"/>
        <v/>
      </c>
      <c r="FN323" s="71" t="str">
        <f t="shared" si="4963"/>
        <v/>
      </c>
      <c r="FO323" s="71" t="str">
        <f t="shared" si="4964"/>
        <v/>
      </c>
      <c r="FP323" s="71" t="str">
        <f t="shared" si="4965"/>
        <v/>
      </c>
      <c r="FQ323" s="71" t="str">
        <f t="shared" si="4966"/>
        <v/>
      </c>
      <c r="FR323" s="71" t="str">
        <f t="shared" si="4967"/>
        <v/>
      </c>
      <c r="FS323" s="71" t="str">
        <f t="shared" si="4968"/>
        <v/>
      </c>
    </row>
    <row r="324" spans="1:175" ht="16.5">
      <c r="A324" s="134"/>
      <c r="B324" s="80" t="s">
        <v>980</v>
      </c>
      <c r="C324" s="142" t="s">
        <v>971</v>
      </c>
      <c r="K324" s="153"/>
      <c r="T324" s="150" t="s">
        <v>981</v>
      </c>
      <c r="U324" s="85" t="s">
        <v>973</v>
      </c>
      <c r="CN324" s="69" t="str">
        <f t="shared" si="4893"/>
        <v>InitUnitState('IK1E',,,,,,,,,,)</v>
      </c>
      <c r="CO324" s="69" t="str">
        <f t="shared" si="4894"/>
        <v>InitUnitNormal('IK1E',,,,,,,,,,)</v>
      </c>
      <c r="CP324" s="69" t="str">
        <f t="shared" si="4895"/>
        <v>InitUnitMagic('IK1E',,,,,,,,,,)</v>
      </c>
      <c r="CQ324" s="69" t="str">
        <f t="shared" si="4896"/>
        <v>InitUnitAdd('IK1E',,,,,,,,,,)</v>
      </c>
      <c r="CR324" s="69" t="str">
        <f t="shared" si="4897"/>
        <v>InitEquipData('IK1E',,"",,,,,'','','','','','',"ReplaceableTextures\\CommandButtons\\BTNSST10.blp")</v>
      </c>
      <c r="CU324" s="95" t="str">
        <f t="shared" si="4898"/>
        <v>|n</v>
      </c>
      <c r="CV324" s="70" t="str">
        <f t="shared" si="4817"/>
        <v>致命倍率|Cffffc926+300%|n|n|r|Cffaaaaaa○|CffFFD24D火之符印+1|r|r|n|n|Cff00ff7f点击穿戴或脱卸。|r</v>
      </c>
      <c r="CW324" s="60"/>
      <c r="CX324" s="60"/>
      <c r="CY324" s="60"/>
      <c r="CZ324" s="60"/>
      <c r="DA324" s="60"/>
      <c r="DB324" s="71" t="str">
        <f t="shared" si="4899"/>
        <v/>
      </c>
      <c r="DC324" s="71" t="str">
        <f t="shared" si="4900"/>
        <v/>
      </c>
      <c r="DD324" s="71" t="str">
        <f t="shared" si="4901"/>
        <v/>
      </c>
      <c r="DE324" s="71" t="str">
        <f t="shared" si="4902"/>
        <v/>
      </c>
      <c r="DF324" s="71" t="str">
        <f t="shared" si="4903"/>
        <v/>
      </c>
      <c r="DG324" s="71" t="str">
        <f t="shared" si="4904"/>
        <v/>
      </c>
      <c r="DH324" s="71" t="str">
        <f t="shared" si="4905"/>
        <v/>
      </c>
      <c r="DI324" s="71" t="str">
        <f t="shared" si="4906"/>
        <v/>
      </c>
      <c r="DJ324" s="71" t="str">
        <f t="shared" si="4907"/>
        <v/>
      </c>
      <c r="DK324" s="71" t="str">
        <f t="shared" si="4908"/>
        <v/>
      </c>
      <c r="DL324" s="71" t="str">
        <f t="shared" si="4909"/>
        <v/>
      </c>
      <c r="DM324" s="71" t="str">
        <f t="shared" si="4910"/>
        <v/>
      </c>
      <c r="DN324" s="71" t="str">
        <f t="shared" si="4911"/>
        <v/>
      </c>
      <c r="DO324" s="71" t="str">
        <f t="shared" si="4912"/>
        <v/>
      </c>
      <c r="DP324" s="71" t="str">
        <f t="shared" si="4913"/>
        <v/>
      </c>
      <c r="DQ324" s="71" t="str">
        <f t="shared" si="4914"/>
        <v/>
      </c>
      <c r="DR324" s="71" t="str">
        <f t="shared" si="4915"/>
        <v/>
      </c>
      <c r="DS324" s="71" t="str">
        <f t="shared" si="4916"/>
        <v/>
      </c>
      <c r="DT324" s="71" t="str">
        <f t="shared" si="4917"/>
        <v/>
      </c>
      <c r="DU324" s="71" t="str">
        <f t="shared" si="4918"/>
        <v/>
      </c>
      <c r="DV324" s="71" t="str">
        <f t="shared" si="4919"/>
        <v/>
      </c>
      <c r="DW324" s="71" t="str">
        <f t="shared" si="4920"/>
        <v/>
      </c>
      <c r="DX324" s="71" t="str">
        <f t="shared" si="4921"/>
        <v/>
      </c>
      <c r="DY324" s="71" t="str">
        <f t="shared" si="4922"/>
        <v/>
      </c>
      <c r="DZ324" s="71" t="str">
        <f t="shared" si="4923"/>
        <v/>
      </c>
      <c r="EA324" s="71" t="str">
        <f t="shared" si="4924"/>
        <v/>
      </c>
      <c r="EB324" s="71" t="str">
        <f t="shared" si="4925"/>
        <v/>
      </c>
      <c r="EC324" s="71" t="str">
        <f t="shared" si="4926"/>
        <v/>
      </c>
      <c r="ED324" s="71" t="str">
        <f t="shared" si="4927"/>
        <v/>
      </c>
      <c r="EE324" s="71" t="str">
        <f t="shared" si="4928"/>
        <v/>
      </c>
      <c r="EF324" s="71" t="str">
        <f t="shared" si="4929"/>
        <v/>
      </c>
      <c r="EG324" s="71" t="str">
        <f t="shared" si="4930"/>
        <v/>
      </c>
      <c r="EH324" s="71" t="str">
        <f t="shared" si="4931"/>
        <v/>
      </c>
      <c r="EI324" s="71" t="str">
        <f t="shared" si="4932"/>
        <v/>
      </c>
      <c r="EJ324" s="71" t="str">
        <f t="shared" si="4933"/>
        <v/>
      </c>
      <c r="EK324" s="71" t="str">
        <f t="shared" si="4934"/>
        <v/>
      </c>
      <c r="EL324" s="71" t="str">
        <f t="shared" si="4935"/>
        <v/>
      </c>
      <c r="EM324" s="71" t="str">
        <f t="shared" si="4936"/>
        <v/>
      </c>
      <c r="EN324" s="71" t="str">
        <f t="shared" si="4937"/>
        <v/>
      </c>
      <c r="EO324" s="71" t="str">
        <f t="shared" si="4938"/>
        <v/>
      </c>
      <c r="EP324" s="71" t="str">
        <f t="shared" si="4939"/>
        <v/>
      </c>
      <c r="EQ324" s="71" t="str">
        <f t="shared" si="4940"/>
        <v/>
      </c>
      <c r="ER324" s="71" t="str">
        <f t="shared" si="4941"/>
        <v/>
      </c>
      <c r="ES324" s="71" t="str">
        <f t="shared" si="4942"/>
        <v/>
      </c>
      <c r="ET324" s="71" t="str">
        <f t="shared" si="4943"/>
        <v/>
      </c>
      <c r="EU324" s="71" t="str">
        <f t="shared" si="4944"/>
        <v/>
      </c>
      <c r="EV324" s="71" t="str">
        <f t="shared" si="4945"/>
        <v/>
      </c>
      <c r="EW324" s="71" t="str">
        <f t="shared" si="4946"/>
        <v/>
      </c>
      <c r="EX324" s="71" t="str">
        <f t="shared" si="4947"/>
        <v/>
      </c>
      <c r="EY324" s="71" t="str">
        <f t="shared" si="4948"/>
        <v/>
      </c>
      <c r="EZ324" s="71" t="str">
        <f t="shared" si="4949"/>
        <v/>
      </c>
      <c r="FA324" s="71" t="str">
        <f t="shared" si="4950"/>
        <v/>
      </c>
      <c r="FB324" s="71" t="str">
        <f t="shared" si="4951"/>
        <v/>
      </c>
      <c r="FC324" s="71" t="str">
        <f t="shared" si="4952"/>
        <v/>
      </c>
      <c r="FD324" s="71" t="str">
        <f t="shared" si="4953"/>
        <v/>
      </c>
      <c r="FE324" s="71" t="str">
        <f t="shared" si="4954"/>
        <v/>
      </c>
      <c r="FF324" s="71" t="str">
        <f t="shared" si="4955"/>
        <v/>
      </c>
      <c r="FG324" s="71" t="str">
        <f t="shared" si="4956"/>
        <v/>
      </c>
      <c r="FH324" s="71" t="str">
        <f t="shared" si="4957"/>
        <v/>
      </c>
      <c r="FI324" s="71" t="str">
        <f t="shared" si="4958"/>
        <v/>
      </c>
      <c r="FJ324" s="71" t="str">
        <f t="shared" si="4959"/>
        <v/>
      </c>
      <c r="FK324" s="71" t="str">
        <f t="shared" si="4960"/>
        <v/>
      </c>
      <c r="FL324" s="71" t="str">
        <f t="shared" si="4961"/>
        <v/>
      </c>
      <c r="FM324" s="71" t="str">
        <f t="shared" si="4962"/>
        <v/>
      </c>
      <c r="FN324" s="71" t="str">
        <f t="shared" si="4963"/>
        <v/>
      </c>
      <c r="FO324" s="71" t="str">
        <f t="shared" si="4964"/>
        <v/>
      </c>
      <c r="FP324" s="71" t="str">
        <f t="shared" si="4965"/>
        <v/>
      </c>
      <c r="FQ324" s="71" t="str">
        <f t="shared" si="4966"/>
        <v/>
      </c>
      <c r="FR324" s="71" t="str">
        <f t="shared" si="4967"/>
        <v/>
      </c>
      <c r="FS324" s="71" t="str">
        <f t="shared" si="4968"/>
        <v/>
      </c>
    </row>
    <row r="325" spans="1:175" ht="16.5">
      <c r="A325" s="134"/>
      <c r="B325" s="80" t="s">
        <v>982</v>
      </c>
      <c r="C325" s="142" t="s">
        <v>971</v>
      </c>
      <c r="K325" s="153"/>
      <c r="T325" s="150" t="s">
        <v>983</v>
      </c>
      <c r="U325" s="85" t="s">
        <v>973</v>
      </c>
      <c r="CN325" s="69" t="str">
        <f t="shared" si="4893"/>
        <v>InitUnitState('IK1F',,,,,,,,,,)</v>
      </c>
      <c r="CO325" s="69" t="str">
        <f t="shared" si="4894"/>
        <v>InitUnitNormal('IK1F',,,,,,,,,,)</v>
      </c>
      <c r="CP325" s="69" t="str">
        <f t="shared" si="4895"/>
        <v>InitUnitMagic('IK1F',,,,,,,,,,)</v>
      </c>
      <c r="CQ325" s="69" t="str">
        <f t="shared" si="4896"/>
        <v>InitUnitAdd('IK1F',,,,,,,,,,)</v>
      </c>
      <c r="CR325" s="69" t="str">
        <f t="shared" si="4897"/>
        <v>InitEquipData('IK1F',,"",,,,,'','','','','','',"ReplaceableTextures\\CommandButtons\\BTNSST10.blp")</v>
      </c>
      <c r="CU325" s="95" t="str">
        <f t="shared" si="4898"/>
        <v>|n</v>
      </c>
      <c r="CV325" s="70" t="str">
        <f t="shared" si="4817"/>
        <v>致命倍率|Cffffc926+300%|n|n|r|Cffaaaaaa○|CffFFD24D土之符印+1|r|r|n|n|Cff00ff7f点击穿戴或脱卸。|r</v>
      </c>
      <c r="CW325" s="60"/>
      <c r="CX325" s="60"/>
      <c r="CY325" s="60"/>
      <c r="CZ325" s="60"/>
      <c r="DA325" s="60"/>
      <c r="DB325" s="71" t="str">
        <f t="shared" si="4899"/>
        <v/>
      </c>
      <c r="DC325" s="71" t="str">
        <f t="shared" si="4900"/>
        <v/>
      </c>
      <c r="DD325" s="71" t="str">
        <f t="shared" si="4901"/>
        <v/>
      </c>
      <c r="DE325" s="71" t="str">
        <f t="shared" si="4902"/>
        <v/>
      </c>
      <c r="DF325" s="71" t="str">
        <f t="shared" si="4903"/>
        <v/>
      </c>
      <c r="DG325" s="71" t="str">
        <f t="shared" si="4904"/>
        <v/>
      </c>
      <c r="DH325" s="71" t="str">
        <f t="shared" si="4905"/>
        <v/>
      </c>
      <c r="DI325" s="71" t="str">
        <f t="shared" si="4906"/>
        <v/>
      </c>
      <c r="DJ325" s="71" t="str">
        <f t="shared" si="4907"/>
        <v/>
      </c>
      <c r="DK325" s="71" t="str">
        <f t="shared" si="4908"/>
        <v/>
      </c>
      <c r="DL325" s="71" t="str">
        <f t="shared" si="4909"/>
        <v/>
      </c>
      <c r="DM325" s="71" t="str">
        <f t="shared" si="4910"/>
        <v/>
      </c>
      <c r="DN325" s="71" t="str">
        <f t="shared" si="4911"/>
        <v/>
      </c>
      <c r="DO325" s="71" t="str">
        <f t="shared" si="4912"/>
        <v/>
      </c>
      <c r="DP325" s="71" t="str">
        <f t="shared" si="4913"/>
        <v/>
      </c>
      <c r="DQ325" s="71" t="str">
        <f t="shared" si="4914"/>
        <v/>
      </c>
      <c r="DR325" s="71" t="str">
        <f t="shared" si="4915"/>
        <v/>
      </c>
      <c r="DS325" s="71" t="str">
        <f t="shared" si="4916"/>
        <v/>
      </c>
      <c r="DT325" s="71" t="str">
        <f t="shared" si="4917"/>
        <v/>
      </c>
      <c r="DU325" s="71" t="str">
        <f t="shared" si="4918"/>
        <v/>
      </c>
      <c r="DV325" s="71" t="str">
        <f t="shared" si="4919"/>
        <v/>
      </c>
      <c r="DW325" s="71" t="str">
        <f t="shared" si="4920"/>
        <v/>
      </c>
      <c r="DX325" s="71" t="str">
        <f t="shared" si="4921"/>
        <v/>
      </c>
      <c r="DY325" s="71" t="str">
        <f t="shared" si="4922"/>
        <v/>
      </c>
      <c r="DZ325" s="71" t="str">
        <f t="shared" si="4923"/>
        <v/>
      </c>
      <c r="EA325" s="71" t="str">
        <f t="shared" si="4924"/>
        <v/>
      </c>
      <c r="EB325" s="71" t="str">
        <f t="shared" si="4925"/>
        <v/>
      </c>
      <c r="EC325" s="71" t="str">
        <f t="shared" si="4926"/>
        <v/>
      </c>
      <c r="ED325" s="71" t="str">
        <f t="shared" si="4927"/>
        <v/>
      </c>
      <c r="EE325" s="71" t="str">
        <f t="shared" si="4928"/>
        <v/>
      </c>
      <c r="EF325" s="71" t="str">
        <f t="shared" si="4929"/>
        <v/>
      </c>
      <c r="EG325" s="71" t="str">
        <f t="shared" si="4930"/>
        <v/>
      </c>
      <c r="EH325" s="71" t="str">
        <f t="shared" si="4931"/>
        <v/>
      </c>
      <c r="EI325" s="71" t="str">
        <f t="shared" si="4932"/>
        <v/>
      </c>
      <c r="EJ325" s="71" t="str">
        <f t="shared" si="4933"/>
        <v/>
      </c>
      <c r="EK325" s="71" t="str">
        <f t="shared" si="4934"/>
        <v/>
      </c>
      <c r="EL325" s="71" t="str">
        <f t="shared" si="4935"/>
        <v/>
      </c>
      <c r="EM325" s="71" t="str">
        <f t="shared" si="4936"/>
        <v/>
      </c>
      <c r="EN325" s="71" t="str">
        <f t="shared" si="4937"/>
        <v/>
      </c>
      <c r="EO325" s="71" t="str">
        <f t="shared" si="4938"/>
        <v/>
      </c>
      <c r="EP325" s="71" t="str">
        <f t="shared" si="4939"/>
        <v/>
      </c>
      <c r="EQ325" s="71" t="str">
        <f t="shared" si="4940"/>
        <v/>
      </c>
      <c r="ER325" s="71" t="str">
        <f t="shared" si="4941"/>
        <v/>
      </c>
      <c r="ES325" s="71" t="str">
        <f t="shared" si="4942"/>
        <v/>
      </c>
      <c r="ET325" s="71" t="str">
        <f t="shared" si="4943"/>
        <v/>
      </c>
      <c r="EU325" s="71" t="str">
        <f t="shared" si="4944"/>
        <v/>
      </c>
      <c r="EV325" s="71" t="str">
        <f t="shared" si="4945"/>
        <v/>
      </c>
      <c r="EW325" s="71" t="str">
        <f t="shared" si="4946"/>
        <v/>
      </c>
      <c r="EX325" s="71" t="str">
        <f t="shared" si="4947"/>
        <v/>
      </c>
      <c r="EY325" s="71" t="str">
        <f t="shared" si="4948"/>
        <v/>
      </c>
      <c r="EZ325" s="71" t="str">
        <f t="shared" si="4949"/>
        <v/>
      </c>
      <c r="FA325" s="71" t="str">
        <f t="shared" si="4950"/>
        <v/>
      </c>
      <c r="FB325" s="71" t="str">
        <f t="shared" si="4951"/>
        <v/>
      </c>
      <c r="FC325" s="71" t="str">
        <f t="shared" si="4952"/>
        <v/>
      </c>
      <c r="FD325" s="71" t="str">
        <f t="shared" si="4953"/>
        <v/>
      </c>
      <c r="FE325" s="71" t="str">
        <f t="shared" si="4954"/>
        <v/>
      </c>
      <c r="FF325" s="71" t="str">
        <f t="shared" si="4955"/>
        <v/>
      </c>
      <c r="FG325" s="71" t="str">
        <f t="shared" si="4956"/>
        <v/>
      </c>
      <c r="FH325" s="71" t="str">
        <f t="shared" si="4957"/>
        <v/>
      </c>
      <c r="FI325" s="71" t="str">
        <f t="shared" si="4958"/>
        <v/>
      </c>
      <c r="FJ325" s="71" t="str">
        <f t="shared" si="4959"/>
        <v/>
      </c>
      <c r="FK325" s="71" t="str">
        <f t="shared" si="4960"/>
        <v/>
      </c>
      <c r="FL325" s="71" t="str">
        <f t="shared" si="4961"/>
        <v/>
      </c>
      <c r="FM325" s="71" t="str">
        <f t="shared" si="4962"/>
        <v/>
      </c>
      <c r="FN325" s="71" t="str">
        <f t="shared" si="4963"/>
        <v/>
      </c>
      <c r="FO325" s="71" t="str">
        <f t="shared" si="4964"/>
        <v/>
      </c>
      <c r="FP325" s="71" t="str">
        <f t="shared" si="4965"/>
        <v/>
      </c>
      <c r="FQ325" s="71" t="str">
        <f t="shared" si="4966"/>
        <v/>
      </c>
      <c r="FR325" s="71" t="str">
        <f t="shared" si="4967"/>
        <v/>
      </c>
      <c r="FS325" s="71" t="str">
        <f t="shared" si="4968"/>
        <v/>
      </c>
    </row>
    <row r="326" spans="1:175" ht="16.5">
      <c r="A326" s="134"/>
      <c r="B326" s="80" t="s">
        <v>984</v>
      </c>
      <c r="C326" s="142" t="s">
        <v>971</v>
      </c>
      <c r="K326" s="153"/>
      <c r="T326" s="150" t="s">
        <v>985</v>
      </c>
      <c r="U326" s="85" t="s">
        <v>973</v>
      </c>
      <c r="CN326" s="69" t="str">
        <f t="shared" si="4893"/>
        <v>InitUnitState('IK1G',,,,,,,,,,)</v>
      </c>
      <c r="CO326" s="69" t="str">
        <f t="shared" si="4894"/>
        <v>InitUnitNormal('IK1G',,,,,,,,,,)</v>
      </c>
      <c r="CP326" s="69" t="str">
        <f t="shared" si="4895"/>
        <v>InitUnitMagic('IK1G',,,,,,,,,,)</v>
      </c>
      <c r="CQ326" s="69" t="str">
        <f t="shared" si="4896"/>
        <v>InitUnitAdd('IK1G',,,,,,,,,,)</v>
      </c>
      <c r="CR326" s="69" t="str">
        <f t="shared" si="4897"/>
        <v>InitEquipData('IK1G',,"",,,,,'','','','','','',"ReplaceableTextures\\CommandButtons\\BTNSST10.blp")</v>
      </c>
      <c r="CU326" s="95" t="str">
        <f t="shared" si="4898"/>
        <v>|n</v>
      </c>
      <c r="CV326" s="70" t="str">
        <f t="shared" si="4817"/>
        <v>致命倍率|Cffffc926+300%|n|n|r|Cffaaaaaa○|CffFFD24D光之符印+1|r|r|n|n|Cff00ff7f点击穿戴或脱卸。|r</v>
      </c>
      <c r="CW326" s="60"/>
      <c r="CX326" s="60"/>
      <c r="CY326" s="60"/>
      <c r="CZ326" s="60"/>
      <c r="DA326" s="60"/>
      <c r="DB326" s="71" t="str">
        <f t="shared" si="4899"/>
        <v/>
      </c>
      <c r="DC326" s="71" t="str">
        <f t="shared" si="4900"/>
        <v/>
      </c>
      <c r="DD326" s="71" t="str">
        <f t="shared" si="4901"/>
        <v/>
      </c>
      <c r="DE326" s="71" t="str">
        <f t="shared" si="4902"/>
        <v/>
      </c>
      <c r="DF326" s="71" t="str">
        <f t="shared" si="4903"/>
        <v/>
      </c>
      <c r="DG326" s="71" t="str">
        <f t="shared" si="4904"/>
        <v/>
      </c>
      <c r="DH326" s="71" t="str">
        <f t="shared" si="4905"/>
        <v/>
      </c>
      <c r="DI326" s="71" t="str">
        <f t="shared" si="4906"/>
        <v/>
      </c>
      <c r="DJ326" s="71" t="str">
        <f t="shared" si="4907"/>
        <v/>
      </c>
      <c r="DK326" s="71" t="str">
        <f t="shared" si="4908"/>
        <v/>
      </c>
      <c r="DL326" s="71" t="str">
        <f t="shared" si="4909"/>
        <v/>
      </c>
      <c r="DM326" s="71" t="str">
        <f t="shared" si="4910"/>
        <v/>
      </c>
      <c r="DN326" s="71" t="str">
        <f t="shared" si="4911"/>
        <v/>
      </c>
      <c r="DO326" s="71" t="str">
        <f t="shared" si="4912"/>
        <v/>
      </c>
      <c r="DP326" s="71" t="str">
        <f t="shared" si="4913"/>
        <v/>
      </c>
      <c r="DQ326" s="71" t="str">
        <f t="shared" si="4914"/>
        <v/>
      </c>
      <c r="DR326" s="71" t="str">
        <f t="shared" si="4915"/>
        <v/>
      </c>
      <c r="DS326" s="71" t="str">
        <f t="shared" si="4916"/>
        <v/>
      </c>
      <c r="DT326" s="71" t="str">
        <f t="shared" si="4917"/>
        <v/>
      </c>
      <c r="DU326" s="71" t="str">
        <f t="shared" si="4918"/>
        <v/>
      </c>
      <c r="DV326" s="71" t="str">
        <f t="shared" si="4919"/>
        <v/>
      </c>
      <c r="DW326" s="71" t="str">
        <f t="shared" si="4920"/>
        <v/>
      </c>
      <c r="DX326" s="71" t="str">
        <f t="shared" si="4921"/>
        <v/>
      </c>
      <c r="DY326" s="71" t="str">
        <f t="shared" si="4922"/>
        <v/>
      </c>
      <c r="DZ326" s="71" t="str">
        <f t="shared" si="4923"/>
        <v/>
      </c>
      <c r="EA326" s="71" t="str">
        <f t="shared" si="4924"/>
        <v/>
      </c>
      <c r="EB326" s="71" t="str">
        <f t="shared" si="4925"/>
        <v/>
      </c>
      <c r="EC326" s="71" t="str">
        <f t="shared" si="4926"/>
        <v/>
      </c>
      <c r="ED326" s="71" t="str">
        <f t="shared" si="4927"/>
        <v/>
      </c>
      <c r="EE326" s="71" t="str">
        <f t="shared" si="4928"/>
        <v/>
      </c>
      <c r="EF326" s="71" t="str">
        <f t="shared" si="4929"/>
        <v/>
      </c>
      <c r="EG326" s="71" t="str">
        <f t="shared" si="4930"/>
        <v/>
      </c>
      <c r="EH326" s="71" t="str">
        <f t="shared" si="4931"/>
        <v/>
      </c>
      <c r="EI326" s="71" t="str">
        <f t="shared" si="4932"/>
        <v/>
      </c>
      <c r="EJ326" s="71" t="str">
        <f t="shared" si="4933"/>
        <v/>
      </c>
      <c r="EK326" s="71" t="str">
        <f t="shared" si="4934"/>
        <v/>
      </c>
      <c r="EL326" s="71" t="str">
        <f t="shared" si="4935"/>
        <v/>
      </c>
      <c r="EM326" s="71" t="str">
        <f t="shared" si="4936"/>
        <v/>
      </c>
      <c r="EN326" s="71" t="str">
        <f t="shared" si="4937"/>
        <v/>
      </c>
      <c r="EO326" s="71" t="str">
        <f t="shared" si="4938"/>
        <v/>
      </c>
      <c r="EP326" s="71" t="str">
        <f t="shared" si="4939"/>
        <v/>
      </c>
      <c r="EQ326" s="71" t="str">
        <f t="shared" si="4940"/>
        <v/>
      </c>
      <c r="ER326" s="71" t="str">
        <f t="shared" si="4941"/>
        <v/>
      </c>
      <c r="ES326" s="71" t="str">
        <f t="shared" si="4942"/>
        <v/>
      </c>
      <c r="ET326" s="71" t="str">
        <f t="shared" si="4943"/>
        <v/>
      </c>
      <c r="EU326" s="71" t="str">
        <f t="shared" si="4944"/>
        <v/>
      </c>
      <c r="EV326" s="71" t="str">
        <f t="shared" si="4945"/>
        <v/>
      </c>
      <c r="EW326" s="71" t="str">
        <f t="shared" si="4946"/>
        <v/>
      </c>
      <c r="EX326" s="71" t="str">
        <f t="shared" si="4947"/>
        <v/>
      </c>
      <c r="EY326" s="71" t="str">
        <f t="shared" si="4948"/>
        <v/>
      </c>
      <c r="EZ326" s="71" t="str">
        <f t="shared" si="4949"/>
        <v/>
      </c>
      <c r="FA326" s="71" t="str">
        <f t="shared" si="4950"/>
        <v/>
      </c>
      <c r="FB326" s="71" t="str">
        <f t="shared" si="4951"/>
        <v/>
      </c>
      <c r="FC326" s="71" t="str">
        <f t="shared" si="4952"/>
        <v/>
      </c>
      <c r="FD326" s="71" t="str">
        <f t="shared" si="4953"/>
        <v/>
      </c>
      <c r="FE326" s="71" t="str">
        <f t="shared" si="4954"/>
        <v/>
      </c>
      <c r="FF326" s="71" t="str">
        <f t="shared" si="4955"/>
        <v/>
      </c>
      <c r="FG326" s="71" t="str">
        <f t="shared" si="4956"/>
        <v/>
      </c>
      <c r="FH326" s="71" t="str">
        <f t="shared" si="4957"/>
        <v/>
      </c>
      <c r="FI326" s="71" t="str">
        <f t="shared" si="4958"/>
        <v/>
      </c>
      <c r="FJ326" s="71" t="str">
        <f t="shared" si="4959"/>
        <v/>
      </c>
      <c r="FK326" s="71" t="str">
        <f t="shared" si="4960"/>
        <v/>
      </c>
      <c r="FL326" s="71" t="str">
        <f t="shared" si="4961"/>
        <v/>
      </c>
      <c r="FM326" s="71" t="str">
        <f t="shared" si="4962"/>
        <v/>
      </c>
      <c r="FN326" s="71" t="str">
        <f t="shared" si="4963"/>
        <v/>
      </c>
      <c r="FO326" s="71" t="str">
        <f t="shared" si="4964"/>
        <v/>
      </c>
      <c r="FP326" s="71" t="str">
        <f t="shared" si="4965"/>
        <v/>
      </c>
      <c r="FQ326" s="71" t="str">
        <f t="shared" si="4966"/>
        <v/>
      </c>
      <c r="FR326" s="71" t="str">
        <f t="shared" si="4967"/>
        <v/>
      </c>
      <c r="FS326" s="71" t="str">
        <f t="shared" si="4968"/>
        <v/>
      </c>
    </row>
    <row r="327" spans="1:175" ht="16.5">
      <c r="A327" s="134"/>
      <c r="B327" s="80" t="s">
        <v>986</v>
      </c>
      <c r="C327" s="142" t="s">
        <v>971</v>
      </c>
      <c r="K327" s="153"/>
      <c r="T327" s="150" t="s">
        <v>987</v>
      </c>
      <c r="U327" s="85" t="s">
        <v>973</v>
      </c>
      <c r="CN327" s="69" t="str">
        <f t="shared" si="4893"/>
        <v>InitUnitState('IK1H',,,,,,,,,,)</v>
      </c>
      <c r="CO327" s="69" t="str">
        <f t="shared" si="4894"/>
        <v>InitUnitNormal('IK1H',,,,,,,,,,)</v>
      </c>
      <c r="CP327" s="69" t="str">
        <f t="shared" si="4895"/>
        <v>InitUnitMagic('IK1H',,,,,,,,,,)</v>
      </c>
      <c r="CQ327" s="69" t="str">
        <f t="shared" si="4896"/>
        <v>InitUnitAdd('IK1H',,,,,,,,,,)</v>
      </c>
      <c r="CR327" s="69" t="str">
        <f t="shared" si="4897"/>
        <v>InitEquipData('IK1H',,"",,,,,'','','','','','',"ReplaceableTextures\\CommandButtons\\BTNSST10.blp")</v>
      </c>
      <c r="CU327" s="95" t="str">
        <f t="shared" si="4898"/>
        <v>|n</v>
      </c>
      <c r="CV327" s="70" t="str">
        <f t="shared" si="4817"/>
        <v>致命倍率|Cffffc926+300%|n|n|r|Cffaaaaaa○|CffFFD24D雷之符印+1|r|r|n|n|Cff00ff7f点击穿戴或脱卸。|r</v>
      </c>
      <c r="CW327" s="60"/>
      <c r="CX327" s="60"/>
      <c r="CY327" s="60"/>
      <c r="CZ327" s="60"/>
      <c r="DA327" s="60"/>
      <c r="DB327" s="71" t="str">
        <f t="shared" si="4899"/>
        <v/>
      </c>
      <c r="DC327" s="71" t="str">
        <f t="shared" si="4900"/>
        <v/>
      </c>
      <c r="DD327" s="71" t="str">
        <f t="shared" si="4901"/>
        <v/>
      </c>
      <c r="DE327" s="71" t="str">
        <f t="shared" si="4902"/>
        <v/>
      </c>
      <c r="DF327" s="71" t="str">
        <f t="shared" si="4903"/>
        <v/>
      </c>
      <c r="DG327" s="71" t="str">
        <f t="shared" si="4904"/>
        <v/>
      </c>
      <c r="DH327" s="71" t="str">
        <f t="shared" si="4905"/>
        <v/>
      </c>
      <c r="DI327" s="71" t="str">
        <f t="shared" si="4906"/>
        <v/>
      </c>
      <c r="DJ327" s="71" t="str">
        <f t="shared" si="4907"/>
        <v/>
      </c>
      <c r="DK327" s="71" t="str">
        <f t="shared" si="4908"/>
        <v/>
      </c>
      <c r="DL327" s="71" t="str">
        <f t="shared" si="4909"/>
        <v/>
      </c>
      <c r="DM327" s="71" t="str">
        <f t="shared" si="4910"/>
        <v/>
      </c>
      <c r="DN327" s="71" t="str">
        <f t="shared" si="4911"/>
        <v/>
      </c>
      <c r="DO327" s="71" t="str">
        <f t="shared" si="4912"/>
        <v/>
      </c>
      <c r="DP327" s="71" t="str">
        <f t="shared" si="4913"/>
        <v/>
      </c>
      <c r="DQ327" s="71" t="str">
        <f t="shared" si="4914"/>
        <v/>
      </c>
      <c r="DR327" s="71" t="str">
        <f t="shared" si="4915"/>
        <v/>
      </c>
      <c r="DS327" s="71" t="str">
        <f t="shared" si="4916"/>
        <v/>
      </c>
      <c r="DT327" s="71" t="str">
        <f t="shared" si="4917"/>
        <v/>
      </c>
      <c r="DU327" s="71" t="str">
        <f t="shared" si="4918"/>
        <v/>
      </c>
      <c r="DV327" s="71" t="str">
        <f t="shared" si="4919"/>
        <v/>
      </c>
      <c r="DW327" s="71" t="str">
        <f t="shared" si="4920"/>
        <v/>
      </c>
      <c r="DX327" s="71" t="str">
        <f t="shared" si="4921"/>
        <v/>
      </c>
      <c r="DY327" s="71" t="str">
        <f t="shared" si="4922"/>
        <v/>
      </c>
      <c r="DZ327" s="71" t="str">
        <f t="shared" si="4923"/>
        <v/>
      </c>
      <c r="EA327" s="71" t="str">
        <f t="shared" si="4924"/>
        <v/>
      </c>
      <c r="EB327" s="71" t="str">
        <f t="shared" si="4925"/>
        <v/>
      </c>
      <c r="EC327" s="71" t="str">
        <f t="shared" si="4926"/>
        <v/>
      </c>
      <c r="ED327" s="71" t="str">
        <f t="shared" si="4927"/>
        <v/>
      </c>
      <c r="EE327" s="71" t="str">
        <f t="shared" si="4928"/>
        <v/>
      </c>
      <c r="EF327" s="71" t="str">
        <f t="shared" si="4929"/>
        <v/>
      </c>
      <c r="EG327" s="71" t="str">
        <f t="shared" si="4930"/>
        <v/>
      </c>
      <c r="EH327" s="71" t="str">
        <f t="shared" si="4931"/>
        <v/>
      </c>
      <c r="EI327" s="71" t="str">
        <f t="shared" si="4932"/>
        <v/>
      </c>
      <c r="EJ327" s="71" t="str">
        <f t="shared" si="4933"/>
        <v/>
      </c>
      <c r="EK327" s="71" t="str">
        <f t="shared" si="4934"/>
        <v/>
      </c>
      <c r="EL327" s="71" t="str">
        <f t="shared" si="4935"/>
        <v/>
      </c>
      <c r="EM327" s="71" t="str">
        <f t="shared" si="4936"/>
        <v/>
      </c>
      <c r="EN327" s="71" t="str">
        <f t="shared" si="4937"/>
        <v/>
      </c>
      <c r="EO327" s="71" t="str">
        <f t="shared" si="4938"/>
        <v/>
      </c>
      <c r="EP327" s="71" t="str">
        <f t="shared" si="4939"/>
        <v/>
      </c>
      <c r="EQ327" s="71" t="str">
        <f t="shared" si="4940"/>
        <v/>
      </c>
      <c r="ER327" s="71" t="str">
        <f t="shared" si="4941"/>
        <v/>
      </c>
      <c r="ES327" s="71" t="str">
        <f t="shared" si="4942"/>
        <v/>
      </c>
      <c r="ET327" s="71" t="str">
        <f t="shared" si="4943"/>
        <v/>
      </c>
      <c r="EU327" s="71" t="str">
        <f t="shared" si="4944"/>
        <v/>
      </c>
      <c r="EV327" s="71" t="str">
        <f t="shared" si="4945"/>
        <v/>
      </c>
      <c r="EW327" s="71" t="str">
        <f t="shared" si="4946"/>
        <v/>
      </c>
      <c r="EX327" s="71" t="str">
        <f t="shared" si="4947"/>
        <v/>
      </c>
      <c r="EY327" s="71" t="str">
        <f t="shared" si="4948"/>
        <v/>
      </c>
      <c r="EZ327" s="71" t="str">
        <f t="shared" si="4949"/>
        <v/>
      </c>
      <c r="FA327" s="71" t="str">
        <f t="shared" si="4950"/>
        <v/>
      </c>
      <c r="FB327" s="71" t="str">
        <f t="shared" si="4951"/>
        <v/>
      </c>
      <c r="FC327" s="71" t="str">
        <f t="shared" si="4952"/>
        <v/>
      </c>
      <c r="FD327" s="71" t="str">
        <f t="shared" si="4953"/>
        <v/>
      </c>
      <c r="FE327" s="71" t="str">
        <f t="shared" si="4954"/>
        <v/>
      </c>
      <c r="FF327" s="71" t="str">
        <f t="shared" si="4955"/>
        <v/>
      </c>
      <c r="FG327" s="71" t="str">
        <f t="shared" si="4956"/>
        <v/>
      </c>
      <c r="FH327" s="71" t="str">
        <f t="shared" si="4957"/>
        <v/>
      </c>
      <c r="FI327" s="71" t="str">
        <f t="shared" si="4958"/>
        <v/>
      </c>
      <c r="FJ327" s="71" t="str">
        <f t="shared" si="4959"/>
        <v/>
      </c>
      <c r="FK327" s="71" t="str">
        <f t="shared" si="4960"/>
        <v/>
      </c>
      <c r="FL327" s="71" t="str">
        <f t="shared" si="4961"/>
        <v/>
      </c>
      <c r="FM327" s="71" t="str">
        <f t="shared" si="4962"/>
        <v/>
      </c>
      <c r="FN327" s="71" t="str">
        <f t="shared" si="4963"/>
        <v/>
      </c>
      <c r="FO327" s="71" t="str">
        <f t="shared" si="4964"/>
        <v/>
      </c>
      <c r="FP327" s="71" t="str">
        <f t="shared" si="4965"/>
        <v/>
      </c>
      <c r="FQ327" s="71" t="str">
        <f t="shared" si="4966"/>
        <v/>
      </c>
      <c r="FR327" s="71" t="str">
        <f t="shared" si="4967"/>
        <v/>
      </c>
      <c r="FS327" s="71" t="str">
        <f t="shared" si="4968"/>
        <v/>
      </c>
    </row>
    <row r="328" spans="1:175" ht="16.5">
      <c r="A328" s="134"/>
      <c r="B328" s="80" t="s">
        <v>988</v>
      </c>
      <c r="C328" s="142" t="s">
        <v>971</v>
      </c>
      <c r="K328" s="154"/>
      <c r="T328" s="150" t="s">
        <v>989</v>
      </c>
      <c r="U328" s="85" t="s">
        <v>973</v>
      </c>
      <c r="CN328" s="69" t="str">
        <f t="shared" si="4893"/>
        <v>InitUnitState('IK1I',,,,,,,,,,)</v>
      </c>
      <c r="CO328" s="69" t="str">
        <f t="shared" si="4894"/>
        <v>InitUnitNormal('IK1I',,,,,,,,,,)</v>
      </c>
      <c r="CP328" s="69" t="str">
        <f t="shared" si="4895"/>
        <v>InitUnitMagic('IK1I',,,,,,,,,,)</v>
      </c>
      <c r="CQ328" s="69" t="str">
        <f t="shared" si="4896"/>
        <v>InitUnitAdd('IK1I',,,,,,,,,,)</v>
      </c>
      <c r="CR328" s="69" t="str">
        <f t="shared" si="4897"/>
        <v>InitEquipData('IK1I',,"",,,,,'','','','','','',"ReplaceableTextures\\CommandButtons\\BTNSST10.blp")</v>
      </c>
      <c r="CU328" s="95" t="str">
        <f t="shared" si="4898"/>
        <v>|n</v>
      </c>
      <c r="CV328" s="70" t="str">
        <f t="shared" si="4817"/>
        <v>致命倍率|Cffffc926+300%|n|n|r|Cffaaaaaa○|CffFFD24D暗之符印+1|r|r|n|n|Cff00ff7f点击穿戴或脱卸。|r</v>
      </c>
      <c r="CW328" s="60"/>
      <c r="CX328" s="60"/>
      <c r="CY328" s="60"/>
      <c r="CZ328" s="60"/>
      <c r="DA328" s="60"/>
      <c r="DB328" s="71" t="str">
        <f t="shared" si="4899"/>
        <v/>
      </c>
      <c r="DC328" s="71" t="str">
        <f t="shared" si="4900"/>
        <v/>
      </c>
      <c r="DD328" s="71" t="str">
        <f t="shared" si="4901"/>
        <v/>
      </c>
      <c r="DE328" s="71" t="str">
        <f t="shared" si="4902"/>
        <v/>
      </c>
      <c r="DF328" s="71" t="str">
        <f t="shared" si="4903"/>
        <v/>
      </c>
      <c r="DG328" s="71" t="str">
        <f t="shared" si="4904"/>
        <v/>
      </c>
      <c r="DH328" s="71" t="str">
        <f t="shared" si="4905"/>
        <v/>
      </c>
      <c r="DI328" s="71" t="str">
        <f t="shared" si="4906"/>
        <v/>
      </c>
      <c r="DJ328" s="71" t="str">
        <f t="shared" si="4907"/>
        <v/>
      </c>
      <c r="DK328" s="71" t="str">
        <f t="shared" si="4908"/>
        <v/>
      </c>
      <c r="DL328" s="71" t="str">
        <f t="shared" si="4909"/>
        <v/>
      </c>
      <c r="DM328" s="71" t="str">
        <f t="shared" si="4910"/>
        <v/>
      </c>
      <c r="DN328" s="71" t="str">
        <f t="shared" si="4911"/>
        <v/>
      </c>
      <c r="DO328" s="71" t="str">
        <f t="shared" si="4912"/>
        <v/>
      </c>
      <c r="DP328" s="71" t="str">
        <f t="shared" si="4913"/>
        <v/>
      </c>
      <c r="DQ328" s="71" t="str">
        <f t="shared" si="4914"/>
        <v/>
      </c>
      <c r="DR328" s="71" t="str">
        <f t="shared" si="4915"/>
        <v/>
      </c>
      <c r="DS328" s="71" t="str">
        <f t="shared" si="4916"/>
        <v/>
      </c>
      <c r="DT328" s="71" t="str">
        <f t="shared" si="4917"/>
        <v/>
      </c>
      <c r="DU328" s="71" t="str">
        <f t="shared" si="4918"/>
        <v/>
      </c>
      <c r="DV328" s="71" t="str">
        <f t="shared" si="4919"/>
        <v/>
      </c>
      <c r="DW328" s="71" t="str">
        <f t="shared" si="4920"/>
        <v/>
      </c>
      <c r="DX328" s="71" t="str">
        <f t="shared" si="4921"/>
        <v/>
      </c>
      <c r="DY328" s="71" t="str">
        <f t="shared" si="4922"/>
        <v/>
      </c>
      <c r="DZ328" s="71" t="str">
        <f t="shared" si="4923"/>
        <v/>
      </c>
      <c r="EA328" s="71" t="str">
        <f t="shared" si="4924"/>
        <v/>
      </c>
      <c r="EB328" s="71" t="str">
        <f t="shared" si="4925"/>
        <v/>
      </c>
      <c r="EC328" s="71" t="str">
        <f t="shared" si="4926"/>
        <v/>
      </c>
      <c r="ED328" s="71" t="str">
        <f t="shared" si="4927"/>
        <v/>
      </c>
      <c r="EE328" s="71" t="str">
        <f t="shared" si="4928"/>
        <v/>
      </c>
      <c r="EF328" s="71" t="str">
        <f t="shared" si="4929"/>
        <v/>
      </c>
      <c r="EG328" s="71" t="str">
        <f t="shared" si="4930"/>
        <v/>
      </c>
      <c r="EH328" s="71" t="str">
        <f t="shared" si="4931"/>
        <v/>
      </c>
      <c r="EI328" s="71" t="str">
        <f t="shared" si="4932"/>
        <v/>
      </c>
      <c r="EJ328" s="71" t="str">
        <f t="shared" si="4933"/>
        <v/>
      </c>
      <c r="EK328" s="71" t="str">
        <f t="shared" si="4934"/>
        <v/>
      </c>
      <c r="EL328" s="71" t="str">
        <f t="shared" si="4935"/>
        <v/>
      </c>
      <c r="EM328" s="71" t="str">
        <f t="shared" si="4936"/>
        <v/>
      </c>
      <c r="EN328" s="71" t="str">
        <f t="shared" si="4937"/>
        <v/>
      </c>
      <c r="EO328" s="71" t="str">
        <f t="shared" si="4938"/>
        <v/>
      </c>
      <c r="EP328" s="71" t="str">
        <f t="shared" si="4939"/>
        <v/>
      </c>
      <c r="EQ328" s="71" t="str">
        <f t="shared" si="4940"/>
        <v/>
      </c>
      <c r="ER328" s="71" t="str">
        <f t="shared" si="4941"/>
        <v/>
      </c>
      <c r="ES328" s="71" t="str">
        <f t="shared" si="4942"/>
        <v/>
      </c>
      <c r="ET328" s="71" t="str">
        <f t="shared" si="4943"/>
        <v/>
      </c>
      <c r="EU328" s="71" t="str">
        <f t="shared" si="4944"/>
        <v/>
      </c>
      <c r="EV328" s="71" t="str">
        <f t="shared" si="4945"/>
        <v/>
      </c>
      <c r="EW328" s="71" t="str">
        <f t="shared" si="4946"/>
        <v/>
      </c>
      <c r="EX328" s="71" t="str">
        <f t="shared" si="4947"/>
        <v/>
      </c>
      <c r="EY328" s="71" t="str">
        <f t="shared" si="4948"/>
        <v/>
      </c>
      <c r="EZ328" s="71" t="str">
        <f t="shared" si="4949"/>
        <v/>
      </c>
      <c r="FA328" s="71" t="str">
        <f t="shared" si="4950"/>
        <v/>
      </c>
      <c r="FB328" s="71" t="str">
        <f t="shared" si="4951"/>
        <v/>
      </c>
      <c r="FC328" s="71" t="str">
        <f t="shared" si="4952"/>
        <v/>
      </c>
      <c r="FD328" s="71" t="str">
        <f t="shared" si="4953"/>
        <v/>
      </c>
      <c r="FE328" s="71" t="str">
        <f t="shared" si="4954"/>
        <v/>
      </c>
      <c r="FF328" s="71" t="str">
        <f t="shared" si="4955"/>
        <v/>
      </c>
      <c r="FG328" s="71" t="str">
        <f t="shared" si="4956"/>
        <v/>
      </c>
      <c r="FH328" s="71" t="str">
        <f t="shared" si="4957"/>
        <v/>
      </c>
      <c r="FI328" s="71" t="str">
        <f t="shared" si="4958"/>
        <v/>
      </c>
      <c r="FJ328" s="71" t="str">
        <f t="shared" si="4959"/>
        <v/>
      </c>
      <c r="FK328" s="71" t="str">
        <f t="shared" si="4960"/>
        <v/>
      </c>
      <c r="FL328" s="71" t="str">
        <f t="shared" si="4961"/>
        <v/>
      </c>
      <c r="FM328" s="71" t="str">
        <f t="shared" si="4962"/>
        <v/>
      </c>
      <c r="FN328" s="71" t="str">
        <f t="shared" si="4963"/>
        <v/>
      </c>
      <c r="FO328" s="71" t="str">
        <f t="shared" si="4964"/>
        <v/>
      </c>
      <c r="FP328" s="71" t="str">
        <f t="shared" si="4965"/>
        <v/>
      </c>
      <c r="FQ328" s="71" t="str">
        <f t="shared" si="4966"/>
        <v/>
      </c>
      <c r="FR328" s="71" t="str">
        <f t="shared" si="4967"/>
        <v/>
      </c>
      <c r="FS328" s="71" t="str">
        <f t="shared" si="4968"/>
        <v/>
      </c>
    </row>
    <row r="329" spans="1:175" ht="16.5">
      <c r="A329" s="134"/>
      <c r="B329" s="80" t="s">
        <v>990</v>
      </c>
      <c r="C329" s="141" t="s">
        <v>991</v>
      </c>
      <c r="T329" s="151" t="s">
        <v>992</v>
      </c>
      <c r="U329" s="85" t="s">
        <v>993</v>
      </c>
      <c r="CN329" s="69" t="str">
        <f t="shared" si="4818"/>
        <v>InitUnitState('IK2A',,,,,,,,,,)</v>
      </c>
      <c r="CO329" s="69" t="str">
        <f t="shared" si="4819"/>
        <v>InitUnitNormal('IK2A',,,,,,,,,,)</v>
      </c>
      <c r="CP329" s="69" t="str">
        <f t="shared" si="4820"/>
        <v>InitUnitMagic('IK2A',,,,,,,,,,)</v>
      </c>
      <c r="CQ329" s="69" t="str">
        <f t="shared" si="4821"/>
        <v>InitUnitAdd('IK2A',,,,,,,,,,)</v>
      </c>
      <c r="CR329" s="69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InitEquipData('IK2A',,"",,,,,'','','','','','',"ReplaceableTextures\\CommandButtons\\BTNSST11.blp")</v>
      </c>
      <c r="CU329" s="95" t="str">
        <f t="shared" si="4822"/>
        <v>|n</v>
      </c>
      <c r="CV329" s="70" t="str">
        <f t="shared" si="4817"/>
        <v>最大生命|Cffffc926+20%|n|n|r|Cffaaaaaa○刻印槽 【空】|r|n|n|Cff00ff7f点击穿戴或脱卸。|r</v>
      </c>
      <c r="CW329" s="60"/>
      <c r="CX329" s="60"/>
      <c r="CY329" s="60"/>
      <c r="CZ329" s="60"/>
      <c r="DA329" s="60"/>
      <c r="DB329" s="71" t="str">
        <f t="shared" si="4823"/>
        <v/>
      </c>
      <c r="DC329" s="71" t="str">
        <f t="shared" si="4824"/>
        <v/>
      </c>
      <c r="DD329" s="71" t="str">
        <f t="shared" si="4825"/>
        <v/>
      </c>
      <c r="DE329" s="71" t="str">
        <f t="shared" si="4826"/>
        <v/>
      </c>
      <c r="DF329" s="71" t="str">
        <f t="shared" si="4827"/>
        <v/>
      </c>
      <c r="DG329" s="71" t="str">
        <f t="shared" si="4828"/>
        <v/>
      </c>
      <c r="DH329" s="71" t="str">
        <f t="shared" si="4829"/>
        <v/>
      </c>
      <c r="DI329" s="71" t="str">
        <f t="shared" si="4830"/>
        <v/>
      </c>
      <c r="DJ329" s="71" t="str">
        <f t="shared" si="4831"/>
        <v/>
      </c>
      <c r="DK329" s="71" t="str">
        <f t="shared" si="4832"/>
        <v/>
      </c>
      <c r="DL329" s="71" t="str">
        <f t="shared" si="4833"/>
        <v/>
      </c>
      <c r="DM329" s="71" t="str">
        <f t="shared" si="4834"/>
        <v/>
      </c>
      <c r="DN329" s="71" t="str">
        <f t="shared" si="4835"/>
        <v/>
      </c>
      <c r="DO329" s="71" t="str">
        <f t="shared" si="4836"/>
        <v/>
      </c>
      <c r="DP329" s="71" t="str">
        <f t="shared" si="4837"/>
        <v/>
      </c>
      <c r="DQ329" s="71" t="str">
        <f t="shared" si="4838"/>
        <v/>
      </c>
      <c r="DR329" s="71" t="str">
        <f t="shared" si="4839"/>
        <v/>
      </c>
      <c r="DS329" s="71" t="str">
        <f t="shared" si="4840"/>
        <v/>
      </c>
      <c r="DT329" s="71" t="str">
        <f t="shared" si="4841"/>
        <v/>
      </c>
      <c r="DU329" s="71" t="str">
        <f t="shared" si="4842"/>
        <v/>
      </c>
      <c r="DV329" s="71" t="str">
        <f t="shared" si="4843"/>
        <v/>
      </c>
      <c r="DW329" s="71" t="str">
        <f t="shared" si="4844"/>
        <v/>
      </c>
      <c r="DX329" s="71" t="str">
        <f t="shared" si="4845"/>
        <v/>
      </c>
      <c r="DY329" s="71" t="str">
        <f t="shared" si="4846"/>
        <v/>
      </c>
      <c r="DZ329" s="71" t="str">
        <f t="shared" si="4847"/>
        <v/>
      </c>
      <c r="EA329" s="71" t="str">
        <f t="shared" si="4848"/>
        <v/>
      </c>
      <c r="EB329" s="71" t="str">
        <f t="shared" si="4849"/>
        <v/>
      </c>
      <c r="EC329" s="71" t="str">
        <f t="shared" si="4850"/>
        <v/>
      </c>
      <c r="ED329" s="71" t="str">
        <f t="shared" si="4851"/>
        <v/>
      </c>
      <c r="EE329" s="71" t="str">
        <f t="shared" si="4852"/>
        <v/>
      </c>
      <c r="EF329" s="71" t="str">
        <f t="shared" si="4853"/>
        <v/>
      </c>
      <c r="EG329" s="71" t="str">
        <f t="shared" si="4854"/>
        <v/>
      </c>
      <c r="EH329" s="71" t="str">
        <f t="shared" si="4855"/>
        <v/>
      </c>
      <c r="EI329" s="71" t="str">
        <f t="shared" si="4856"/>
        <v/>
      </c>
      <c r="EJ329" s="71" t="str">
        <f t="shared" si="4857"/>
        <v/>
      </c>
      <c r="EK329" s="71" t="str">
        <f t="shared" si="4858"/>
        <v/>
      </c>
      <c r="EL329" s="71" t="str">
        <f t="shared" si="4859"/>
        <v/>
      </c>
      <c r="EM329" s="71" t="str">
        <f t="shared" si="4860"/>
        <v/>
      </c>
      <c r="EN329" s="71" t="str">
        <f t="shared" si="4861"/>
        <v/>
      </c>
      <c r="EO329" s="71" t="str">
        <f t="shared" si="4862"/>
        <v/>
      </c>
      <c r="EP329" s="71" t="str">
        <f t="shared" si="4863"/>
        <v/>
      </c>
      <c r="EQ329" s="71" t="str">
        <f t="shared" si="4864"/>
        <v/>
      </c>
      <c r="ER329" s="71" t="str">
        <f t="shared" si="4865"/>
        <v/>
      </c>
      <c r="ES329" s="71" t="str">
        <f t="shared" si="4866"/>
        <v/>
      </c>
      <c r="ET329" s="71" t="str">
        <f t="shared" si="4867"/>
        <v/>
      </c>
      <c r="EU329" s="71" t="str">
        <f t="shared" si="4868"/>
        <v/>
      </c>
      <c r="EV329" s="71" t="str">
        <f t="shared" si="4869"/>
        <v/>
      </c>
      <c r="EW329" s="71" t="str">
        <f t="shared" si="4870"/>
        <v/>
      </c>
      <c r="EX329" s="71" t="str">
        <f t="shared" si="4871"/>
        <v/>
      </c>
      <c r="EY329" s="71" t="str">
        <f t="shared" si="4872"/>
        <v/>
      </c>
      <c r="EZ329" s="71" t="str">
        <f t="shared" si="4873"/>
        <v/>
      </c>
      <c r="FA329" s="71" t="str">
        <f t="shared" si="4874"/>
        <v/>
      </c>
      <c r="FB329" s="71" t="str">
        <f t="shared" si="4875"/>
        <v/>
      </c>
      <c r="FC329" s="71" t="str">
        <f t="shared" si="4876"/>
        <v/>
      </c>
      <c r="FD329" s="71" t="str">
        <f t="shared" si="4877"/>
        <v/>
      </c>
      <c r="FE329" s="71" t="str">
        <f t="shared" si="4878"/>
        <v/>
      </c>
      <c r="FF329" s="71" t="str">
        <f t="shared" si="4879"/>
        <v/>
      </c>
      <c r="FG329" s="71" t="str">
        <f t="shared" si="4880"/>
        <v/>
      </c>
      <c r="FH329" s="71" t="str">
        <f t="shared" si="4881"/>
        <v/>
      </c>
      <c r="FI329" s="71" t="str">
        <f t="shared" si="4882"/>
        <v/>
      </c>
      <c r="FJ329" s="71" t="str">
        <f t="shared" si="4883"/>
        <v/>
      </c>
      <c r="FK329" s="71" t="str">
        <f t="shared" si="4884"/>
        <v/>
      </c>
      <c r="FL329" s="71" t="str">
        <f t="shared" si="4885"/>
        <v/>
      </c>
      <c r="FM329" s="71" t="str">
        <f t="shared" si="4886"/>
        <v/>
      </c>
      <c r="FN329" s="71" t="str">
        <f t="shared" si="4887"/>
        <v/>
      </c>
      <c r="FO329" s="71" t="str">
        <f t="shared" si="4888"/>
        <v/>
      </c>
      <c r="FP329" s="71" t="str">
        <f t="shared" si="4889"/>
        <v/>
      </c>
      <c r="FQ329" s="71" t="str">
        <f t="shared" si="4890"/>
        <v/>
      </c>
      <c r="FR329" s="71" t="str">
        <f t="shared" si="4891"/>
        <v/>
      </c>
      <c r="FS329" s="71" t="str">
        <f t="shared" si="4892"/>
        <v/>
      </c>
    </row>
    <row r="330" spans="1:175" ht="16.5">
      <c r="A330" s="134"/>
      <c r="B330" s="80" t="s">
        <v>994</v>
      </c>
      <c r="C330" s="141" t="s">
        <v>991</v>
      </c>
      <c r="K330" s="143"/>
      <c r="T330" s="151" t="s">
        <v>995</v>
      </c>
      <c r="U330" s="85" t="s">
        <v>993</v>
      </c>
      <c r="CN330" s="69" t="str">
        <f t="shared" ref="CN330:CN337" si="4969">"InitUnitState('"&amp;B330&amp;"',"&amp;V330&amp;","&amp;W330&amp;","&amp;X330&amp;","&amp;Y330&amp;","&amp;Z330&amp;","&amp;AA330&amp;","&amp;AB330&amp;","&amp;AC330&amp;","&amp;AD330&amp;","&amp;AE330&amp;")"</f>
        <v>InitUnitState('IK2B',,,,,,,,,,)</v>
      </c>
      <c r="CO330" s="69" t="str">
        <f t="shared" ref="CO330:CO337" si="4970">"InitUnitNormal('"&amp;B330&amp;"',"&amp;AF330&amp;","&amp;AG330&amp;","&amp;AH330&amp;","&amp;AI330&amp;","&amp;AJ330&amp;","&amp;AK330&amp;","&amp;AL330&amp;","&amp;AM330&amp;","&amp;AN330&amp;","&amp;AO330&amp;")"</f>
        <v>InitUnitNormal('IK2B',,,,,,,,,,)</v>
      </c>
      <c r="CP330" s="69" t="str">
        <f t="shared" ref="CP330:CP337" si="4971">"InitUnitMagic('"&amp;B330&amp;"',"&amp;AP330&amp;","&amp;AQ330&amp;","&amp;AR330&amp;","&amp;AS330&amp;","&amp;AT330&amp;","&amp;AU330&amp;","&amp;AV330&amp;","&amp;AW330&amp;","&amp;BI330&amp;","&amp;BJ330&amp;")"</f>
        <v>InitUnitMagic('IK2B',,,,,,,,,,)</v>
      </c>
      <c r="CQ330" s="69" t="str">
        <f t="shared" ref="CQ330:CQ337" si="4972">"InitUnitAdd('"&amp;B330&amp;"',"&amp;BK330&amp;","&amp;BL330&amp;","&amp;BM330&amp;","&amp;BN330&amp;","&amp;BO330&amp;","&amp;BP330&amp;","&amp;BQ330&amp;","&amp;BR330&amp;","&amp;BS330&amp;","&amp;BT330&amp;")"</f>
        <v>InitUnitAdd('IK2B',,,,,,,,,,)</v>
      </c>
      <c r="CR330" s="69" t="str">
        <f t="shared" ref="CR330:CR337" si="4973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339&amp;CR$1&amp;")"</f>
        <v>InitEquipData('IK2B',,"",,,,,'','','','','','',"ReplaceableTextures\\CommandButtons\\BTNSST11.blp")</v>
      </c>
      <c r="CU330" s="95" t="str">
        <f t="shared" ref="CU330:CU337" si="4974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V330" s="70" t="str">
        <f t="shared" si="4817"/>
        <v>最大生命|Cffffc926+20%|n|n|r|Cffaaaaaa○|CffFFD24D金之符印+1|r|r|n|n|Cff00ff7f点击穿戴或脱卸。|r</v>
      </c>
      <c r="CW330" s="60"/>
      <c r="CX330" s="60"/>
      <c r="CY330" s="60"/>
      <c r="CZ330" s="60"/>
      <c r="DA330" s="60"/>
      <c r="DB330" s="71" t="str">
        <f t="shared" ref="DB330:DB337" si="4975">IF(V330="","","|n"&amp;DB$2&amp;"+"&amp;V330&amp;DB$1)</f>
        <v/>
      </c>
      <c r="DC330" s="71" t="str">
        <f t="shared" ref="DC330:DC337" si="4976">IF(W330="","","|n"&amp;DC$2&amp;"+"&amp;W330&amp;DC$1)</f>
        <v/>
      </c>
      <c r="DD330" s="71" t="str">
        <f t="shared" ref="DD330:DD337" si="4977">IF(X330="","","|n"&amp;DD$2&amp;"+"&amp;X330&amp;DD$1)</f>
        <v/>
      </c>
      <c r="DE330" s="71" t="str">
        <f t="shared" ref="DE330:DE337" si="4978">IF(Y330="","","|n"&amp;DE$2&amp;"+"&amp;Y330&amp;DE$1)</f>
        <v/>
      </c>
      <c r="DF330" s="71" t="str">
        <f t="shared" ref="DF330:DF337" si="4979">IF(Z330="","","|n"&amp;DF$2&amp;"+"&amp;Z330&amp;DF$1)</f>
        <v/>
      </c>
      <c r="DG330" s="71" t="str">
        <f t="shared" ref="DG330:DG337" si="4980">IF(AA330="","","|n"&amp;DG$2&amp;"+"&amp;AA330&amp;DG$1)</f>
        <v/>
      </c>
      <c r="DH330" s="71" t="str">
        <f t="shared" ref="DH330:DH337" si="4981">IF(AB330="","","|n"&amp;DH$2&amp;"+"&amp;AB330&amp;DH$1)</f>
        <v/>
      </c>
      <c r="DI330" s="71" t="str">
        <f t="shared" ref="DI330:DI337" si="4982">IF(AC330="","","|n"&amp;DI$2&amp;"+"&amp;AC330&amp;DI$1)</f>
        <v/>
      </c>
      <c r="DJ330" s="71" t="str">
        <f t="shared" ref="DJ330:DJ337" si="4983">IF(AD330="","","|n"&amp;DJ$2&amp;"+"&amp;AD330&amp;DJ$1)</f>
        <v/>
      </c>
      <c r="DK330" s="71" t="str">
        <f t="shared" ref="DK330:DK337" si="4984">IF(AE330="","","|n"&amp;DK$2&amp;"+"&amp;AE330&amp;DK$1)</f>
        <v/>
      </c>
      <c r="DL330" s="71" t="str">
        <f t="shared" ref="DL330:DL337" si="4985">IF(AF330="","","|n"&amp;DL$2&amp;"+"&amp;AF330&amp;DL$1)</f>
        <v/>
      </c>
      <c r="DM330" s="71" t="str">
        <f t="shared" ref="DM330:DM337" si="4986">IF(AG330="","","|n"&amp;DM$2&amp;"+"&amp;AG330&amp;DM$1)</f>
        <v/>
      </c>
      <c r="DN330" s="71" t="str">
        <f t="shared" ref="DN330:DN337" si="4987">IF(AH330="","","|n"&amp;DN$2&amp;"+"&amp;AH330&amp;DN$1)</f>
        <v/>
      </c>
      <c r="DO330" s="71" t="str">
        <f t="shared" ref="DO330:DO337" si="4988">IF(AI330="","","|n"&amp;DO$2&amp;"+"&amp;AI330&amp;DO$1)</f>
        <v/>
      </c>
      <c r="DP330" s="71" t="str">
        <f t="shared" ref="DP330:DP337" si="4989">IF(AJ330="","","|n"&amp;DP$2&amp;"+"&amp;AJ330&amp;DP$1)</f>
        <v/>
      </c>
      <c r="DQ330" s="71" t="str">
        <f t="shared" ref="DQ330:DQ337" si="4990">IF(AK330="","","|n"&amp;DQ$2&amp;"+"&amp;AK330&amp;DQ$1)</f>
        <v/>
      </c>
      <c r="DR330" s="71" t="str">
        <f t="shared" ref="DR330:DR337" si="4991">IF(AL330="","","|n"&amp;DR$2&amp;"+"&amp;AL330&amp;DR$1)</f>
        <v/>
      </c>
      <c r="DS330" s="71" t="str">
        <f t="shared" ref="DS330:DS337" si="4992">IF(AM330="","","|n"&amp;DS$2&amp;"+"&amp;AM330&amp;DS$1)</f>
        <v/>
      </c>
      <c r="DT330" s="71" t="str">
        <f t="shared" ref="DT330:DT337" si="4993">IF(AN330="","","|n"&amp;DT$2&amp;"+"&amp;AN330&amp;DT$1)</f>
        <v/>
      </c>
      <c r="DU330" s="71" t="str">
        <f t="shared" ref="DU330:DU337" si="4994">IF(AO330="","","|n"&amp;DU$2&amp;"+"&amp;AO330&amp;DU$1)</f>
        <v/>
      </c>
      <c r="DV330" s="71" t="str">
        <f t="shared" ref="DV330:DV337" si="4995">IF(AP330="","","|n"&amp;DV$2&amp;"+"&amp;AP330&amp;DV$1)</f>
        <v/>
      </c>
      <c r="DW330" s="71" t="str">
        <f t="shared" ref="DW330:DW337" si="4996">IF(AQ330="","","|n"&amp;DW$2&amp;"+"&amp;AQ330&amp;DW$1)</f>
        <v/>
      </c>
      <c r="DX330" s="71" t="str">
        <f t="shared" ref="DX330:DX337" si="4997">IF(AR330="","","|n"&amp;DX$2&amp;"+"&amp;AR330&amp;DX$1)</f>
        <v/>
      </c>
      <c r="DY330" s="71" t="str">
        <f t="shared" ref="DY330:DY337" si="4998">IF(AS330="","","|n"&amp;DY$2&amp;"+"&amp;AS330&amp;DY$1)</f>
        <v/>
      </c>
      <c r="DZ330" s="71" t="str">
        <f t="shared" ref="DZ330:DZ337" si="4999">IF(AT330="","","|n"&amp;DZ$2&amp;"+"&amp;AT330&amp;DZ$1)</f>
        <v/>
      </c>
      <c r="EA330" s="71" t="str">
        <f t="shared" ref="EA330:EA337" si="5000">IF(AU330="","","|n"&amp;EA$2&amp;"+"&amp;AU330&amp;EA$1)</f>
        <v/>
      </c>
      <c r="EB330" s="71" t="str">
        <f t="shared" ref="EB330:EB337" si="5001">IF(AV330="","","|n"&amp;EB$2&amp;"+"&amp;AV330&amp;EB$1)</f>
        <v/>
      </c>
      <c r="EC330" s="71" t="str">
        <f t="shared" ref="EC330:EC337" si="5002">IF(AW330="","","|n"&amp;EC$2&amp;"+"&amp;AW330&amp;EC$1)</f>
        <v/>
      </c>
      <c r="ED330" s="71" t="str">
        <f t="shared" ref="ED330:ED337" si="5003">IF(AX330="","","|n"&amp;ED$2&amp;"+"&amp;AX330&amp;ED$1)</f>
        <v/>
      </c>
      <c r="EE330" s="71" t="str">
        <f t="shared" ref="EE330:EE337" si="5004">IF(AY330="","","|n"&amp;EE$2&amp;"+"&amp;AY330&amp;EE$1)</f>
        <v/>
      </c>
      <c r="EF330" s="71" t="str">
        <f t="shared" ref="EF330:EF337" si="5005">IF(AZ330="","","|n"&amp;EF$2&amp;"+"&amp;AZ330&amp;EF$1)</f>
        <v/>
      </c>
      <c r="EG330" s="71" t="str">
        <f t="shared" ref="EG330:EG337" si="5006">IF(BA330="","","|n"&amp;EG$2&amp;"+"&amp;BA330&amp;EG$1)</f>
        <v/>
      </c>
      <c r="EH330" s="71" t="str">
        <f t="shared" ref="EH330:EH337" si="5007">IF(BB330="","","|n"&amp;EH$2&amp;"+"&amp;BB330&amp;EH$1)</f>
        <v/>
      </c>
      <c r="EI330" s="71" t="str">
        <f t="shared" ref="EI330:EI337" si="5008">IF(BC330="","","|n"&amp;EI$2&amp;"+"&amp;BC330&amp;EI$1)</f>
        <v/>
      </c>
      <c r="EJ330" s="71" t="str">
        <f t="shared" ref="EJ330:EJ337" si="5009">IF(BD330="","","|n"&amp;EJ$2&amp;"+"&amp;BD330&amp;EJ$1)</f>
        <v/>
      </c>
      <c r="EK330" s="71" t="str">
        <f t="shared" ref="EK330:EK337" si="5010">IF(BE330="","","|n"&amp;EK$2&amp;"+"&amp;BE330&amp;EK$1)</f>
        <v/>
      </c>
      <c r="EL330" s="71" t="str">
        <f t="shared" ref="EL330:EL337" si="5011">IF(BF330="","","|n"&amp;EL$2&amp;"+"&amp;BF330&amp;EL$1)</f>
        <v/>
      </c>
      <c r="EM330" s="71" t="str">
        <f t="shared" ref="EM330:EM337" si="5012">IF(BG330="","","|n"&amp;EM$2&amp;"+"&amp;BG330&amp;EM$1)</f>
        <v/>
      </c>
      <c r="EN330" s="71" t="str">
        <f t="shared" ref="EN330:EN337" si="5013">IF(BH330="","","|n"&amp;EN$2&amp;"+"&amp;BH330&amp;EN$1)</f>
        <v/>
      </c>
      <c r="EO330" s="71" t="str">
        <f t="shared" ref="EO330:EO337" si="5014">IF(BI330="","","|n"&amp;EO$2&amp;"+"&amp;BI330&amp;EO$1)</f>
        <v/>
      </c>
      <c r="EP330" s="71" t="str">
        <f t="shared" ref="EP330:EP337" si="5015">IF(BJ330="","","|n"&amp;EP$2&amp;"+"&amp;BJ330&amp;EP$1)</f>
        <v/>
      </c>
      <c r="EQ330" s="71" t="str">
        <f t="shared" ref="EQ330:EQ337" si="5016">IF(BK330="","","|n"&amp;EQ$2&amp;"+"&amp;BK330&amp;EQ$1)</f>
        <v/>
      </c>
      <c r="ER330" s="71" t="str">
        <f t="shared" ref="ER330:ER337" si="5017">IF(BL330="","","|n"&amp;ER$2&amp;"+"&amp;BL330&amp;ER$1)</f>
        <v/>
      </c>
      <c r="ES330" s="71" t="str">
        <f t="shared" ref="ES330:ES337" si="5018">IF(BM330="","","|n"&amp;ES$2&amp;"+"&amp;BM330&amp;ES$1)</f>
        <v/>
      </c>
      <c r="ET330" s="71" t="str">
        <f t="shared" ref="ET330:ET337" si="5019">IF(BN330="","","|n"&amp;ET$2&amp;"+"&amp;BN330&amp;ET$1)</f>
        <v/>
      </c>
      <c r="EU330" s="71" t="str">
        <f t="shared" ref="EU330:EU337" si="5020">IF(BO330="","","|n"&amp;EU$2&amp;"+"&amp;BO330&amp;EU$1)</f>
        <v/>
      </c>
      <c r="EV330" s="71" t="str">
        <f t="shared" ref="EV330:EV337" si="5021">IF(BP330="","","|n"&amp;EV$2&amp;"+"&amp;BP330&amp;EV$1)</f>
        <v/>
      </c>
      <c r="EW330" s="71" t="str">
        <f t="shared" ref="EW330:EW337" si="5022">IF(BQ330="","","|n"&amp;EW$2&amp;"+"&amp;BQ330&amp;EW$1)</f>
        <v/>
      </c>
      <c r="EX330" s="71" t="str">
        <f t="shared" ref="EX330:EX337" si="5023">IF(BR330="","","|n"&amp;EX$2&amp;"+"&amp;BR330&amp;EX$1)</f>
        <v/>
      </c>
      <c r="EY330" s="71" t="str">
        <f t="shared" ref="EY330:EY337" si="5024">IF(BS330="","","|n"&amp;EY$2&amp;"+"&amp;BS330&amp;EY$1)</f>
        <v/>
      </c>
      <c r="EZ330" s="71" t="str">
        <f t="shared" ref="EZ330:EZ337" si="5025">IF(BT330="","","|n"&amp;EZ$2&amp;"+"&amp;BT330&amp;EZ$1)</f>
        <v/>
      </c>
      <c r="FA330" s="71" t="str">
        <f t="shared" ref="FA330:FA337" si="5026">IF(BU330="","","|n"&amp;FA$2&amp;"+"&amp;BU330&amp;FA$1)</f>
        <v/>
      </c>
      <c r="FB330" s="71" t="str">
        <f t="shared" ref="FB330:FB337" si="5027">IF(BV330="","","|n"&amp;FB$2&amp;"+"&amp;BV330&amp;FB$1)</f>
        <v/>
      </c>
      <c r="FC330" s="71" t="str">
        <f t="shared" ref="FC330:FC337" si="5028">IF(BW330="","","|n"&amp;FC$2&amp;"+"&amp;BW330&amp;FC$1)</f>
        <v/>
      </c>
      <c r="FD330" s="71" t="str">
        <f t="shared" ref="FD330:FD337" si="5029">IF(BX330="","","|n"&amp;FD$2&amp;"+"&amp;BX330&amp;FD$1)</f>
        <v/>
      </c>
      <c r="FE330" s="71" t="str">
        <f t="shared" ref="FE330:FE337" si="5030">IF(BY330="","","|n"&amp;FE$2&amp;"+"&amp;BY330&amp;FE$1)</f>
        <v/>
      </c>
      <c r="FF330" s="71" t="str">
        <f t="shared" ref="FF330:FF337" si="5031">IF(BZ330="","","|n"&amp;FF$2&amp;"+"&amp;BZ330&amp;FF$1)</f>
        <v/>
      </c>
      <c r="FG330" s="71" t="str">
        <f t="shared" ref="FG330:FG337" si="5032">IF(CA330="","","|n"&amp;FG$2&amp;"+"&amp;CA330&amp;FG$1)</f>
        <v/>
      </c>
      <c r="FH330" s="71" t="str">
        <f t="shared" ref="FH330:FH337" si="5033">IF(CB330="","","|n"&amp;FH$2&amp;"+"&amp;CB330&amp;FH$1)</f>
        <v/>
      </c>
      <c r="FI330" s="71" t="str">
        <f t="shared" ref="FI330:FI337" si="5034">IF(CC330="","","|n"&amp;FI$2&amp;"+"&amp;CC330&amp;FI$1)</f>
        <v/>
      </c>
      <c r="FJ330" s="71" t="str">
        <f t="shared" ref="FJ330:FJ337" si="5035">IF(CD330="","","|n"&amp;FJ$2&amp;"+"&amp;CD330&amp;FJ$1)</f>
        <v/>
      </c>
      <c r="FK330" s="71" t="str">
        <f t="shared" ref="FK330:FK337" si="5036">IF(CE330="","","|n"&amp;FK$2&amp;"+"&amp;CE330&amp;FK$1)</f>
        <v/>
      </c>
      <c r="FL330" s="71" t="str">
        <f t="shared" ref="FL330:FL337" si="5037">IF(CF330="","","|n"&amp;FL$2&amp;"+"&amp;CF330&amp;FL$1)</f>
        <v/>
      </c>
      <c r="FM330" s="71" t="str">
        <f t="shared" ref="FM330:FM337" si="5038">IF(CG330="","","|n"&amp;FM$2&amp;"+"&amp;CG330&amp;FM$1)</f>
        <v/>
      </c>
      <c r="FN330" s="71" t="str">
        <f t="shared" ref="FN330:FN337" si="5039">IF(CH330="","","|n"&amp;FN$2&amp;"+"&amp;CH330&amp;FN$1)</f>
        <v/>
      </c>
      <c r="FO330" s="71" t="str">
        <f t="shared" ref="FO330:FO337" si="5040">IF(CI330="","","|n"&amp;FO$2&amp;"+"&amp;CI330&amp;FO$1)</f>
        <v/>
      </c>
      <c r="FP330" s="71" t="str">
        <f t="shared" ref="FP330:FP337" si="5041">IF(CJ330="","","|n"&amp;FP$2&amp;"+"&amp;CJ330&amp;FP$1)</f>
        <v/>
      </c>
      <c r="FQ330" s="71" t="str">
        <f t="shared" ref="FQ330:FQ337" si="5042">IF(CK330="","","|n"&amp;FQ$2&amp;"+"&amp;CK330&amp;FQ$1)</f>
        <v/>
      </c>
      <c r="FR330" s="71" t="str">
        <f t="shared" ref="FR330:FR337" si="5043">IF(CL330="","","|n"&amp;FR$2&amp;"+"&amp;CL330&amp;FR$1)</f>
        <v/>
      </c>
      <c r="FS330" s="71" t="str">
        <f t="shared" ref="FS330:FS337" si="5044">IF(CM330="","","|n"&amp;FS$2&amp;"+"&amp;CM330&amp;FS$1)</f>
        <v/>
      </c>
    </row>
    <row r="331" spans="1:175" ht="16.5">
      <c r="A331" s="134"/>
      <c r="B331" s="80" t="s">
        <v>996</v>
      </c>
      <c r="C331" s="141" t="s">
        <v>991</v>
      </c>
      <c r="K331" s="153"/>
      <c r="T331" s="151" t="s">
        <v>997</v>
      </c>
      <c r="U331" s="85" t="s">
        <v>993</v>
      </c>
      <c r="CN331" s="69" t="str">
        <f t="shared" si="4969"/>
        <v>InitUnitState('IK2C',,,,,,,,,,)</v>
      </c>
      <c r="CO331" s="69" t="str">
        <f t="shared" si="4970"/>
        <v>InitUnitNormal('IK2C',,,,,,,,,,)</v>
      </c>
      <c r="CP331" s="69" t="str">
        <f t="shared" si="4971"/>
        <v>InitUnitMagic('IK2C',,,,,,,,,,)</v>
      </c>
      <c r="CQ331" s="69" t="str">
        <f t="shared" si="4972"/>
        <v>InitUnitAdd('IK2C',,,,,,,,,,)</v>
      </c>
      <c r="CR331" s="69" t="str">
        <f t="shared" si="4973"/>
        <v>InitEquipData('IK2C',,"",,,,,'','','','','','',"ReplaceableTextures\\CommandButtons\\BTNSST11.blp")</v>
      </c>
      <c r="CU331" s="95" t="str">
        <f t="shared" si="4974"/>
        <v>|n</v>
      </c>
      <c r="CV331" s="70" t="str">
        <f t="shared" si="4817"/>
        <v>最大生命|Cffffc926+20%|n|n|r|Cffaaaaaa○|CffFFD24D木之符印+1|r|r|n|n|Cff00ff7f点击穿戴或脱卸。|r</v>
      </c>
      <c r="CW331" s="60"/>
      <c r="CX331" s="60"/>
      <c r="CY331" s="60"/>
      <c r="CZ331" s="60"/>
      <c r="DA331" s="60"/>
      <c r="DB331" s="71" t="str">
        <f t="shared" si="4975"/>
        <v/>
      </c>
      <c r="DC331" s="71" t="str">
        <f t="shared" si="4976"/>
        <v/>
      </c>
      <c r="DD331" s="71" t="str">
        <f t="shared" si="4977"/>
        <v/>
      </c>
      <c r="DE331" s="71" t="str">
        <f t="shared" si="4978"/>
        <v/>
      </c>
      <c r="DF331" s="71" t="str">
        <f t="shared" si="4979"/>
        <v/>
      </c>
      <c r="DG331" s="71" t="str">
        <f t="shared" si="4980"/>
        <v/>
      </c>
      <c r="DH331" s="71" t="str">
        <f t="shared" si="4981"/>
        <v/>
      </c>
      <c r="DI331" s="71" t="str">
        <f t="shared" si="4982"/>
        <v/>
      </c>
      <c r="DJ331" s="71" t="str">
        <f t="shared" si="4983"/>
        <v/>
      </c>
      <c r="DK331" s="71" t="str">
        <f t="shared" si="4984"/>
        <v/>
      </c>
      <c r="DL331" s="71" t="str">
        <f t="shared" si="4985"/>
        <v/>
      </c>
      <c r="DM331" s="71" t="str">
        <f t="shared" si="4986"/>
        <v/>
      </c>
      <c r="DN331" s="71" t="str">
        <f t="shared" si="4987"/>
        <v/>
      </c>
      <c r="DO331" s="71" t="str">
        <f t="shared" si="4988"/>
        <v/>
      </c>
      <c r="DP331" s="71" t="str">
        <f t="shared" si="4989"/>
        <v/>
      </c>
      <c r="DQ331" s="71" t="str">
        <f t="shared" si="4990"/>
        <v/>
      </c>
      <c r="DR331" s="71" t="str">
        <f t="shared" si="4991"/>
        <v/>
      </c>
      <c r="DS331" s="71" t="str">
        <f t="shared" si="4992"/>
        <v/>
      </c>
      <c r="DT331" s="71" t="str">
        <f t="shared" si="4993"/>
        <v/>
      </c>
      <c r="DU331" s="71" t="str">
        <f t="shared" si="4994"/>
        <v/>
      </c>
      <c r="DV331" s="71" t="str">
        <f t="shared" si="4995"/>
        <v/>
      </c>
      <c r="DW331" s="71" t="str">
        <f t="shared" si="4996"/>
        <v/>
      </c>
      <c r="DX331" s="71" t="str">
        <f t="shared" si="4997"/>
        <v/>
      </c>
      <c r="DY331" s="71" t="str">
        <f t="shared" si="4998"/>
        <v/>
      </c>
      <c r="DZ331" s="71" t="str">
        <f t="shared" si="4999"/>
        <v/>
      </c>
      <c r="EA331" s="71" t="str">
        <f t="shared" si="5000"/>
        <v/>
      </c>
      <c r="EB331" s="71" t="str">
        <f t="shared" si="5001"/>
        <v/>
      </c>
      <c r="EC331" s="71" t="str">
        <f t="shared" si="5002"/>
        <v/>
      </c>
      <c r="ED331" s="71" t="str">
        <f t="shared" si="5003"/>
        <v/>
      </c>
      <c r="EE331" s="71" t="str">
        <f t="shared" si="5004"/>
        <v/>
      </c>
      <c r="EF331" s="71" t="str">
        <f t="shared" si="5005"/>
        <v/>
      </c>
      <c r="EG331" s="71" t="str">
        <f t="shared" si="5006"/>
        <v/>
      </c>
      <c r="EH331" s="71" t="str">
        <f t="shared" si="5007"/>
        <v/>
      </c>
      <c r="EI331" s="71" t="str">
        <f t="shared" si="5008"/>
        <v/>
      </c>
      <c r="EJ331" s="71" t="str">
        <f t="shared" si="5009"/>
        <v/>
      </c>
      <c r="EK331" s="71" t="str">
        <f t="shared" si="5010"/>
        <v/>
      </c>
      <c r="EL331" s="71" t="str">
        <f t="shared" si="5011"/>
        <v/>
      </c>
      <c r="EM331" s="71" t="str">
        <f t="shared" si="5012"/>
        <v/>
      </c>
      <c r="EN331" s="71" t="str">
        <f t="shared" si="5013"/>
        <v/>
      </c>
      <c r="EO331" s="71" t="str">
        <f t="shared" si="5014"/>
        <v/>
      </c>
      <c r="EP331" s="71" t="str">
        <f t="shared" si="5015"/>
        <v/>
      </c>
      <c r="EQ331" s="71" t="str">
        <f t="shared" si="5016"/>
        <v/>
      </c>
      <c r="ER331" s="71" t="str">
        <f t="shared" si="5017"/>
        <v/>
      </c>
      <c r="ES331" s="71" t="str">
        <f t="shared" si="5018"/>
        <v/>
      </c>
      <c r="ET331" s="71" t="str">
        <f t="shared" si="5019"/>
        <v/>
      </c>
      <c r="EU331" s="71" t="str">
        <f t="shared" si="5020"/>
        <v/>
      </c>
      <c r="EV331" s="71" t="str">
        <f t="shared" si="5021"/>
        <v/>
      </c>
      <c r="EW331" s="71" t="str">
        <f t="shared" si="5022"/>
        <v/>
      </c>
      <c r="EX331" s="71" t="str">
        <f t="shared" si="5023"/>
        <v/>
      </c>
      <c r="EY331" s="71" t="str">
        <f t="shared" si="5024"/>
        <v/>
      </c>
      <c r="EZ331" s="71" t="str">
        <f t="shared" si="5025"/>
        <v/>
      </c>
      <c r="FA331" s="71" t="str">
        <f t="shared" si="5026"/>
        <v/>
      </c>
      <c r="FB331" s="71" t="str">
        <f t="shared" si="5027"/>
        <v/>
      </c>
      <c r="FC331" s="71" t="str">
        <f t="shared" si="5028"/>
        <v/>
      </c>
      <c r="FD331" s="71" t="str">
        <f t="shared" si="5029"/>
        <v/>
      </c>
      <c r="FE331" s="71" t="str">
        <f t="shared" si="5030"/>
        <v/>
      </c>
      <c r="FF331" s="71" t="str">
        <f t="shared" si="5031"/>
        <v/>
      </c>
      <c r="FG331" s="71" t="str">
        <f t="shared" si="5032"/>
        <v/>
      </c>
      <c r="FH331" s="71" t="str">
        <f t="shared" si="5033"/>
        <v/>
      </c>
      <c r="FI331" s="71" t="str">
        <f t="shared" si="5034"/>
        <v/>
      </c>
      <c r="FJ331" s="71" t="str">
        <f t="shared" si="5035"/>
        <v/>
      </c>
      <c r="FK331" s="71" t="str">
        <f t="shared" si="5036"/>
        <v/>
      </c>
      <c r="FL331" s="71" t="str">
        <f t="shared" si="5037"/>
        <v/>
      </c>
      <c r="FM331" s="71" t="str">
        <f t="shared" si="5038"/>
        <v/>
      </c>
      <c r="FN331" s="71" t="str">
        <f t="shared" si="5039"/>
        <v/>
      </c>
      <c r="FO331" s="71" t="str">
        <f t="shared" si="5040"/>
        <v/>
      </c>
      <c r="FP331" s="71" t="str">
        <f t="shared" si="5041"/>
        <v/>
      </c>
      <c r="FQ331" s="71" t="str">
        <f t="shared" si="5042"/>
        <v/>
      </c>
      <c r="FR331" s="71" t="str">
        <f t="shared" si="5043"/>
        <v/>
      </c>
      <c r="FS331" s="71" t="str">
        <f t="shared" si="5044"/>
        <v/>
      </c>
    </row>
    <row r="332" spans="1:175" ht="16.5">
      <c r="A332" s="134"/>
      <c r="B332" s="80" t="s">
        <v>998</v>
      </c>
      <c r="C332" s="141" t="s">
        <v>991</v>
      </c>
      <c r="K332" s="153"/>
      <c r="T332" s="151" t="s">
        <v>999</v>
      </c>
      <c r="U332" s="85" t="s">
        <v>993</v>
      </c>
      <c r="CN332" s="69" t="str">
        <f t="shared" si="4969"/>
        <v>InitUnitState('IK2D',,,,,,,,,,)</v>
      </c>
      <c r="CO332" s="69" t="str">
        <f t="shared" si="4970"/>
        <v>InitUnitNormal('IK2D',,,,,,,,,,)</v>
      </c>
      <c r="CP332" s="69" t="str">
        <f t="shared" si="4971"/>
        <v>InitUnitMagic('IK2D',,,,,,,,,,)</v>
      </c>
      <c r="CQ332" s="69" t="str">
        <f t="shared" si="4972"/>
        <v>InitUnitAdd('IK2D',,,,,,,,,,)</v>
      </c>
      <c r="CR332" s="69" t="str">
        <f t="shared" si="4973"/>
        <v>InitEquipData('IK2D',,"",,,,,'','','','','','',"ReplaceableTextures\\CommandButtons\\BTNSST11.blp")</v>
      </c>
      <c r="CU332" s="95" t="str">
        <f t="shared" si="4974"/>
        <v>|n</v>
      </c>
      <c r="CV332" s="70" t="str">
        <f t="shared" si="4817"/>
        <v>最大生命|Cffffc926+20%|n|n|r|Cffaaaaaa○|CffFFD24D水之符印+1|r|r|n|n|Cff00ff7f点击穿戴或脱卸。|r</v>
      </c>
      <c r="CW332" s="60"/>
      <c r="CX332" s="60"/>
      <c r="CY332" s="60"/>
      <c r="CZ332" s="60"/>
      <c r="DA332" s="60"/>
      <c r="DB332" s="71" t="str">
        <f t="shared" si="4975"/>
        <v/>
      </c>
      <c r="DC332" s="71" t="str">
        <f t="shared" si="4976"/>
        <v/>
      </c>
      <c r="DD332" s="71" t="str">
        <f t="shared" si="4977"/>
        <v/>
      </c>
      <c r="DE332" s="71" t="str">
        <f t="shared" si="4978"/>
        <v/>
      </c>
      <c r="DF332" s="71" t="str">
        <f t="shared" si="4979"/>
        <v/>
      </c>
      <c r="DG332" s="71" t="str">
        <f t="shared" si="4980"/>
        <v/>
      </c>
      <c r="DH332" s="71" t="str">
        <f t="shared" si="4981"/>
        <v/>
      </c>
      <c r="DI332" s="71" t="str">
        <f t="shared" si="4982"/>
        <v/>
      </c>
      <c r="DJ332" s="71" t="str">
        <f t="shared" si="4983"/>
        <v/>
      </c>
      <c r="DK332" s="71" t="str">
        <f t="shared" si="4984"/>
        <v/>
      </c>
      <c r="DL332" s="71" t="str">
        <f t="shared" si="4985"/>
        <v/>
      </c>
      <c r="DM332" s="71" t="str">
        <f t="shared" si="4986"/>
        <v/>
      </c>
      <c r="DN332" s="71" t="str">
        <f t="shared" si="4987"/>
        <v/>
      </c>
      <c r="DO332" s="71" t="str">
        <f t="shared" si="4988"/>
        <v/>
      </c>
      <c r="DP332" s="71" t="str">
        <f t="shared" si="4989"/>
        <v/>
      </c>
      <c r="DQ332" s="71" t="str">
        <f t="shared" si="4990"/>
        <v/>
      </c>
      <c r="DR332" s="71" t="str">
        <f t="shared" si="4991"/>
        <v/>
      </c>
      <c r="DS332" s="71" t="str">
        <f t="shared" si="4992"/>
        <v/>
      </c>
      <c r="DT332" s="71" t="str">
        <f t="shared" si="4993"/>
        <v/>
      </c>
      <c r="DU332" s="71" t="str">
        <f t="shared" si="4994"/>
        <v/>
      </c>
      <c r="DV332" s="71" t="str">
        <f t="shared" si="4995"/>
        <v/>
      </c>
      <c r="DW332" s="71" t="str">
        <f t="shared" si="4996"/>
        <v/>
      </c>
      <c r="DX332" s="71" t="str">
        <f t="shared" si="4997"/>
        <v/>
      </c>
      <c r="DY332" s="71" t="str">
        <f t="shared" si="4998"/>
        <v/>
      </c>
      <c r="DZ332" s="71" t="str">
        <f t="shared" si="4999"/>
        <v/>
      </c>
      <c r="EA332" s="71" t="str">
        <f t="shared" si="5000"/>
        <v/>
      </c>
      <c r="EB332" s="71" t="str">
        <f t="shared" si="5001"/>
        <v/>
      </c>
      <c r="EC332" s="71" t="str">
        <f t="shared" si="5002"/>
        <v/>
      </c>
      <c r="ED332" s="71" t="str">
        <f t="shared" si="5003"/>
        <v/>
      </c>
      <c r="EE332" s="71" t="str">
        <f t="shared" si="5004"/>
        <v/>
      </c>
      <c r="EF332" s="71" t="str">
        <f t="shared" si="5005"/>
        <v/>
      </c>
      <c r="EG332" s="71" t="str">
        <f t="shared" si="5006"/>
        <v/>
      </c>
      <c r="EH332" s="71" t="str">
        <f t="shared" si="5007"/>
        <v/>
      </c>
      <c r="EI332" s="71" t="str">
        <f t="shared" si="5008"/>
        <v/>
      </c>
      <c r="EJ332" s="71" t="str">
        <f t="shared" si="5009"/>
        <v/>
      </c>
      <c r="EK332" s="71" t="str">
        <f t="shared" si="5010"/>
        <v/>
      </c>
      <c r="EL332" s="71" t="str">
        <f t="shared" si="5011"/>
        <v/>
      </c>
      <c r="EM332" s="71" t="str">
        <f t="shared" si="5012"/>
        <v/>
      </c>
      <c r="EN332" s="71" t="str">
        <f t="shared" si="5013"/>
        <v/>
      </c>
      <c r="EO332" s="71" t="str">
        <f t="shared" si="5014"/>
        <v/>
      </c>
      <c r="EP332" s="71" t="str">
        <f t="shared" si="5015"/>
        <v/>
      </c>
      <c r="EQ332" s="71" t="str">
        <f t="shared" si="5016"/>
        <v/>
      </c>
      <c r="ER332" s="71" t="str">
        <f t="shared" si="5017"/>
        <v/>
      </c>
      <c r="ES332" s="71" t="str">
        <f t="shared" si="5018"/>
        <v/>
      </c>
      <c r="ET332" s="71" t="str">
        <f t="shared" si="5019"/>
        <v/>
      </c>
      <c r="EU332" s="71" t="str">
        <f t="shared" si="5020"/>
        <v/>
      </c>
      <c r="EV332" s="71" t="str">
        <f t="shared" si="5021"/>
        <v/>
      </c>
      <c r="EW332" s="71" t="str">
        <f t="shared" si="5022"/>
        <v/>
      </c>
      <c r="EX332" s="71" t="str">
        <f t="shared" si="5023"/>
        <v/>
      </c>
      <c r="EY332" s="71" t="str">
        <f t="shared" si="5024"/>
        <v/>
      </c>
      <c r="EZ332" s="71" t="str">
        <f t="shared" si="5025"/>
        <v/>
      </c>
      <c r="FA332" s="71" t="str">
        <f t="shared" si="5026"/>
        <v/>
      </c>
      <c r="FB332" s="71" t="str">
        <f t="shared" si="5027"/>
        <v/>
      </c>
      <c r="FC332" s="71" t="str">
        <f t="shared" si="5028"/>
        <v/>
      </c>
      <c r="FD332" s="71" t="str">
        <f t="shared" si="5029"/>
        <v/>
      </c>
      <c r="FE332" s="71" t="str">
        <f t="shared" si="5030"/>
        <v/>
      </c>
      <c r="FF332" s="71" t="str">
        <f t="shared" si="5031"/>
        <v/>
      </c>
      <c r="FG332" s="71" t="str">
        <f t="shared" si="5032"/>
        <v/>
      </c>
      <c r="FH332" s="71" t="str">
        <f t="shared" si="5033"/>
        <v/>
      </c>
      <c r="FI332" s="71" t="str">
        <f t="shared" si="5034"/>
        <v/>
      </c>
      <c r="FJ332" s="71" t="str">
        <f t="shared" si="5035"/>
        <v/>
      </c>
      <c r="FK332" s="71" t="str">
        <f t="shared" si="5036"/>
        <v/>
      </c>
      <c r="FL332" s="71" t="str">
        <f t="shared" si="5037"/>
        <v/>
      </c>
      <c r="FM332" s="71" t="str">
        <f t="shared" si="5038"/>
        <v/>
      </c>
      <c r="FN332" s="71" t="str">
        <f t="shared" si="5039"/>
        <v/>
      </c>
      <c r="FO332" s="71" t="str">
        <f t="shared" si="5040"/>
        <v/>
      </c>
      <c r="FP332" s="71" t="str">
        <f t="shared" si="5041"/>
        <v/>
      </c>
      <c r="FQ332" s="71" t="str">
        <f t="shared" si="5042"/>
        <v/>
      </c>
      <c r="FR332" s="71" t="str">
        <f t="shared" si="5043"/>
        <v/>
      </c>
      <c r="FS332" s="71" t="str">
        <f t="shared" si="5044"/>
        <v/>
      </c>
    </row>
    <row r="333" spans="1:175" ht="16.5">
      <c r="A333" s="134"/>
      <c r="B333" s="80" t="s">
        <v>1000</v>
      </c>
      <c r="C333" s="141" t="s">
        <v>991</v>
      </c>
      <c r="K333" s="153"/>
      <c r="T333" s="151" t="s">
        <v>1001</v>
      </c>
      <c r="U333" s="85" t="s">
        <v>993</v>
      </c>
      <c r="CN333" s="69" t="str">
        <f t="shared" si="4969"/>
        <v>InitUnitState('IK2E',,,,,,,,,,)</v>
      </c>
      <c r="CO333" s="69" t="str">
        <f t="shared" si="4970"/>
        <v>InitUnitNormal('IK2E',,,,,,,,,,)</v>
      </c>
      <c r="CP333" s="69" t="str">
        <f t="shared" si="4971"/>
        <v>InitUnitMagic('IK2E',,,,,,,,,,)</v>
      </c>
      <c r="CQ333" s="69" t="str">
        <f t="shared" si="4972"/>
        <v>InitUnitAdd('IK2E',,,,,,,,,,)</v>
      </c>
      <c r="CR333" s="69" t="str">
        <f t="shared" si="4973"/>
        <v>InitEquipData('IK2E',,"",,,,,'','','','','','',"ReplaceableTextures\\CommandButtons\\BTNSST11.blp")</v>
      </c>
      <c r="CU333" s="95" t="str">
        <f t="shared" si="4974"/>
        <v>|n</v>
      </c>
      <c r="CV333" s="70" t="str">
        <f t="shared" si="4817"/>
        <v>最大生命|Cffffc926+20%|n|n|r|Cffaaaaaa○|CffFFD24D火之符印+1|r|r|n|n|Cff00ff7f点击穿戴或脱卸。|r</v>
      </c>
      <c r="CW333" s="60"/>
      <c r="CX333" s="60"/>
      <c r="CY333" s="60"/>
      <c r="CZ333" s="60"/>
      <c r="DA333" s="60"/>
      <c r="DB333" s="71" t="str">
        <f t="shared" si="4975"/>
        <v/>
      </c>
      <c r="DC333" s="71" t="str">
        <f t="shared" si="4976"/>
        <v/>
      </c>
      <c r="DD333" s="71" t="str">
        <f t="shared" si="4977"/>
        <v/>
      </c>
      <c r="DE333" s="71" t="str">
        <f t="shared" si="4978"/>
        <v/>
      </c>
      <c r="DF333" s="71" t="str">
        <f t="shared" si="4979"/>
        <v/>
      </c>
      <c r="DG333" s="71" t="str">
        <f t="shared" si="4980"/>
        <v/>
      </c>
      <c r="DH333" s="71" t="str">
        <f t="shared" si="4981"/>
        <v/>
      </c>
      <c r="DI333" s="71" t="str">
        <f t="shared" si="4982"/>
        <v/>
      </c>
      <c r="DJ333" s="71" t="str">
        <f t="shared" si="4983"/>
        <v/>
      </c>
      <c r="DK333" s="71" t="str">
        <f t="shared" si="4984"/>
        <v/>
      </c>
      <c r="DL333" s="71" t="str">
        <f t="shared" si="4985"/>
        <v/>
      </c>
      <c r="DM333" s="71" t="str">
        <f t="shared" si="4986"/>
        <v/>
      </c>
      <c r="DN333" s="71" t="str">
        <f t="shared" si="4987"/>
        <v/>
      </c>
      <c r="DO333" s="71" t="str">
        <f t="shared" si="4988"/>
        <v/>
      </c>
      <c r="DP333" s="71" t="str">
        <f t="shared" si="4989"/>
        <v/>
      </c>
      <c r="DQ333" s="71" t="str">
        <f t="shared" si="4990"/>
        <v/>
      </c>
      <c r="DR333" s="71" t="str">
        <f t="shared" si="4991"/>
        <v/>
      </c>
      <c r="DS333" s="71" t="str">
        <f t="shared" si="4992"/>
        <v/>
      </c>
      <c r="DT333" s="71" t="str">
        <f t="shared" si="4993"/>
        <v/>
      </c>
      <c r="DU333" s="71" t="str">
        <f t="shared" si="4994"/>
        <v/>
      </c>
      <c r="DV333" s="71" t="str">
        <f t="shared" si="4995"/>
        <v/>
      </c>
      <c r="DW333" s="71" t="str">
        <f t="shared" si="4996"/>
        <v/>
      </c>
      <c r="DX333" s="71" t="str">
        <f t="shared" si="4997"/>
        <v/>
      </c>
      <c r="DY333" s="71" t="str">
        <f t="shared" si="4998"/>
        <v/>
      </c>
      <c r="DZ333" s="71" t="str">
        <f t="shared" si="4999"/>
        <v/>
      </c>
      <c r="EA333" s="71" t="str">
        <f t="shared" si="5000"/>
        <v/>
      </c>
      <c r="EB333" s="71" t="str">
        <f t="shared" si="5001"/>
        <v/>
      </c>
      <c r="EC333" s="71" t="str">
        <f t="shared" si="5002"/>
        <v/>
      </c>
      <c r="ED333" s="71" t="str">
        <f t="shared" si="5003"/>
        <v/>
      </c>
      <c r="EE333" s="71" t="str">
        <f t="shared" si="5004"/>
        <v/>
      </c>
      <c r="EF333" s="71" t="str">
        <f t="shared" si="5005"/>
        <v/>
      </c>
      <c r="EG333" s="71" t="str">
        <f t="shared" si="5006"/>
        <v/>
      </c>
      <c r="EH333" s="71" t="str">
        <f t="shared" si="5007"/>
        <v/>
      </c>
      <c r="EI333" s="71" t="str">
        <f t="shared" si="5008"/>
        <v/>
      </c>
      <c r="EJ333" s="71" t="str">
        <f t="shared" si="5009"/>
        <v/>
      </c>
      <c r="EK333" s="71" t="str">
        <f t="shared" si="5010"/>
        <v/>
      </c>
      <c r="EL333" s="71" t="str">
        <f t="shared" si="5011"/>
        <v/>
      </c>
      <c r="EM333" s="71" t="str">
        <f t="shared" si="5012"/>
        <v/>
      </c>
      <c r="EN333" s="71" t="str">
        <f t="shared" si="5013"/>
        <v/>
      </c>
      <c r="EO333" s="71" t="str">
        <f t="shared" si="5014"/>
        <v/>
      </c>
      <c r="EP333" s="71" t="str">
        <f t="shared" si="5015"/>
        <v/>
      </c>
      <c r="EQ333" s="71" t="str">
        <f t="shared" si="5016"/>
        <v/>
      </c>
      <c r="ER333" s="71" t="str">
        <f t="shared" si="5017"/>
        <v/>
      </c>
      <c r="ES333" s="71" t="str">
        <f t="shared" si="5018"/>
        <v/>
      </c>
      <c r="ET333" s="71" t="str">
        <f t="shared" si="5019"/>
        <v/>
      </c>
      <c r="EU333" s="71" t="str">
        <f t="shared" si="5020"/>
        <v/>
      </c>
      <c r="EV333" s="71" t="str">
        <f t="shared" si="5021"/>
        <v/>
      </c>
      <c r="EW333" s="71" t="str">
        <f t="shared" si="5022"/>
        <v/>
      </c>
      <c r="EX333" s="71" t="str">
        <f t="shared" si="5023"/>
        <v/>
      </c>
      <c r="EY333" s="71" t="str">
        <f t="shared" si="5024"/>
        <v/>
      </c>
      <c r="EZ333" s="71" t="str">
        <f t="shared" si="5025"/>
        <v/>
      </c>
      <c r="FA333" s="71" t="str">
        <f t="shared" si="5026"/>
        <v/>
      </c>
      <c r="FB333" s="71" t="str">
        <f t="shared" si="5027"/>
        <v/>
      </c>
      <c r="FC333" s="71" t="str">
        <f t="shared" si="5028"/>
        <v/>
      </c>
      <c r="FD333" s="71" t="str">
        <f t="shared" si="5029"/>
        <v/>
      </c>
      <c r="FE333" s="71" t="str">
        <f t="shared" si="5030"/>
        <v/>
      </c>
      <c r="FF333" s="71" t="str">
        <f t="shared" si="5031"/>
        <v/>
      </c>
      <c r="FG333" s="71" t="str">
        <f t="shared" si="5032"/>
        <v/>
      </c>
      <c r="FH333" s="71" t="str">
        <f t="shared" si="5033"/>
        <v/>
      </c>
      <c r="FI333" s="71" t="str">
        <f t="shared" si="5034"/>
        <v/>
      </c>
      <c r="FJ333" s="71" t="str">
        <f t="shared" si="5035"/>
        <v/>
      </c>
      <c r="FK333" s="71" t="str">
        <f t="shared" si="5036"/>
        <v/>
      </c>
      <c r="FL333" s="71" t="str">
        <f t="shared" si="5037"/>
        <v/>
      </c>
      <c r="FM333" s="71" t="str">
        <f t="shared" si="5038"/>
        <v/>
      </c>
      <c r="FN333" s="71" t="str">
        <f t="shared" si="5039"/>
        <v/>
      </c>
      <c r="FO333" s="71" t="str">
        <f t="shared" si="5040"/>
        <v/>
      </c>
      <c r="FP333" s="71" t="str">
        <f t="shared" si="5041"/>
        <v/>
      </c>
      <c r="FQ333" s="71" t="str">
        <f t="shared" si="5042"/>
        <v/>
      </c>
      <c r="FR333" s="71" t="str">
        <f t="shared" si="5043"/>
        <v/>
      </c>
      <c r="FS333" s="71" t="str">
        <f t="shared" si="5044"/>
        <v/>
      </c>
    </row>
    <row r="334" spans="1:175" ht="16.5">
      <c r="A334" s="134"/>
      <c r="B334" s="80" t="s">
        <v>1002</v>
      </c>
      <c r="C334" s="141" t="s">
        <v>991</v>
      </c>
      <c r="K334" s="153"/>
      <c r="T334" s="151" t="s">
        <v>1003</v>
      </c>
      <c r="U334" s="85" t="s">
        <v>993</v>
      </c>
      <c r="CN334" s="69" t="str">
        <f t="shared" si="4969"/>
        <v>InitUnitState('IK2F',,,,,,,,,,)</v>
      </c>
      <c r="CO334" s="69" t="str">
        <f t="shared" si="4970"/>
        <v>InitUnitNormal('IK2F',,,,,,,,,,)</v>
      </c>
      <c r="CP334" s="69" t="str">
        <f t="shared" si="4971"/>
        <v>InitUnitMagic('IK2F',,,,,,,,,,)</v>
      </c>
      <c r="CQ334" s="69" t="str">
        <f t="shared" si="4972"/>
        <v>InitUnitAdd('IK2F',,,,,,,,,,)</v>
      </c>
      <c r="CR334" s="69" t="str">
        <f t="shared" si="4973"/>
        <v>InitEquipData('IK2F',,"",,,,,'','','','','','',"ReplaceableTextures\\CommandButtons\\BTNSST11.blp")</v>
      </c>
      <c r="CU334" s="95" t="str">
        <f t="shared" si="4974"/>
        <v>|n</v>
      </c>
      <c r="CV334" s="70" t="str">
        <f t="shared" si="4817"/>
        <v>最大生命|Cffffc926+20%|n|n|r|Cffaaaaaa○|CffFFD24D土之符印+1|r|r|n|n|Cff00ff7f点击穿戴或脱卸。|r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1004</v>
      </c>
      <c r="C335" s="141" t="s">
        <v>991</v>
      </c>
      <c r="K335" s="153"/>
      <c r="T335" s="151" t="s">
        <v>1005</v>
      </c>
      <c r="U335" s="85" t="s">
        <v>993</v>
      </c>
      <c r="CN335" s="69" t="str">
        <f t="shared" si="4969"/>
        <v>InitUnitState('IK2G',,,,,,,,,,)</v>
      </c>
      <c r="CO335" s="69" t="str">
        <f t="shared" si="4970"/>
        <v>InitUnitNormal('IK2G',,,,,,,,,,)</v>
      </c>
      <c r="CP335" s="69" t="str">
        <f t="shared" si="4971"/>
        <v>InitUnitMagic('IK2G',,,,,,,,,,)</v>
      </c>
      <c r="CQ335" s="69" t="str">
        <f t="shared" si="4972"/>
        <v>InitUnitAdd('IK2G',,,,,,,,,,)</v>
      </c>
      <c r="CR335" s="69" t="str">
        <f t="shared" si="4973"/>
        <v>InitEquipData('IK2G',,"",,,,,'','','','','','',"ReplaceableTextures\\CommandButtons\\BTNSST11.blp")</v>
      </c>
      <c r="CU335" s="95" t="str">
        <f t="shared" si="4974"/>
        <v>|n</v>
      </c>
      <c r="CV335" s="70" t="str">
        <f t="shared" si="4817"/>
        <v>最大生命|Cffffc926+20%|n|n|r|Cffaaaaaa○|CffFFD24D光之符印+1|r|r|n|n|Cff00ff7f点击穿戴或脱卸。|r</v>
      </c>
      <c r="CW335" s="60"/>
      <c r="CX335" s="60"/>
      <c r="CY335" s="60"/>
      <c r="CZ335" s="60"/>
      <c r="DA335" s="60"/>
      <c r="DB335" s="71" t="str">
        <f t="shared" si="4975"/>
        <v/>
      </c>
      <c r="DC335" s="71" t="str">
        <f t="shared" si="4976"/>
        <v/>
      </c>
      <c r="DD335" s="71" t="str">
        <f t="shared" si="4977"/>
        <v/>
      </c>
      <c r="DE335" s="71" t="str">
        <f t="shared" si="4978"/>
        <v/>
      </c>
      <c r="DF335" s="71" t="str">
        <f t="shared" si="4979"/>
        <v/>
      </c>
      <c r="DG335" s="71" t="str">
        <f t="shared" si="4980"/>
        <v/>
      </c>
      <c r="DH335" s="71" t="str">
        <f t="shared" si="4981"/>
        <v/>
      </c>
      <c r="DI335" s="71" t="str">
        <f t="shared" si="4982"/>
        <v/>
      </c>
      <c r="DJ335" s="71" t="str">
        <f t="shared" si="4983"/>
        <v/>
      </c>
      <c r="DK335" s="71" t="str">
        <f t="shared" si="4984"/>
        <v/>
      </c>
      <c r="DL335" s="71" t="str">
        <f t="shared" si="4985"/>
        <v/>
      </c>
      <c r="DM335" s="71" t="str">
        <f t="shared" si="4986"/>
        <v/>
      </c>
      <c r="DN335" s="71" t="str">
        <f t="shared" si="4987"/>
        <v/>
      </c>
      <c r="DO335" s="71" t="str">
        <f t="shared" si="4988"/>
        <v/>
      </c>
      <c r="DP335" s="71" t="str">
        <f t="shared" si="4989"/>
        <v/>
      </c>
      <c r="DQ335" s="71" t="str">
        <f t="shared" si="4990"/>
        <v/>
      </c>
      <c r="DR335" s="71" t="str">
        <f t="shared" si="4991"/>
        <v/>
      </c>
      <c r="DS335" s="71" t="str">
        <f t="shared" si="4992"/>
        <v/>
      </c>
      <c r="DT335" s="71" t="str">
        <f t="shared" si="4993"/>
        <v/>
      </c>
      <c r="DU335" s="71" t="str">
        <f t="shared" si="4994"/>
        <v/>
      </c>
      <c r="DV335" s="71" t="str">
        <f t="shared" si="4995"/>
        <v/>
      </c>
      <c r="DW335" s="71" t="str">
        <f t="shared" si="4996"/>
        <v/>
      </c>
      <c r="DX335" s="71" t="str">
        <f t="shared" si="4997"/>
        <v/>
      </c>
      <c r="DY335" s="71" t="str">
        <f t="shared" si="4998"/>
        <v/>
      </c>
      <c r="DZ335" s="71" t="str">
        <f t="shared" si="4999"/>
        <v/>
      </c>
      <c r="EA335" s="71" t="str">
        <f t="shared" si="5000"/>
        <v/>
      </c>
      <c r="EB335" s="71" t="str">
        <f t="shared" si="5001"/>
        <v/>
      </c>
      <c r="EC335" s="71" t="str">
        <f t="shared" si="5002"/>
        <v/>
      </c>
      <c r="ED335" s="71" t="str">
        <f t="shared" si="5003"/>
        <v/>
      </c>
      <c r="EE335" s="71" t="str">
        <f t="shared" si="5004"/>
        <v/>
      </c>
      <c r="EF335" s="71" t="str">
        <f t="shared" si="5005"/>
        <v/>
      </c>
      <c r="EG335" s="71" t="str">
        <f t="shared" si="5006"/>
        <v/>
      </c>
      <c r="EH335" s="71" t="str">
        <f t="shared" si="5007"/>
        <v/>
      </c>
      <c r="EI335" s="71" t="str">
        <f t="shared" si="5008"/>
        <v/>
      </c>
      <c r="EJ335" s="71" t="str">
        <f t="shared" si="5009"/>
        <v/>
      </c>
      <c r="EK335" s="71" t="str">
        <f t="shared" si="5010"/>
        <v/>
      </c>
      <c r="EL335" s="71" t="str">
        <f t="shared" si="5011"/>
        <v/>
      </c>
      <c r="EM335" s="71" t="str">
        <f t="shared" si="5012"/>
        <v/>
      </c>
      <c r="EN335" s="71" t="str">
        <f t="shared" si="5013"/>
        <v/>
      </c>
      <c r="EO335" s="71" t="str">
        <f t="shared" si="5014"/>
        <v/>
      </c>
      <c r="EP335" s="71" t="str">
        <f t="shared" si="5015"/>
        <v/>
      </c>
      <c r="EQ335" s="71" t="str">
        <f t="shared" si="5016"/>
        <v/>
      </c>
      <c r="ER335" s="71" t="str">
        <f t="shared" si="5017"/>
        <v/>
      </c>
      <c r="ES335" s="71" t="str">
        <f t="shared" si="5018"/>
        <v/>
      </c>
      <c r="ET335" s="71" t="str">
        <f t="shared" si="5019"/>
        <v/>
      </c>
      <c r="EU335" s="71" t="str">
        <f t="shared" si="5020"/>
        <v/>
      </c>
      <c r="EV335" s="71" t="str">
        <f t="shared" si="5021"/>
        <v/>
      </c>
      <c r="EW335" s="71" t="str">
        <f t="shared" si="5022"/>
        <v/>
      </c>
      <c r="EX335" s="71" t="str">
        <f t="shared" si="5023"/>
        <v/>
      </c>
      <c r="EY335" s="71" t="str">
        <f t="shared" si="5024"/>
        <v/>
      </c>
      <c r="EZ335" s="71" t="str">
        <f t="shared" si="5025"/>
        <v/>
      </c>
      <c r="FA335" s="71" t="str">
        <f t="shared" si="5026"/>
        <v/>
      </c>
      <c r="FB335" s="71" t="str">
        <f t="shared" si="5027"/>
        <v/>
      </c>
      <c r="FC335" s="71" t="str">
        <f t="shared" si="5028"/>
        <v/>
      </c>
      <c r="FD335" s="71" t="str">
        <f t="shared" si="5029"/>
        <v/>
      </c>
      <c r="FE335" s="71" t="str">
        <f t="shared" si="5030"/>
        <v/>
      </c>
      <c r="FF335" s="71" t="str">
        <f t="shared" si="5031"/>
        <v/>
      </c>
      <c r="FG335" s="71" t="str">
        <f t="shared" si="5032"/>
        <v/>
      </c>
      <c r="FH335" s="71" t="str">
        <f t="shared" si="5033"/>
        <v/>
      </c>
      <c r="FI335" s="71" t="str">
        <f t="shared" si="5034"/>
        <v/>
      </c>
      <c r="FJ335" s="71" t="str">
        <f t="shared" si="5035"/>
        <v/>
      </c>
      <c r="FK335" s="71" t="str">
        <f t="shared" si="5036"/>
        <v/>
      </c>
      <c r="FL335" s="71" t="str">
        <f t="shared" si="5037"/>
        <v/>
      </c>
      <c r="FM335" s="71" t="str">
        <f t="shared" si="5038"/>
        <v/>
      </c>
      <c r="FN335" s="71" t="str">
        <f t="shared" si="5039"/>
        <v/>
      </c>
      <c r="FO335" s="71" t="str">
        <f t="shared" si="5040"/>
        <v/>
      </c>
      <c r="FP335" s="71" t="str">
        <f t="shared" si="5041"/>
        <v/>
      </c>
      <c r="FQ335" s="71" t="str">
        <f t="shared" si="5042"/>
        <v/>
      </c>
      <c r="FR335" s="71" t="str">
        <f t="shared" si="5043"/>
        <v/>
      </c>
      <c r="FS335" s="71" t="str">
        <f t="shared" si="5044"/>
        <v/>
      </c>
    </row>
    <row r="336" spans="1:175" ht="16.5">
      <c r="A336" s="134"/>
      <c r="B336" s="80" t="s">
        <v>1006</v>
      </c>
      <c r="C336" s="141" t="s">
        <v>991</v>
      </c>
      <c r="K336" s="153"/>
      <c r="T336" s="151" t="s">
        <v>1007</v>
      </c>
      <c r="U336" s="85" t="s">
        <v>993</v>
      </c>
      <c r="CN336" s="69" t="str">
        <f t="shared" si="4969"/>
        <v>InitUnitState('IK2H',,,,,,,,,,)</v>
      </c>
      <c r="CO336" s="69" t="str">
        <f t="shared" si="4970"/>
        <v>InitUnitNormal('IK2H',,,,,,,,,,)</v>
      </c>
      <c r="CP336" s="69" t="str">
        <f t="shared" si="4971"/>
        <v>InitUnitMagic('IK2H',,,,,,,,,,)</v>
      </c>
      <c r="CQ336" s="69" t="str">
        <f t="shared" si="4972"/>
        <v>InitUnitAdd('IK2H',,,,,,,,,,)</v>
      </c>
      <c r="CR336" s="69" t="str">
        <f t="shared" si="4973"/>
        <v>InitEquipData('IK2H',,"",,,,,'','','','','','',"ReplaceableTextures\\CommandButtons\\BTNSST11.blp")</v>
      </c>
      <c r="CU336" s="95" t="str">
        <f t="shared" si="4974"/>
        <v>|n</v>
      </c>
      <c r="CV336" s="70" t="str">
        <f t="shared" si="4817"/>
        <v>最大生命|Cffffc926+20%|n|n|r|Cffaaaaaa○|CffFFD24D雷之符印+1|r|r|n|n|Cff00ff7f点击穿戴或脱卸。|r</v>
      </c>
      <c r="CW336" s="60"/>
      <c r="CX336" s="60"/>
      <c r="CY336" s="60"/>
      <c r="CZ336" s="60"/>
      <c r="DA336" s="60"/>
      <c r="DB336" s="71" t="str">
        <f t="shared" si="4975"/>
        <v/>
      </c>
      <c r="DC336" s="71" t="str">
        <f t="shared" si="4976"/>
        <v/>
      </c>
      <c r="DD336" s="71" t="str">
        <f t="shared" si="4977"/>
        <v/>
      </c>
      <c r="DE336" s="71" t="str">
        <f t="shared" si="4978"/>
        <v/>
      </c>
      <c r="DF336" s="71" t="str">
        <f t="shared" si="4979"/>
        <v/>
      </c>
      <c r="DG336" s="71" t="str">
        <f t="shared" si="4980"/>
        <v/>
      </c>
      <c r="DH336" s="71" t="str">
        <f t="shared" si="4981"/>
        <v/>
      </c>
      <c r="DI336" s="71" t="str">
        <f t="shared" si="4982"/>
        <v/>
      </c>
      <c r="DJ336" s="71" t="str">
        <f t="shared" si="4983"/>
        <v/>
      </c>
      <c r="DK336" s="71" t="str">
        <f t="shared" si="4984"/>
        <v/>
      </c>
      <c r="DL336" s="71" t="str">
        <f t="shared" si="4985"/>
        <v/>
      </c>
      <c r="DM336" s="71" t="str">
        <f t="shared" si="4986"/>
        <v/>
      </c>
      <c r="DN336" s="71" t="str">
        <f t="shared" si="4987"/>
        <v/>
      </c>
      <c r="DO336" s="71" t="str">
        <f t="shared" si="4988"/>
        <v/>
      </c>
      <c r="DP336" s="71" t="str">
        <f t="shared" si="4989"/>
        <v/>
      </c>
      <c r="DQ336" s="71" t="str">
        <f t="shared" si="4990"/>
        <v/>
      </c>
      <c r="DR336" s="71" t="str">
        <f t="shared" si="4991"/>
        <v/>
      </c>
      <c r="DS336" s="71" t="str">
        <f t="shared" si="4992"/>
        <v/>
      </c>
      <c r="DT336" s="71" t="str">
        <f t="shared" si="4993"/>
        <v/>
      </c>
      <c r="DU336" s="71" t="str">
        <f t="shared" si="4994"/>
        <v/>
      </c>
      <c r="DV336" s="71" t="str">
        <f t="shared" si="4995"/>
        <v/>
      </c>
      <c r="DW336" s="71" t="str">
        <f t="shared" si="4996"/>
        <v/>
      </c>
      <c r="DX336" s="71" t="str">
        <f t="shared" si="4997"/>
        <v/>
      </c>
      <c r="DY336" s="71" t="str">
        <f t="shared" si="4998"/>
        <v/>
      </c>
      <c r="DZ336" s="71" t="str">
        <f t="shared" si="4999"/>
        <v/>
      </c>
      <c r="EA336" s="71" t="str">
        <f t="shared" si="5000"/>
        <v/>
      </c>
      <c r="EB336" s="71" t="str">
        <f t="shared" si="5001"/>
        <v/>
      </c>
      <c r="EC336" s="71" t="str">
        <f t="shared" si="5002"/>
        <v/>
      </c>
      <c r="ED336" s="71" t="str">
        <f t="shared" si="5003"/>
        <v/>
      </c>
      <c r="EE336" s="71" t="str">
        <f t="shared" si="5004"/>
        <v/>
      </c>
      <c r="EF336" s="71" t="str">
        <f t="shared" si="5005"/>
        <v/>
      </c>
      <c r="EG336" s="71" t="str">
        <f t="shared" si="5006"/>
        <v/>
      </c>
      <c r="EH336" s="71" t="str">
        <f t="shared" si="5007"/>
        <v/>
      </c>
      <c r="EI336" s="71" t="str">
        <f t="shared" si="5008"/>
        <v/>
      </c>
      <c r="EJ336" s="71" t="str">
        <f t="shared" si="5009"/>
        <v/>
      </c>
      <c r="EK336" s="71" t="str">
        <f t="shared" si="5010"/>
        <v/>
      </c>
      <c r="EL336" s="71" t="str">
        <f t="shared" si="5011"/>
        <v/>
      </c>
      <c r="EM336" s="71" t="str">
        <f t="shared" si="5012"/>
        <v/>
      </c>
      <c r="EN336" s="71" t="str">
        <f t="shared" si="5013"/>
        <v/>
      </c>
      <c r="EO336" s="71" t="str">
        <f t="shared" si="5014"/>
        <v/>
      </c>
      <c r="EP336" s="71" t="str">
        <f t="shared" si="5015"/>
        <v/>
      </c>
      <c r="EQ336" s="71" t="str">
        <f t="shared" si="5016"/>
        <v/>
      </c>
      <c r="ER336" s="71" t="str">
        <f t="shared" si="5017"/>
        <v/>
      </c>
      <c r="ES336" s="71" t="str">
        <f t="shared" si="5018"/>
        <v/>
      </c>
      <c r="ET336" s="71" t="str">
        <f t="shared" si="5019"/>
        <v/>
      </c>
      <c r="EU336" s="71" t="str">
        <f t="shared" si="5020"/>
        <v/>
      </c>
      <c r="EV336" s="71" t="str">
        <f t="shared" si="5021"/>
        <v/>
      </c>
      <c r="EW336" s="71" t="str">
        <f t="shared" si="5022"/>
        <v/>
      </c>
      <c r="EX336" s="71" t="str">
        <f t="shared" si="5023"/>
        <v/>
      </c>
      <c r="EY336" s="71" t="str">
        <f t="shared" si="5024"/>
        <v/>
      </c>
      <c r="EZ336" s="71" t="str">
        <f t="shared" si="5025"/>
        <v/>
      </c>
      <c r="FA336" s="71" t="str">
        <f t="shared" si="5026"/>
        <v/>
      </c>
      <c r="FB336" s="71" t="str">
        <f t="shared" si="5027"/>
        <v/>
      </c>
      <c r="FC336" s="71" t="str">
        <f t="shared" si="5028"/>
        <v/>
      </c>
      <c r="FD336" s="71" t="str">
        <f t="shared" si="5029"/>
        <v/>
      </c>
      <c r="FE336" s="71" t="str">
        <f t="shared" si="5030"/>
        <v/>
      </c>
      <c r="FF336" s="71" t="str">
        <f t="shared" si="5031"/>
        <v/>
      </c>
      <c r="FG336" s="71" t="str">
        <f t="shared" si="5032"/>
        <v/>
      </c>
      <c r="FH336" s="71" t="str">
        <f t="shared" si="5033"/>
        <v/>
      </c>
      <c r="FI336" s="71" t="str">
        <f t="shared" si="5034"/>
        <v/>
      </c>
      <c r="FJ336" s="71" t="str">
        <f t="shared" si="5035"/>
        <v/>
      </c>
      <c r="FK336" s="71" t="str">
        <f t="shared" si="5036"/>
        <v/>
      </c>
      <c r="FL336" s="71" t="str">
        <f t="shared" si="5037"/>
        <v/>
      </c>
      <c r="FM336" s="71" t="str">
        <f t="shared" si="5038"/>
        <v/>
      </c>
      <c r="FN336" s="71" t="str">
        <f t="shared" si="5039"/>
        <v/>
      </c>
      <c r="FO336" s="71" t="str">
        <f t="shared" si="5040"/>
        <v/>
      </c>
      <c r="FP336" s="71" t="str">
        <f t="shared" si="5041"/>
        <v/>
      </c>
      <c r="FQ336" s="71" t="str">
        <f t="shared" si="5042"/>
        <v/>
      </c>
      <c r="FR336" s="71" t="str">
        <f t="shared" si="5043"/>
        <v/>
      </c>
      <c r="FS336" s="71" t="str">
        <f t="shared" si="5044"/>
        <v/>
      </c>
    </row>
    <row r="337" spans="1:175" ht="16.5">
      <c r="A337" s="134"/>
      <c r="B337" s="80" t="s">
        <v>1008</v>
      </c>
      <c r="C337" s="141" t="s">
        <v>991</v>
      </c>
      <c r="K337" s="154"/>
      <c r="T337" s="151" t="s">
        <v>1009</v>
      </c>
      <c r="U337" s="85" t="s">
        <v>993</v>
      </c>
      <c r="CN337" s="69" t="str">
        <f t="shared" si="4969"/>
        <v>InitUnitState('IK2I',,,,,,,,,,)</v>
      </c>
      <c r="CO337" s="69" t="str">
        <f t="shared" si="4970"/>
        <v>InitUnitNormal('IK2I',,,,,,,,,,)</v>
      </c>
      <c r="CP337" s="69" t="str">
        <f t="shared" si="4971"/>
        <v>InitUnitMagic('IK2I',,,,,,,,,,)</v>
      </c>
      <c r="CQ337" s="69" t="str">
        <f t="shared" si="4972"/>
        <v>InitUnitAdd('IK2I',,,,,,,,,,)</v>
      </c>
      <c r="CR337" s="69" t="str">
        <f t="shared" si="4973"/>
        <v>InitEquipData('IK2I',,"",,,,,'','','','','','',"ReplaceableTextures\\CommandButtons\\BTNSST11.blp")</v>
      </c>
      <c r="CU337" s="95" t="str">
        <f t="shared" si="4974"/>
        <v>|n</v>
      </c>
      <c r="CV337" s="70" t="str">
        <f t="shared" si="4817"/>
        <v>最大生命|Cffffc926+20%|n|n|r|Cffaaaaaa○|CffFFD24D暗之符印+1|r|r|n|n|Cff00ff7f点击穿戴或脱卸。|r</v>
      </c>
      <c r="CW337" s="60"/>
      <c r="CX337" s="60"/>
      <c r="CY337" s="60"/>
      <c r="CZ337" s="60"/>
      <c r="DA337" s="60"/>
      <c r="DB337" s="71" t="str">
        <f t="shared" si="4975"/>
        <v/>
      </c>
      <c r="DC337" s="71" t="str">
        <f t="shared" si="4976"/>
        <v/>
      </c>
      <c r="DD337" s="71" t="str">
        <f t="shared" si="4977"/>
        <v/>
      </c>
      <c r="DE337" s="71" t="str">
        <f t="shared" si="4978"/>
        <v/>
      </c>
      <c r="DF337" s="71" t="str">
        <f t="shared" si="4979"/>
        <v/>
      </c>
      <c r="DG337" s="71" t="str">
        <f t="shared" si="4980"/>
        <v/>
      </c>
      <c r="DH337" s="71" t="str">
        <f t="shared" si="4981"/>
        <v/>
      </c>
      <c r="DI337" s="71" t="str">
        <f t="shared" si="4982"/>
        <v/>
      </c>
      <c r="DJ337" s="71" t="str">
        <f t="shared" si="4983"/>
        <v/>
      </c>
      <c r="DK337" s="71" t="str">
        <f t="shared" si="4984"/>
        <v/>
      </c>
      <c r="DL337" s="71" t="str">
        <f t="shared" si="4985"/>
        <v/>
      </c>
      <c r="DM337" s="71" t="str">
        <f t="shared" si="4986"/>
        <v/>
      </c>
      <c r="DN337" s="71" t="str">
        <f t="shared" si="4987"/>
        <v/>
      </c>
      <c r="DO337" s="71" t="str">
        <f t="shared" si="4988"/>
        <v/>
      </c>
      <c r="DP337" s="71" t="str">
        <f t="shared" si="4989"/>
        <v/>
      </c>
      <c r="DQ337" s="71" t="str">
        <f t="shared" si="4990"/>
        <v/>
      </c>
      <c r="DR337" s="71" t="str">
        <f t="shared" si="4991"/>
        <v/>
      </c>
      <c r="DS337" s="71" t="str">
        <f t="shared" si="4992"/>
        <v/>
      </c>
      <c r="DT337" s="71" t="str">
        <f t="shared" si="4993"/>
        <v/>
      </c>
      <c r="DU337" s="71" t="str">
        <f t="shared" si="4994"/>
        <v/>
      </c>
      <c r="DV337" s="71" t="str">
        <f t="shared" si="4995"/>
        <v/>
      </c>
      <c r="DW337" s="71" t="str">
        <f t="shared" si="4996"/>
        <v/>
      </c>
      <c r="DX337" s="71" t="str">
        <f t="shared" si="4997"/>
        <v/>
      </c>
      <c r="DY337" s="71" t="str">
        <f t="shared" si="4998"/>
        <v/>
      </c>
      <c r="DZ337" s="71" t="str">
        <f t="shared" si="4999"/>
        <v/>
      </c>
      <c r="EA337" s="71" t="str">
        <f t="shared" si="5000"/>
        <v/>
      </c>
      <c r="EB337" s="71" t="str">
        <f t="shared" si="5001"/>
        <v/>
      </c>
      <c r="EC337" s="71" t="str">
        <f t="shared" si="5002"/>
        <v/>
      </c>
      <c r="ED337" s="71" t="str">
        <f t="shared" si="5003"/>
        <v/>
      </c>
      <c r="EE337" s="71" t="str">
        <f t="shared" si="5004"/>
        <v/>
      </c>
      <c r="EF337" s="71" t="str">
        <f t="shared" si="5005"/>
        <v/>
      </c>
      <c r="EG337" s="71" t="str">
        <f t="shared" si="5006"/>
        <v/>
      </c>
      <c r="EH337" s="71" t="str">
        <f t="shared" si="5007"/>
        <v/>
      </c>
      <c r="EI337" s="71" t="str">
        <f t="shared" si="5008"/>
        <v/>
      </c>
      <c r="EJ337" s="71" t="str">
        <f t="shared" si="5009"/>
        <v/>
      </c>
      <c r="EK337" s="71" t="str">
        <f t="shared" si="5010"/>
        <v/>
      </c>
      <c r="EL337" s="71" t="str">
        <f t="shared" si="5011"/>
        <v/>
      </c>
      <c r="EM337" s="71" t="str">
        <f t="shared" si="5012"/>
        <v/>
      </c>
      <c r="EN337" s="71" t="str">
        <f t="shared" si="5013"/>
        <v/>
      </c>
      <c r="EO337" s="71" t="str">
        <f t="shared" si="5014"/>
        <v/>
      </c>
      <c r="EP337" s="71" t="str">
        <f t="shared" si="5015"/>
        <v/>
      </c>
      <c r="EQ337" s="71" t="str">
        <f t="shared" si="5016"/>
        <v/>
      </c>
      <c r="ER337" s="71" t="str">
        <f t="shared" si="5017"/>
        <v/>
      </c>
      <c r="ES337" s="71" t="str">
        <f t="shared" si="5018"/>
        <v/>
      </c>
      <c r="ET337" s="71" t="str">
        <f t="shared" si="5019"/>
        <v/>
      </c>
      <c r="EU337" s="71" t="str">
        <f t="shared" si="5020"/>
        <v/>
      </c>
      <c r="EV337" s="71" t="str">
        <f t="shared" si="5021"/>
        <v/>
      </c>
      <c r="EW337" s="71" t="str">
        <f t="shared" si="5022"/>
        <v/>
      </c>
      <c r="EX337" s="71" t="str">
        <f t="shared" si="5023"/>
        <v/>
      </c>
      <c r="EY337" s="71" t="str">
        <f t="shared" si="5024"/>
        <v/>
      </c>
      <c r="EZ337" s="71" t="str">
        <f t="shared" si="5025"/>
        <v/>
      </c>
      <c r="FA337" s="71" t="str">
        <f t="shared" si="5026"/>
        <v/>
      </c>
      <c r="FB337" s="71" t="str">
        <f t="shared" si="5027"/>
        <v/>
      </c>
      <c r="FC337" s="71" t="str">
        <f t="shared" si="5028"/>
        <v/>
      </c>
      <c r="FD337" s="71" t="str">
        <f t="shared" si="5029"/>
        <v/>
      </c>
      <c r="FE337" s="71" t="str">
        <f t="shared" si="5030"/>
        <v/>
      </c>
      <c r="FF337" s="71" t="str">
        <f t="shared" si="5031"/>
        <v/>
      </c>
      <c r="FG337" s="71" t="str">
        <f t="shared" si="5032"/>
        <v/>
      </c>
      <c r="FH337" s="71" t="str">
        <f t="shared" si="5033"/>
        <v/>
      </c>
      <c r="FI337" s="71" t="str">
        <f t="shared" si="5034"/>
        <v/>
      </c>
      <c r="FJ337" s="71" t="str">
        <f t="shared" si="5035"/>
        <v/>
      </c>
      <c r="FK337" s="71" t="str">
        <f t="shared" si="5036"/>
        <v/>
      </c>
      <c r="FL337" s="71" t="str">
        <f t="shared" si="5037"/>
        <v/>
      </c>
      <c r="FM337" s="71" t="str">
        <f t="shared" si="5038"/>
        <v/>
      </c>
      <c r="FN337" s="71" t="str">
        <f t="shared" si="5039"/>
        <v/>
      </c>
      <c r="FO337" s="71" t="str">
        <f t="shared" si="5040"/>
        <v/>
      </c>
      <c r="FP337" s="71" t="str">
        <f t="shared" si="5041"/>
        <v/>
      </c>
      <c r="FQ337" s="71" t="str">
        <f t="shared" si="5042"/>
        <v/>
      </c>
      <c r="FR337" s="71" t="str">
        <f t="shared" si="5043"/>
        <v/>
      </c>
      <c r="FS337" s="71" t="str">
        <f t="shared" si="5044"/>
        <v/>
      </c>
    </row>
    <row r="338" spans="1:175" ht="16.5">
      <c r="A338" s="135"/>
      <c r="B338" s="80" t="s">
        <v>1010</v>
      </c>
      <c r="C338" s="141" t="s">
        <v>1011</v>
      </c>
      <c r="T338" s="151" t="s">
        <v>1012</v>
      </c>
      <c r="U338" s="85" t="s">
        <v>1013</v>
      </c>
      <c r="CN338" s="69" t="str">
        <f t="shared" si="4818"/>
        <v>InitUnitState('IK3A',,,,,,,,,,)</v>
      </c>
      <c r="CO338" s="69" t="str">
        <f t="shared" si="4819"/>
        <v>InitUnitNormal('IK3A',,,,,,,,,,)</v>
      </c>
      <c r="CP338" s="69" t="str">
        <f t="shared" si="4820"/>
        <v>InitUnitMagic('IK3A',,,,,,,,,,)</v>
      </c>
      <c r="CQ338" s="69" t="str">
        <f t="shared" si="4821"/>
        <v>InitUnitAdd('IK3A',,,,,,,,,,)</v>
      </c>
      <c r="CR338" s="69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InitEquipData('IK3A',,"",,,,,'','','','','','',"ReplaceableTextures\\CommandButtons\\BTNSST12.blp")</v>
      </c>
      <c r="CU338" s="95" t="str">
        <f t="shared" si="4822"/>
        <v>|n</v>
      </c>
      <c r="CV338" s="70" t="str">
        <f t="shared" si="4817"/>
        <v>道兵伤害|Cffffc926+60%|n|n|r|Cffaaaaaa○刻印槽 【空】|r|n|n|Cff00ff7f点击穿戴或脱卸。|r</v>
      </c>
      <c r="CW338" s="60"/>
      <c r="CX338" s="60"/>
      <c r="CY338" s="60"/>
      <c r="CZ338" s="60"/>
      <c r="DA338" s="60"/>
      <c r="DB338" s="71" t="str">
        <f t="shared" si="4823"/>
        <v/>
      </c>
      <c r="DC338" s="71" t="str">
        <f t="shared" si="4824"/>
        <v/>
      </c>
      <c r="DD338" s="71" t="str">
        <f t="shared" si="4825"/>
        <v/>
      </c>
      <c r="DE338" s="71" t="str">
        <f t="shared" si="4826"/>
        <v/>
      </c>
      <c r="DF338" s="71" t="str">
        <f t="shared" si="4827"/>
        <v/>
      </c>
      <c r="DG338" s="71" t="str">
        <f t="shared" si="4828"/>
        <v/>
      </c>
      <c r="DH338" s="71" t="str">
        <f t="shared" si="4829"/>
        <v/>
      </c>
      <c r="DI338" s="71" t="str">
        <f t="shared" si="4830"/>
        <v/>
      </c>
      <c r="DJ338" s="71" t="str">
        <f t="shared" si="4831"/>
        <v/>
      </c>
      <c r="DK338" s="71" t="str">
        <f t="shared" si="4832"/>
        <v/>
      </c>
      <c r="DL338" s="71" t="str">
        <f t="shared" si="4833"/>
        <v/>
      </c>
      <c r="DM338" s="71" t="str">
        <f t="shared" si="4834"/>
        <v/>
      </c>
      <c r="DN338" s="71" t="str">
        <f t="shared" si="4835"/>
        <v/>
      </c>
      <c r="DO338" s="71" t="str">
        <f t="shared" si="4836"/>
        <v/>
      </c>
      <c r="DP338" s="71" t="str">
        <f t="shared" si="4837"/>
        <v/>
      </c>
      <c r="DQ338" s="71" t="str">
        <f t="shared" si="4838"/>
        <v/>
      </c>
      <c r="DR338" s="71" t="str">
        <f t="shared" si="4839"/>
        <v/>
      </c>
      <c r="DS338" s="71" t="str">
        <f t="shared" si="4840"/>
        <v/>
      </c>
      <c r="DT338" s="71" t="str">
        <f t="shared" si="4841"/>
        <v/>
      </c>
      <c r="DU338" s="71" t="str">
        <f t="shared" si="4842"/>
        <v/>
      </c>
      <c r="DV338" s="71" t="str">
        <f t="shared" si="4843"/>
        <v/>
      </c>
      <c r="DW338" s="71" t="str">
        <f t="shared" si="4844"/>
        <v/>
      </c>
      <c r="DX338" s="71" t="str">
        <f t="shared" si="4845"/>
        <v/>
      </c>
      <c r="DY338" s="71" t="str">
        <f t="shared" si="4846"/>
        <v/>
      </c>
      <c r="DZ338" s="71" t="str">
        <f t="shared" si="4847"/>
        <v/>
      </c>
      <c r="EA338" s="71" t="str">
        <f t="shared" si="4848"/>
        <v/>
      </c>
      <c r="EB338" s="71" t="str">
        <f t="shared" si="4849"/>
        <v/>
      </c>
      <c r="EC338" s="71" t="str">
        <f t="shared" si="4850"/>
        <v/>
      </c>
      <c r="ED338" s="71" t="str">
        <f t="shared" si="4851"/>
        <v/>
      </c>
      <c r="EE338" s="71" t="str">
        <f t="shared" si="4852"/>
        <v/>
      </c>
      <c r="EF338" s="71" t="str">
        <f t="shared" si="4853"/>
        <v/>
      </c>
      <c r="EG338" s="71" t="str">
        <f t="shared" si="4854"/>
        <v/>
      </c>
      <c r="EH338" s="71" t="str">
        <f t="shared" si="4855"/>
        <v/>
      </c>
      <c r="EI338" s="71" t="str">
        <f t="shared" si="4856"/>
        <v/>
      </c>
      <c r="EJ338" s="71" t="str">
        <f t="shared" si="4857"/>
        <v/>
      </c>
      <c r="EK338" s="71" t="str">
        <f t="shared" si="4858"/>
        <v/>
      </c>
      <c r="EL338" s="71" t="str">
        <f t="shared" si="4859"/>
        <v/>
      </c>
      <c r="EM338" s="71" t="str">
        <f t="shared" si="4860"/>
        <v/>
      </c>
      <c r="EN338" s="71" t="str">
        <f t="shared" si="4861"/>
        <v/>
      </c>
      <c r="EO338" s="71" t="str">
        <f t="shared" si="4862"/>
        <v/>
      </c>
      <c r="EP338" s="71" t="str">
        <f t="shared" si="4863"/>
        <v/>
      </c>
      <c r="EQ338" s="71" t="str">
        <f t="shared" si="4864"/>
        <v/>
      </c>
      <c r="ER338" s="71" t="str">
        <f t="shared" si="4865"/>
        <v/>
      </c>
      <c r="ES338" s="71" t="str">
        <f t="shared" si="4866"/>
        <v/>
      </c>
      <c r="ET338" s="71" t="str">
        <f t="shared" si="4867"/>
        <v/>
      </c>
      <c r="EU338" s="71" t="str">
        <f t="shared" si="4868"/>
        <v/>
      </c>
      <c r="EV338" s="71" t="str">
        <f t="shared" si="4869"/>
        <v/>
      </c>
      <c r="EW338" s="71" t="str">
        <f t="shared" si="4870"/>
        <v/>
      </c>
      <c r="EX338" s="71" t="str">
        <f t="shared" si="4871"/>
        <v/>
      </c>
      <c r="EY338" s="71" t="str">
        <f t="shared" si="4872"/>
        <v/>
      </c>
      <c r="EZ338" s="71" t="str">
        <f t="shared" si="4873"/>
        <v/>
      </c>
      <c r="FA338" s="71" t="str">
        <f t="shared" si="4874"/>
        <v/>
      </c>
      <c r="FB338" s="71" t="str">
        <f t="shared" si="4875"/>
        <v/>
      </c>
      <c r="FC338" s="71" t="str">
        <f t="shared" si="4876"/>
        <v/>
      </c>
      <c r="FD338" s="71" t="str">
        <f t="shared" si="4877"/>
        <v/>
      </c>
      <c r="FE338" s="71" t="str">
        <f t="shared" si="4878"/>
        <v/>
      </c>
      <c r="FF338" s="71" t="str">
        <f t="shared" si="4879"/>
        <v/>
      </c>
      <c r="FG338" s="71" t="str">
        <f t="shared" si="4880"/>
        <v/>
      </c>
      <c r="FH338" s="71" t="str">
        <f t="shared" si="4881"/>
        <v/>
      </c>
      <c r="FI338" s="71" t="str">
        <f t="shared" si="4882"/>
        <v/>
      </c>
      <c r="FJ338" s="71" t="str">
        <f t="shared" si="4883"/>
        <v/>
      </c>
      <c r="FK338" s="71" t="str">
        <f t="shared" si="4884"/>
        <v/>
      </c>
      <c r="FL338" s="71" t="str">
        <f t="shared" si="4885"/>
        <v/>
      </c>
      <c r="FM338" s="71" t="str">
        <f t="shared" si="4886"/>
        <v/>
      </c>
      <c r="FN338" s="71" t="str">
        <f t="shared" si="4887"/>
        <v/>
      </c>
      <c r="FO338" s="71" t="str">
        <f t="shared" si="4888"/>
        <v/>
      </c>
      <c r="FP338" s="71" t="str">
        <f t="shared" si="4889"/>
        <v/>
      </c>
      <c r="FQ338" s="71" t="str">
        <f t="shared" si="4890"/>
        <v/>
      </c>
      <c r="FR338" s="71" t="str">
        <f t="shared" si="4891"/>
        <v/>
      </c>
      <c r="FS338" s="71" t="str">
        <f t="shared" si="4892"/>
        <v/>
      </c>
    </row>
    <row r="339" spans="1:175" ht="16.5">
      <c r="A339" s="135"/>
      <c r="B339" s="80" t="s">
        <v>1014</v>
      </c>
      <c r="C339" s="141" t="s">
        <v>1011</v>
      </c>
      <c r="K339" s="143"/>
      <c r="T339" s="151" t="s">
        <v>1015</v>
      </c>
      <c r="U339" s="85" t="s">
        <v>1013</v>
      </c>
      <c r="CN339" s="69" t="str">
        <f t="shared" ref="CN339:CN346" si="5045">"InitUnitState('"&amp;B339&amp;"',"&amp;V339&amp;","&amp;W339&amp;","&amp;X339&amp;","&amp;Y339&amp;","&amp;Z339&amp;","&amp;AA339&amp;","&amp;AB339&amp;","&amp;AC339&amp;","&amp;AD339&amp;","&amp;AE339&amp;")"</f>
        <v>InitUnitState('IK3B',,,,,,,,,,)</v>
      </c>
      <c r="CO339" s="69" t="str">
        <f t="shared" ref="CO339:CO346" si="5046">"InitUnitNormal('"&amp;B339&amp;"',"&amp;AF339&amp;","&amp;AG339&amp;","&amp;AH339&amp;","&amp;AI339&amp;","&amp;AJ339&amp;","&amp;AK339&amp;","&amp;AL339&amp;","&amp;AM339&amp;","&amp;AN339&amp;","&amp;AO339&amp;")"</f>
        <v>InitUnitNormal('IK3B',,,,,,,,,,)</v>
      </c>
      <c r="CP339" s="69" t="str">
        <f t="shared" ref="CP339:CP346" si="5047">"InitUnitMagic('"&amp;B339&amp;"',"&amp;AP339&amp;","&amp;AQ339&amp;","&amp;AR339&amp;","&amp;AS339&amp;","&amp;AT339&amp;","&amp;AU339&amp;","&amp;AV339&amp;","&amp;AW339&amp;","&amp;BI339&amp;","&amp;BJ339&amp;")"</f>
        <v>InitUnitMagic('IK3B',,,,,,,,,,)</v>
      </c>
      <c r="CQ339" s="69" t="str">
        <f t="shared" ref="CQ339:CQ346" si="5048">"InitUnitAdd('"&amp;B339&amp;"',"&amp;BK339&amp;","&amp;BL339&amp;","&amp;BM339&amp;","&amp;BN339&amp;","&amp;BO339&amp;","&amp;BP339&amp;","&amp;BQ339&amp;","&amp;BR339&amp;","&amp;BS339&amp;","&amp;BT339&amp;")"</f>
        <v>InitUnitAdd('IK3B',,,,,,,,,,)</v>
      </c>
      <c r="CR339" s="69" t="str">
        <f t="shared" ref="CR339:CR346" si="5049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348&amp;CR$1&amp;")"</f>
        <v>InitEquipData('IK3B',,"",,,,,'','','','','','',"ReplaceableTextures\\CommandButtons\\BTNSST12.blp")</v>
      </c>
      <c r="CU339" s="95" t="str">
        <f t="shared" ref="CU339:CU346" si="505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V339" s="70" t="str">
        <f t="shared" si="4817"/>
        <v>道兵伤害|Cffffc926+60%|n|n|r|Cffaaaaaa○|CffFFD24D金之符印+1|r|r|n|n|Cff00ff7f点击穿戴或脱卸。|r</v>
      </c>
      <c r="CW339" s="60"/>
      <c r="CX339" s="60"/>
      <c r="CY339" s="60"/>
      <c r="CZ339" s="60"/>
      <c r="DA339" s="60"/>
      <c r="DB339" s="71" t="str">
        <f t="shared" ref="DB339:DB346" si="5051">IF(V339="","","|n"&amp;DB$2&amp;"+"&amp;V339&amp;DB$1)</f>
        <v/>
      </c>
      <c r="DC339" s="71" t="str">
        <f t="shared" ref="DC339:DC346" si="5052">IF(W339="","","|n"&amp;DC$2&amp;"+"&amp;W339&amp;DC$1)</f>
        <v/>
      </c>
      <c r="DD339" s="71" t="str">
        <f t="shared" ref="DD339:DD346" si="5053">IF(X339="","","|n"&amp;DD$2&amp;"+"&amp;X339&amp;DD$1)</f>
        <v/>
      </c>
      <c r="DE339" s="71" t="str">
        <f t="shared" ref="DE339:DE346" si="5054">IF(Y339="","","|n"&amp;DE$2&amp;"+"&amp;Y339&amp;DE$1)</f>
        <v/>
      </c>
      <c r="DF339" s="71" t="str">
        <f t="shared" ref="DF339:DF346" si="5055">IF(Z339="","","|n"&amp;DF$2&amp;"+"&amp;Z339&amp;DF$1)</f>
        <v/>
      </c>
      <c r="DG339" s="71" t="str">
        <f t="shared" ref="DG339:DG346" si="5056">IF(AA339="","","|n"&amp;DG$2&amp;"+"&amp;AA339&amp;DG$1)</f>
        <v/>
      </c>
      <c r="DH339" s="71" t="str">
        <f t="shared" ref="DH339:DH346" si="5057">IF(AB339="","","|n"&amp;DH$2&amp;"+"&amp;AB339&amp;DH$1)</f>
        <v/>
      </c>
      <c r="DI339" s="71" t="str">
        <f t="shared" ref="DI339:DI346" si="5058">IF(AC339="","","|n"&amp;DI$2&amp;"+"&amp;AC339&amp;DI$1)</f>
        <v/>
      </c>
      <c r="DJ339" s="71" t="str">
        <f t="shared" ref="DJ339:DJ346" si="5059">IF(AD339="","","|n"&amp;DJ$2&amp;"+"&amp;AD339&amp;DJ$1)</f>
        <v/>
      </c>
      <c r="DK339" s="71" t="str">
        <f t="shared" ref="DK339:DK346" si="5060">IF(AE339="","","|n"&amp;DK$2&amp;"+"&amp;AE339&amp;DK$1)</f>
        <v/>
      </c>
      <c r="DL339" s="71" t="str">
        <f t="shared" ref="DL339:DL346" si="5061">IF(AF339="","","|n"&amp;DL$2&amp;"+"&amp;AF339&amp;DL$1)</f>
        <v/>
      </c>
      <c r="DM339" s="71" t="str">
        <f t="shared" ref="DM339:DM346" si="5062">IF(AG339="","","|n"&amp;DM$2&amp;"+"&amp;AG339&amp;DM$1)</f>
        <v/>
      </c>
      <c r="DN339" s="71" t="str">
        <f t="shared" ref="DN339:DN346" si="5063">IF(AH339="","","|n"&amp;DN$2&amp;"+"&amp;AH339&amp;DN$1)</f>
        <v/>
      </c>
      <c r="DO339" s="71" t="str">
        <f t="shared" ref="DO339:DO346" si="5064">IF(AI339="","","|n"&amp;DO$2&amp;"+"&amp;AI339&amp;DO$1)</f>
        <v/>
      </c>
      <c r="DP339" s="71" t="str">
        <f t="shared" ref="DP339:DP346" si="5065">IF(AJ339="","","|n"&amp;DP$2&amp;"+"&amp;AJ339&amp;DP$1)</f>
        <v/>
      </c>
      <c r="DQ339" s="71" t="str">
        <f t="shared" ref="DQ339:DQ346" si="5066">IF(AK339="","","|n"&amp;DQ$2&amp;"+"&amp;AK339&amp;DQ$1)</f>
        <v/>
      </c>
      <c r="DR339" s="71" t="str">
        <f t="shared" ref="DR339:DR346" si="5067">IF(AL339="","","|n"&amp;DR$2&amp;"+"&amp;AL339&amp;DR$1)</f>
        <v/>
      </c>
      <c r="DS339" s="71" t="str">
        <f t="shared" ref="DS339:DS346" si="5068">IF(AM339="","","|n"&amp;DS$2&amp;"+"&amp;AM339&amp;DS$1)</f>
        <v/>
      </c>
      <c r="DT339" s="71" t="str">
        <f t="shared" ref="DT339:DT346" si="5069">IF(AN339="","","|n"&amp;DT$2&amp;"+"&amp;AN339&amp;DT$1)</f>
        <v/>
      </c>
      <c r="DU339" s="71" t="str">
        <f t="shared" ref="DU339:DU346" si="5070">IF(AO339="","","|n"&amp;DU$2&amp;"+"&amp;AO339&amp;DU$1)</f>
        <v/>
      </c>
      <c r="DV339" s="71" t="str">
        <f t="shared" ref="DV339:DV346" si="5071">IF(AP339="","","|n"&amp;DV$2&amp;"+"&amp;AP339&amp;DV$1)</f>
        <v/>
      </c>
      <c r="DW339" s="71" t="str">
        <f t="shared" ref="DW339:DW346" si="5072">IF(AQ339="","","|n"&amp;DW$2&amp;"+"&amp;AQ339&amp;DW$1)</f>
        <v/>
      </c>
      <c r="DX339" s="71" t="str">
        <f t="shared" ref="DX339:DX346" si="5073">IF(AR339="","","|n"&amp;DX$2&amp;"+"&amp;AR339&amp;DX$1)</f>
        <v/>
      </c>
      <c r="DY339" s="71" t="str">
        <f t="shared" ref="DY339:DY346" si="5074">IF(AS339="","","|n"&amp;DY$2&amp;"+"&amp;AS339&amp;DY$1)</f>
        <v/>
      </c>
      <c r="DZ339" s="71" t="str">
        <f t="shared" ref="DZ339:DZ346" si="5075">IF(AT339="","","|n"&amp;DZ$2&amp;"+"&amp;AT339&amp;DZ$1)</f>
        <v/>
      </c>
      <c r="EA339" s="71" t="str">
        <f t="shared" ref="EA339:EA346" si="5076">IF(AU339="","","|n"&amp;EA$2&amp;"+"&amp;AU339&amp;EA$1)</f>
        <v/>
      </c>
      <c r="EB339" s="71" t="str">
        <f t="shared" ref="EB339:EB346" si="5077">IF(AV339="","","|n"&amp;EB$2&amp;"+"&amp;AV339&amp;EB$1)</f>
        <v/>
      </c>
      <c r="EC339" s="71" t="str">
        <f t="shared" ref="EC339:EC346" si="5078">IF(AW339="","","|n"&amp;EC$2&amp;"+"&amp;AW339&amp;EC$1)</f>
        <v/>
      </c>
      <c r="ED339" s="71" t="str">
        <f t="shared" ref="ED339:ED346" si="5079">IF(AX339="","","|n"&amp;ED$2&amp;"+"&amp;AX339&amp;ED$1)</f>
        <v/>
      </c>
      <c r="EE339" s="71" t="str">
        <f t="shared" ref="EE339:EE346" si="5080">IF(AY339="","","|n"&amp;EE$2&amp;"+"&amp;AY339&amp;EE$1)</f>
        <v/>
      </c>
      <c r="EF339" s="71" t="str">
        <f t="shared" ref="EF339:EF346" si="5081">IF(AZ339="","","|n"&amp;EF$2&amp;"+"&amp;AZ339&amp;EF$1)</f>
        <v/>
      </c>
      <c r="EG339" s="71" t="str">
        <f t="shared" ref="EG339:EG346" si="5082">IF(BA339="","","|n"&amp;EG$2&amp;"+"&amp;BA339&amp;EG$1)</f>
        <v/>
      </c>
      <c r="EH339" s="71" t="str">
        <f t="shared" ref="EH339:EH346" si="5083">IF(BB339="","","|n"&amp;EH$2&amp;"+"&amp;BB339&amp;EH$1)</f>
        <v/>
      </c>
      <c r="EI339" s="71" t="str">
        <f t="shared" ref="EI339:EI346" si="5084">IF(BC339="","","|n"&amp;EI$2&amp;"+"&amp;BC339&amp;EI$1)</f>
        <v/>
      </c>
      <c r="EJ339" s="71" t="str">
        <f t="shared" ref="EJ339:EJ346" si="5085">IF(BD339="","","|n"&amp;EJ$2&amp;"+"&amp;BD339&amp;EJ$1)</f>
        <v/>
      </c>
      <c r="EK339" s="71" t="str">
        <f t="shared" ref="EK339:EK346" si="5086">IF(BE339="","","|n"&amp;EK$2&amp;"+"&amp;BE339&amp;EK$1)</f>
        <v/>
      </c>
      <c r="EL339" s="71" t="str">
        <f t="shared" ref="EL339:EL346" si="5087">IF(BF339="","","|n"&amp;EL$2&amp;"+"&amp;BF339&amp;EL$1)</f>
        <v/>
      </c>
      <c r="EM339" s="71" t="str">
        <f t="shared" ref="EM339:EM346" si="5088">IF(BG339="","","|n"&amp;EM$2&amp;"+"&amp;BG339&amp;EM$1)</f>
        <v/>
      </c>
      <c r="EN339" s="71" t="str">
        <f t="shared" ref="EN339:EN346" si="5089">IF(BH339="","","|n"&amp;EN$2&amp;"+"&amp;BH339&amp;EN$1)</f>
        <v/>
      </c>
      <c r="EO339" s="71" t="str">
        <f t="shared" ref="EO339:EO346" si="5090">IF(BI339="","","|n"&amp;EO$2&amp;"+"&amp;BI339&amp;EO$1)</f>
        <v/>
      </c>
      <c r="EP339" s="71" t="str">
        <f t="shared" ref="EP339:EP346" si="5091">IF(BJ339="","","|n"&amp;EP$2&amp;"+"&amp;BJ339&amp;EP$1)</f>
        <v/>
      </c>
      <c r="EQ339" s="71" t="str">
        <f t="shared" ref="EQ339:EQ346" si="5092">IF(BK339="","","|n"&amp;EQ$2&amp;"+"&amp;BK339&amp;EQ$1)</f>
        <v/>
      </c>
      <c r="ER339" s="71" t="str">
        <f t="shared" ref="ER339:ER346" si="5093">IF(BL339="","","|n"&amp;ER$2&amp;"+"&amp;BL339&amp;ER$1)</f>
        <v/>
      </c>
      <c r="ES339" s="71" t="str">
        <f t="shared" ref="ES339:ES346" si="5094">IF(BM339="","","|n"&amp;ES$2&amp;"+"&amp;BM339&amp;ES$1)</f>
        <v/>
      </c>
      <c r="ET339" s="71" t="str">
        <f t="shared" ref="ET339:ET346" si="5095">IF(BN339="","","|n"&amp;ET$2&amp;"+"&amp;BN339&amp;ET$1)</f>
        <v/>
      </c>
      <c r="EU339" s="71" t="str">
        <f t="shared" ref="EU339:EU346" si="5096">IF(BO339="","","|n"&amp;EU$2&amp;"+"&amp;BO339&amp;EU$1)</f>
        <v/>
      </c>
      <c r="EV339" s="71" t="str">
        <f t="shared" ref="EV339:EV346" si="5097">IF(BP339="","","|n"&amp;EV$2&amp;"+"&amp;BP339&amp;EV$1)</f>
        <v/>
      </c>
      <c r="EW339" s="71" t="str">
        <f t="shared" ref="EW339:EW346" si="5098">IF(BQ339="","","|n"&amp;EW$2&amp;"+"&amp;BQ339&amp;EW$1)</f>
        <v/>
      </c>
      <c r="EX339" s="71" t="str">
        <f t="shared" ref="EX339:EX346" si="5099">IF(BR339="","","|n"&amp;EX$2&amp;"+"&amp;BR339&amp;EX$1)</f>
        <v/>
      </c>
      <c r="EY339" s="71" t="str">
        <f t="shared" ref="EY339:EY346" si="5100">IF(BS339="","","|n"&amp;EY$2&amp;"+"&amp;BS339&amp;EY$1)</f>
        <v/>
      </c>
      <c r="EZ339" s="71" t="str">
        <f t="shared" ref="EZ339:EZ346" si="5101">IF(BT339="","","|n"&amp;EZ$2&amp;"+"&amp;BT339&amp;EZ$1)</f>
        <v/>
      </c>
      <c r="FA339" s="71" t="str">
        <f t="shared" ref="FA339:FA346" si="5102">IF(BU339="","","|n"&amp;FA$2&amp;"+"&amp;BU339&amp;FA$1)</f>
        <v/>
      </c>
      <c r="FB339" s="71" t="str">
        <f t="shared" ref="FB339:FB346" si="5103">IF(BV339="","","|n"&amp;FB$2&amp;"+"&amp;BV339&amp;FB$1)</f>
        <v/>
      </c>
      <c r="FC339" s="71" t="str">
        <f t="shared" ref="FC339:FC346" si="5104">IF(BW339="","","|n"&amp;FC$2&amp;"+"&amp;BW339&amp;FC$1)</f>
        <v/>
      </c>
      <c r="FD339" s="71" t="str">
        <f t="shared" ref="FD339:FD346" si="5105">IF(BX339="","","|n"&amp;FD$2&amp;"+"&amp;BX339&amp;FD$1)</f>
        <v/>
      </c>
      <c r="FE339" s="71" t="str">
        <f t="shared" ref="FE339:FE346" si="5106">IF(BY339="","","|n"&amp;FE$2&amp;"+"&amp;BY339&amp;FE$1)</f>
        <v/>
      </c>
      <c r="FF339" s="71" t="str">
        <f t="shared" ref="FF339:FF346" si="5107">IF(BZ339="","","|n"&amp;FF$2&amp;"+"&amp;BZ339&amp;FF$1)</f>
        <v/>
      </c>
      <c r="FG339" s="71" t="str">
        <f t="shared" ref="FG339:FG346" si="5108">IF(CA339="","","|n"&amp;FG$2&amp;"+"&amp;CA339&amp;FG$1)</f>
        <v/>
      </c>
      <c r="FH339" s="71" t="str">
        <f t="shared" ref="FH339:FH346" si="5109">IF(CB339="","","|n"&amp;FH$2&amp;"+"&amp;CB339&amp;FH$1)</f>
        <v/>
      </c>
      <c r="FI339" s="71" t="str">
        <f t="shared" ref="FI339:FI346" si="5110">IF(CC339="","","|n"&amp;FI$2&amp;"+"&amp;CC339&amp;FI$1)</f>
        <v/>
      </c>
      <c r="FJ339" s="71" t="str">
        <f t="shared" ref="FJ339:FJ346" si="5111">IF(CD339="","","|n"&amp;FJ$2&amp;"+"&amp;CD339&amp;FJ$1)</f>
        <v/>
      </c>
      <c r="FK339" s="71" t="str">
        <f t="shared" ref="FK339:FK346" si="5112">IF(CE339="","","|n"&amp;FK$2&amp;"+"&amp;CE339&amp;FK$1)</f>
        <v/>
      </c>
      <c r="FL339" s="71" t="str">
        <f t="shared" ref="FL339:FL346" si="5113">IF(CF339="","","|n"&amp;FL$2&amp;"+"&amp;CF339&amp;FL$1)</f>
        <v/>
      </c>
      <c r="FM339" s="71" t="str">
        <f t="shared" ref="FM339:FM346" si="5114">IF(CG339="","","|n"&amp;FM$2&amp;"+"&amp;CG339&amp;FM$1)</f>
        <v/>
      </c>
      <c r="FN339" s="71" t="str">
        <f t="shared" ref="FN339:FN346" si="5115">IF(CH339="","","|n"&amp;FN$2&amp;"+"&amp;CH339&amp;FN$1)</f>
        <v/>
      </c>
      <c r="FO339" s="71" t="str">
        <f t="shared" ref="FO339:FO346" si="5116">IF(CI339="","","|n"&amp;FO$2&amp;"+"&amp;CI339&amp;FO$1)</f>
        <v/>
      </c>
      <c r="FP339" s="71" t="str">
        <f t="shared" ref="FP339:FP346" si="5117">IF(CJ339="","","|n"&amp;FP$2&amp;"+"&amp;CJ339&amp;FP$1)</f>
        <v/>
      </c>
      <c r="FQ339" s="71" t="str">
        <f t="shared" ref="FQ339:FQ346" si="5118">IF(CK339="","","|n"&amp;FQ$2&amp;"+"&amp;CK339&amp;FQ$1)</f>
        <v/>
      </c>
      <c r="FR339" s="71" t="str">
        <f t="shared" ref="FR339:FR346" si="5119">IF(CL339="","","|n"&amp;FR$2&amp;"+"&amp;CL339&amp;FR$1)</f>
        <v/>
      </c>
      <c r="FS339" s="71" t="str">
        <f t="shared" ref="FS339:FS346" si="5120">IF(CM339="","","|n"&amp;FS$2&amp;"+"&amp;CM339&amp;FS$1)</f>
        <v/>
      </c>
    </row>
    <row r="340" spans="1:175" ht="16.5">
      <c r="A340" s="135"/>
      <c r="B340" s="80" t="s">
        <v>1016</v>
      </c>
      <c r="C340" s="141" t="s">
        <v>1011</v>
      </c>
      <c r="K340" s="153"/>
      <c r="T340" s="151" t="s">
        <v>1017</v>
      </c>
      <c r="U340" s="85" t="s">
        <v>1013</v>
      </c>
      <c r="CN340" s="69" t="str">
        <f t="shared" si="5045"/>
        <v>InitUnitState('IK3C',,,,,,,,,,)</v>
      </c>
      <c r="CO340" s="69" t="str">
        <f t="shared" si="5046"/>
        <v>InitUnitNormal('IK3C',,,,,,,,,,)</v>
      </c>
      <c r="CP340" s="69" t="str">
        <f t="shared" si="5047"/>
        <v>InitUnitMagic('IK3C',,,,,,,,,,)</v>
      </c>
      <c r="CQ340" s="69" t="str">
        <f t="shared" si="5048"/>
        <v>InitUnitAdd('IK3C',,,,,,,,,,)</v>
      </c>
      <c r="CR340" s="69" t="str">
        <f t="shared" si="5049"/>
        <v>InitEquipData('IK3C',,"",,,,,'','','','','','',"ReplaceableTextures\\CommandButtons\\BTNSST12.blp")</v>
      </c>
      <c r="CU340" s="95" t="str">
        <f t="shared" si="5050"/>
        <v>|n</v>
      </c>
      <c r="CV340" s="70" t="str">
        <f t="shared" si="4817"/>
        <v>道兵伤害|Cffffc926+60%|n|n|r|Cffaaaaaa○|CffFFD24D木之符印+1|r|r|n|n|Cff00ff7f点击穿戴或脱卸。|r</v>
      </c>
      <c r="CW340" s="60"/>
      <c r="CX340" s="60"/>
      <c r="CY340" s="60"/>
      <c r="CZ340" s="60"/>
      <c r="DA340" s="60"/>
      <c r="DB340" s="71" t="str">
        <f t="shared" si="5051"/>
        <v/>
      </c>
      <c r="DC340" s="71" t="str">
        <f t="shared" si="5052"/>
        <v/>
      </c>
      <c r="DD340" s="71" t="str">
        <f t="shared" si="5053"/>
        <v/>
      </c>
      <c r="DE340" s="71" t="str">
        <f t="shared" si="5054"/>
        <v/>
      </c>
      <c r="DF340" s="71" t="str">
        <f t="shared" si="5055"/>
        <v/>
      </c>
      <c r="DG340" s="71" t="str">
        <f t="shared" si="5056"/>
        <v/>
      </c>
      <c r="DH340" s="71" t="str">
        <f t="shared" si="5057"/>
        <v/>
      </c>
      <c r="DI340" s="71" t="str">
        <f t="shared" si="5058"/>
        <v/>
      </c>
      <c r="DJ340" s="71" t="str">
        <f t="shared" si="5059"/>
        <v/>
      </c>
      <c r="DK340" s="71" t="str">
        <f t="shared" si="5060"/>
        <v/>
      </c>
      <c r="DL340" s="71" t="str">
        <f t="shared" si="5061"/>
        <v/>
      </c>
      <c r="DM340" s="71" t="str">
        <f t="shared" si="5062"/>
        <v/>
      </c>
      <c r="DN340" s="71" t="str">
        <f t="shared" si="5063"/>
        <v/>
      </c>
      <c r="DO340" s="71" t="str">
        <f t="shared" si="5064"/>
        <v/>
      </c>
      <c r="DP340" s="71" t="str">
        <f t="shared" si="5065"/>
        <v/>
      </c>
      <c r="DQ340" s="71" t="str">
        <f t="shared" si="5066"/>
        <v/>
      </c>
      <c r="DR340" s="71" t="str">
        <f t="shared" si="5067"/>
        <v/>
      </c>
      <c r="DS340" s="71" t="str">
        <f t="shared" si="5068"/>
        <v/>
      </c>
      <c r="DT340" s="71" t="str">
        <f t="shared" si="5069"/>
        <v/>
      </c>
      <c r="DU340" s="71" t="str">
        <f t="shared" si="5070"/>
        <v/>
      </c>
      <c r="DV340" s="71" t="str">
        <f t="shared" si="5071"/>
        <v/>
      </c>
      <c r="DW340" s="71" t="str">
        <f t="shared" si="5072"/>
        <v/>
      </c>
      <c r="DX340" s="71" t="str">
        <f t="shared" si="5073"/>
        <v/>
      </c>
      <c r="DY340" s="71" t="str">
        <f t="shared" si="5074"/>
        <v/>
      </c>
      <c r="DZ340" s="71" t="str">
        <f t="shared" si="5075"/>
        <v/>
      </c>
      <c r="EA340" s="71" t="str">
        <f t="shared" si="5076"/>
        <v/>
      </c>
      <c r="EB340" s="71" t="str">
        <f t="shared" si="5077"/>
        <v/>
      </c>
      <c r="EC340" s="71" t="str">
        <f t="shared" si="5078"/>
        <v/>
      </c>
      <c r="ED340" s="71" t="str">
        <f t="shared" si="5079"/>
        <v/>
      </c>
      <c r="EE340" s="71" t="str">
        <f t="shared" si="5080"/>
        <v/>
      </c>
      <c r="EF340" s="71" t="str">
        <f t="shared" si="5081"/>
        <v/>
      </c>
      <c r="EG340" s="71" t="str">
        <f t="shared" si="5082"/>
        <v/>
      </c>
      <c r="EH340" s="71" t="str">
        <f t="shared" si="5083"/>
        <v/>
      </c>
      <c r="EI340" s="71" t="str">
        <f t="shared" si="5084"/>
        <v/>
      </c>
      <c r="EJ340" s="71" t="str">
        <f t="shared" si="5085"/>
        <v/>
      </c>
      <c r="EK340" s="71" t="str">
        <f t="shared" si="5086"/>
        <v/>
      </c>
      <c r="EL340" s="71" t="str">
        <f t="shared" si="5087"/>
        <v/>
      </c>
      <c r="EM340" s="71" t="str">
        <f t="shared" si="5088"/>
        <v/>
      </c>
      <c r="EN340" s="71" t="str">
        <f t="shared" si="5089"/>
        <v/>
      </c>
      <c r="EO340" s="71" t="str">
        <f t="shared" si="5090"/>
        <v/>
      </c>
      <c r="EP340" s="71" t="str">
        <f t="shared" si="5091"/>
        <v/>
      </c>
      <c r="EQ340" s="71" t="str">
        <f t="shared" si="5092"/>
        <v/>
      </c>
      <c r="ER340" s="71" t="str">
        <f t="shared" si="5093"/>
        <v/>
      </c>
      <c r="ES340" s="71" t="str">
        <f t="shared" si="5094"/>
        <v/>
      </c>
      <c r="ET340" s="71" t="str">
        <f t="shared" si="5095"/>
        <v/>
      </c>
      <c r="EU340" s="71" t="str">
        <f t="shared" si="5096"/>
        <v/>
      </c>
      <c r="EV340" s="71" t="str">
        <f t="shared" si="5097"/>
        <v/>
      </c>
      <c r="EW340" s="71" t="str">
        <f t="shared" si="5098"/>
        <v/>
      </c>
      <c r="EX340" s="71" t="str">
        <f t="shared" si="5099"/>
        <v/>
      </c>
      <c r="EY340" s="71" t="str">
        <f t="shared" si="5100"/>
        <v/>
      </c>
      <c r="EZ340" s="71" t="str">
        <f t="shared" si="5101"/>
        <v/>
      </c>
      <c r="FA340" s="71" t="str">
        <f t="shared" si="5102"/>
        <v/>
      </c>
      <c r="FB340" s="71" t="str">
        <f t="shared" si="5103"/>
        <v/>
      </c>
      <c r="FC340" s="71" t="str">
        <f t="shared" si="5104"/>
        <v/>
      </c>
      <c r="FD340" s="71" t="str">
        <f t="shared" si="5105"/>
        <v/>
      </c>
      <c r="FE340" s="71" t="str">
        <f t="shared" si="5106"/>
        <v/>
      </c>
      <c r="FF340" s="71" t="str">
        <f t="shared" si="5107"/>
        <v/>
      </c>
      <c r="FG340" s="71" t="str">
        <f t="shared" si="5108"/>
        <v/>
      </c>
      <c r="FH340" s="71" t="str">
        <f t="shared" si="5109"/>
        <v/>
      </c>
      <c r="FI340" s="71" t="str">
        <f t="shared" si="5110"/>
        <v/>
      </c>
      <c r="FJ340" s="71" t="str">
        <f t="shared" si="5111"/>
        <v/>
      </c>
      <c r="FK340" s="71" t="str">
        <f t="shared" si="5112"/>
        <v/>
      </c>
      <c r="FL340" s="71" t="str">
        <f t="shared" si="5113"/>
        <v/>
      </c>
      <c r="FM340" s="71" t="str">
        <f t="shared" si="5114"/>
        <v/>
      </c>
      <c r="FN340" s="71" t="str">
        <f t="shared" si="5115"/>
        <v/>
      </c>
      <c r="FO340" s="71" t="str">
        <f t="shared" si="5116"/>
        <v/>
      </c>
      <c r="FP340" s="71" t="str">
        <f t="shared" si="5117"/>
        <v/>
      </c>
      <c r="FQ340" s="71" t="str">
        <f t="shared" si="5118"/>
        <v/>
      </c>
      <c r="FR340" s="71" t="str">
        <f t="shared" si="5119"/>
        <v/>
      </c>
      <c r="FS340" s="71" t="str">
        <f t="shared" si="5120"/>
        <v/>
      </c>
    </row>
    <row r="341" spans="1:175" ht="16.5">
      <c r="A341" s="135"/>
      <c r="B341" s="80" t="s">
        <v>1018</v>
      </c>
      <c r="C341" s="141" t="s">
        <v>1011</v>
      </c>
      <c r="K341" s="153"/>
      <c r="T341" s="151" t="s">
        <v>1019</v>
      </c>
      <c r="U341" s="85" t="s">
        <v>1013</v>
      </c>
      <c r="CN341" s="69" t="str">
        <f t="shared" si="5045"/>
        <v>InitUnitState('IK3D',,,,,,,,,,)</v>
      </c>
      <c r="CO341" s="69" t="str">
        <f t="shared" si="5046"/>
        <v>InitUnitNormal('IK3D',,,,,,,,,,)</v>
      </c>
      <c r="CP341" s="69" t="str">
        <f t="shared" si="5047"/>
        <v>InitUnitMagic('IK3D',,,,,,,,,,)</v>
      </c>
      <c r="CQ341" s="69" t="str">
        <f t="shared" si="5048"/>
        <v>InitUnitAdd('IK3D',,,,,,,,,,)</v>
      </c>
      <c r="CR341" s="69" t="str">
        <f t="shared" si="5049"/>
        <v>InitEquipData('IK3D',,"",,,,,'','','','','','',"ReplaceableTextures\\CommandButtons\\BTNSST12.blp")</v>
      </c>
      <c r="CU341" s="95" t="str">
        <f t="shared" si="5050"/>
        <v>|n</v>
      </c>
      <c r="CV341" s="70" t="str">
        <f t="shared" si="4817"/>
        <v>道兵伤害|Cffffc926+60%|n|n|r|Cffaaaaaa○|CffFFD24D水之符印+1|r|r|n|n|Cff00ff7f点击穿戴或脱卸。|r</v>
      </c>
      <c r="CW341" s="60"/>
      <c r="CX341" s="60"/>
      <c r="CY341" s="60"/>
      <c r="CZ341" s="60"/>
      <c r="DA341" s="60"/>
      <c r="DB341" s="71" t="str">
        <f t="shared" si="5051"/>
        <v/>
      </c>
      <c r="DC341" s="71" t="str">
        <f t="shared" si="5052"/>
        <v/>
      </c>
      <c r="DD341" s="71" t="str">
        <f t="shared" si="5053"/>
        <v/>
      </c>
      <c r="DE341" s="71" t="str">
        <f t="shared" si="5054"/>
        <v/>
      </c>
      <c r="DF341" s="71" t="str">
        <f t="shared" si="5055"/>
        <v/>
      </c>
      <c r="DG341" s="71" t="str">
        <f t="shared" si="5056"/>
        <v/>
      </c>
      <c r="DH341" s="71" t="str">
        <f t="shared" si="5057"/>
        <v/>
      </c>
      <c r="DI341" s="71" t="str">
        <f t="shared" si="5058"/>
        <v/>
      </c>
      <c r="DJ341" s="71" t="str">
        <f t="shared" si="5059"/>
        <v/>
      </c>
      <c r="DK341" s="71" t="str">
        <f t="shared" si="5060"/>
        <v/>
      </c>
      <c r="DL341" s="71" t="str">
        <f t="shared" si="5061"/>
        <v/>
      </c>
      <c r="DM341" s="71" t="str">
        <f t="shared" si="5062"/>
        <v/>
      </c>
      <c r="DN341" s="71" t="str">
        <f t="shared" si="5063"/>
        <v/>
      </c>
      <c r="DO341" s="71" t="str">
        <f t="shared" si="5064"/>
        <v/>
      </c>
      <c r="DP341" s="71" t="str">
        <f t="shared" si="5065"/>
        <v/>
      </c>
      <c r="DQ341" s="71" t="str">
        <f t="shared" si="5066"/>
        <v/>
      </c>
      <c r="DR341" s="71" t="str">
        <f t="shared" si="5067"/>
        <v/>
      </c>
      <c r="DS341" s="71" t="str">
        <f t="shared" si="5068"/>
        <v/>
      </c>
      <c r="DT341" s="71" t="str">
        <f t="shared" si="5069"/>
        <v/>
      </c>
      <c r="DU341" s="71" t="str">
        <f t="shared" si="5070"/>
        <v/>
      </c>
      <c r="DV341" s="71" t="str">
        <f t="shared" si="5071"/>
        <v/>
      </c>
      <c r="DW341" s="71" t="str">
        <f t="shared" si="5072"/>
        <v/>
      </c>
      <c r="DX341" s="71" t="str">
        <f t="shared" si="5073"/>
        <v/>
      </c>
      <c r="DY341" s="71" t="str">
        <f t="shared" si="5074"/>
        <v/>
      </c>
      <c r="DZ341" s="71" t="str">
        <f t="shared" si="5075"/>
        <v/>
      </c>
      <c r="EA341" s="71" t="str">
        <f t="shared" si="5076"/>
        <v/>
      </c>
      <c r="EB341" s="71" t="str">
        <f t="shared" si="5077"/>
        <v/>
      </c>
      <c r="EC341" s="71" t="str">
        <f t="shared" si="5078"/>
        <v/>
      </c>
      <c r="ED341" s="71" t="str">
        <f t="shared" si="5079"/>
        <v/>
      </c>
      <c r="EE341" s="71" t="str">
        <f t="shared" si="5080"/>
        <v/>
      </c>
      <c r="EF341" s="71" t="str">
        <f t="shared" si="5081"/>
        <v/>
      </c>
      <c r="EG341" s="71" t="str">
        <f t="shared" si="5082"/>
        <v/>
      </c>
      <c r="EH341" s="71" t="str">
        <f t="shared" si="5083"/>
        <v/>
      </c>
      <c r="EI341" s="71" t="str">
        <f t="shared" si="5084"/>
        <v/>
      </c>
      <c r="EJ341" s="71" t="str">
        <f t="shared" si="5085"/>
        <v/>
      </c>
      <c r="EK341" s="71" t="str">
        <f t="shared" si="5086"/>
        <v/>
      </c>
      <c r="EL341" s="71" t="str">
        <f t="shared" si="5087"/>
        <v/>
      </c>
      <c r="EM341" s="71" t="str">
        <f t="shared" si="5088"/>
        <v/>
      </c>
      <c r="EN341" s="71" t="str">
        <f t="shared" si="5089"/>
        <v/>
      </c>
      <c r="EO341" s="71" t="str">
        <f t="shared" si="5090"/>
        <v/>
      </c>
      <c r="EP341" s="71" t="str">
        <f t="shared" si="5091"/>
        <v/>
      </c>
      <c r="EQ341" s="71" t="str">
        <f t="shared" si="5092"/>
        <v/>
      </c>
      <c r="ER341" s="71" t="str">
        <f t="shared" si="5093"/>
        <v/>
      </c>
      <c r="ES341" s="71" t="str">
        <f t="shared" si="5094"/>
        <v/>
      </c>
      <c r="ET341" s="71" t="str">
        <f t="shared" si="5095"/>
        <v/>
      </c>
      <c r="EU341" s="71" t="str">
        <f t="shared" si="5096"/>
        <v/>
      </c>
      <c r="EV341" s="71" t="str">
        <f t="shared" si="5097"/>
        <v/>
      </c>
      <c r="EW341" s="71" t="str">
        <f t="shared" si="5098"/>
        <v/>
      </c>
      <c r="EX341" s="71" t="str">
        <f t="shared" si="5099"/>
        <v/>
      </c>
      <c r="EY341" s="71" t="str">
        <f t="shared" si="5100"/>
        <v/>
      </c>
      <c r="EZ341" s="71" t="str">
        <f t="shared" si="5101"/>
        <v/>
      </c>
      <c r="FA341" s="71" t="str">
        <f t="shared" si="5102"/>
        <v/>
      </c>
      <c r="FB341" s="71" t="str">
        <f t="shared" si="5103"/>
        <v/>
      </c>
      <c r="FC341" s="71" t="str">
        <f t="shared" si="5104"/>
        <v/>
      </c>
      <c r="FD341" s="71" t="str">
        <f t="shared" si="5105"/>
        <v/>
      </c>
      <c r="FE341" s="71" t="str">
        <f t="shared" si="5106"/>
        <v/>
      </c>
      <c r="FF341" s="71" t="str">
        <f t="shared" si="5107"/>
        <v/>
      </c>
      <c r="FG341" s="71" t="str">
        <f t="shared" si="5108"/>
        <v/>
      </c>
      <c r="FH341" s="71" t="str">
        <f t="shared" si="5109"/>
        <v/>
      </c>
      <c r="FI341" s="71" t="str">
        <f t="shared" si="5110"/>
        <v/>
      </c>
      <c r="FJ341" s="71" t="str">
        <f t="shared" si="5111"/>
        <v/>
      </c>
      <c r="FK341" s="71" t="str">
        <f t="shared" si="5112"/>
        <v/>
      </c>
      <c r="FL341" s="71" t="str">
        <f t="shared" si="5113"/>
        <v/>
      </c>
      <c r="FM341" s="71" t="str">
        <f t="shared" si="5114"/>
        <v/>
      </c>
      <c r="FN341" s="71" t="str">
        <f t="shared" si="5115"/>
        <v/>
      </c>
      <c r="FO341" s="71" t="str">
        <f t="shared" si="5116"/>
        <v/>
      </c>
      <c r="FP341" s="71" t="str">
        <f t="shared" si="5117"/>
        <v/>
      </c>
      <c r="FQ341" s="71" t="str">
        <f t="shared" si="5118"/>
        <v/>
      </c>
      <c r="FR341" s="71" t="str">
        <f t="shared" si="5119"/>
        <v/>
      </c>
      <c r="FS341" s="71" t="str">
        <f t="shared" si="5120"/>
        <v/>
      </c>
    </row>
    <row r="342" spans="1:175" ht="16.5">
      <c r="A342" s="135"/>
      <c r="B342" s="80" t="s">
        <v>1020</v>
      </c>
      <c r="C342" s="141" t="s">
        <v>1011</v>
      </c>
      <c r="K342" s="153"/>
      <c r="T342" s="151" t="s">
        <v>1021</v>
      </c>
      <c r="U342" s="85" t="s">
        <v>1013</v>
      </c>
      <c r="CN342" s="69" t="str">
        <f t="shared" si="5045"/>
        <v>InitUnitState('IK3E',,,,,,,,,,)</v>
      </c>
      <c r="CO342" s="69" t="str">
        <f t="shared" si="5046"/>
        <v>InitUnitNormal('IK3E',,,,,,,,,,)</v>
      </c>
      <c r="CP342" s="69" t="str">
        <f t="shared" si="5047"/>
        <v>InitUnitMagic('IK3E',,,,,,,,,,)</v>
      </c>
      <c r="CQ342" s="69" t="str">
        <f t="shared" si="5048"/>
        <v>InitUnitAdd('IK3E',,,,,,,,,,)</v>
      </c>
      <c r="CR342" s="69" t="str">
        <f t="shared" si="5049"/>
        <v>InitEquipData('IK3E',,"",,,,,'','','','','','',"ReplaceableTextures\\CommandButtons\\BTNSST12.blp")</v>
      </c>
      <c r="CU342" s="95" t="str">
        <f t="shared" si="5050"/>
        <v>|n</v>
      </c>
      <c r="CV342" s="70" t="str">
        <f t="shared" si="4817"/>
        <v>道兵伤害|Cffffc926+60%|n|n|r|Cffaaaaaa○|CffFFD24D火之符印+1|r|r|n|n|Cff00ff7f点击穿戴或脱卸。|r</v>
      </c>
      <c r="CW342" s="60"/>
      <c r="CX342" s="60"/>
      <c r="CY342" s="60"/>
      <c r="CZ342" s="60"/>
      <c r="DA342" s="60"/>
      <c r="DB342" s="71" t="str">
        <f t="shared" si="5051"/>
        <v/>
      </c>
      <c r="DC342" s="71" t="str">
        <f t="shared" si="5052"/>
        <v/>
      </c>
      <c r="DD342" s="71" t="str">
        <f t="shared" si="5053"/>
        <v/>
      </c>
      <c r="DE342" s="71" t="str">
        <f t="shared" si="5054"/>
        <v/>
      </c>
      <c r="DF342" s="71" t="str">
        <f t="shared" si="5055"/>
        <v/>
      </c>
      <c r="DG342" s="71" t="str">
        <f t="shared" si="5056"/>
        <v/>
      </c>
      <c r="DH342" s="71" t="str">
        <f t="shared" si="5057"/>
        <v/>
      </c>
      <c r="DI342" s="71" t="str">
        <f t="shared" si="5058"/>
        <v/>
      </c>
      <c r="DJ342" s="71" t="str">
        <f t="shared" si="5059"/>
        <v/>
      </c>
      <c r="DK342" s="71" t="str">
        <f t="shared" si="5060"/>
        <v/>
      </c>
      <c r="DL342" s="71" t="str">
        <f t="shared" si="5061"/>
        <v/>
      </c>
      <c r="DM342" s="71" t="str">
        <f t="shared" si="5062"/>
        <v/>
      </c>
      <c r="DN342" s="71" t="str">
        <f t="shared" si="5063"/>
        <v/>
      </c>
      <c r="DO342" s="71" t="str">
        <f t="shared" si="5064"/>
        <v/>
      </c>
      <c r="DP342" s="71" t="str">
        <f t="shared" si="5065"/>
        <v/>
      </c>
      <c r="DQ342" s="71" t="str">
        <f t="shared" si="5066"/>
        <v/>
      </c>
      <c r="DR342" s="71" t="str">
        <f t="shared" si="5067"/>
        <v/>
      </c>
      <c r="DS342" s="71" t="str">
        <f t="shared" si="5068"/>
        <v/>
      </c>
      <c r="DT342" s="71" t="str">
        <f t="shared" si="5069"/>
        <v/>
      </c>
      <c r="DU342" s="71" t="str">
        <f t="shared" si="5070"/>
        <v/>
      </c>
      <c r="DV342" s="71" t="str">
        <f t="shared" si="5071"/>
        <v/>
      </c>
      <c r="DW342" s="71" t="str">
        <f t="shared" si="5072"/>
        <v/>
      </c>
      <c r="DX342" s="71" t="str">
        <f t="shared" si="5073"/>
        <v/>
      </c>
      <c r="DY342" s="71" t="str">
        <f t="shared" si="5074"/>
        <v/>
      </c>
      <c r="DZ342" s="71" t="str">
        <f t="shared" si="5075"/>
        <v/>
      </c>
      <c r="EA342" s="71" t="str">
        <f t="shared" si="5076"/>
        <v/>
      </c>
      <c r="EB342" s="71" t="str">
        <f t="shared" si="5077"/>
        <v/>
      </c>
      <c r="EC342" s="71" t="str">
        <f t="shared" si="5078"/>
        <v/>
      </c>
      <c r="ED342" s="71" t="str">
        <f t="shared" si="5079"/>
        <v/>
      </c>
      <c r="EE342" s="71" t="str">
        <f t="shared" si="5080"/>
        <v/>
      </c>
      <c r="EF342" s="71" t="str">
        <f t="shared" si="5081"/>
        <v/>
      </c>
      <c r="EG342" s="71" t="str">
        <f t="shared" si="5082"/>
        <v/>
      </c>
      <c r="EH342" s="71" t="str">
        <f t="shared" si="5083"/>
        <v/>
      </c>
      <c r="EI342" s="71" t="str">
        <f t="shared" si="5084"/>
        <v/>
      </c>
      <c r="EJ342" s="71" t="str">
        <f t="shared" si="5085"/>
        <v/>
      </c>
      <c r="EK342" s="71" t="str">
        <f t="shared" si="5086"/>
        <v/>
      </c>
      <c r="EL342" s="71" t="str">
        <f t="shared" si="5087"/>
        <v/>
      </c>
      <c r="EM342" s="71" t="str">
        <f t="shared" si="5088"/>
        <v/>
      </c>
      <c r="EN342" s="71" t="str">
        <f t="shared" si="5089"/>
        <v/>
      </c>
      <c r="EO342" s="71" t="str">
        <f t="shared" si="5090"/>
        <v/>
      </c>
      <c r="EP342" s="71" t="str">
        <f t="shared" si="5091"/>
        <v/>
      </c>
      <c r="EQ342" s="71" t="str">
        <f t="shared" si="5092"/>
        <v/>
      </c>
      <c r="ER342" s="71" t="str">
        <f t="shared" si="5093"/>
        <v/>
      </c>
      <c r="ES342" s="71" t="str">
        <f t="shared" si="5094"/>
        <v/>
      </c>
      <c r="ET342" s="71" t="str">
        <f t="shared" si="5095"/>
        <v/>
      </c>
      <c r="EU342" s="71" t="str">
        <f t="shared" si="5096"/>
        <v/>
      </c>
      <c r="EV342" s="71" t="str">
        <f t="shared" si="5097"/>
        <v/>
      </c>
      <c r="EW342" s="71" t="str">
        <f t="shared" si="5098"/>
        <v/>
      </c>
      <c r="EX342" s="71" t="str">
        <f t="shared" si="5099"/>
        <v/>
      </c>
      <c r="EY342" s="71" t="str">
        <f t="shared" si="5100"/>
        <v/>
      </c>
      <c r="EZ342" s="71" t="str">
        <f t="shared" si="5101"/>
        <v/>
      </c>
      <c r="FA342" s="71" t="str">
        <f t="shared" si="5102"/>
        <v/>
      </c>
      <c r="FB342" s="71" t="str">
        <f t="shared" si="5103"/>
        <v/>
      </c>
      <c r="FC342" s="71" t="str">
        <f t="shared" si="5104"/>
        <v/>
      </c>
      <c r="FD342" s="71" t="str">
        <f t="shared" si="5105"/>
        <v/>
      </c>
      <c r="FE342" s="71" t="str">
        <f t="shared" si="5106"/>
        <v/>
      </c>
      <c r="FF342" s="71" t="str">
        <f t="shared" si="5107"/>
        <v/>
      </c>
      <c r="FG342" s="71" t="str">
        <f t="shared" si="5108"/>
        <v/>
      </c>
      <c r="FH342" s="71" t="str">
        <f t="shared" si="5109"/>
        <v/>
      </c>
      <c r="FI342" s="71" t="str">
        <f t="shared" si="5110"/>
        <v/>
      </c>
      <c r="FJ342" s="71" t="str">
        <f t="shared" si="5111"/>
        <v/>
      </c>
      <c r="FK342" s="71" t="str">
        <f t="shared" si="5112"/>
        <v/>
      </c>
      <c r="FL342" s="71" t="str">
        <f t="shared" si="5113"/>
        <v/>
      </c>
      <c r="FM342" s="71" t="str">
        <f t="shared" si="5114"/>
        <v/>
      </c>
      <c r="FN342" s="71" t="str">
        <f t="shared" si="5115"/>
        <v/>
      </c>
      <c r="FO342" s="71" t="str">
        <f t="shared" si="5116"/>
        <v/>
      </c>
      <c r="FP342" s="71" t="str">
        <f t="shared" si="5117"/>
        <v/>
      </c>
      <c r="FQ342" s="71" t="str">
        <f t="shared" si="5118"/>
        <v/>
      </c>
      <c r="FR342" s="71" t="str">
        <f t="shared" si="5119"/>
        <v/>
      </c>
      <c r="FS342" s="71" t="str">
        <f t="shared" si="5120"/>
        <v/>
      </c>
    </row>
    <row r="343" spans="1:175" ht="16.5">
      <c r="A343" s="135"/>
      <c r="B343" s="80" t="s">
        <v>1022</v>
      </c>
      <c r="C343" s="141" t="s">
        <v>1011</v>
      </c>
      <c r="K343" s="153"/>
      <c r="T343" s="151" t="s">
        <v>1023</v>
      </c>
      <c r="U343" s="85" t="s">
        <v>1013</v>
      </c>
      <c r="CN343" s="69" t="str">
        <f t="shared" si="5045"/>
        <v>InitUnitState('IK3F',,,,,,,,,,)</v>
      </c>
      <c r="CO343" s="69" t="str">
        <f t="shared" si="5046"/>
        <v>InitUnitNormal('IK3F',,,,,,,,,,)</v>
      </c>
      <c r="CP343" s="69" t="str">
        <f t="shared" si="5047"/>
        <v>InitUnitMagic('IK3F',,,,,,,,,,)</v>
      </c>
      <c r="CQ343" s="69" t="str">
        <f t="shared" si="5048"/>
        <v>InitUnitAdd('IK3F',,,,,,,,,,)</v>
      </c>
      <c r="CR343" s="69" t="str">
        <f t="shared" si="5049"/>
        <v>InitEquipData('IK3F',,"",,,,,'','','','','','',"ReplaceableTextures\\CommandButtons\\BTNSST12.blp")</v>
      </c>
      <c r="CU343" s="95" t="str">
        <f t="shared" si="5050"/>
        <v>|n</v>
      </c>
      <c r="CV343" s="70" t="str">
        <f t="shared" si="4817"/>
        <v>道兵伤害|Cffffc926+60%|n|n|r|Cffaaaaaa○|CffFFD24D土之符印+1|r|r|n|n|Cff00ff7f点击穿戴或脱卸。|r</v>
      </c>
      <c r="CW343" s="60"/>
      <c r="CX343" s="60"/>
      <c r="CY343" s="60"/>
      <c r="CZ343" s="60"/>
      <c r="DA343" s="60"/>
      <c r="DB343" s="71" t="str">
        <f t="shared" si="5051"/>
        <v/>
      </c>
      <c r="DC343" s="71" t="str">
        <f t="shared" si="5052"/>
        <v/>
      </c>
      <c r="DD343" s="71" t="str">
        <f t="shared" si="5053"/>
        <v/>
      </c>
      <c r="DE343" s="71" t="str">
        <f t="shared" si="5054"/>
        <v/>
      </c>
      <c r="DF343" s="71" t="str">
        <f t="shared" si="5055"/>
        <v/>
      </c>
      <c r="DG343" s="71" t="str">
        <f t="shared" si="5056"/>
        <v/>
      </c>
      <c r="DH343" s="71" t="str">
        <f t="shared" si="5057"/>
        <v/>
      </c>
      <c r="DI343" s="71" t="str">
        <f t="shared" si="5058"/>
        <v/>
      </c>
      <c r="DJ343" s="71" t="str">
        <f t="shared" si="5059"/>
        <v/>
      </c>
      <c r="DK343" s="71" t="str">
        <f t="shared" si="5060"/>
        <v/>
      </c>
      <c r="DL343" s="71" t="str">
        <f t="shared" si="5061"/>
        <v/>
      </c>
      <c r="DM343" s="71" t="str">
        <f t="shared" si="5062"/>
        <v/>
      </c>
      <c r="DN343" s="71" t="str">
        <f t="shared" si="5063"/>
        <v/>
      </c>
      <c r="DO343" s="71" t="str">
        <f t="shared" si="5064"/>
        <v/>
      </c>
      <c r="DP343" s="71" t="str">
        <f t="shared" si="5065"/>
        <v/>
      </c>
      <c r="DQ343" s="71" t="str">
        <f t="shared" si="5066"/>
        <v/>
      </c>
      <c r="DR343" s="71" t="str">
        <f t="shared" si="5067"/>
        <v/>
      </c>
      <c r="DS343" s="71" t="str">
        <f t="shared" si="5068"/>
        <v/>
      </c>
      <c r="DT343" s="71" t="str">
        <f t="shared" si="5069"/>
        <v/>
      </c>
      <c r="DU343" s="71" t="str">
        <f t="shared" si="5070"/>
        <v/>
      </c>
      <c r="DV343" s="71" t="str">
        <f t="shared" si="5071"/>
        <v/>
      </c>
      <c r="DW343" s="71" t="str">
        <f t="shared" si="5072"/>
        <v/>
      </c>
      <c r="DX343" s="71" t="str">
        <f t="shared" si="5073"/>
        <v/>
      </c>
      <c r="DY343" s="71" t="str">
        <f t="shared" si="5074"/>
        <v/>
      </c>
      <c r="DZ343" s="71" t="str">
        <f t="shared" si="5075"/>
        <v/>
      </c>
      <c r="EA343" s="71" t="str">
        <f t="shared" si="5076"/>
        <v/>
      </c>
      <c r="EB343" s="71" t="str">
        <f t="shared" si="5077"/>
        <v/>
      </c>
      <c r="EC343" s="71" t="str">
        <f t="shared" si="5078"/>
        <v/>
      </c>
      <c r="ED343" s="71" t="str">
        <f t="shared" si="5079"/>
        <v/>
      </c>
      <c r="EE343" s="71" t="str">
        <f t="shared" si="5080"/>
        <v/>
      </c>
      <c r="EF343" s="71" t="str">
        <f t="shared" si="5081"/>
        <v/>
      </c>
      <c r="EG343" s="71" t="str">
        <f t="shared" si="5082"/>
        <v/>
      </c>
      <c r="EH343" s="71" t="str">
        <f t="shared" si="5083"/>
        <v/>
      </c>
      <c r="EI343" s="71" t="str">
        <f t="shared" si="5084"/>
        <v/>
      </c>
      <c r="EJ343" s="71" t="str">
        <f t="shared" si="5085"/>
        <v/>
      </c>
      <c r="EK343" s="71" t="str">
        <f t="shared" si="5086"/>
        <v/>
      </c>
      <c r="EL343" s="71" t="str">
        <f t="shared" si="5087"/>
        <v/>
      </c>
      <c r="EM343" s="71" t="str">
        <f t="shared" si="5088"/>
        <v/>
      </c>
      <c r="EN343" s="71" t="str">
        <f t="shared" si="5089"/>
        <v/>
      </c>
      <c r="EO343" s="71" t="str">
        <f t="shared" si="5090"/>
        <v/>
      </c>
      <c r="EP343" s="71" t="str">
        <f t="shared" si="5091"/>
        <v/>
      </c>
      <c r="EQ343" s="71" t="str">
        <f t="shared" si="5092"/>
        <v/>
      </c>
      <c r="ER343" s="71" t="str">
        <f t="shared" si="5093"/>
        <v/>
      </c>
      <c r="ES343" s="71" t="str">
        <f t="shared" si="5094"/>
        <v/>
      </c>
      <c r="ET343" s="71" t="str">
        <f t="shared" si="5095"/>
        <v/>
      </c>
      <c r="EU343" s="71" t="str">
        <f t="shared" si="5096"/>
        <v/>
      </c>
      <c r="EV343" s="71" t="str">
        <f t="shared" si="5097"/>
        <v/>
      </c>
      <c r="EW343" s="71" t="str">
        <f t="shared" si="5098"/>
        <v/>
      </c>
      <c r="EX343" s="71" t="str">
        <f t="shared" si="5099"/>
        <v/>
      </c>
      <c r="EY343" s="71" t="str">
        <f t="shared" si="5100"/>
        <v/>
      </c>
      <c r="EZ343" s="71" t="str">
        <f t="shared" si="5101"/>
        <v/>
      </c>
      <c r="FA343" s="71" t="str">
        <f t="shared" si="5102"/>
        <v/>
      </c>
      <c r="FB343" s="71" t="str">
        <f t="shared" si="5103"/>
        <v/>
      </c>
      <c r="FC343" s="71" t="str">
        <f t="shared" si="5104"/>
        <v/>
      </c>
      <c r="FD343" s="71" t="str">
        <f t="shared" si="5105"/>
        <v/>
      </c>
      <c r="FE343" s="71" t="str">
        <f t="shared" si="5106"/>
        <v/>
      </c>
      <c r="FF343" s="71" t="str">
        <f t="shared" si="5107"/>
        <v/>
      </c>
      <c r="FG343" s="71" t="str">
        <f t="shared" si="5108"/>
        <v/>
      </c>
      <c r="FH343" s="71" t="str">
        <f t="shared" si="5109"/>
        <v/>
      </c>
      <c r="FI343" s="71" t="str">
        <f t="shared" si="5110"/>
        <v/>
      </c>
      <c r="FJ343" s="71" t="str">
        <f t="shared" si="5111"/>
        <v/>
      </c>
      <c r="FK343" s="71" t="str">
        <f t="shared" si="5112"/>
        <v/>
      </c>
      <c r="FL343" s="71" t="str">
        <f t="shared" si="5113"/>
        <v/>
      </c>
      <c r="FM343" s="71" t="str">
        <f t="shared" si="5114"/>
        <v/>
      </c>
      <c r="FN343" s="71" t="str">
        <f t="shared" si="5115"/>
        <v/>
      </c>
      <c r="FO343" s="71" t="str">
        <f t="shared" si="5116"/>
        <v/>
      </c>
      <c r="FP343" s="71" t="str">
        <f t="shared" si="5117"/>
        <v/>
      </c>
      <c r="FQ343" s="71" t="str">
        <f t="shared" si="5118"/>
        <v/>
      </c>
      <c r="FR343" s="71" t="str">
        <f t="shared" si="5119"/>
        <v/>
      </c>
      <c r="FS343" s="71" t="str">
        <f t="shared" si="5120"/>
        <v/>
      </c>
    </row>
    <row r="344" spans="1:175" ht="16.5">
      <c r="A344" s="135"/>
      <c r="B344" s="80" t="s">
        <v>1024</v>
      </c>
      <c r="C344" s="141" t="s">
        <v>1011</v>
      </c>
      <c r="K344" s="153"/>
      <c r="T344" s="151" t="s">
        <v>1025</v>
      </c>
      <c r="U344" s="85" t="s">
        <v>1013</v>
      </c>
      <c r="CN344" s="69" t="str">
        <f t="shared" si="5045"/>
        <v>InitUnitState('IK3G',,,,,,,,,,)</v>
      </c>
      <c r="CO344" s="69" t="str">
        <f t="shared" si="5046"/>
        <v>InitUnitNormal('IK3G',,,,,,,,,,)</v>
      </c>
      <c r="CP344" s="69" t="str">
        <f t="shared" si="5047"/>
        <v>InitUnitMagic('IK3G',,,,,,,,,,)</v>
      </c>
      <c r="CQ344" s="69" t="str">
        <f t="shared" si="5048"/>
        <v>InitUnitAdd('IK3G',,,,,,,,,,)</v>
      </c>
      <c r="CR344" s="69" t="str">
        <f t="shared" si="5049"/>
        <v>InitEquipData('IK3G',,"",,,,,'','','','','','',"ReplaceableTextures\\CommandButtons\\BTNSST12.blp")</v>
      </c>
      <c r="CU344" s="95" t="str">
        <f t="shared" si="5050"/>
        <v>|n</v>
      </c>
      <c r="CV344" s="70" t="str">
        <f t="shared" si="4817"/>
        <v>道兵伤害|Cffffc926+60%|n|n|r|Cffaaaaaa○|CffFFD24D光之符印+1|r|r|n|n|Cff00ff7f点击穿戴或脱卸。|r</v>
      </c>
      <c r="CW344" s="60"/>
      <c r="CX344" s="60"/>
      <c r="CY344" s="60"/>
      <c r="CZ344" s="60"/>
      <c r="DA344" s="60"/>
      <c r="DB344" s="71" t="str">
        <f t="shared" si="5051"/>
        <v/>
      </c>
      <c r="DC344" s="71" t="str">
        <f t="shared" si="5052"/>
        <v/>
      </c>
      <c r="DD344" s="71" t="str">
        <f t="shared" si="5053"/>
        <v/>
      </c>
      <c r="DE344" s="71" t="str">
        <f t="shared" si="5054"/>
        <v/>
      </c>
      <c r="DF344" s="71" t="str">
        <f t="shared" si="5055"/>
        <v/>
      </c>
      <c r="DG344" s="71" t="str">
        <f t="shared" si="5056"/>
        <v/>
      </c>
      <c r="DH344" s="71" t="str">
        <f t="shared" si="5057"/>
        <v/>
      </c>
      <c r="DI344" s="71" t="str">
        <f t="shared" si="5058"/>
        <v/>
      </c>
      <c r="DJ344" s="71" t="str">
        <f t="shared" si="5059"/>
        <v/>
      </c>
      <c r="DK344" s="71" t="str">
        <f t="shared" si="5060"/>
        <v/>
      </c>
      <c r="DL344" s="71" t="str">
        <f t="shared" si="5061"/>
        <v/>
      </c>
      <c r="DM344" s="71" t="str">
        <f t="shared" si="5062"/>
        <v/>
      </c>
      <c r="DN344" s="71" t="str">
        <f t="shared" si="5063"/>
        <v/>
      </c>
      <c r="DO344" s="71" t="str">
        <f t="shared" si="5064"/>
        <v/>
      </c>
      <c r="DP344" s="71" t="str">
        <f t="shared" si="5065"/>
        <v/>
      </c>
      <c r="DQ344" s="71" t="str">
        <f t="shared" si="5066"/>
        <v/>
      </c>
      <c r="DR344" s="71" t="str">
        <f t="shared" si="5067"/>
        <v/>
      </c>
      <c r="DS344" s="71" t="str">
        <f t="shared" si="5068"/>
        <v/>
      </c>
      <c r="DT344" s="71" t="str">
        <f t="shared" si="5069"/>
        <v/>
      </c>
      <c r="DU344" s="71" t="str">
        <f t="shared" si="5070"/>
        <v/>
      </c>
      <c r="DV344" s="71" t="str">
        <f t="shared" si="5071"/>
        <v/>
      </c>
      <c r="DW344" s="71" t="str">
        <f t="shared" si="5072"/>
        <v/>
      </c>
      <c r="DX344" s="71" t="str">
        <f t="shared" si="5073"/>
        <v/>
      </c>
      <c r="DY344" s="71" t="str">
        <f t="shared" si="5074"/>
        <v/>
      </c>
      <c r="DZ344" s="71" t="str">
        <f t="shared" si="5075"/>
        <v/>
      </c>
      <c r="EA344" s="71" t="str">
        <f t="shared" si="5076"/>
        <v/>
      </c>
      <c r="EB344" s="71" t="str">
        <f t="shared" si="5077"/>
        <v/>
      </c>
      <c r="EC344" s="71" t="str">
        <f t="shared" si="5078"/>
        <v/>
      </c>
      <c r="ED344" s="71" t="str">
        <f t="shared" si="5079"/>
        <v/>
      </c>
      <c r="EE344" s="71" t="str">
        <f t="shared" si="5080"/>
        <v/>
      </c>
      <c r="EF344" s="71" t="str">
        <f t="shared" si="5081"/>
        <v/>
      </c>
      <c r="EG344" s="71" t="str">
        <f t="shared" si="5082"/>
        <v/>
      </c>
      <c r="EH344" s="71" t="str">
        <f t="shared" si="5083"/>
        <v/>
      </c>
      <c r="EI344" s="71" t="str">
        <f t="shared" si="5084"/>
        <v/>
      </c>
      <c r="EJ344" s="71" t="str">
        <f t="shared" si="5085"/>
        <v/>
      </c>
      <c r="EK344" s="71" t="str">
        <f t="shared" si="5086"/>
        <v/>
      </c>
      <c r="EL344" s="71" t="str">
        <f t="shared" si="5087"/>
        <v/>
      </c>
      <c r="EM344" s="71" t="str">
        <f t="shared" si="5088"/>
        <v/>
      </c>
      <c r="EN344" s="71" t="str">
        <f t="shared" si="5089"/>
        <v/>
      </c>
      <c r="EO344" s="71" t="str">
        <f t="shared" si="5090"/>
        <v/>
      </c>
      <c r="EP344" s="71" t="str">
        <f t="shared" si="5091"/>
        <v/>
      </c>
      <c r="EQ344" s="71" t="str">
        <f t="shared" si="5092"/>
        <v/>
      </c>
      <c r="ER344" s="71" t="str">
        <f t="shared" si="5093"/>
        <v/>
      </c>
      <c r="ES344" s="71" t="str">
        <f t="shared" si="5094"/>
        <v/>
      </c>
      <c r="ET344" s="71" t="str">
        <f t="shared" si="5095"/>
        <v/>
      </c>
      <c r="EU344" s="71" t="str">
        <f t="shared" si="5096"/>
        <v/>
      </c>
      <c r="EV344" s="71" t="str">
        <f t="shared" si="5097"/>
        <v/>
      </c>
      <c r="EW344" s="71" t="str">
        <f t="shared" si="5098"/>
        <v/>
      </c>
      <c r="EX344" s="71" t="str">
        <f t="shared" si="5099"/>
        <v/>
      </c>
      <c r="EY344" s="71" t="str">
        <f t="shared" si="5100"/>
        <v/>
      </c>
      <c r="EZ344" s="71" t="str">
        <f t="shared" si="5101"/>
        <v/>
      </c>
      <c r="FA344" s="71" t="str">
        <f t="shared" si="5102"/>
        <v/>
      </c>
      <c r="FB344" s="71" t="str">
        <f t="shared" si="5103"/>
        <v/>
      </c>
      <c r="FC344" s="71" t="str">
        <f t="shared" si="5104"/>
        <v/>
      </c>
      <c r="FD344" s="71" t="str">
        <f t="shared" si="5105"/>
        <v/>
      </c>
      <c r="FE344" s="71" t="str">
        <f t="shared" si="5106"/>
        <v/>
      </c>
      <c r="FF344" s="71" t="str">
        <f t="shared" si="5107"/>
        <v/>
      </c>
      <c r="FG344" s="71" t="str">
        <f t="shared" si="5108"/>
        <v/>
      </c>
      <c r="FH344" s="71" t="str">
        <f t="shared" si="5109"/>
        <v/>
      </c>
      <c r="FI344" s="71" t="str">
        <f t="shared" si="5110"/>
        <v/>
      </c>
      <c r="FJ344" s="71" t="str">
        <f t="shared" si="5111"/>
        <v/>
      </c>
      <c r="FK344" s="71" t="str">
        <f t="shared" si="5112"/>
        <v/>
      </c>
      <c r="FL344" s="71" t="str">
        <f t="shared" si="5113"/>
        <v/>
      </c>
      <c r="FM344" s="71" t="str">
        <f t="shared" si="5114"/>
        <v/>
      </c>
      <c r="FN344" s="71" t="str">
        <f t="shared" si="5115"/>
        <v/>
      </c>
      <c r="FO344" s="71" t="str">
        <f t="shared" si="5116"/>
        <v/>
      </c>
      <c r="FP344" s="71" t="str">
        <f t="shared" si="5117"/>
        <v/>
      </c>
      <c r="FQ344" s="71" t="str">
        <f t="shared" si="5118"/>
        <v/>
      </c>
      <c r="FR344" s="71" t="str">
        <f t="shared" si="5119"/>
        <v/>
      </c>
      <c r="FS344" s="71" t="str">
        <f t="shared" si="5120"/>
        <v/>
      </c>
    </row>
    <row r="345" spans="1:175" ht="16.5">
      <c r="A345" s="135"/>
      <c r="B345" s="80" t="s">
        <v>1026</v>
      </c>
      <c r="C345" s="141" t="s">
        <v>1011</v>
      </c>
      <c r="K345" s="153"/>
      <c r="T345" s="151" t="s">
        <v>1027</v>
      </c>
      <c r="U345" s="85" t="s">
        <v>1013</v>
      </c>
      <c r="CN345" s="69" t="str">
        <f t="shared" si="5045"/>
        <v>InitUnitState('IK3H',,,,,,,,,,)</v>
      </c>
      <c r="CO345" s="69" t="str">
        <f t="shared" si="5046"/>
        <v>InitUnitNormal('IK3H',,,,,,,,,,)</v>
      </c>
      <c r="CP345" s="69" t="str">
        <f t="shared" si="5047"/>
        <v>InitUnitMagic('IK3H',,,,,,,,,,)</v>
      </c>
      <c r="CQ345" s="69" t="str">
        <f t="shared" si="5048"/>
        <v>InitUnitAdd('IK3H',,,,,,,,,,)</v>
      </c>
      <c r="CR345" s="69" t="str">
        <f t="shared" si="5049"/>
        <v>InitEquipData('IK3H',,"",,,,,'','','','','','',"ReplaceableTextures\\CommandButtons\\BTNSST12.blp")</v>
      </c>
      <c r="CU345" s="95" t="str">
        <f t="shared" si="5050"/>
        <v>|n</v>
      </c>
      <c r="CV345" s="70" t="str">
        <f t="shared" si="4817"/>
        <v>道兵伤害|Cffffc926+60%|n|n|r|Cffaaaaaa○|CffFFD24D雷之符印+1|r|r|n|n|Cff00ff7f点击穿戴或脱卸。|r</v>
      </c>
      <c r="CW345" s="60"/>
      <c r="CX345" s="60"/>
      <c r="CY345" s="60"/>
      <c r="CZ345" s="60"/>
      <c r="DA345" s="60"/>
      <c r="DB345" s="71" t="str">
        <f t="shared" si="5051"/>
        <v/>
      </c>
      <c r="DC345" s="71" t="str">
        <f t="shared" si="5052"/>
        <v/>
      </c>
      <c r="DD345" s="71" t="str">
        <f t="shared" si="5053"/>
        <v/>
      </c>
      <c r="DE345" s="71" t="str">
        <f t="shared" si="5054"/>
        <v/>
      </c>
      <c r="DF345" s="71" t="str">
        <f t="shared" si="5055"/>
        <v/>
      </c>
      <c r="DG345" s="71" t="str">
        <f t="shared" si="5056"/>
        <v/>
      </c>
      <c r="DH345" s="71" t="str">
        <f t="shared" si="5057"/>
        <v/>
      </c>
      <c r="DI345" s="71" t="str">
        <f t="shared" si="5058"/>
        <v/>
      </c>
      <c r="DJ345" s="71" t="str">
        <f t="shared" si="5059"/>
        <v/>
      </c>
      <c r="DK345" s="71" t="str">
        <f t="shared" si="5060"/>
        <v/>
      </c>
      <c r="DL345" s="71" t="str">
        <f t="shared" si="5061"/>
        <v/>
      </c>
      <c r="DM345" s="71" t="str">
        <f t="shared" si="5062"/>
        <v/>
      </c>
      <c r="DN345" s="71" t="str">
        <f t="shared" si="5063"/>
        <v/>
      </c>
      <c r="DO345" s="71" t="str">
        <f t="shared" si="5064"/>
        <v/>
      </c>
      <c r="DP345" s="71" t="str">
        <f t="shared" si="5065"/>
        <v/>
      </c>
      <c r="DQ345" s="71" t="str">
        <f t="shared" si="5066"/>
        <v/>
      </c>
      <c r="DR345" s="71" t="str">
        <f t="shared" si="5067"/>
        <v/>
      </c>
      <c r="DS345" s="71" t="str">
        <f t="shared" si="5068"/>
        <v/>
      </c>
      <c r="DT345" s="71" t="str">
        <f t="shared" si="5069"/>
        <v/>
      </c>
      <c r="DU345" s="71" t="str">
        <f t="shared" si="5070"/>
        <v/>
      </c>
      <c r="DV345" s="71" t="str">
        <f t="shared" si="5071"/>
        <v/>
      </c>
      <c r="DW345" s="71" t="str">
        <f t="shared" si="5072"/>
        <v/>
      </c>
      <c r="DX345" s="71" t="str">
        <f t="shared" si="5073"/>
        <v/>
      </c>
      <c r="DY345" s="71" t="str">
        <f t="shared" si="5074"/>
        <v/>
      </c>
      <c r="DZ345" s="71" t="str">
        <f t="shared" si="5075"/>
        <v/>
      </c>
      <c r="EA345" s="71" t="str">
        <f t="shared" si="5076"/>
        <v/>
      </c>
      <c r="EB345" s="71" t="str">
        <f t="shared" si="5077"/>
        <v/>
      </c>
      <c r="EC345" s="71" t="str">
        <f t="shared" si="5078"/>
        <v/>
      </c>
      <c r="ED345" s="71" t="str">
        <f t="shared" si="5079"/>
        <v/>
      </c>
      <c r="EE345" s="71" t="str">
        <f t="shared" si="5080"/>
        <v/>
      </c>
      <c r="EF345" s="71" t="str">
        <f t="shared" si="5081"/>
        <v/>
      </c>
      <c r="EG345" s="71" t="str">
        <f t="shared" si="5082"/>
        <v/>
      </c>
      <c r="EH345" s="71" t="str">
        <f t="shared" si="5083"/>
        <v/>
      </c>
      <c r="EI345" s="71" t="str">
        <f t="shared" si="5084"/>
        <v/>
      </c>
      <c r="EJ345" s="71" t="str">
        <f t="shared" si="5085"/>
        <v/>
      </c>
      <c r="EK345" s="71" t="str">
        <f t="shared" si="5086"/>
        <v/>
      </c>
      <c r="EL345" s="71" t="str">
        <f t="shared" si="5087"/>
        <v/>
      </c>
      <c r="EM345" s="71" t="str">
        <f t="shared" si="5088"/>
        <v/>
      </c>
      <c r="EN345" s="71" t="str">
        <f t="shared" si="5089"/>
        <v/>
      </c>
      <c r="EO345" s="71" t="str">
        <f t="shared" si="5090"/>
        <v/>
      </c>
      <c r="EP345" s="71" t="str">
        <f t="shared" si="5091"/>
        <v/>
      </c>
      <c r="EQ345" s="71" t="str">
        <f t="shared" si="5092"/>
        <v/>
      </c>
      <c r="ER345" s="71" t="str">
        <f t="shared" si="5093"/>
        <v/>
      </c>
      <c r="ES345" s="71" t="str">
        <f t="shared" si="5094"/>
        <v/>
      </c>
      <c r="ET345" s="71" t="str">
        <f t="shared" si="5095"/>
        <v/>
      </c>
      <c r="EU345" s="71" t="str">
        <f t="shared" si="5096"/>
        <v/>
      </c>
      <c r="EV345" s="71" t="str">
        <f t="shared" si="5097"/>
        <v/>
      </c>
      <c r="EW345" s="71" t="str">
        <f t="shared" si="5098"/>
        <v/>
      </c>
      <c r="EX345" s="71" t="str">
        <f t="shared" si="5099"/>
        <v/>
      </c>
      <c r="EY345" s="71" t="str">
        <f t="shared" si="5100"/>
        <v/>
      </c>
      <c r="EZ345" s="71" t="str">
        <f t="shared" si="5101"/>
        <v/>
      </c>
      <c r="FA345" s="71" t="str">
        <f t="shared" si="5102"/>
        <v/>
      </c>
      <c r="FB345" s="71" t="str">
        <f t="shared" si="5103"/>
        <v/>
      </c>
      <c r="FC345" s="71" t="str">
        <f t="shared" si="5104"/>
        <v/>
      </c>
      <c r="FD345" s="71" t="str">
        <f t="shared" si="5105"/>
        <v/>
      </c>
      <c r="FE345" s="71" t="str">
        <f t="shared" si="5106"/>
        <v/>
      </c>
      <c r="FF345" s="71" t="str">
        <f t="shared" si="5107"/>
        <v/>
      </c>
      <c r="FG345" s="71" t="str">
        <f t="shared" si="5108"/>
        <v/>
      </c>
      <c r="FH345" s="71" t="str">
        <f t="shared" si="5109"/>
        <v/>
      </c>
      <c r="FI345" s="71" t="str">
        <f t="shared" si="5110"/>
        <v/>
      </c>
      <c r="FJ345" s="71" t="str">
        <f t="shared" si="5111"/>
        <v/>
      </c>
      <c r="FK345" s="71" t="str">
        <f t="shared" si="5112"/>
        <v/>
      </c>
      <c r="FL345" s="71" t="str">
        <f t="shared" si="5113"/>
        <v/>
      </c>
      <c r="FM345" s="71" t="str">
        <f t="shared" si="5114"/>
        <v/>
      </c>
      <c r="FN345" s="71" t="str">
        <f t="shared" si="5115"/>
        <v/>
      </c>
      <c r="FO345" s="71" t="str">
        <f t="shared" si="5116"/>
        <v/>
      </c>
      <c r="FP345" s="71" t="str">
        <f t="shared" si="5117"/>
        <v/>
      </c>
      <c r="FQ345" s="71" t="str">
        <f t="shared" si="5118"/>
        <v/>
      </c>
      <c r="FR345" s="71" t="str">
        <f t="shared" si="5119"/>
        <v/>
      </c>
      <c r="FS345" s="71" t="str">
        <f t="shared" si="5120"/>
        <v/>
      </c>
    </row>
    <row r="346" spans="1:175" ht="16.5">
      <c r="A346" s="135"/>
      <c r="B346" s="80" t="s">
        <v>1028</v>
      </c>
      <c r="C346" s="141" t="s">
        <v>1011</v>
      </c>
      <c r="K346" s="154"/>
      <c r="T346" s="151" t="s">
        <v>1029</v>
      </c>
      <c r="U346" s="85" t="s">
        <v>1013</v>
      </c>
      <c r="CN346" s="69" t="str">
        <f t="shared" si="5045"/>
        <v>InitUnitState('IK3I',,,,,,,,,,)</v>
      </c>
      <c r="CO346" s="69" t="str">
        <f t="shared" si="5046"/>
        <v>InitUnitNormal('IK3I',,,,,,,,,,)</v>
      </c>
      <c r="CP346" s="69" t="str">
        <f t="shared" si="5047"/>
        <v>InitUnitMagic('IK3I',,,,,,,,,,)</v>
      </c>
      <c r="CQ346" s="69" t="str">
        <f t="shared" si="5048"/>
        <v>InitUnitAdd('IK3I',,,,,,,,,,)</v>
      </c>
      <c r="CR346" s="69" t="str">
        <f t="shared" si="5049"/>
        <v>InitEquipData('IK3I',,"",,,,,'','','','','','',"ReplaceableTextures\\CommandButtons\\BTNSST12.blp")</v>
      </c>
      <c r="CU346" s="95" t="str">
        <f t="shared" si="5050"/>
        <v>|n</v>
      </c>
      <c r="CV346" s="70" t="str">
        <f t="shared" si="4817"/>
        <v>道兵伤害|Cffffc926+60%|n|n|r|Cffaaaaaa○|CffFFD24D暗之符印+1|r|r|n|n|Cff00ff7f点击穿戴或脱卸。|r</v>
      </c>
      <c r="CW346" s="60"/>
      <c r="CX346" s="60"/>
      <c r="CY346" s="60"/>
      <c r="CZ346" s="60"/>
      <c r="DA346" s="60"/>
      <c r="DB346" s="71" t="str">
        <f t="shared" si="5051"/>
        <v/>
      </c>
      <c r="DC346" s="71" t="str">
        <f t="shared" si="5052"/>
        <v/>
      </c>
      <c r="DD346" s="71" t="str">
        <f t="shared" si="5053"/>
        <v/>
      </c>
      <c r="DE346" s="71" t="str">
        <f t="shared" si="5054"/>
        <v/>
      </c>
      <c r="DF346" s="71" t="str">
        <f t="shared" si="5055"/>
        <v/>
      </c>
      <c r="DG346" s="71" t="str">
        <f t="shared" si="5056"/>
        <v/>
      </c>
      <c r="DH346" s="71" t="str">
        <f t="shared" si="5057"/>
        <v/>
      </c>
      <c r="DI346" s="71" t="str">
        <f t="shared" si="5058"/>
        <v/>
      </c>
      <c r="DJ346" s="71" t="str">
        <f t="shared" si="5059"/>
        <v/>
      </c>
      <c r="DK346" s="71" t="str">
        <f t="shared" si="5060"/>
        <v/>
      </c>
      <c r="DL346" s="71" t="str">
        <f t="shared" si="5061"/>
        <v/>
      </c>
      <c r="DM346" s="71" t="str">
        <f t="shared" si="5062"/>
        <v/>
      </c>
      <c r="DN346" s="71" t="str">
        <f t="shared" si="5063"/>
        <v/>
      </c>
      <c r="DO346" s="71" t="str">
        <f t="shared" si="5064"/>
        <v/>
      </c>
      <c r="DP346" s="71" t="str">
        <f t="shared" si="5065"/>
        <v/>
      </c>
      <c r="DQ346" s="71" t="str">
        <f t="shared" si="5066"/>
        <v/>
      </c>
      <c r="DR346" s="71" t="str">
        <f t="shared" si="5067"/>
        <v/>
      </c>
      <c r="DS346" s="71" t="str">
        <f t="shared" si="5068"/>
        <v/>
      </c>
      <c r="DT346" s="71" t="str">
        <f t="shared" si="5069"/>
        <v/>
      </c>
      <c r="DU346" s="71" t="str">
        <f t="shared" si="5070"/>
        <v/>
      </c>
      <c r="DV346" s="71" t="str">
        <f t="shared" si="5071"/>
        <v/>
      </c>
      <c r="DW346" s="71" t="str">
        <f t="shared" si="5072"/>
        <v/>
      </c>
      <c r="DX346" s="71" t="str">
        <f t="shared" si="5073"/>
        <v/>
      </c>
      <c r="DY346" s="71" t="str">
        <f t="shared" si="5074"/>
        <v/>
      </c>
      <c r="DZ346" s="71" t="str">
        <f t="shared" si="5075"/>
        <v/>
      </c>
      <c r="EA346" s="71" t="str">
        <f t="shared" si="5076"/>
        <v/>
      </c>
      <c r="EB346" s="71" t="str">
        <f t="shared" si="5077"/>
        <v/>
      </c>
      <c r="EC346" s="71" t="str">
        <f t="shared" si="5078"/>
        <v/>
      </c>
      <c r="ED346" s="71" t="str">
        <f t="shared" si="5079"/>
        <v/>
      </c>
      <c r="EE346" s="71" t="str">
        <f t="shared" si="5080"/>
        <v/>
      </c>
      <c r="EF346" s="71" t="str">
        <f t="shared" si="5081"/>
        <v/>
      </c>
      <c r="EG346" s="71" t="str">
        <f t="shared" si="5082"/>
        <v/>
      </c>
      <c r="EH346" s="71" t="str">
        <f t="shared" si="5083"/>
        <v/>
      </c>
      <c r="EI346" s="71" t="str">
        <f t="shared" si="5084"/>
        <v/>
      </c>
      <c r="EJ346" s="71" t="str">
        <f t="shared" si="5085"/>
        <v/>
      </c>
      <c r="EK346" s="71" t="str">
        <f t="shared" si="5086"/>
        <v/>
      </c>
      <c r="EL346" s="71" t="str">
        <f t="shared" si="5087"/>
        <v/>
      </c>
      <c r="EM346" s="71" t="str">
        <f t="shared" si="5088"/>
        <v/>
      </c>
      <c r="EN346" s="71" t="str">
        <f t="shared" si="5089"/>
        <v/>
      </c>
      <c r="EO346" s="71" t="str">
        <f t="shared" si="5090"/>
        <v/>
      </c>
      <c r="EP346" s="71" t="str">
        <f t="shared" si="5091"/>
        <v/>
      </c>
      <c r="EQ346" s="71" t="str">
        <f t="shared" si="5092"/>
        <v/>
      </c>
      <c r="ER346" s="71" t="str">
        <f t="shared" si="5093"/>
        <v/>
      </c>
      <c r="ES346" s="71" t="str">
        <f t="shared" si="5094"/>
        <v/>
      </c>
      <c r="ET346" s="71" t="str">
        <f t="shared" si="5095"/>
        <v/>
      </c>
      <c r="EU346" s="71" t="str">
        <f t="shared" si="5096"/>
        <v/>
      </c>
      <c r="EV346" s="71" t="str">
        <f t="shared" si="5097"/>
        <v/>
      </c>
      <c r="EW346" s="71" t="str">
        <f t="shared" si="5098"/>
        <v/>
      </c>
      <c r="EX346" s="71" t="str">
        <f t="shared" si="5099"/>
        <v/>
      </c>
      <c r="EY346" s="71" t="str">
        <f t="shared" si="5100"/>
        <v/>
      </c>
      <c r="EZ346" s="71" t="str">
        <f t="shared" si="5101"/>
        <v/>
      </c>
      <c r="FA346" s="71" t="str">
        <f t="shared" si="5102"/>
        <v/>
      </c>
      <c r="FB346" s="71" t="str">
        <f t="shared" si="5103"/>
        <v/>
      </c>
      <c r="FC346" s="71" t="str">
        <f t="shared" si="5104"/>
        <v/>
      </c>
      <c r="FD346" s="71" t="str">
        <f t="shared" si="5105"/>
        <v/>
      </c>
      <c r="FE346" s="71" t="str">
        <f t="shared" si="5106"/>
        <v/>
      </c>
      <c r="FF346" s="71" t="str">
        <f t="shared" si="5107"/>
        <v/>
      </c>
      <c r="FG346" s="71" t="str">
        <f t="shared" si="5108"/>
        <v/>
      </c>
      <c r="FH346" s="71" t="str">
        <f t="shared" si="5109"/>
        <v/>
      </c>
      <c r="FI346" s="71" t="str">
        <f t="shared" si="5110"/>
        <v/>
      </c>
      <c r="FJ346" s="71" t="str">
        <f t="shared" si="5111"/>
        <v/>
      </c>
      <c r="FK346" s="71" t="str">
        <f t="shared" si="5112"/>
        <v/>
      </c>
      <c r="FL346" s="71" t="str">
        <f t="shared" si="5113"/>
        <v/>
      </c>
      <c r="FM346" s="71" t="str">
        <f t="shared" si="5114"/>
        <v/>
      </c>
      <c r="FN346" s="71" t="str">
        <f t="shared" si="5115"/>
        <v/>
      </c>
      <c r="FO346" s="71" t="str">
        <f t="shared" si="5116"/>
        <v/>
      </c>
      <c r="FP346" s="71" t="str">
        <f t="shared" si="5117"/>
        <v/>
      </c>
      <c r="FQ346" s="71" t="str">
        <f t="shared" si="5118"/>
        <v/>
      </c>
      <c r="FR346" s="71" t="str">
        <f t="shared" si="5119"/>
        <v/>
      </c>
      <c r="FS346" s="71" t="str">
        <f t="shared" si="5120"/>
        <v/>
      </c>
    </row>
    <row r="347" spans="1:175" ht="16.5">
      <c r="A347" s="135"/>
      <c r="B347" s="80" t="s">
        <v>1030</v>
      </c>
      <c r="C347" s="141" t="s">
        <v>1031</v>
      </c>
      <c r="T347" s="151" t="s">
        <v>1032</v>
      </c>
      <c r="U347" s="85" t="s">
        <v>1033</v>
      </c>
      <c r="CN347" s="69" t="str">
        <f t="shared" si="4818"/>
        <v>InitUnitState('IK4A',,,,,,,,,,)</v>
      </c>
      <c r="CO347" s="69" t="str">
        <f t="shared" si="4819"/>
        <v>InitUnitNormal('IK4A',,,,,,,,,,)</v>
      </c>
      <c r="CP347" s="69" t="str">
        <f t="shared" si="4820"/>
        <v>InitUnitMagic('IK4A',,,,,,,,,,)</v>
      </c>
      <c r="CQ347" s="69" t="str">
        <f t="shared" si="4821"/>
        <v>InitUnitAdd('IK4A',,,,,,,,,,)</v>
      </c>
      <c r="CR347" s="69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InitEquipData('IK4A',,"",,,,,'','','','','','',"ReplaceableTextures\\CommandButtons\\BTNSST13.blp")</v>
      </c>
      <c r="CU347" s="95" t="str">
        <f t="shared" si="4822"/>
        <v>|n</v>
      </c>
      <c r="CV347" s="70" t="str">
        <f t="shared" si="4817"/>
        <v>攻击|Cffffc926+50000|r，攻击|Cffffc926+12%|n|n|r|Cffaaaaaa○刻印槽 【空】|r|n|n|Cff00ff7f点击穿戴或脱卸。|r</v>
      </c>
      <c r="CW347" s="60"/>
      <c r="CX347" s="60"/>
      <c r="CY347" s="60"/>
      <c r="CZ347" s="60"/>
      <c r="DA347" s="60"/>
      <c r="DB347" s="71" t="str">
        <f t="shared" si="4823"/>
        <v/>
      </c>
      <c r="DC347" s="71" t="str">
        <f t="shared" si="4824"/>
        <v/>
      </c>
      <c r="DD347" s="71" t="str">
        <f t="shared" si="4825"/>
        <v/>
      </c>
      <c r="DE347" s="71" t="str">
        <f t="shared" si="4826"/>
        <v/>
      </c>
      <c r="DF347" s="71" t="str">
        <f t="shared" si="4827"/>
        <v/>
      </c>
      <c r="DG347" s="71" t="str">
        <f t="shared" si="4828"/>
        <v/>
      </c>
      <c r="DH347" s="71" t="str">
        <f t="shared" si="4829"/>
        <v/>
      </c>
      <c r="DI347" s="71" t="str">
        <f t="shared" si="4830"/>
        <v/>
      </c>
      <c r="DJ347" s="71" t="str">
        <f t="shared" si="4831"/>
        <v/>
      </c>
      <c r="DK347" s="71" t="str">
        <f t="shared" si="4832"/>
        <v/>
      </c>
      <c r="DL347" s="71" t="str">
        <f t="shared" si="4833"/>
        <v/>
      </c>
      <c r="DM347" s="71" t="str">
        <f t="shared" si="4834"/>
        <v/>
      </c>
      <c r="DN347" s="71" t="str">
        <f t="shared" si="4835"/>
        <v/>
      </c>
      <c r="DO347" s="71" t="str">
        <f t="shared" si="4836"/>
        <v/>
      </c>
      <c r="DP347" s="71" t="str">
        <f t="shared" si="4837"/>
        <v/>
      </c>
      <c r="DQ347" s="71" t="str">
        <f t="shared" si="4838"/>
        <v/>
      </c>
      <c r="DR347" s="71" t="str">
        <f t="shared" si="4839"/>
        <v/>
      </c>
      <c r="DS347" s="71" t="str">
        <f t="shared" si="4840"/>
        <v/>
      </c>
      <c r="DT347" s="71" t="str">
        <f t="shared" si="4841"/>
        <v/>
      </c>
      <c r="DU347" s="71" t="str">
        <f t="shared" si="4842"/>
        <v/>
      </c>
      <c r="DV347" s="71" t="str">
        <f t="shared" si="4843"/>
        <v/>
      </c>
      <c r="DW347" s="71" t="str">
        <f t="shared" si="4844"/>
        <v/>
      </c>
      <c r="DX347" s="71" t="str">
        <f t="shared" si="4845"/>
        <v/>
      </c>
      <c r="DY347" s="71" t="str">
        <f t="shared" si="4846"/>
        <v/>
      </c>
      <c r="DZ347" s="71" t="str">
        <f t="shared" si="4847"/>
        <v/>
      </c>
      <c r="EA347" s="71" t="str">
        <f t="shared" si="4848"/>
        <v/>
      </c>
      <c r="EB347" s="71" t="str">
        <f t="shared" si="4849"/>
        <v/>
      </c>
      <c r="EC347" s="71" t="str">
        <f t="shared" si="4850"/>
        <v/>
      </c>
      <c r="ED347" s="71" t="str">
        <f t="shared" si="4851"/>
        <v/>
      </c>
      <c r="EE347" s="71" t="str">
        <f t="shared" si="4852"/>
        <v/>
      </c>
      <c r="EF347" s="71" t="str">
        <f t="shared" si="4853"/>
        <v/>
      </c>
      <c r="EG347" s="71" t="str">
        <f t="shared" si="4854"/>
        <v/>
      </c>
      <c r="EH347" s="71" t="str">
        <f t="shared" si="4855"/>
        <v/>
      </c>
      <c r="EI347" s="71" t="str">
        <f t="shared" si="4856"/>
        <v/>
      </c>
      <c r="EJ347" s="71" t="str">
        <f t="shared" si="4857"/>
        <v/>
      </c>
      <c r="EK347" s="71" t="str">
        <f t="shared" si="4858"/>
        <v/>
      </c>
      <c r="EL347" s="71" t="str">
        <f t="shared" si="4859"/>
        <v/>
      </c>
      <c r="EM347" s="71" t="str">
        <f t="shared" si="4860"/>
        <v/>
      </c>
      <c r="EN347" s="71" t="str">
        <f t="shared" si="4861"/>
        <v/>
      </c>
      <c r="EO347" s="71" t="str">
        <f t="shared" si="4862"/>
        <v/>
      </c>
      <c r="EP347" s="71" t="str">
        <f t="shared" si="4863"/>
        <v/>
      </c>
      <c r="EQ347" s="71" t="str">
        <f t="shared" si="4864"/>
        <v/>
      </c>
      <c r="ER347" s="71" t="str">
        <f t="shared" si="4865"/>
        <v/>
      </c>
      <c r="ES347" s="71" t="str">
        <f t="shared" si="4866"/>
        <v/>
      </c>
      <c r="ET347" s="71" t="str">
        <f t="shared" si="4867"/>
        <v/>
      </c>
      <c r="EU347" s="71" t="str">
        <f t="shared" si="4868"/>
        <v/>
      </c>
      <c r="EV347" s="71" t="str">
        <f t="shared" si="4869"/>
        <v/>
      </c>
      <c r="EW347" s="71" t="str">
        <f t="shared" si="4870"/>
        <v/>
      </c>
      <c r="EX347" s="71" t="str">
        <f t="shared" si="4871"/>
        <v/>
      </c>
      <c r="EY347" s="71" t="str">
        <f t="shared" si="4872"/>
        <v/>
      </c>
      <c r="EZ347" s="71" t="str">
        <f t="shared" si="4873"/>
        <v/>
      </c>
      <c r="FA347" s="71" t="str">
        <f t="shared" si="4874"/>
        <v/>
      </c>
      <c r="FB347" s="71" t="str">
        <f t="shared" si="4875"/>
        <v/>
      </c>
      <c r="FC347" s="71" t="str">
        <f t="shared" si="4876"/>
        <v/>
      </c>
      <c r="FD347" s="71" t="str">
        <f t="shared" si="4877"/>
        <v/>
      </c>
      <c r="FE347" s="71" t="str">
        <f t="shared" si="4878"/>
        <v/>
      </c>
      <c r="FF347" s="71" t="str">
        <f t="shared" si="4879"/>
        <v/>
      </c>
      <c r="FG347" s="71" t="str">
        <f t="shared" si="4880"/>
        <v/>
      </c>
      <c r="FH347" s="71" t="str">
        <f t="shared" si="4881"/>
        <v/>
      </c>
      <c r="FI347" s="71" t="str">
        <f t="shared" si="4882"/>
        <v/>
      </c>
      <c r="FJ347" s="71" t="str">
        <f t="shared" si="4883"/>
        <v/>
      </c>
      <c r="FK347" s="71" t="str">
        <f t="shared" si="4884"/>
        <v/>
      </c>
      <c r="FL347" s="71" t="str">
        <f t="shared" si="4885"/>
        <v/>
      </c>
      <c r="FM347" s="71" t="str">
        <f t="shared" si="4886"/>
        <v/>
      </c>
      <c r="FN347" s="71" t="str">
        <f t="shared" si="4887"/>
        <v/>
      </c>
      <c r="FO347" s="71" t="str">
        <f t="shared" si="4888"/>
        <v/>
      </c>
      <c r="FP347" s="71" t="str">
        <f t="shared" si="4889"/>
        <v/>
      </c>
      <c r="FQ347" s="71" t="str">
        <f t="shared" si="4890"/>
        <v/>
      </c>
      <c r="FR347" s="71" t="str">
        <f t="shared" si="4891"/>
        <v/>
      </c>
      <c r="FS347" s="71" t="str">
        <f t="shared" si="4892"/>
        <v/>
      </c>
    </row>
    <row r="348" spans="1:175" ht="16.5">
      <c r="A348" s="135"/>
      <c r="B348" s="80" t="s">
        <v>1034</v>
      </c>
      <c r="C348" s="141" t="s">
        <v>1031</v>
      </c>
      <c r="K348" s="143"/>
      <c r="T348" s="151" t="s">
        <v>1035</v>
      </c>
      <c r="U348" s="85" t="s">
        <v>1033</v>
      </c>
      <c r="CN348" s="69" t="str">
        <f t="shared" ref="CN348:CN355" si="5121">"InitUnitState('"&amp;B348&amp;"',"&amp;V348&amp;","&amp;W348&amp;","&amp;X348&amp;","&amp;Y348&amp;","&amp;Z348&amp;","&amp;AA348&amp;","&amp;AB348&amp;","&amp;AC348&amp;","&amp;AD348&amp;","&amp;AE348&amp;")"</f>
        <v>InitUnitState('IK4B',,,,,,,,,,)</v>
      </c>
      <c r="CO348" s="69" t="str">
        <f t="shared" ref="CO348:CO355" si="5122">"InitUnitNormal('"&amp;B348&amp;"',"&amp;AF348&amp;","&amp;AG348&amp;","&amp;AH348&amp;","&amp;AI348&amp;","&amp;AJ348&amp;","&amp;AK348&amp;","&amp;AL348&amp;","&amp;AM348&amp;","&amp;AN348&amp;","&amp;AO348&amp;")"</f>
        <v>InitUnitNormal('IK4B',,,,,,,,,,)</v>
      </c>
      <c r="CP348" s="69" t="str">
        <f t="shared" ref="CP348:CP355" si="5123">"InitUnitMagic('"&amp;B348&amp;"',"&amp;AP348&amp;","&amp;AQ348&amp;","&amp;AR348&amp;","&amp;AS348&amp;","&amp;AT348&amp;","&amp;AU348&amp;","&amp;AV348&amp;","&amp;AW348&amp;","&amp;BI348&amp;","&amp;BJ348&amp;")"</f>
        <v>InitUnitMagic('IK4B',,,,,,,,,,)</v>
      </c>
      <c r="CQ348" s="69" t="str">
        <f t="shared" ref="CQ348:CQ355" si="5124">"InitUnitAdd('"&amp;B348&amp;"',"&amp;BK348&amp;","&amp;BL348&amp;","&amp;BM348&amp;","&amp;BN348&amp;","&amp;BO348&amp;","&amp;BP348&amp;","&amp;BQ348&amp;","&amp;BR348&amp;","&amp;BS348&amp;","&amp;BT348&amp;")"</f>
        <v>InitUnitAdd('IK4B',,,,,,,,,,)</v>
      </c>
      <c r="CR348" s="69" t="str">
        <f t="shared" ref="CR348:CR355" si="5125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357&amp;CR$1&amp;")"</f>
        <v>InitEquipData('IK4B',,"",,,,,'','','','','','',"ReplaceableTextures\\CommandButtons\\BTNSST13.blp")</v>
      </c>
      <c r="CU348" s="95" t="str">
        <f t="shared" ref="CU348:CU355" si="5126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V348" s="70" t="str">
        <f t="shared" si="4817"/>
        <v>攻击|Cffffc926+50000|r，攻击|Cffffc926+12%|n|n|r|Cffaaaaaa○|CffFFD24D金之符印+1|r|r|n|n|Cff00ff7f点击穿戴或脱卸。|r</v>
      </c>
      <c r="CW348" s="60"/>
      <c r="CX348" s="60"/>
      <c r="CY348" s="60"/>
      <c r="CZ348" s="60"/>
      <c r="DA348" s="60"/>
      <c r="DB348" s="71" t="str">
        <f t="shared" ref="DB348:DB355" si="5127">IF(V348="","","|n"&amp;DB$2&amp;"+"&amp;V348&amp;DB$1)</f>
        <v/>
      </c>
      <c r="DC348" s="71" t="str">
        <f t="shared" ref="DC348:DC355" si="5128">IF(W348="","","|n"&amp;DC$2&amp;"+"&amp;W348&amp;DC$1)</f>
        <v/>
      </c>
      <c r="DD348" s="71" t="str">
        <f t="shared" ref="DD348:DD355" si="5129">IF(X348="","","|n"&amp;DD$2&amp;"+"&amp;X348&amp;DD$1)</f>
        <v/>
      </c>
      <c r="DE348" s="71" t="str">
        <f t="shared" ref="DE348:DE355" si="5130">IF(Y348="","","|n"&amp;DE$2&amp;"+"&amp;Y348&amp;DE$1)</f>
        <v/>
      </c>
      <c r="DF348" s="71" t="str">
        <f t="shared" ref="DF348:DF355" si="5131">IF(Z348="","","|n"&amp;DF$2&amp;"+"&amp;Z348&amp;DF$1)</f>
        <v/>
      </c>
      <c r="DG348" s="71" t="str">
        <f t="shared" ref="DG348:DG355" si="5132">IF(AA348="","","|n"&amp;DG$2&amp;"+"&amp;AA348&amp;DG$1)</f>
        <v/>
      </c>
      <c r="DH348" s="71" t="str">
        <f t="shared" ref="DH348:DH355" si="5133">IF(AB348="","","|n"&amp;DH$2&amp;"+"&amp;AB348&amp;DH$1)</f>
        <v/>
      </c>
      <c r="DI348" s="71" t="str">
        <f t="shared" ref="DI348:DI355" si="5134">IF(AC348="","","|n"&amp;DI$2&amp;"+"&amp;AC348&amp;DI$1)</f>
        <v/>
      </c>
      <c r="DJ348" s="71" t="str">
        <f t="shared" ref="DJ348:DJ355" si="5135">IF(AD348="","","|n"&amp;DJ$2&amp;"+"&amp;AD348&amp;DJ$1)</f>
        <v/>
      </c>
      <c r="DK348" s="71" t="str">
        <f t="shared" ref="DK348:DK355" si="5136">IF(AE348="","","|n"&amp;DK$2&amp;"+"&amp;AE348&amp;DK$1)</f>
        <v/>
      </c>
      <c r="DL348" s="71" t="str">
        <f t="shared" ref="DL348:DL355" si="5137">IF(AF348="","","|n"&amp;DL$2&amp;"+"&amp;AF348&amp;DL$1)</f>
        <v/>
      </c>
      <c r="DM348" s="71" t="str">
        <f t="shared" ref="DM348:DM355" si="5138">IF(AG348="","","|n"&amp;DM$2&amp;"+"&amp;AG348&amp;DM$1)</f>
        <v/>
      </c>
      <c r="DN348" s="71" t="str">
        <f t="shared" ref="DN348:DN355" si="5139">IF(AH348="","","|n"&amp;DN$2&amp;"+"&amp;AH348&amp;DN$1)</f>
        <v/>
      </c>
      <c r="DO348" s="71" t="str">
        <f t="shared" ref="DO348:DO355" si="5140">IF(AI348="","","|n"&amp;DO$2&amp;"+"&amp;AI348&amp;DO$1)</f>
        <v/>
      </c>
      <c r="DP348" s="71" t="str">
        <f t="shared" ref="DP348:DP355" si="5141">IF(AJ348="","","|n"&amp;DP$2&amp;"+"&amp;AJ348&amp;DP$1)</f>
        <v/>
      </c>
      <c r="DQ348" s="71" t="str">
        <f t="shared" ref="DQ348:DQ355" si="5142">IF(AK348="","","|n"&amp;DQ$2&amp;"+"&amp;AK348&amp;DQ$1)</f>
        <v/>
      </c>
      <c r="DR348" s="71" t="str">
        <f t="shared" ref="DR348:DR355" si="5143">IF(AL348="","","|n"&amp;DR$2&amp;"+"&amp;AL348&amp;DR$1)</f>
        <v/>
      </c>
      <c r="DS348" s="71" t="str">
        <f t="shared" ref="DS348:DS355" si="5144">IF(AM348="","","|n"&amp;DS$2&amp;"+"&amp;AM348&amp;DS$1)</f>
        <v/>
      </c>
      <c r="DT348" s="71" t="str">
        <f t="shared" ref="DT348:DT355" si="5145">IF(AN348="","","|n"&amp;DT$2&amp;"+"&amp;AN348&amp;DT$1)</f>
        <v/>
      </c>
      <c r="DU348" s="71" t="str">
        <f t="shared" ref="DU348:DU355" si="5146">IF(AO348="","","|n"&amp;DU$2&amp;"+"&amp;AO348&amp;DU$1)</f>
        <v/>
      </c>
      <c r="DV348" s="71" t="str">
        <f t="shared" ref="DV348:DV355" si="5147">IF(AP348="","","|n"&amp;DV$2&amp;"+"&amp;AP348&amp;DV$1)</f>
        <v/>
      </c>
      <c r="DW348" s="71" t="str">
        <f t="shared" ref="DW348:DW355" si="5148">IF(AQ348="","","|n"&amp;DW$2&amp;"+"&amp;AQ348&amp;DW$1)</f>
        <v/>
      </c>
      <c r="DX348" s="71" t="str">
        <f t="shared" ref="DX348:DX355" si="5149">IF(AR348="","","|n"&amp;DX$2&amp;"+"&amp;AR348&amp;DX$1)</f>
        <v/>
      </c>
      <c r="DY348" s="71" t="str">
        <f t="shared" ref="DY348:DY355" si="5150">IF(AS348="","","|n"&amp;DY$2&amp;"+"&amp;AS348&amp;DY$1)</f>
        <v/>
      </c>
      <c r="DZ348" s="71" t="str">
        <f t="shared" ref="DZ348:DZ355" si="5151">IF(AT348="","","|n"&amp;DZ$2&amp;"+"&amp;AT348&amp;DZ$1)</f>
        <v/>
      </c>
      <c r="EA348" s="71" t="str">
        <f t="shared" ref="EA348:EA355" si="5152">IF(AU348="","","|n"&amp;EA$2&amp;"+"&amp;AU348&amp;EA$1)</f>
        <v/>
      </c>
      <c r="EB348" s="71" t="str">
        <f t="shared" ref="EB348:EB355" si="5153">IF(AV348="","","|n"&amp;EB$2&amp;"+"&amp;AV348&amp;EB$1)</f>
        <v/>
      </c>
      <c r="EC348" s="71" t="str">
        <f t="shared" ref="EC348:EC355" si="5154">IF(AW348="","","|n"&amp;EC$2&amp;"+"&amp;AW348&amp;EC$1)</f>
        <v/>
      </c>
      <c r="ED348" s="71" t="str">
        <f t="shared" ref="ED348:ED355" si="5155">IF(AX348="","","|n"&amp;ED$2&amp;"+"&amp;AX348&amp;ED$1)</f>
        <v/>
      </c>
      <c r="EE348" s="71" t="str">
        <f t="shared" ref="EE348:EE355" si="5156">IF(AY348="","","|n"&amp;EE$2&amp;"+"&amp;AY348&amp;EE$1)</f>
        <v/>
      </c>
      <c r="EF348" s="71" t="str">
        <f t="shared" ref="EF348:EF355" si="5157">IF(AZ348="","","|n"&amp;EF$2&amp;"+"&amp;AZ348&amp;EF$1)</f>
        <v/>
      </c>
      <c r="EG348" s="71" t="str">
        <f t="shared" ref="EG348:EG355" si="5158">IF(BA348="","","|n"&amp;EG$2&amp;"+"&amp;BA348&amp;EG$1)</f>
        <v/>
      </c>
      <c r="EH348" s="71" t="str">
        <f t="shared" ref="EH348:EH355" si="5159">IF(BB348="","","|n"&amp;EH$2&amp;"+"&amp;BB348&amp;EH$1)</f>
        <v/>
      </c>
      <c r="EI348" s="71" t="str">
        <f t="shared" ref="EI348:EI355" si="5160">IF(BC348="","","|n"&amp;EI$2&amp;"+"&amp;BC348&amp;EI$1)</f>
        <v/>
      </c>
      <c r="EJ348" s="71" t="str">
        <f t="shared" ref="EJ348:EJ355" si="5161">IF(BD348="","","|n"&amp;EJ$2&amp;"+"&amp;BD348&amp;EJ$1)</f>
        <v/>
      </c>
      <c r="EK348" s="71" t="str">
        <f t="shared" ref="EK348:EK355" si="5162">IF(BE348="","","|n"&amp;EK$2&amp;"+"&amp;BE348&amp;EK$1)</f>
        <v/>
      </c>
      <c r="EL348" s="71" t="str">
        <f t="shared" ref="EL348:EL355" si="5163">IF(BF348="","","|n"&amp;EL$2&amp;"+"&amp;BF348&amp;EL$1)</f>
        <v/>
      </c>
      <c r="EM348" s="71" t="str">
        <f t="shared" ref="EM348:EM355" si="5164">IF(BG348="","","|n"&amp;EM$2&amp;"+"&amp;BG348&amp;EM$1)</f>
        <v/>
      </c>
      <c r="EN348" s="71" t="str">
        <f t="shared" ref="EN348:EN355" si="5165">IF(BH348="","","|n"&amp;EN$2&amp;"+"&amp;BH348&amp;EN$1)</f>
        <v/>
      </c>
      <c r="EO348" s="71" t="str">
        <f t="shared" ref="EO348:EO355" si="5166">IF(BI348="","","|n"&amp;EO$2&amp;"+"&amp;BI348&amp;EO$1)</f>
        <v/>
      </c>
      <c r="EP348" s="71" t="str">
        <f t="shared" ref="EP348:EP355" si="5167">IF(BJ348="","","|n"&amp;EP$2&amp;"+"&amp;BJ348&amp;EP$1)</f>
        <v/>
      </c>
      <c r="EQ348" s="71" t="str">
        <f t="shared" ref="EQ348:EQ355" si="5168">IF(BK348="","","|n"&amp;EQ$2&amp;"+"&amp;BK348&amp;EQ$1)</f>
        <v/>
      </c>
      <c r="ER348" s="71" t="str">
        <f t="shared" ref="ER348:ER355" si="5169">IF(BL348="","","|n"&amp;ER$2&amp;"+"&amp;BL348&amp;ER$1)</f>
        <v/>
      </c>
      <c r="ES348" s="71" t="str">
        <f t="shared" ref="ES348:ES355" si="5170">IF(BM348="","","|n"&amp;ES$2&amp;"+"&amp;BM348&amp;ES$1)</f>
        <v/>
      </c>
      <c r="ET348" s="71" t="str">
        <f t="shared" ref="ET348:ET355" si="5171">IF(BN348="","","|n"&amp;ET$2&amp;"+"&amp;BN348&amp;ET$1)</f>
        <v/>
      </c>
      <c r="EU348" s="71" t="str">
        <f t="shared" ref="EU348:EU355" si="5172">IF(BO348="","","|n"&amp;EU$2&amp;"+"&amp;BO348&amp;EU$1)</f>
        <v/>
      </c>
      <c r="EV348" s="71" t="str">
        <f t="shared" ref="EV348:EV355" si="5173">IF(BP348="","","|n"&amp;EV$2&amp;"+"&amp;BP348&amp;EV$1)</f>
        <v/>
      </c>
      <c r="EW348" s="71" t="str">
        <f t="shared" ref="EW348:EW355" si="5174">IF(BQ348="","","|n"&amp;EW$2&amp;"+"&amp;BQ348&amp;EW$1)</f>
        <v/>
      </c>
      <c r="EX348" s="71" t="str">
        <f t="shared" ref="EX348:EX355" si="5175">IF(BR348="","","|n"&amp;EX$2&amp;"+"&amp;BR348&amp;EX$1)</f>
        <v/>
      </c>
      <c r="EY348" s="71" t="str">
        <f t="shared" ref="EY348:EY355" si="5176">IF(BS348="","","|n"&amp;EY$2&amp;"+"&amp;BS348&amp;EY$1)</f>
        <v/>
      </c>
      <c r="EZ348" s="71" t="str">
        <f t="shared" ref="EZ348:EZ355" si="5177">IF(BT348="","","|n"&amp;EZ$2&amp;"+"&amp;BT348&amp;EZ$1)</f>
        <v/>
      </c>
      <c r="FA348" s="71" t="str">
        <f t="shared" ref="FA348:FA355" si="5178">IF(BU348="","","|n"&amp;FA$2&amp;"+"&amp;BU348&amp;FA$1)</f>
        <v/>
      </c>
      <c r="FB348" s="71" t="str">
        <f t="shared" ref="FB348:FB355" si="5179">IF(BV348="","","|n"&amp;FB$2&amp;"+"&amp;BV348&amp;FB$1)</f>
        <v/>
      </c>
      <c r="FC348" s="71" t="str">
        <f t="shared" ref="FC348:FC355" si="5180">IF(BW348="","","|n"&amp;FC$2&amp;"+"&amp;BW348&amp;FC$1)</f>
        <v/>
      </c>
      <c r="FD348" s="71" t="str">
        <f t="shared" ref="FD348:FD355" si="5181">IF(BX348="","","|n"&amp;FD$2&amp;"+"&amp;BX348&amp;FD$1)</f>
        <v/>
      </c>
      <c r="FE348" s="71" t="str">
        <f t="shared" ref="FE348:FE355" si="5182">IF(BY348="","","|n"&amp;FE$2&amp;"+"&amp;BY348&amp;FE$1)</f>
        <v/>
      </c>
      <c r="FF348" s="71" t="str">
        <f t="shared" ref="FF348:FF355" si="5183">IF(BZ348="","","|n"&amp;FF$2&amp;"+"&amp;BZ348&amp;FF$1)</f>
        <v/>
      </c>
      <c r="FG348" s="71" t="str">
        <f t="shared" ref="FG348:FG355" si="5184">IF(CA348="","","|n"&amp;FG$2&amp;"+"&amp;CA348&amp;FG$1)</f>
        <v/>
      </c>
      <c r="FH348" s="71" t="str">
        <f t="shared" ref="FH348:FH355" si="5185">IF(CB348="","","|n"&amp;FH$2&amp;"+"&amp;CB348&amp;FH$1)</f>
        <v/>
      </c>
      <c r="FI348" s="71" t="str">
        <f t="shared" ref="FI348:FI355" si="5186">IF(CC348="","","|n"&amp;FI$2&amp;"+"&amp;CC348&amp;FI$1)</f>
        <v/>
      </c>
      <c r="FJ348" s="71" t="str">
        <f t="shared" ref="FJ348:FJ355" si="5187">IF(CD348="","","|n"&amp;FJ$2&amp;"+"&amp;CD348&amp;FJ$1)</f>
        <v/>
      </c>
      <c r="FK348" s="71" t="str">
        <f t="shared" ref="FK348:FK355" si="5188">IF(CE348="","","|n"&amp;FK$2&amp;"+"&amp;CE348&amp;FK$1)</f>
        <v/>
      </c>
      <c r="FL348" s="71" t="str">
        <f t="shared" ref="FL348:FL355" si="5189">IF(CF348="","","|n"&amp;FL$2&amp;"+"&amp;CF348&amp;FL$1)</f>
        <v/>
      </c>
      <c r="FM348" s="71" t="str">
        <f t="shared" ref="FM348:FM355" si="5190">IF(CG348="","","|n"&amp;FM$2&amp;"+"&amp;CG348&amp;FM$1)</f>
        <v/>
      </c>
      <c r="FN348" s="71" t="str">
        <f t="shared" ref="FN348:FN355" si="5191">IF(CH348="","","|n"&amp;FN$2&amp;"+"&amp;CH348&amp;FN$1)</f>
        <v/>
      </c>
      <c r="FO348" s="71" t="str">
        <f t="shared" ref="FO348:FO355" si="5192">IF(CI348="","","|n"&amp;FO$2&amp;"+"&amp;CI348&amp;FO$1)</f>
        <v/>
      </c>
      <c r="FP348" s="71" t="str">
        <f t="shared" ref="FP348:FP355" si="5193">IF(CJ348="","","|n"&amp;FP$2&amp;"+"&amp;CJ348&amp;FP$1)</f>
        <v/>
      </c>
      <c r="FQ348" s="71" t="str">
        <f t="shared" ref="FQ348:FQ355" si="5194">IF(CK348="","","|n"&amp;FQ$2&amp;"+"&amp;CK348&amp;FQ$1)</f>
        <v/>
      </c>
      <c r="FR348" s="71" t="str">
        <f t="shared" ref="FR348:FR355" si="5195">IF(CL348="","","|n"&amp;FR$2&amp;"+"&amp;CL348&amp;FR$1)</f>
        <v/>
      </c>
      <c r="FS348" s="71" t="str">
        <f t="shared" ref="FS348:FS355" si="5196">IF(CM348="","","|n"&amp;FS$2&amp;"+"&amp;CM348&amp;FS$1)</f>
        <v/>
      </c>
    </row>
    <row r="349" spans="1:175" ht="16.5">
      <c r="A349" s="135"/>
      <c r="B349" s="80" t="s">
        <v>1036</v>
      </c>
      <c r="C349" s="141" t="s">
        <v>1031</v>
      </c>
      <c r="K349" s="153"/>
      <c r="T349" s="151" t="s">
        <v>1037</v>
      </c>
      <c r="U349" s="85" t="s">
        <v>1033</v>
      </c>
      <c r="CN349" s="69" t="str">
        <f t="shared" si="5121"/>
        <v>InitUnitState('IK4C',,,,,,,,,,)</v>
      </c>
      <c r="CO349" s="69" t="str">
        <f t="shared" si="5122"/>
        <v>InitUnitNormal('IK4C',,,,,,,,,,)</v>
      </c>
      <c r="CP349" s="69" t="str">
        <f t="shared" si="5123"/>
        <v>InitUnitMagic('IK4C',,,,,,,,,,)</v>
      </c>
      <c r="CQ349" s="69" t="str">
        <f t="shared" si="5124"/>
        <v>InitUnitAdd('IK4C',,,,,,,,,,)</v>
      </c>
      <c r="CR349" s="69" t="str">
        <f t="shared" si="5125"/>
        <v>InitEquipData('IK4C',,"",,,,,'','','','','','',"ReplaceableTextures\\CommandButtons\\BTNSST13.blp")</v>
      </c>
      <c r="CU349" s="95" t="str">
        <f t="shared" si="5126"/>
        <v>|n</v>
      </c>
      <c r="CV349" s="70" t="str">
        <f t="shared" si="4817"/>
        <v>攻击|Cffffc926+50000|r，攻击|Cffffc926+12%|n|n|r|Cffaaaaaa○|CffFFD24D木之符印+1|r|r|n|n|Cff00ff7f点击穿戴或脱卸。|r</v>
      </c>
      <c r="CW349" s="60"/>
      <c r="CX349" s="60"/>
      <c r="CY349" s="60"/>
      <c r="CZ349" s="60"/>
      <c r="DA349" s="60"/>
      <c r="DB349" s="71" t="str">
        <f t="shared" si="5127"/>
        <v/>
      </c>
      <c r="DC349" s="71" t="str">
        <f t="shared" si="5128"/>
        <v/>
      </c>
      <c r="DD349" s="71" t="str">
        <f t="shared" si="5129"/>
        <v/>
      </c>
      <c r="DE349" s="71" t="str">
        <f t="shared" si="5130"/>
        <v/>
      </c>
      <c r="DF349" s="71" t="str">
        <f t="shared" si="5131"/>
        <v/>
      </c>
      <c r="DG349" s="71" t="str">
        <f t="shared" si="5132"/>
        <v/>
      </c>
      <c r="DH349" s="71" t="str">
        <f t="shared" si="5133"/>
        <v/>
      </c>
      <c r="DI349" s="71" t="str">
        <f t="shared" si="5134"/>
        <v/>
      </c>
      <c r="DJ349" s="71" t="str">
        <f t="shared" si="5135"/>
        <v/>
      </c>
      <c r="DK349" s="71" t="str">
        <f t="shared" si="5136"/>
        <v/>
      </c>
      <c r="DL349" s="71" t="str">
        <f t="shared" si="5137"/>
        <v/>
      </c>
      <c r="DM349" s="71" t="str">
        <f t="shared" si="5138"/>
        <v/>
      </c>
      <c r="DN349" s="71" t="str">
        <f t="shared" si="5139"/>
        <v/>
      </c>
      <c r="DO349" s="71" t="str">
        <f t="shared" si="5140"/>
        <v/>
      </c>
      <c r="DP349" s="71" t="str">
        <f t="shared" si="5141"/>
        <v/>
      </c>
      <c r="DQ349" s="71" t="str">
        <f t="shared" si="5142"/>
        <v/>
      </c>
      <c r="DR349" s="71" t="str">
        <f t="shared" si="5143"/>
        <v/>
      </c>
      <c r="DS349" s="71" t="str">
        <f t="shared" si="5144"/>
        <v/>
      </c>
      <c r="DT349" s="71" t="str">
        <f t="shared" si="5145"/>
        <v/>
      </c>
      <c r="DU349" s="71" t="str">
        <f t="shared" si="5146"/>
        <v/>
      </c>
      <c r="DV349" s="71" t="str">
        <f t="shared" si="5147"/>
        <v/>
      </c>
      <c r="DW349" s="71" t="str">
        <f t="shared" si="5148"/>
        <v/>
      </c>
      <c r="DX349" s="71" t="str">
        <f t="shared" si="5149"/>
        <v/>
      </c>
      <c r="DY349" s="71" t="str">
        <f t="shared" si="5150"/>
        <v/>
      </c>
      <c r="DZ349" s="71" t="str">
        <f t="shared" si="5151"/>
        <v/>
      </c>
      <c r="EA349" s="71" t="str">
        <f t="shared" si="5152"/>
        <v/>
      </c>
      <c r="EB349" s="71" t="str">
        <f t="shared" si="5153"/>
        <v/>
      </c>
      <c r="EC349" s="71" t="str">
        <f t="shared" si="5154"/>
        <v/>
      </c>
      <c r="ED349" s="71" t="str">
        <f t="shared" si="5155"/>
        <v/>
      </c>
      <c r="EE349" s="71" t="str">
        <f t="shared" si="5156"/>
        <v/>
      </c>
      <c r="EF349" s="71" t="str">
        <f t="shared" si="5157"/>
        <v/>
      </c>
      <c r="EG349" s="71" t="str">
        <f t="shared" si="5158"/>
        <v/>
      </c>
      <c r="EH349" s="71" t="str">
        <f t="shared" si="5159"/>
        <v/>
      </c>
      <c r="EI349" s="71" t="str">
        <f t="shared" si="5160"/>
        <v/>
      </c>
      <c r="EJ349" s="71" t="str">
        <f t="shared" si="5161"/>
        <v/>
      </c>
      <c r="EK349" s="71" t="str">
        <f t="shared" si="5162"/>
        <v/>
      </c>
      <c r="EL349" s="71" t="str">
        <f t="shared" si="5163"/>
        <v/>
      </c>
      <c r="EM349" s="71" t="str">
        <f t="shared" si="5164"/>
        <v/>
      </c>
      <c r="EN349" s="71" t="str">
        <f t="shared" si="5165"/>
        <v/>
      </c>
      <c r="EO349" s="71" t="str">
        <f t="shared" si="5166"/>
        <v/>
      </c>
      <c r="EP349" s="71" t="str">
        <f t="shared" si="5167"/>
        <v/>
      </c>
      <c r="EQ349" s="71" t="str">
        <f t="shared" si="5168"/>
        <v/>
      </c>
      <c r="ER349" s="71" t="str">
        <f t="shared" si="5169"/>
        <v/>
      </c>
      <c r="ES349" s="71" t="str">
        <f t="shared" si="5170"/>
        <v/>
      </c>
      <c r="ET349" s="71" t="str">
        <f t="shared" si="5171"/>
        <v/>
      </c>
      <c r="EU349" s="71" t="str">
        <f t="shared" si="5172"/>
        <v/>
      </c>
      <c r="EV349" s="71" t="str">
        <f t="shared" si="5173"/>
        <v/>
      </c>
      <c r="EW349" s="71" t="str">
        <f t="shared" si="5174"/>
        <v/>
      </c>
      <c r="EX349" s="71" t="str">
        <f t="shared" si="5175"/>
        <v/>
      </c>
      <c r="EY349" s="71" t="str">
        <f t="shared" si="5176"/>
        <v/>
      </c>
      <c r="EZ349" s="71" t="str">
        <f t="shared" si="5177"/>
        <v/>
      </c>
      <c r="FA349" s="71" t="str">
        <f t="shared" si="5178"/>
        <v/>
      </c>
      <c r="FB349" s="71" t="str">
        <f t="shared" si="5179"/>
        <v/>
      </c>
      <c r="FC349" s="71" t="str">
        <f t="shared" si="5180"/>
        <v/>
      </c>
      <c r="FD349" s="71" t="str">
        <f t="shared" si="5181"/>
        <v/>
      </c>
      <c r="FE349" s="71" t="str">
        <f t="shared" si="5182"/>
        <v/>
      </c>
      <c r="FF349" s="71" t="str">
        <f t="shared" si="5183"/>
        <v/>
      </c>
      <c r="FG349" s="71" t="str">
        <f t="shared" si="5184"/>
        <v/>
      </c>
      <c r="FH349" s="71" t="str">
        <f t="shared" si="5185"/>
        <v/>
      </c>
      <c r="FI349" s="71" t="str">
        <f t="shared" si="5186"/>
        <v/>
      </c>
      <c r="FJ349" s="71" t="str">
        <f t="shared" si="5187"/>
        <v/>
      </c>
      <c r="FK349" s="71" t="str">
        <f t="shared" si="5188"/>
        <v/>
      </c>
      <c r="FL349" s="71" t="str">
        <f t="shared" si="5189"/>
        <v/>
      </c>
      <c r="FM349" s="71" t="str">
        <f t="shared" si="5190"/>
        <v/>
      </c>
      <c r="FN349" s="71" t="str">
        <f t="shared" si="5191"/>
        <v/>
      </c>
      <c r="FO349" s="71" t="str">
        <f t="shared" si="5192"/>
        <v/>
      </c>
      <c r="FP349" s="71" t="str">
        <f t="shared" si="5193"/>
        <v/>
      </c>
      <c r="FQ349" s="71" t="str">
        <f t="shared" si="5194"/>
        <v/>
      </c>
      <c r="FR349" s="71" t="str">
        <f t="shared" si="5195"/>
        <v/>
      </c>
      <c r="FS349" s="71" t="str">
        <f t="shared" si="5196"/>
        <v/>
      </c>
    </row>
    <row r="350" spans="1:175" ht="16.5">
      <c r="A350" s="135"/>
      <c r="B350" s="80" t="s">
        <v>1038</v>
      </c>
      <c r="C350" s="141" t="s">
        <v>1031</v>
      </c>
      <c r="K350" s="153"/>
      <c r="T350" s="151" t="s">
        <v>1039</v>
      </c>
      <c r="U350" s="85" t="s">
        <v>1033</v>
      </c>
      <c r="CN350" s="69" t="str">
        <f t="shared" si="5121"/>
        <v>InitUnitState('IK4D',,,,,,,,,,)</v>
      </c>
      <c r="CO350" s="69" t="str">
        <f t="shared" si="5122"/>
        <v>InitUnitNormal('IK4D',,,,,,,,,,)</v>
      </c>
      <c r="CP350" s="69" t="str">
        <f t="shared" si="5123"/>
        <v>InitUnitMagic('IK4D',,,,,,,,,,)</v>
      </c>
      <c r="CQ350" s="69" t="str">
        <f t="shared" si="5124"/>
        <v>InitUnitAdd('IK4D',,,,,,,,,,)</v>
      </c>
      <c r="CR350" s="69" t="str">
        <f t="shared" si="5125"/>
        <v>InitEquipData('IK4D',,"",,,,,'','','','','','',"ReplaceableTextures\\CommandButtons\\BTNSST13.blp")</v>
      </c>
      <c r="CU350" s="95" t="str">
        <f t="shared" si="5126"/>
        <v>|n</v>
      </c>
      <c r="CV350" s="70" t="str">
        <f t="shared" si="4817"/>
        <v>攻击|Cffffc926+50000|r，攻击|Cffffc926+12%|n|n|r|Cffaaaaaa○|CffFFD24D水之符印+1|r|r|n|n|Cff00ff7f点击穿戴或脱卸。|r</v>
      </c>
      <c r="CW350" s="60"/>
      <c r="CX350" s="60"/>
      <c r="CY350" s="60"/>
      <c r="CZ350" s="60"/>
      <c r="DA350" s="60"/>
      <c r="DB350" s="71" t="str">
        <f t="shared" si="5127"/>
        <v/>
      </c>
      <c r="DC350" s="71" t="str">
        <f t="shared" si="5128"/>
        <v/>
      </c>
      <c r="DD350" s="71" t="str">
        <f t="shared" si="5129"/>
        <v/>
      </c>
      <c r="DE350" s="71" t="str">
        <f t="shared" si="5130"/>
        <v/>
      </c>
      <c r="DF350" s="71" t="str">
        <f t="shared" si="5131"/>
        <v/>
      </c>
      <c r="DG350" s="71" t="str">
        <f t="shared" si="5132"/>
        <v/>
      </c>
      <c r="DH350" s="71" t="str">
        <f t="shared" si="5133"/>
        <v/>
      </c>
      <c r="DI350" s="71" t="str">
        <f t="shared" si="5134"/>
        <v/>
      </c>
      <c r="DJ350" s="71" t="str">
        <f t="shared" si="5135"/>
        <v/>
      </c>
      <c r="DK350" s="71" t="str">
        <f t="shared" si="5136"/>
        <v/>
      </c>
      <c r="DL350" s="71" t="str">
        <f t="shared" si="5137"/>
        <v/>
      </c>
      <c r="DM350" s="71" t="str">
        <f t="shared" si="5138"/>
        <v/>
      </c>
      <c r="DN350" s="71" t="str">
        <f t="shared" si="5139"/>
        <v/>
      </c>
      <c r="DO350" s="71" t="str">
        <f t="shared" si="5140"/>
        <v/>
      </c>
      <c r="DP350" s="71" t="str">
        <f t="shared" si="5141"/>
        <v/>
      </c>
      <c r="DQ350" s="71" t="str">
        <f t="shared" si="5142"/>
        <v/>
      </c>
      <c r="DR350" s="71" t="str">
        <f t="shared" si="5143"/>
        <v/>
      </c>
      <c r="DS350" s="71" t="str">
        <f t="shared" si="5144"/>
        <v/>
      </c>
      <c r="DT350" s="71" t="str">
        <f t="shared" si="5145"/>
        <v/>
      </c>
      <c r="DU350" s="71" t="str">
        <f t="shared" si="5146"/>
        <v/>
      </c>
      <c r="DV350" s="71" t="str">
        <f t="shared" si="5147"/>
        <v/>
      </c>
      <c r="DW350" s="71" t="str">
        <f t="shared" si="5148"/>
        <v/>
      </c>
      <c r="DX350" s="71" t="str">
        <f t="shared" si="5149"/>
        <v/>
      </c>
      <c r="DY350" s="71" t="str">
        <f t="shared" si="5150"/>
        <v/>
      </c>
      <c r="DZ350" s="71" t="str">
        <f t="shared" si="5151"/>
        <v/>
      </c>
      <c r="EA350" s="71" t="str">
        <f t="shared" si="5152"/>
        <v/>
      </c>
      <c r="EB350" s="71" t="str">
        <f t="shared" si="5153"/>
        <v/>
      </c>
      <c r="EC350" s="71" t="str">
        <f t="shared" si="5154"/>
        <v/>
      </c>
      <c r="ED350" s="71" t="str">
        <f t="shared" si="5155"/>
        <v/>
      </c>
      <c r="EE350" s="71" t="str">
        <f t="shared" si="5156"/>
        <v/>
      </c>
      <c r="EF350" s="71" t="str">
        <f t="shared" si="5157"/>
        <v/>
      </c>
      <c r="EG350" s="71" t="str">
        <f t="shared" si="5158"/>
        <v/>
      </c>
      <c r="EH350" s="71" t="str">
        <f t="shared" si="5159"/>
        <v/>
      </c>
      <c r="EI350" s="71" t="str">
        <f t="shared" si="5160"/>
        <v/>
      </c>
      <c r="EJ350" s="71" t="str">
        <f t="shared" si="5161"/>
        <v/>
      </c>
      <c r="EK350" s="71" t="str">
        <f t="shared" si="5162"/>
        <v/>
      </c>
      <c r="EL350" s="71" t="str">
        <f t="shared" si="5163"/>
        <v/>
      </c>
      <c r="EM350" s="71" t="str">
        <f t="shared" si="5164"/>
        <v/>
      </c>
      <c r="EN350" s="71" t="str">
        <f t="shared" si="5165"/>
        <v/>
      </c>
      <c r="EO350" s="71" t="str">
        <f t="shared" si="5166"/>
        <v/>
      </c>
      <c r="EP350" s="71" t="str">
        <f t="shared" si="5167"/>
        <v/>
      </c>
      <c r="EQ350" s="71" t="str">
        <f t="shared" si="5168"/>
        <v/>
      </c>
      <c r="ER350" s="71" t="str">
        <f t="shared" si="5169"/>
        <v/>
      </c>
      <c r="ES350" s="71" t="str">
        <f t="shared" si="5170"/>
        <v/>
      </c>
      <c r="ET350" s="71" t="str">
        <f t="shared" si="5171"/>
        <v/>
      </c>
      <c r="EU350" s="71" t="str">
        <f t="shared" si="5172"/>
        <v/>
      </c>
      <c r="EV350" s="71" t="str">
        <f t="shared" si="5173"/>
        <v/>
      </c>
      <c r="EW350" s="71" t="str">
        <f t="shared" si="5174"/>
        <v/>
      </c>
      <c r="EX350" s="71" t="str">
        <f t="shared" si="5175"/>
        <v/>
      </c>
      <c r="EY350" s="71" t="str">
        <f t="shared" si="5176"/>
        <v/>
      </c>
      <c r="EZ350" s="71" t="str">
        <f t="shared" si="5177"/>
        <v/>
      </c>
      <c r="FA350" s="71" t="str">
        <f t="shared" si="5178"/>
        <v/>
      </c>
      <c r="FB350" s="71" t="str">
        <f t="shared" si="5179"/>
        <v/>
      </c>
      <c r="FC350" s="71" t="str">
        <f t="shared" si="5180"/>
        <v/>
      </c>
      <c r="FD350" s="71" t="str">
        <f t="shared" si="5181"/>
        <v/>
      </c>
      <c r="FE350" s="71" t="str">
        <f t="shared" si="5182"/>
        <v/>
      </c>
      <c r="FF350" s="71" t="str">
        <f t="shared" si="5183"/>
        <v/>
      </c>
      <c r="FG350" s="71" t="str">
        <f t="shared" si="5184"/>
        <v/>
      </c>
      <c r="FH350" s="71" t="str">
        <f t="shared" si="5185"/>
        <v/>
      </c>
      <c r="FI350" s="71" t="str">
        <f t="shared" si="5186"/>
        <v/>
      </c>
      <c r="FJ350" s="71" t="str">
        <f t="shared" si="5187"/>
        <v/>
      </c>
      <c r="FK350" s="71" t="str">
        <f t="shared" si="5188"/>
        <v/>
      </c>
      <c r="FL350" s="71" t="str">
        <f t="shared" si="5189"/>
        <v/>
      </c>
      <c r="FM350" s="71" t="str">
        <f t="shared" si="5190"/>
        <v/>
      </c>
      <c r="FN350" s="71" t="str">
        <f t="shared" si="5191"/>
        <v/>
      </c>
      <c r="FO350" s="71" t="str">
        <f t="shared" si="5192"/>
        <v/>
      </c>
      <c r="FP350" s="71" t="str">
        <f t="shared" si="5193"/>
        <v/>
      </c>
      <c r="FQ350" s="71" t="str">
        <f t="shared" si="5194"/>
        <v/>
      </c>
      <c r="FR350" s="71" t="str">
        <f t="shared" si="5195"/>
        <v/>
      </c>
      <c r="FS350" s="71" t="str">
        <f t="shared" si="5196"/>
        <v/>
      </c>
    </row>
    <row r="351" spans="1:175" ht="16.5">
      <c r="A351" s="135"/>
      <c r="B351" s="80" t="s">
        <v>1040</v>
      </c>
      <c r="C351" s="141" t="s">
        <v>1031</v>
      </c>
      <c r="K351" s="153"/>
      <c r="T351" s="151" t="s">
        <v>1041</v>
      </c>
      <c r="U351" s="85" t="s">
        <v>1033</v>
      </c>
      <c r="CN351" s="69" t="str">
        <f t="shared" si="5121"/>
        <v>InitUnitState('IK4E',,,,,,,,,,)</v>
      </c>
      <c r="CO351" s="69" t="str">
        <f t="shared" si="5122"/>
        <v>InitUnitNormal('IK4E',,,,,,,,,,)</v>
      </c>
      <c r="CP351" s="69" t="str">
        <f t="shared" si="5123"/>
        <v>InitUnitMagic('IK4E',,,,,,,,,,)</v>
      </c>
      <c r="CQ351" s="69" t="str">
        <f t="shared" si="5124"/>
        <v>InitUnitAdd('IK4E',,,,,,,,,,)</v>
      </c>
      <c r="CR351" s="69" t="str">
        <f t="shared" si="5125"/>
        <v>InitEquipData('IK4E',,"",,,,,'','','','','','',"ReplaceableTextures\\CommandButtons\\BTNSST13.blp")</v>
      </c>
      <c r="CU351" s="95" t="str">
        <f t="shared" si="5126"/>
        <v>|n</v>
      </c>
      <c r="CV351" s="70" t="str">
        <f t="shared" si="4817"/>
        <v>攻击|Cffffc926+50000|r，攻击|Cffffc926+12%|n|n|r|Cffaaaaaa○|CffFFD24D火之符印+1|r|r|n|n|Cff00ff7f点击穿戴或脱卸。|r</v>
      </c>
      <c r="CW351" s="60"/>
      <c r="CX351" s="60"/>
      <c r="CY351" s="60"/>
      <c r="CZ351" s="60"/>
      <c r="DA351" s="60"/>
      <c r="DB351" s="71" t="str">
        <f t="shared" si="5127"/>
        <v/>
      </c>
      <c r="DC351" s="71" t="str">
        <f t="shared" si="5128"/>
        <v/>
      </c>
      <c r="DD351" s="71" t="str">
        <f t="shared" si="5129"/>
        <v/>
      </c>
      <c r="DE351" s="71" t="str">
        <f t="shared" si="5130"/>
        <v/>
      </c>
      <c r="DF351" s="71" t="str">
        <f t="shared" si="5131"/>
        <v/>
      </c>
      <c r="DG351" s="71" t="str">
        <f t="shared" si="5132"/>
        <v/>
      </c>
      <c r="DH351" s="71" t="str">
        <f t="shared" si="5133"/>
        <v/>
      </c>
      <c r="DI351" s="71" t="str">
        <f t="shared" si="5134"/>
        <v/>
      </c>
      <c r="DJ351" s="71" t="str">
        <f t="shared" si="5135"/>
        <v/>
      </c>
      <c r="DK351" s="71" t="str">
        <f t="shared" si="5136"/>
        <v/>
      </c>
      <c r="DL351" s="71" t="str">
        <f t="shared" si="5137"/>
        <v/>
      </c>
      <c r="DM351" s="71" t="str">
        <f t="shared" si="5138"/>
        <v/>
      </c>
      <c r="DN351" s="71" t="str">
        <f t="shared" si="5139"/>
        <v/>
      </c>
      <c r="DO351" s="71" t="str">
        <f t="shared" si="5140"/>
        <v/>
      </c>
      <c r="DP351" s="71" t="str">
        <f t="shared" si="5141"/>
        <v/>
      </c>
      <c r="DQ351" s="71" t="str">
        <f t="shared" si="5142"/>
        <v/>
      </c>
      <c r="DR351" s="71" t="str">
        <f t="shared" si="5143"/>
        <v/>
      </c>
      <c r="DS351" s="71" t="str">
        <f t="shared" si="5144"/>
        <v/>
      </c>
      <c r="DT351" s="71" t="str">
        <f t="shared" si="5145"/>
        <v/>
      </c>
      <c r="DU351" s="71" t="str">
        <f t="shared" si="5146"/>
        <v/>
      </c>
      <c r="DV351" s="71" t="str">
        <f t="shared" si="5147"/>
        <v/>
      </c>
      <c r="DW351" s="71" t="str">
        <f t="shared" si="5148"/>
        <v/>
      </c>
      <c r="DX351" s="71" t="str">
        <f t="shared" si="5149"/>
        <v/>
      </c>
      <c r="DY351" s="71" t="str">
        <f t="shared" si="5150"/>
        <v/>
      </c>
      <c r="DZ351" s="71" t="str">
        <f t="shared" si="5151"/>
        <v/>
      </c>
      <c r="EA351" s="71" t="str">
        <f t="shared" si="5152"/>
        <v/>
      </c>
      <c r="EB351" s="71" t="str">
        <f t="shared" si="5153"/>
        <v/>
      </c>
      <c r="EC351" s="71" t="str">
        <f t="shared" si="5154"/>
        <v/>
      </c>
      <c r="ED351" s="71" t="str">
        <f t="shared" si="5155"/>
        <v/>
      </c>
      <c r="EE351" s="71" t="str">
        <f t="shared" si="5156"/>
        <v/>
      </c>
      <c r="EF351" s="71" t="str">
        <f t="shared" si="5157"/>
        <v/>
      </c>
      <c r="EG351" s="71" t="str">
        <f t="shared" si="5158"/>
        <v/>
      </c>
      <c r="EH351" s="71" t="str">
        <f t="shared" si="5159"/>
        <v/>
      </c>
      <c r="EI351" s="71" t="str">
        <f t="shared" si="5160"/>
        <v/>
      </c>
      <c r="EJ351" s="71" t="str">
        <f t="shared" si="5161"/>
        <v/>
      </c>
      <c r="EK351" s="71" t="str">
        <f t="shared" si="5162"/>
        <v/>
      </c>
      <c r="EL351" s="71" t="str">
        <f t="shared" si="5163"/>
        <v/>
      </c>
      <c r="EM351" s="71" t="str">
        <f t="shared" si="5164"/>
        <v/>
      </c>
      <c r="EN351" s="71" t="str">
        <f t="shared" si="5165"/>
        <v/>
      </c>
      <c r="EO351" s="71" t="str">
        <f t="shared" si="5166"/>
        <v/>
      </c>
      <c r="EP351" s="71" t="str">
        <f t="shared" si="5167"/>
        <v/>
      </c>
      <c r="EQ351" s="71" t="str">
        <f t="shared" si="5168"/>
        <v/>
      </c>
      <c r="ER351" s="71" t="str">
        <f t="shared" si="5169"/>
        <v/>
      </c>
      <c r="ES351" s="71" t="str">
        <f t="shared" si="5170"/>
        <v/>
      </c>
      <c r="ET351" s="71" t="str">
        <f t="shared" si="5171"/>
        <v/>
      </c>
      <c r="EU351" s="71" t="str">
        <f t="shared" si="5172"/>
        <v/>
      </c>
      <c r="EV351" s="71" t="str">
        <f t="shared" si="5173"/>
        <v/>
      </c>
      <c r="EW351" s="71" t="str">
        <f t="shared" si="5174"/>
        <v/>
      </c>
      <c r="EX351" s="71" t="str">
        <f t="shared" si="5175"/>
        <v/>
      </c>
      <c r="EY351" s="71" t="str">
        <f t="shared" si="5176"/>
        <v/>
      </c>
      <c r="EZ351" s="71" t="str">
        <f t="shared" si="5177"/>
        <v/>
      </c>
      <c r="FA351" s="71" t="str">
        <f t="shared" si="5178"/>
        <v/>
      </c>
      <c r="FB351" s="71" t="str">
        <f t="shared" si="5179"/>
        <v/>
      </c>
      <c r="FC351" s="71" t="str">
        <f t="shared" si="5180"/>
        <v/>
      </c>
      <c r="FD351" s="71" t="str">
        <f t="shared" si="5181"/>
        <v/>
      </c>
      <c r="FE351" s="71" t="str">
        <f t="shared" si="5182"/>
        <v/>
      </c>
      <c r="FF351" s="71" t="str">
        <f t="shared" si="5183"/>
        <v/>
      </c>
      <c r="FG351" s="71" t="str">
        <f t="shared" si="5184"/>
        <v/>
      </c>
      <c r="FH351" s="71" t="str">
        <f t="shared" si="5185"/>
        <v/>
      </c>
      <c r="FI351" s="71" t="str">
        <f t="shared" si="5186"/>
        <v/>
      </c>
      <c r="FJ351" s="71" t="str">
        <f t="shared" si="5187"/>
        <v/>
      </c>
      <c r="FK351" s="71" t="str">
        <f t="shared" si="5188"/>
        <v/>
      </c>
      <c r="FL351" s="71" t="str">
        <f t="shared" si="5189"/>
        <v/>
      </c>
      <c r="FM351" s="71" t="str">
        <f t="shared" si="5190"/>
        <v/>
      </c>
      <c r="FN351" s="71" t="str">
        <f t="shared" si="5191"/>
        <v/>
      </c>
      <c r="FO351" s="71" t="str">
        <f t="shared" si="5192"/>
        <v/>
      </c>
      <c r="FP351" s="71" t="str">
        <f t="shared" si="5193"/>
        <v/>
      </c>
      <c r="FQ351" s="71" t="str">
        <f t="shared" si="5194"/>
        <v/>
      </c>
      <c r="FR351" s="71" t="str">
        <f t="shared" si="5195"/>
        <v/>
      </c>
      <c r="FS351" s="71" t="str">
        <f t="shared" si="5196"/>
        <v/>
      </c>
    </row>
    <row r="352" spans="1:175" ht="16.5">
      <c r="A352" s="135"/>
      <c r="B352" s="80" t="s">
        <v>1042</v>
      </c>
      <c r="C352" s="141" t="s">
        <v>1031</v>
      </c>
      <c r="K352" s="153"/>
      <c r="T352" s="151" t="s">
        <v>1043</v>
      </c>
      <c r="U352" s="85" t="s">
        <v>1033</v>
      </c>
      <c r="CN352" s="69" t="str">
        <f t="shared" si="5121"/>
        <v>InitUnitState('IK4F',,,,,,,,,,)</v>
      </c>
      <c r="CO352" s="69" t="str">
        <f t="shared" si="5122"/>
        <v>InitUnitNormal('IK4F',,,,,,,,,,)</v>
      </c>
      <c r="CP352" s="69" t="str">
        <f t="shared" si="5123"/>
        <v>InitUnitMagic('IK4F',,,,,,,,,,)</v>
      </c>
      <c r="CQ352" s="69" t="str">
        <f t="shared" si="5124"/>
        <v>InitUnitAdd('IK4F',,,,,,,,,,)</v>
      </c>
      <c r="CR352" s="69" t="str">
        <f t="shared" si="5125"/>
        <v>InitEquipData('IK4F',,"",,,,,'','','','','','',"ReplaceableTextures\\CommandButtons\\BTNSST13.blp")</v>
      </c>
      <c r="CU352" s="95" t="str">
        <f t="shared" si="5126"/>
        <v>|n</v>
      </c>
      <c r="CV352" s="70" t="str">
        <f t="shared" si="4817"/>
        <v>攻击|Cffffc926+50000|r，攻击|Cffffc926+12%|n|n|r|Cffaaaaaa○|CffFFD24D土之符印+1|r|r|n|n|Cff00ff7f点击穿戴或脱卸。|r</v>
      </c>
      <c r="CW352" s="60"/>
      <c r="CX352" s="60"/>
      <c r="CY352" s="60"/>
      <c r="CZ352" s="60"/>
      <c r="DA352" s="60"/>
      <c r="DB352" s="71" t="str">
        <f t="shared" si="5127"/>
        <v/>
      </c>
      <c r="DC352" s="71" t="str">
        <f t="shared" si="5128"/>
        <v/>
      </c>
      <c r="DD352" s="71" t="str">
        <f t="shared" si="5129"/>
        <v/>
      </c>
      <c r="DE352" s="71" t="str">
        <f t="shared" si="5130"/>
        <v/>
      </c>
      <c r="DF352" s="71" t="str">
        <f t="shared" si="5131"/>
        <v/>
      </c>
      <c r="DG352" s="71" t="str">
        <f t="shared" si="5132"/>
        <v/>
      </c>
      <c r="DH352" s="71" t="str">
        <f t="shared" si="5133"/>
        <v/>
      </c>
      <c r="DI352" s="71" t="str">
        <f t="shared" si="5134"/>
        <v/>
      </c>
      <c r="DJ352" s="71" t="str">
        <f t="shared" si="5135"/>
        <v/>
      </c>
      <c r="DK352" s="71" t="str">
        <f t="shared" si="5136"/>
        <v/>
      </c>
      <c r="DL352" s="71" t="str">
        <f t="shared" si="5137"/>
        <v/>
      </c>
      <c r="DM352" s="71" t="str">
        <f t="shared" si="5138"/>
        <v/>
      </c>
      <c r="DN352" s="71" t="str">
        <f t="shared" si="5139"/>
        <v/>
      </c>
      <c r="DO352" s="71" t="str">
        <f t="shared" si="5140"/>
        <v/>
      </c>
      <c r="DP352" s="71" t="str">
        <f t="shared" si="5141"/>
        <v/>
      </c>
      <c r="DQ352" s="71" t="str">
        <f t="shared" si="5142"/>
        <v/>
      </c>
      <c r="DR352" s="71" t="str">
        <f t="shared" si="5143"/>
        <v/>
      </c>
      <c r="DS352" s="71" t="str">
        <f t="shared" si="5144"/>
        <v/>
      </c>
      <c r="DT352" s="71" t="str">
        <f t="shared" si="5145"/>
        <v/>
      </c>
      <c r="DU352" s="71" t="str">
        <f t="shared" si="5146"/>
        <v/>
      </c>
      <c r="DV352" s="71" t="str">
        <f t="shared" si="5147"/>
        <v/>
      </c>
      <c r="DW352" s="71" t="str">
        <f t="shared" si="5148"/>
        <v/>
      </c>
      <c r="DX352" s="71" t="str">
        <f t="shared" si="5149"/>
        <v/>
      </c>
      <c r="DY352" s="71" t="str">
        <f t="shared" si="5150"/>
        <v/>
      </c>
      <c r="DZ352" s="71" t="str">
        <f t="shared" si="5151"/>
        <v/>
      </c>
      <c r="EA352" s="71" t="str">
        <f t="shared" si="5152"/>
        <v/>
      </c>
      <c r="EB352" s="71" t="str">
        <f t="shared" si="5153"/>
        <v/>
      </c>
      <c r="EC352" s="71" t="str">
        <f t="shared" si="5154"/>
        <v/>
      </c>
      <c r="ED352" s="71" t="str">
        <f t="shared" si="5155"/>
        <v/>
      </c>
      <c r="EE352" s="71" t="str">
        <f t="shared" si="5156"/>
        <v/>
      </c>
      <c r="EF352" s="71" t="str">
        <f t="shared" si="5157"/>
        <v/>
      </c>
      <c r="EG352" s="71" t="str">
        <f t="shared" si="5158"/>
        <v/>
      </c>
      <c r="EH352" s="71" t="str">
        <f t="shared" si="5159"/>
        <v/>
      </c>
      <c r="EI352" s="71" t="str">
        <f t="shared" si="5160"/>
        <v/>
      </c>
      <c r="EJ352" s="71" t="str">
        <f t="shared" si="5161"/>
        <v/>
      </c>
      <c r="EK352" s="71" t="str">
        <f t="shared" si="5162"/>
        <v/>
      </c>
      <c r="EL352" s="71" t="str">
        <f t="shared" si="5163"/>
        <v/>
      </c>
      <c r="EM352" s="71" t="str">
        <f t="shared" si="5164"/>
        <v/>
      </c>
      <c r="EN352" s="71" t="str">
        <f t="shared" si="5165"/>
        <v/>
      </c>
      <c r="EO352" s="71" t="str">
        <f t="shared" si="5166"/>
        <v/>
      </c>
      <c r="EP352" s="71" t="str">
        <f t="shared" si="5167"/>
        <v/>
      </c>
      <c r="EQ352" s="71" t="str">
        <f t="shared" si="5168"/>
        <v/>
      </c>
      <c r="ER352" s="71" t="str">
        <f t="shared" si="5169"/>
        <v/>
      </c>
      <c r="ES352" s="71" t="str">
        <f t="shared" si="5170"/>
        <v/>
      </c>
      <c r="ET352" s="71" t="str">
        <f t="shared" si="5171"/>
        <v/>
      </c>
      <c r="EU352" s="71" t="str">
        <f t="shared" si="5172"/>
        <v/>
      </c>
      <c r="EV352" s="71" t="str">
        <f t="shared" si="5173"/>
        <v/>
      </c>
      <c r="EW352" s="71" t="str">
        <f t="shared" si="5174"/>
        <v/>
      </c>
      <c r="EX352" s="71" t="str">
        <f t="shared" si="5175"/>
        <v/>
      </c>
      <c r="EY352" s="71" t="str">
        <f t="shared" si="5176"/>
        <v/>
      </c>
      <c r="EZ352" s="71" t="str">
        <f t="shared" si="5177"/>
        <v/>
      </c>
      <c r="FA352" s="71" t="str">
        <f t="shared" si="5178"/>
        <v/>
      </c>
      <c r="FB352" s="71" t="str">
        <f t="shared" si="5179"/>
        <v/>
      </c>
      <c r="FC352" s="71" t="str">
        <f t="shared" si="5180"/>
        <v/>
      </c>
      <c r="FD352" s="71" t="str">
        <f t="shared" si="5181"/>
        <v/>
      </c>
      <c r="FE352" s="71" t="str">
        <f t="shared" si="5182"/>
        <v/>
      </c>
      <c r="FF352" s="71" t="str">
        <f t="shared" si="5183"/>
        <v/>
      </c>
      <c r="FG352" s="71" t="str">
        <f t="shared" si="5184"/>
        <v/>
      </c>
      <c r="FH352" s="71" t="str">
        <f t="shared" si="5185"/>
        <v/>
      </c>
      <c r="FI352" s="71" t="str">
        <f t="shared" si="5186"/>
        <v/>
      </c>
      <c r="FJ352" s="71" t="str">
        <f t="shared" si="5187"/>
        <v/>
      </c>
      <c r="FK352" s="71" t="str">
        <f t="shared" si="5188"/>
        <v/>
      </c>
      <c r="FL352" s="71" t="str">
        <f t="shared" si="5189"/>
        <v/>
      </c>
      <c r="FM352" s="71" t="str">
        <f t="shared" si="5190"/>
        <v/>
      </c>
      <c r="FN352" s="71" t="str">
        <f t="shared" si="5191"/>
        <v/>
      </c>
      <c r="FO352" s="71" t="str">
        <f t="shared" si="5192"/>
        <v/>
      </c>
      <c r="FP352" s="71" t="str">
        <f t="shared" si="5193"/>
        <v/>
      </c>
      <c r="FQ352" s="71" t="str">
        <f t="shared" si="5194"/>
        <v/>
      </c>
      <c r="FR352" s="71" t="str">
        <f t="shared" si="5195"/>
        <v/>
      </c>
      <c r="FS352" s="71" t="str">
        <f t="shared" si="5196"/>
        <v/>
      </c>
    </row>
    <row r="353" spans="1:175" ht="16.5">
      <c r="A353" s="135"/>
      <c r="B353" s="80" t="s">
        <v>1044</v>
      </c>
      <c r="C353" s="141" t="s">
        <v>1031</v>
      </c>
      <c r="K353" s="153"/>
      <c r="T353" s="151" t="s">
        <v>1045</v>
      </c>
      <c r="U353" s="85" t="s">
        <v>1033</v>
      </c>
      <c r="CN353" s="69" t="str">
        <f t="shared" si="5121"/>
        <v>InitUnitState('IK4G',,,,,,,,,,)</v>
      </c>
      <c r="CO353" s="69" t="str">
        <f t="shared" si="5122"/>
        <v>InitUnitNormal('IK4G',,,,,,,,,,)</v>
      </c>
      <c r="CP353" s="69" t="str">
        <f t="shared" si="5123"/>
        <v>InitUnitMagic('IK4G',,,,,,,,,,)</v>
      </c>
      <c r="CQ353" s="69" t="str">
        <f t="shared" si="5124"/>
        <v>InitUnitAdd('IK4G',,,,,,,,,,)</v>
      </c>
      <c r="CR353" s="69" t="str">
        <f t="shared" si="5125"/>
        <v>InitEquipData('IK4G',,"",,,,,'','','','','','',"ReplaceableTextures\\CommandButtons\\BTNSST13.blp")</v>
      </c>
      <c r="CU353" s="95" t="str">
        <f t="shared" si="5126"/>
        <v>|n</v>
      </c>
      <c r="CV353" s="70" t="str">
        <f t="shared" si="4817"/>
        <v>攻击|Cffffc926+50000|r，攻击|Cffffc926+12%|n|n|r|Cffaaaaaa○|CffFFD24D光之符印+1|r|r|n|n|Cff00ff7f点击穿戴或脱卸。|r</v>
      </c>
      <c r="CW353" s="60"/>
      <c r="CX353" s="60"/>
      <c r="CY353" s="60"/>
      <c r="CZ353" s="60"/>
      <c r="DA353" s="60"/>
      <c r="DB353" s="71" t="str">
        <f t="shared" si="5127"/>
        <v/>
      </c>
      <c r="DC353" s="71" t="str">
        <f t="shared" si="5128"/>
        <v/>
      </c>
      <c r="DD353" s="71" t="str">
        <f t="shared" si="5129"/>
        <v/>
      </c>
      <c r="DE353" s="71" t="str">
        <f t="shared" si="5130"/>
        <v/>
      </c>
      <c r="DF353" s="71" t="str">
        <f t="shared" si="5131"/>
        <v/>
      </c>
      <c r="DG353" s="71" t="str">
        <f t="shared" si="5132"/>
        <v/>
      </c>
      <c r="DH353" s="71" t="str">
        <f t="shared" si="5133"/>
        <v/>
      </c>
      <c r="DI353" s="71" t="str">
        <f t="shared" si="5134"/>
        <v/>
      </c>
      <c r="DJ353" s="71" t="str">
        <f t="shared" si="5135"/>
        <v/>
      </c>
      <c r="DK353" s="71" t="str">
        <f t="shared" si="5136"/>
        <v/>
      </c>
      <c r="DL353" s="71" t="str">
        <f t="shared" si="5137"/>
        <v/>
      </c>
      <c r="DM353" s="71" t="str">
        <f t="shared" si="5138"/>
        <v/>
      </c>
      <c r="DN353" s="71" t="str">
        <f t="shared" si="5139"/>
        <v/>
      </c>
      <c r="DO353" s="71" t="str">
        <f t="shared" si="5140"/>
        <v/>
      </c>
      <c r="DP353" s="71" t="str">
        <f t="shared" si="5141"/>
        <v/>
      </c>
      <c r="DQ353" s="71" t="str">
        <f t="shared" si="5142"/>
        <v/>
      </c>
      <c r="DR353" s="71" t="str">
        <f t="shared" si="5143"/>
        <v/>
      </c>
      <c r="DS353" s="71" t="str">
        <f t="shared" si="5144"/>
        <v/>
      </c>
      <c r="DT353" s="71" t="str">
        <f t="shared" si="5145"/>
        <v/>
      </c>
      <c r="DU353" s="71" t="str">
        <f t="shared" si="5146"/>
        <v/>
      </c>
      <c r="DV353" s="71" t="str">
        <f t="shared" si="5147"/>
        <v/>
      </c>
      <c r="DW353" s="71" t="str">
        <f t="shared" si="5148"/>
        <v/>
      </c>
      <c r="DX353" s="71" t="str">
        <f t="shared" si="5149"/>
        <v/>
      </c>
      <c r="DY353" s="71" t="str">
        <f t="shared" si="5150"/>
        <v/>
      </c>
      <c r="DZ353" s="71" t="str">
        <f t="shared" si="5151"/>
        <v/>
      </c>
      <c r="EA353" s="71" t="str">
        <f t="shared" si="5152"/>
        <v/>
      </c>
      <c r="EB353" s="71" t="str">
        <f t="shared" si="5153"/>
        <v/>
      </c>
      <c r="EC353" s="71" t="str">
        <f t="shared" si="5154"/>
        <v/>
      </c>
      <c r="ED353" s="71" t="str">
        <f t="shared" si="5155"/>
        <v/>
      </c>
      <c r="EE353" s="71" t="str">
        <f t="shared" si="5156"/>
        <v/>
      </c>
      <c r="EF353" s="71" t="str">
        <f t="shared" si="5157"/>
        <v/>
      </c>
      <c r="EG353" s="71" t="str">
        <f t="shared" si="5158"/>
        <v/>
      </c>
      <c r="EH353" s="71" t="str">
        <f t="shared" si="5159"/>
        <v/>
      </c>
      <c r="EI353" s="71" t="str">
        <f t="shared" si="5160"/>
        <v/>
      </c>
      <c r="EJ353" s="71" t="str">
        <f t="shared" si="5161"/>
        <v/>
      </c>
      <c r="EK353" s="71" t="str">
        <f t="shared" si="5162"/>
        <v/>
      </c>
      <c r="EL353" s="71" t="str">
        <f t="shared" si="5163"/>
        <v/>
      </c>
      <c r="EM353" s="71" t="str">
        <f t="shared" si="5164"/>
        <v/>
      </c>
      <c r="EN353" s="71" t="str">
        <f t="shared" si="5165"/>
        <v/>
      </c>
      <c r="EO353" s="71" t="str">
        <f t="shared" si="5166"/>
        <v/>
      </c>
      <c r="EP353" s="71" t="str">
        <f t="shared" si="5167"/>
        <v/>
      </c>
      <c r="EQ353" s="71" t="str">
        <f t="shared" si="5168"/>
        <v/>
      </c>
      <c r="ER353" s="71" t="str">
        <f t="shared" si="5169"/>
        <v/>
      </c>
      <c r="ES353" s="71" t="str">
        <f t="shared" si="5170"/>
        <v/>
      </c>
      <c r="ET353" s="71" t="str">
        <f t="shared" si="5171"/>
        <v/>
      </c>
      <c r="EU353" s="71" t="str">
        <f t="shared" si="5172"/>
        <v/>
      </c>
      <c r="EV353" s="71" t="str">
        <f t="shared" si="5173"/>
        <v/>
      </c>
      <c r="EW353" s="71" t="str">
        <f t="shared" si="5174"/>
        <v/>
      </c>
      <c r="EX353" s="71" t="str">
        <f t="shared" si="5175"/>
        <v/>
      </c>
      <c r="EY353" s="71" t="str">
        <f t="shared" si="5176"/>
        <v/>
      </c>
      <c r="EZ353" s="71" t="str">
        <f t="shared" si="5177"/>
        <v/>
      </c>
      <c r="FA353" s="71" t="str">
        <f t="shared" si="5178"/>
        <v/>
      </c>
      <c r="FB353" s="71" t="str">
        <f t="shared" si="5179"/>
        <v/>
      </c>
      <c r="FC353" s="71" t="str">
        <f t="shared" si="5180"/>
        <v/>
      </c>
      <c r="FD353" s="71" t="str">
        <f t="shared" si="5181"/>
        <v/>
      </c>
      <c r="FE353" s="71" t="str">
        <f t="shared" si="5182"/>
        <v/>
      </c>
      <c r="FF353" s="71" t="str">
        <f t="shared" si="5183"/>
        <v/>
      </c>
      <c r="FG353" s="71" t="str">
        <f t="shared" si="5184"/>
        <v/>
      </c>
      <c r="FH353" s="71" t="str">
        <f t="shared" si="5185"/>
        <v/>
      </c>
      <c r="FI353" s="71" t="str">
        <f t="shared" si="5186"/>
        <v/>
      </c>
      <c r="FJ353" s="71" t="str">
        <f t="shared" si="5187"/>
        <v/>
      </c>
      <c r="FK353" s="71" t="str">
        <f t="shared" si="5188"/>
        <v/>
      </c>
      <c r="FL353" s="71" t="str">
        <f t="shared" si="5189"/>
        <v/>
      </c>
      <c r="FM353" s="71" t="str">
        <f t="shared" si="5190"/>
        <v/>
      </c>
      <c r="FN353" s="71" t="str">
        <f t="shared" si="5191"/>
        <v/>
      </c>
      <c r="FO353" s="71" t="str">
        <f t="shared" si="5192"/>
        <v/>
      </c>
      <c r="FP353" s="71" t="str">
        <f t="shared" si="5193"/>
        <v/>
      </c>
      <c r="FQ353" s="71" t="str">
        <f t="shared" si="5194"/>
        <v/>
      </c>
      <c r="FR353" s="71" t="str">
        <f t="shared" si="5195"/>
        <v/>
      </c>
      <c r="FS353" s="71" t="str">
        <f t="shared" si="5196"/>
        <v/>
      </c>
    </row>
    <row r="354" spans="1:175" ht="16.5">
      <c r="A354" s="135"/>
      <c r="B354" s="80" t="s">
        <v>1046</v>
      </c>
      <c r="C354" s="141" t="s">
        <v>1031</v>
      </c>
      <c r="K354" s="153"/>
      <c r="T354" s="151" t="s">
        <v>1047</v>
      </c>
      <c r="U354" s="85" t="s">
        <v>1033</v>
      </c>
      <c r="CN354" s="69" t="str">
        <f t="shared" si="5121"/>
        <v>InitUnitState('IK4H',,,,,,,,,,)</v>
      </c>
      <c r="CO354" s="69" t="str">
        <f t="shared" si="5122"/>
        <v>InitUnitNormal('IK4H',,,,,,,,,,)</v>
      </c>
      <c r="CP354" s="69" t="str">
        <f t="shared" si="5123"/>
        <v>InitUnitMagic('IK4H',,,,,,,,,,)</v>
      </c>
      <c r="CQ354" s="69" t="str">
        <f t="shared" si="5124"/>
        <v>InitUnitAdd('IK4H',,,,,,,,,,)</v>
      </c>
      <c r="CR354" s="69" t="str">
        <f t="shared" si="5125"/>
        <v>InitEquipData('IK4H',,"",,,,,'','','','','','',"ReplaceableTextures\\CommandButtons\\BTNSST13.blp")</v>
      </c>
      <c r="CU354" s="95" t="str">
        <f t="shared" si="5126"/>
        <v>|n</v>
      </c>
      <c r="CV354" s="70" t="str">
        <f t="shared" si="4817"/>
        <v>攻击|Cffffc926+50000|r，攻击|Cffffc926+12%|n|n|r|Cffaaaaaa○|CffFFD24D雷之符印+1|r|r|n|n|Cff00ff7f点击穿戴或脱卸。|r</v>
      </c>
      <c r="CW354" s="60"/>
      <c r="CX354" s="60"/>
      <c r="CY354" s="60"/>
      <c r="CZ354" s="60"/>
      <c r="DA354" s="60"/>
      <c r="DB354" s="71" t="str">
        <f t="shared" si="5127"/>
        <v/>
      </c>
      <c r="DC354" s="71" t="str">
        <f t="shared" si="5128"/>
        <v/>
      </c>
      <c r="DD354" s="71" t="str">
        <f t="shared" si="5129"/>
        <v/>
      </c>
      <c r="DE354" s="71" t="str">
        <f t="shared" si="5130"/>
        <v/>
      </c>
      <c r="DF354" s="71" t="str">
        <f t="shared" si="5131"/>
        <v/>
      </c>
      <c r="DG354" s="71" t="str">
        <f t="shared" si="5132"/>
        <v/>
      </c>
      <c r="DH354" s="71" t="str">
        <f t="shared" si="5133"/>
        <v/>
      </c>
      <c r="DI354" s="71" t="str">
        <f t="shared" si="5134"/>
        <v/>
      </c>
      <c r="DJ354" s="71" t="str">
        <f t="shared" si="5135"/>
        <v/>
      </c>
      <c r="DK354" s="71" t="str">
        <f t="shared" si="5136"/>
        <v/>
      </c>
      <c r="DL354" s="71" t="str">
        <f t="shared" si="5137"/>
        <v/>
      </c>
      <c r="DM354" s="71" t="str">
        <f t="shared" si="5138"/>
        <v/>
      </c>
      <c r="DN354" s="71" t="str">
        <f t="shared" si="5139"/>
        <v/>
      </c>
      <c r="DO354" s="71" t="str">
        <f t="shared" si="5140"/>
        <v/>
      </c>
      <c r="DP354" s="71" t="str">
        <f t="shared" si="5141"/>
        <v/>
      </c>
      <c r="DQ354" s="71" t="str">
        <f t="shared" si="5142"/>
        <v/>
      </c>
      <c r="DR354" s="71" t="str">
        <f t="shared" si="5143"/>
        <v/>
      </c>
      <c r="DS354" s="71" t="str">
        <f t="shared" si="5144"/>
        <v/>
      </c>
      <c r="DT354" s="71" t="str">
        <f t="shared" si="5145"/>
        <v/>
      </c>
      <c r="DU354" s="71" t="str">
        <f t="shared" si="5146"/>
        <v/>
      </c>
      <c r="DV354" s="71" t="str">
        <f t="shared" si="5147"/>
        <v/>
      </c>
      <c r="DW354" s="71" t="str">
        <f t="shared" si="5148"/>
        <v/>
      </c>
      <c r="DX354" s="71" t="str">
        <f t="shared" si="5149"/>
        <v/>
      </c>
      <c r="DY354" s="71" t="str">
        <f t="shared" si="5150"/>
        <v/>
      </c>
      <c r="DZ354" s="71" t="str">
        <f t="shared" si="5151"/>
        <v/>
      </c>
      <c r="EA354" s="71" t="str">
        <f t="shared" si="5152"/>
        <v/>
      </c>
      <c r="EB354" s="71" t="str">
        <f t="shared" si="5153"/>
        <v/>
      </c>
      <c r="EC354" s="71" t="str">
        <f t="shared" si="5154"/>
        <v/>
      </c>
      <c r="ED354" s="71" t="str">
        <f t="shared" si="5155"/>
        <v/>
      </c>
      <c r="EE354" s="71" t="str">
        <f t="shared" si="5156"/>
        <v/>
      </c>
      <c r="EF354" s="71" t="str">
        <f t="shared" si="5157"/>
        <v/>
      </c>
      <c r="EG354" s="71" t="str">
        <f t="shared" si="5158"/>
        <v/>
      </c>
      <c r="EH354" s="71" t="str">
        <f t="shared" si="5159"/>
        <v/>
      </c>
      <c r="EI354" s="71" t="str">
        <f t="shared" si="5160"/>
        <v/>
      </c>
      <c r="EJ354" s="71" t="str">
        <f t="shared" si="5161"/>
        <v/>
      </c>
      <c r="EK354" s="71" t="str">
        <f t="shared" si="5162"/>
        <v/>
      </c>
      <c r="EL354" s="71" t="str">
        <f t="shared" si="5163"/>
        <v/>
      </c>
      <c r="EM354" s="71" t="str">
        <f t="shared" si="5164"/>
        <v/>
      </c>
      <c r="EN354" s="71" t="str">
        <f t="shared" si="5165"/>
        <v/>
      </c>
      <c r="EO354" s="71" t="str">
        <f t="shared" si="5166"/>
        <v/>
      </c>
      <c r="EP354" s="71" t="str">
        <f t="shared" si="5167"/>
        <v/>
      </c>
      <c r="EQ354" s="71" t="str">
        <f t="shared" si="5168"/>
        <v/>
      </c>
      <c r="ER354" s="71" t="str">
        <f t="shared" si="5169"/>
        <v/>
      </c>
      <c r="ES354" s="71" t="str">
        <f t="shared" si="5170"/>
        <v/>
      </c>
      <c r="ET354" s="71" t="str">
        <f t="shared" si="5171"/>
        <v/>
      </c>
      <c r="EU354" s="71" t="str">
        <f t="shared" si="5172"/>
        <v/>
      </c>
      <c r="EV354" s="71" t="str">
        <f t="shared" si="5173"/>
        <v/>
      </c>
      <c r="EW354" s="71" t="str">
        <f t="shared" si="5174"/>
        <v/>
      </c>
      <c r="EX354" s="71" t="str">
        <f t="shared" si="5175"/>
        <v/>
      </c>
      <c r="EY354" s="71" t="str">
        <f t="shared" si="5176"/>
        <v/>
      </c>
      <c r="EZ354" s="71" t="str">
        <f t="shared" si="5177"/>
        <v/>
      </c>
      <c r="FA354" s="71" t="str">
        <f t="shared" si="5178"/>
        <v/>
      </c>
      <c r="FB354" s="71" t="str">
        <f t="shared" si="5179"/>
        <v/>
      </c>
      <c r="FC354" s="71" t="str">
        <f t="shared" si="5180"/>
        <v/>
      </c>
      <c r="FD354" s="71" t="str">
        <f t="shared" si="5181"/>
        <v/>
      </c>
      <c r="FE354" s="71" t="str">
        <f t="shared" si="5182"/>
        <v/>
      </c>
      <c r="FF354" s="71" t="str">
        <f t="shared" si="5183"/>
        <v/>
      </c>
      <c r="FG354" s="71" t="str">
        <f t="shared" si="5184"/>
        <v/>
      </c>
      <c r="FH354" s="71" t="str">
        <f t="shared" si="5185"/>
        <v/>
      </c>
      <c r="FI354" s="71" t="str">
        <f t="shared" si="5186"/>
        <v/>
      </c>
      <c r="FJ354" s="71" t="str">
        <f t="shared" si="5187"/>
        <v/>
      </c>
      <c r="FK354" s="71" t="str">
        <f t="shared" si="5188"/>
        <v/>
      </c>
      <c r="FL354" s="71" t="str">
        <f t="shared" si="5189"/>
        <v/>
      </c>
      <c r="FM354" s="71" t="str">
        <f t="shared" si="5190"/>
        <v/>
      </c>
      <c r="FN354" s="71" t="str">
        <f t="shared" si="5191"/>
        <v/>
      </c>
      <c r="FO354" s="71" t="str">
        <f t="shared" si="5192"/>
        <v/>
      </c>
      <c r="FP354" s="71" t="str">
        <f t="shared" si="5193"/>
        <v/>
      </c>
      <c r="FQ354" s="71" t="str">
        <f t="shared" si="5194"/>
        <v/>
      </c>
      <c r="FR354" s="71" t="str">
        <f t="shared" si="5195"/>
        <v/>
      </c>
      <c r="FS354" s="71" t="str">
        <f t="shared" si="5196"/>
        <v/>
      </c>
    </row>
    <row r="355" spans="1:175" ht="16.5">
      <c r="A355" s="135"/>
      <c r="B355" s="80" t="s">
        <v>1048</v>
      </c>
      <c r="C355" s="141" t="s">
        <v>1031</v>
      </c>
      <c r="K355" s="154"/>
      <c r="T355" s="151" t="s">
        <v>1049</v>
      </c>
      <c r="U355" s="85" t="s">
        <v>1033</v>
      </c>
      <c r="CN355" s="69" t="str">
        <f t="shared" si="5121"/>
        <v>InitUnitState('IK4I',,,,,,,,,,)</v>
      </c>
      <c r="CO355" s="69" t="str">
        <f t="shared" si="5122"/>
        <v>InitUnitNormal('IK4I',,,,,,,,,,)</v>
      </c>
      <c r="CP355" s="69" t="str">
        <f t="shared" si="5123"/>
        <v>InitUnitMagic('IK4I',,,,,,,,,,)</v>
      </c>
      <c r="CQ355" s="69" t="str">
        <f t="shared" si="5124"/>
        <v>InitUnitAdd('IK4I',,,,,,,,,,)</v>
      </c>
      <c r="CR355" s="69" t="str">
        <f t="shared" si="5125"/>
        <v>InitEquipData('IK4I',,"",,,,,'','','','','','',"ReplaceableTextures\\CommandButtons\\BTNSST13.blp")</v>
      </c>
      <c r="CU355" s="95" t="str">
        <f t="shared" si="5126"/>
        <v>|n</v>
      </c>
      <c r="CV355" s="70" t="str">
        <f t="shared" si="4817"/>
        <v>攻击|Cffffc926+50000|r，攻击|Cffffc926+12%|n|n|r|Cffaaaaaa○|CffFFD24D暗之符印+1|r|r|n|n|Cff00ff7f点击穿戴或脱卸。|r</v>
      </c>
      <c r="CW355" s="60"/>
      <c r="CX355" s="60"/>
      <c r="CY355" s="60"/>
      <c r="CZ355" s="60"/>
      <c r="DA355" s="60"/>
      <c r="DB355" s="71" t="str">
        <f t="shared" si="5127"/>
        <v/>
      </c>
      <c r="DC355" s="71" t="str">
        <f t="shared" si="5128"/>
        <v/>
      </c>
      <c r="DD355" s="71" t="str">
        <f t="shared" si="5129"/>
        <v/>
      </c>
      <c r="DE355" s="71" t="str">
        <f t="shared" si="5130"/>
        <v/>
      </c>
      <c r="DF355" s="71" t="str">
        <f t="shared" si="5131"/>
        <v/>
      </c>
      <c r="DG355" s="71" t="str">
        <f t="shared" si="5132"/>
        <v/>
      </c>
      <c r="DH355" s="71" t="str">
        <f t="shared" si="5133"/>
        <v/>
      </c>
      <c r="DI355" s="71" t="str">
        <f t="shared" si="5134"/>
        <v/>
      </c>
      <c r="DJ355" s="71" t="str">
        <f t="shared" si="5135"/>
        <v/>
      </c>
      <c r="DK355" s="71" t="str">
        <f t="shared" si="5136"/>
        <v/>
      </c>
      <c r="DL355" s="71" t="str">
        <f t="shared" si="5137"/>
        <v/>
      </c>
      <c r="DM355" s="71" t="str">
        <f t="shared" si="5138"/>
        <v/>
      </c>
      <c r="DN355" s="71" t="str">
        <f t="shared" si="5139"/>
        <v/>
      </c>
      <c r="DO355" s="71" t="str">
        <f t="shared" si="5140"/>
        <v/>
      </c>
      <c r="DP355" s="71" t="str">
        <f t="shared" si="5141"/>
        <v/>
      </c>
      <c r="DQ355" s="71" t="str">
        <f t="shared" si="5142"/>
        <v/>
      </c>
      <c r="DR355" s="71" t="str">
        <f t="shared" si="5143"/>
        <v/>
      </c>
      <c r="DS355" s="71" t="str">
        <f t="shared" si="5144"/>
        <v/>
      </c>
      <c r="DT355" s="71" t="str">
        <f t="shared" si="5145"/>
        <v/>
      </c>
      <c r="DU355" s="71" t="str">
        <f t="shared" si="5146"/>
        <v/>
      </c>
      <c r="DV355" s="71" t="str">
        <f t="shared" si="5147"/>
        <v/>
      </c>
      <c r="DW355" s="71" t="str">
        <f t="shared" si="5148"/>
        <v/>
      </c>
      <c r="DX355" s="71" t="str">
        <f t="shared" si="5149"/>
        <v/>
      </c>
      <c r="DY355" s="71" t="str">
        <f t="shared" si="5150"/>
        <v/>
      </c>
      <c r="DZ355" s="71" t="str">
        <f t="shared" si="5151"/>
        <v/>
      </c>
      <c r="EA355" s="71" t="str">
        <f t="shared" si="5152"/>
        <v/>
      </c>
      <c r="EB355" s="71" t="str">
        <f t="shared" si="5153"/>
        <v/>
      </c>
      <c r="EC355" s="71" t="str">
        <f t="shared" si="5154"/>
        <v/>
      </c>
      <c r="ED355" s="71" t="str">
        <f t="shared" si="5155"/>
        <v/>
      </c>
      <c r="EE355" s="71" t="str">
        <f t="shared" si="5156"/>
        <v/>
      </c>
      <c r="EF355" s="71" t="str">
        <f t="shared" si="5157"/>
        <v/>
      </c>
      <c r="EG355" s="71" t="str">
        <f t="shared" si="5158"/>
        <v/>
      </c>
      <c r="EH355" s="71" t="str">
        <f t="shared" si="5159"/>
        <v/>
      </c>
      <c r="EI355" s="71" t="str">
        <f t="shared" si="5160"/>
        <v/>
      </c>
      <c r="EJ355" s="71" t="str">
        <f t="shared" si="5161"/>
        <v/>
      </c>
      <c r="EK355" s="71" t="str">
        <f t="shared" si="5162"/>
        <v/>
      </c>
      <c r="EL355" s="71" t="str">
        <f t="shared" si="5163"/>
        <v/>
      </c>
      <c r="EM355" s="71" t="str">
        <f t="shared" si="5164"/>
        <v/>
      </c>
      <c r="EN355" s="71" t="str">
        <f t="shared" si="5165"/>
        <v/>
      </c>
      <c r="EO355" s="71" t="str">
        <f t="shared" si="5166"/>
        <v/>
      </c>
      <c r="EP355" s="71" t="str">
        <f t="shared" si="5167"/>
        <v/>
      </c>
      <c r="EQ355" s="71" t="str">
        <f t="shared" si="5168"/>
        <v/>
      </c>
      <c r="ER355" s="71" t="str">
        <f t="shared" si="5169"/>
        <v/>
      </c>
      <c r="ES355" s="71" t="str">
        <f t="shared" si="5170"/>
        <v/>
      </c>
      <c r="ET355" s="71" t="str">
        <f t="shared" si="5171"/>
        <v/>
      </c>
      <c r="EU355" s="71" t="str">
        <f t="shared" si="5172"/>
        <v/>
      </c>
      <c r="EV355" s="71" t="str">
        <f t="shared" si="5173"/>
        <v/>
      </c>
      <c r="EW355" s="71" t="str">
        <f t="shared" si="5174"/>
        <v/>
      </c>
      <c r="EX355" s="71" t="str">
        <f t="shared" si="5175"/>
        <v/>
      </c>
      <c r="EY355" s="71" t="str">
        <f t="shared" si="5176"/>
        <v/>
      </c>
      <c r="EZ355" s="71" t="str">
        <f t="shared" si="5177"/>
        <v/>
      </c>
      <c r="FA355" s="71" t="str">
        <f t="shared" si="5178"/>
        <v/>
      </c>
      <c r="FB355" s="71" t="str">
        <f t="shared" si="5179"/>
        <v/>
      </c>
      <c r="FC355" s="71" t="str">
        <f t="shared" si="5180"/>
        <v/>
      </c>
      <c r="FD355" s="71" t="str">
        <f t="shared" si="5181"/>
        <v/>
      </c>
      <c r="FE355" s="71" t="str">
        <f t="shared" si="5182"/>
        <v/>
      </c>
      <c r="FF355" s="71" t="str">
        <f t="shared" si="5183"/>
        <v/>
      </c>
      <c r="FG355" s="71" t="str">
        <f t="shared" si="5184"/>
        <v/>
      </c>
      <c r="FH355" s="71" t="str">
        <f t="shared" si="5185"/>
        <v/>
      </c>
      <c r="FI355" s="71" t="str">
        <f t="shared" si="5186"/>
        <v/>
      </c>
      <c r="FJ355" s="71" t="str">
        <f t="shared" si="5187"/>
        <v/>
      </c>
      <c r="FK355" s="71" t="str">
        <f t="shared" si="5188"/>
        <v/>
      </c>
      <c r="FL355" s="71" t="str">
        <f t="shared" si="5189"/>
        <v/>
      </c>
      <c r="FM355" s="71" t="str">
        <f t="shared" si="5190"/>
        <v/>
      </c>
      <c r="FN355" s="71" t="str">
        <f t="shared" si="5191"/>
        <v/>
      </c>
      <c r="FO355" s="71" t="str">
        <f t="shared" si="5192"/>
        <v/>
      </c>
      <c r="FP355" s="71" t="str">
        <f t="shared" si="5193"/>
        <v/>
      </c>
      <c r="FQ355" s="71" t="str">
        <f t="shared" si="5194"/>
        <v/>
      </c>
      <c r="FR355" s="71" t="str">
        <f t="shared" si="5195"/>
        <v/>
      </c>
      <c r="FS355" s="71" t="str">
        <f t="shared" si="5196"/>
        <v/>
      </c>
    </row>
    <row r="356" spans="1:175" ht="16.5">
      <c r="A356" s="135"/>
      <c r="B356" s="80" t="s">
        <v>1050</v>
      </c>
      <c r="C356" s="141" t="s">
        <v>1051</v>
      </c>
      <c r="T356" s="151" t="s">
        <v>1052</v>
      </c>
      <c r="U356" s="85" t="s">
        <v>1053</v>
      </c>
      <c r="CN356" s="69" t="str">
        <f t="shared" si="4818"/>
        <v>InitUnitState('IK5A',,,,,,,,,,)</v>
      </c>
      <c r="CO356" s="69" t="str">
        <f t="shared" si="4819"/>
        <v>InitUnitNormal('IK5A',,,,,,,,,,)</v>
      </c>
      <c r="CP356" s="69" t="str">
        <f t="shared" si="4820"/>
        <v>InitUnitMagic('IK5A',,,,,,,,,,)</v>
      </c>
      <c r="CQ356" s="69" t="str">
        <f t="shared" si="4821"/>
        <v>InitUnitAdd('IK5A',,,,,,,,,,)</v>
      </c>
      <c r="CR356" s="69" t="str">
        <f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InitEquipData('IK5A',,"",,,,,'','','','','','',"ReplaceableTextures\\CommandButtons\\BTNSST14.blp")</v>
      </c>
      <c r="CU356" s="95" t="str">
        <f t="shared" si="4822"/>
        <v>|n</v>
      </c>
      <c r="CV356" s="70" t="str">
        <f t="shared" si="4817"/>
        <v>护甲穿透|Cffffc926+150|n|n|r|Cffaaaaaa○刻印槽 【空】|r|n|n|Cff00ff7f点击穿戴或脱卸。|r</v>
      </c>
      <c r="CW356" s="60"/>
      <c r="CX356" s="60"/>
      <c r="CY356" s="60"/>
      <c r="CZ356" s="60"/>
      <c r="DA356" s="60"/>
      <c r="DB356" s="71" t="str">
        <f t="shared" si="4823"/>
        <v/>
      </c>
      <c r="DC356" s="71" t="str">
        <f t="shared" si="4824"/>
        <v/>
      </c>
      <c r="DD356" s="71" t="str">
        <f t="shared" si="4825"/>
        <v/>
      </c>
      <c r="DE356" s="71" t="str">
        <f t="shared" si="4826"/>
        <v/>
      </c>
      <c r="DF356" s="71" t="str">
        <f t="shared" si="4827"/>
        <v/>
      </c>
      <c r="DG356" s="71" t="str">
        <f t="shared" si="4828"/>
        <v/>
      </c>
      <c r="DH356" s="71" t="str">
        <f t="shared" si="4829"/>
        <v/>
      </c>
      <c r="DI356" s="71" t="str">
        <f t="shared" si="4830"/>
        <v/>
      </c>
      <c r="DJ356" s="71" t="str">
        <f t="shared" si="4831"/>
        <v/>
      </c>
      <c r="DK356" s="71" t="str">
        <f t="shared" si="4832"/>
        <v/>
      </c>
      <c r="DL356" s="71" t="str">
        <f t="shared" si="4833"/>
        <v/>
      </c>
      <c r="DM356" s="71" t="str">
        <f t="shared" si="4834"/>
        <v/>
      </c>
      <c r="DN356" s="71" t="str">
        <f t="shared" si="4835"/>
        <v/>
      </c>
      <c r="DO356" s="71" t="str">
        <f t="shared" si="4836"/>
        <v/>
      </c>
      <c r="DP356" s="71" t="str">
        <f t="shared" si="4837"/>
        <v/>
      </c>
      <c r="DQ356" s="71" t="str">
        <f t="shared" si="4838"/>
        <v/>
      </c>
      <c r="DR356" s="71" t="str">
        <f t="shared" si="4839"/>
        <v/>
      </c>
      <c r="DS356" s="71" t="str">
        <f t="shared" si="4840"/>
        <v/>
      </c>
      <c r="DT356" s="71" t="str">
        <f t="shared" si="4841"/>
        <v/>
      </c>
      <c r="DU356" s="71" t="str">
        <f t="shared" si="4842"/>
        <v/>
      </c>
      <c r="DV356" s="71" t="str">
        <f t="shared" si="4843"/>
        <v/>
      </c>
      <c r="DW356" s="71" t="str">
        <f t="shared" si="4844"/>
        <v/>
      </c>
      <c r="DX356" s="71" t="str">
        <f t="shared" si="4845"/>
        <v/>
      </c>
      <c r="DY356" s="71" t="str">
        <f t="shared" si="4846"/>
        <v/>
      </c>
      <c r="DZ356" s="71" t="str">
        <f t="shared" si="4847"/>
        <v/>
      </c>
      <c r="EA356" s="71" t="str">
        <f t="shared" si="4848"/>
        <v/>
      </c>
      <c r="EB356" s="71" t="str">
        <f t="shared" si="4849"/>
        <v/>
      </c>
      <c r="EC356" s="71" t="str">
        <f t="shared" si="4850"/>
        <v/>
      </c>
      <c r="ED356" s="71" t="str">
        <f t="shared" si="4851"/>
        <v/>
      </c>
      <c r="EE356" s="71" t="str">
        <f t="shared" si="4852"/>
        <v/>
      </c>
      <c r="EF356" s="71" t="str">
        <f t="shared" si="4853"/>
        <v/>
      </c>
      <c r="EG356" s="71" t="str">
        <f t="shared" si="4854"/>
        <v/>
      </c>
      <c r="EH356" s="71" t="str">
        <f t="shared" si="4855"/>
        <v/>
      </c>
      <c r="EI356" s="71" t="str">
        <f t="shared" si="4856"/>
        <v/>
      </c>
      <c r="EJ356" s="71" t="str">
        <f t="shared" si="4857"/>
        <v/>
      </c>
      <c r="EK356" s="71" t="str">
        <f t="shared" si="4858"/>
        <v/>
      </c>
      <c r="EL356" s="71" t="str">
        <f t="shared" si="4859"/>
        <v/>
      </c>
      <c r="EM356" s="71" t="str">
        <f t="shared" si="4860"/>
        <v/>
      </c>
      <c r="EN356" s="71" t="str">
        <f t="shared" si="4861"/>
        <v/>
      </c>
      <c r="EO356" s="71" t="str">
        <f t="shared" si="4862"/>
        <v/>
      </c>
      <c r="EP356" s="71" t="str">
        <f t="shared" si="4863"/>
        <v/>
      </c>
      <c r="EQ356" s="71" t="str">
        <f t="shared" si="4864"/>
        <v/>
      </c>
      <c r="ER356" s="71" t="str">
        <f t="shared" si="4865"/>
        <v/>
      </c>
      <c r="ES356" s="71" t="str">
        <f t="shared" si="4866"/>
        <v/>
      </c>
      <c r="ET356" s="71" t="str">
        <f t="shared" si="4867"/>
        <v/>
      </c>
      <c r="EU356" s="71" t="str">
        <f t="shared" si="4868"/>
        <v/>
      </c>
      <c r="EV356" s="71" t="str">
        <f t="shared" si="4869"/>
        <v/>
      </c>
      <c r="EW356" s="71" t="str">
        <f t="shared" si="4870"/>
        <v/>
      </c>
      <c r="EX356" s="71" t="str">
        <f t="shared" si="4871"/>
        <v/>
      </c>
      <c r="EY356" s="71" t="str">
        <f t="shared" si="4872"/>
        <v/>
      </c>
      <c r="EZ356" s="71" t="str">
        <f t="shared" si="4873"/>
        <v/>
      </c>
      <c r="FA356" s="71" t="str">
        <f t="shared" si="4874"/>
        <v/>
      </c>
      <c r="FB356" s="71" t="str">
        <f t="shared" si="4875"/>
        <v/>
      </c>
      <c r="FC356" s="71" t="str">
        <f t="shared" si="4876"/>
        <v/>
      </c>
      <c r="FD356" s="71" t="str">
        <f t="shared" si="4877"/>
        <v/>
      </c>
      <c r="FE356" s="71" t="str">
        <f t="shared" si="4878"/>
        <v/>
      </c>
      <c r="FF356" s="71" t="str">
        <f t="shared" si="4879"/>
        <v/>
      </c>
      <c r="FG356" s="71" t="str">
        <f t="shared" si="4880"/>
        <v/>
      </c>
      <c r="FH356" s="71" t="str">
        <f t="shared" si="4881"/>
        <v/>
      </c>
      <c r="FI356" s="71" t="str">
        <f t="shared" si="4882"/>
        <v/>
      </c>
      <c r="FJ356" s="71" t="str">
        <f t="shared" si="4883"/>
        <v/>
      </c>
      <c r="FK356" s="71" t="str">
        <f t="shared" si="4884"/>
        <v/>
      </c>
      <c r="FL356" s="71" t="str">
        <f t="shared" si="4885"/>
        <v/>
      </c>
      <c r="FM356" s="71" t="str">
        <f t="shared" si="4886"/>
        <v/>
      </c>
      <c r="FN356" s="71" t="str">
        <f t="shared" si="4887"/>
        <v/>
      </c>
      <c r="FO356" s="71" t="str">
        <f t="shared" si="4888"/>
        <v/>
      </c>
      <c r="FP356" s="71" t="str">
        <f t="shared" si="4889"/>
        <v/>
      </c>
      <c r="FQ356" s="71" t="str">
        <f t="shared" si="4890"/>
        <v/>
      </c>
      <c r="FR356" s="71" t="str">
        <f t="shared" si="4891"/>
        <v/>
      </c>
      <c r="FS356" s="71" t="str">
        <f t="shared" si="4892"/>
        <v/>
      </c>
    </row>
    <row r="357" spans="1:175" ht="16.5">
      <c r="A357" s="135"/>
      <c r="B357" s="80" t="s">
        <v>1054</v>
      </c>
      <c r="C357" s="141" t="s">
        <v>1051</v>
      </c>
      <c r="K357" s="143"/>
      <c r="T357" s="151" t="s">
        <v>1055</v>
      </c>
      <c r="U357" s="85" t="s">
        <v>1053</v>
      </c>
      <c r="CN357" s="69" t="str">
        <f t="shared" ref="CN357:CN364" si="5197">"InitUnitState('"&amp;B357&amp;"',"&amp;V357&amp;","&amp;W357&amp;","&amp;X357&amp;","&amp;Y357&amp;","&amp;Z357&amp;","&amp;AA357&amp;","&amp;AB357&amp;","&amp;AC357&amp;","&amp;AD357&amp;","&amp;AE357&amp;")"</f>
        <v>InitUnitState('IK5B',,,,,,,,,,)</v>
      </c>
      <c r="CO357" s="69" t="str">
        <f t="shared" ref="CO357:CO364" si="5198">"InitUnitNormal('"&amp;B357&amp;"',"&amp;AF357&amp;","&amp;AG357&amp;","&amp;AH357&amp;","&amp;AI357&amp;","&amp;AJ357&amp;","&amp;AK357&amp;","&amp;AL357&amp;","&amp;AM357&amp;","&amp;AN357&amp;","&amp;AO357&amp;")"</f>
        <v>InitUnitNormal('IK5B',,,,,,,,,,)</v>
      </c>
      <c r="CP357" s="69" t="str">
        <f t="shared" ref="CP357:CP364" si="5199">"InitUnitMagic('"&amp;B357&amp;"',"&amp;AP357&amp;","&amp;AQ357&amp;","&amp;AR357&amp;","&amp;AS357&amp;","&amp;AT357&amp;","&amp;AU357&amp;","&amp;AV357&amp;","&amp;AW357&amp;","&amp;BI357&amp;","&amp;BJ357&amp;")"</f>
        <v>InitUnitMagic('IK5B',,,,,,,,,,)</v>
      </c>
      <c r="CQ357" s="69" t="str">
        <f t="shared" ref="CQ357:CQ364" si="5200">"InitUnitAdd('"&amp;B357&amp;"',"&amp;BK357&amp;","&amp;BL357&amp;","&amp;BM357&amp;","&amp;BN357&amp;","&amp;BO357&amp;","&amp;BP357&amp;","&amp;BQ357&amp;","&amp;BR357&amp;","&amp;BS357&amp;","&amp;BT357&amp;")"</f>
        <v>InitUnitAdd('IK5B',,,,,,,,,,)</v>
      </c>
      <c r="CR357" s="69" t="str">
        <f t="shared" ref="CR357:CR364" si="5201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366&amp;CR$1&amp;")"</f>
        <v>InitEquipData('IK5B',,"",,,,,'','','','','','',"ReplaceableTextures\\CommandButtons\\BTNSST14.blp")</v>
      </c>
      <c r="CU357" s="95" t="str">
        <f t="shared" ref="CU357:CU364" si="5202">CONCATENATE(DB357,DC357,DD357,DE357,DF357,DG357,DH357,DI357,DJ357,DK357,DL357,DM357,DN357,DO357,DP357,DQ357,DR357,DS357,DT357,DU357,DV357,DW357,DX357,DY357,DZ357,EA357,EB357,EC357,ED357,EE357,EF357,EG357,EH357,EI357,EJ357,EK357,EL357,EM357,EN357,EO357,EP357&amp;"|n")</f>
        <v>|n</v>
      </c>
      <c r="CV357" s="70" t="str">
        <f t="shared" si="4817"/>
        <v>护甲穿透|Cffffc926+150|n|n|r|Cffaaaaaa○|CffFFD24D金之符印+1|r|r|n|n|Cff00ff7f点击穿戴或脱卸。|r</v>
      </c>
      <c r="CW357" s="60"/>
      <c r="CX357" s="60"/>
      <c r="CY357" s="60"/>
      <c r="CZ357" s="60"/>
      <c r="DA357" s="60"/>
      <c r="DB357" s="71" t="str">
        <f t="shared" ref="DB357:DB364" si="5203">IF(V357="","","|n"&amp;DB$2&amp;"+"&amp;V357&amp;DB$1)</f>
        <v/>
      </c>
      <c r="DC357" s="71" t="str">
        <f t="shared" ref="DC357:DC364" si="5204">IF(W357="","","|n"&amp;DC$2&amp;"+"&amp;W357&amp;DC$1)</f>
        <v/>
      </c>
      <c r="DD357" s="71" t="str">
        <f t="shared" ref="DD357:DD364" si="5205">IF(X357="","","|n"&amp;DD$2&amp;"+"&amp;X357&amp;DD$1)</f>
        <v/>
      </c>
      <c r="DE357" s="71" t="str">
        <f t="shared" ref="DE357:DE364" si="5206">IF(Y357="","","|n"&amp;DE$2&amp;"+"&amp;Y357&amp;DE$1)</f>
        <v/>
      </c>
      <c r="DF357" s="71" t="str">
        <f t="shared" ref="DF357:DF364" si="5207">IF(Z357="","","|n"&amp;DF$2&amp;"+"&amp;Z357&amp;DF$1)</f>
        <v/>
      </c>
      <c r="DG357" s="71" t="str">
        <f t="shared" ref="DG357:DG364" si="5208">IF(AA357="","","|n"&amp;DG$2&amp;"+"&amp;AA357&amp;DG$1)</f>
        <v/>
      </c>
      <c r="DH357" s="71" t="str">
        <f t="shared" ref="DH357:DH364" si="5209">IF(AB357="","","|n"&amp;DH$2&amp;"+"&amp;AB357&amp;DH$1)</f>
        <v/>
      </c>
      <c r="DI357" s="71" t="str">
        <f t="shared" ref="DI357:DI364" si="5210">IF(AC357="","","|n"&amp;DI$2&amp;"+"&amp;AC357&amp;DI$1)</f>
        <v/>
      </c>
      <c r="DJ357" s="71" t="str">
        <f t="shared" ref="DJ357:DJ364" si="5211">IF(AD357="","","|n"&amp;DJ$2&amp;"+"&amp;AD357&amp;DJ$1)</f>
        <v/>
      </c>
      <c r="DK357" s="71" t="str">
        <f t="shared" ref="DK357:DK364" si="5212">IF(AE357="","","|n"&amp;DK$2&amp;"+"&amp;AE357&amp;DK$1)</f>
        <v/>
      </c>
      <c r="DL357" s="71" t="str">
        <f t="shared" ref="DL357:DL364" si="5213">IF(AF357="","","|n"&amp;DL$2&amp;"+"&amp;AF357&amp;DL$1)</f>
        <v/>
      </c>
      <c r="DM357" s="71" t="str">
        <f t="shared" ref="DM357:DM364" si="5214">IF(AG357="","","|n"&amp;DM$2&amp;"+"&amp;AG357&amp;DM$1)</f>
        <v/>
      </c>
      <c r="DN357" s="71" t="str">
        <f t="shared" ref="DN357:DN364" si="5215">IF(AH357="","","|n"&amp;DN$2&amp;"+"&amp;AH357&amp;DN$1)</f>
        <v/>
      </c>
      <c r="DO357" s="71" t="str">
        <f t="shared" ref="DO357:DO364" si="5216">IF(AI357="","","|n"&amp;DO$2&amp;"+"&amp;AI357&amp;DO$1)</f>
        <v/>
      </c>
      <c r="DP357" s="71" t="str">
        <f t="shared" ref="DP357:DP364" si="5217">IF(AJ357="","","|n"&amp;DP$2&amp;"+"&amp;AJ357&amp;DP$1)</f>
        <v/>
      </c>
      <c r="DQ357" s="71" t="str">
        <f t="shared" ref="DQ357:DQ364" si="5218">IF(AK357="","","|n"&amp;DQ$2&amp;"+"&amp;AK357&amp;DQ$1)</f>
        <v/>
      </c>
      <c r="DR357" s="71" t="str">
        <f t="shared" ref="DR357:DR364" si="5219">IF(AL357="","","|n"&amp;DR$2&amp;"+"&amp;AL357&amp;DR$1)</f>
        <v/>
      </c>
      <c r="DS357" s="71" t="str">
        <f t="shared" ref="DS357:DS364" si="5220">IF(AM357="","","|n"&amp;DS$2&amp;"+"&amp;AM357&amp;DS$1)</f>
        <v/>
      </c>
      <c r="DT357" s="71" t="str">
        <f t="shared" ref="DT357:DT364" si="5221">IF(AN357="","","|n"&amp;DT$2&amp;"+"&amp;AN357&amp;DT$1)</f>
        <v/>
      </c>
      <c r="DU357" s="71" t="str">
        <f t="shared" ref="DU357:DU364" si="5222">IF(AO357="","","|n"&amp;DU$2&amp;"+"&amp;AO357&amp;DU$1)</f>
        <v/>
      </c>
      <c r="DV357" s="71" t="str">
        <f t="shared" ref="DV357:DV364" si="5223">IF(AP357="","","|n"&amp;DV$2&amp;"+"&amp;AP357&amp;DV$1)</f>
        <v/>
      </c>
      <c r="DW357" s="71" t="str">
        <f t="shared" ref="DW357:DW364" si="5224">IF(AQ357="","","|n"&amp;DW$2&amp;"+"&amp;AQ357&amp;DW$1)</f>
        <v/>
      </c>
      <c r="DX357" s="71" t="str">
        <f t="shared" ref="DX357:DX364" si="5225">IF(AR357="","","|n"&amp;DX$2&amp;"+"&amp;AR357&amp;DX$1)</f>
        <v/>
      </c>
      <c r="DY357" s="71" t="str">
        <f t="shared" ref="DY357:DY364" si="5226">IF(AS357="","","|n"&amp;DY$2&amp;"+"&amp;AS357&amp;DY$1)</f>
        <v/>
      </c>
      <c r="DZ357" s="71" t="str">
        <f t="shared" ref="DZ357:DZ364" si="5227">IF(AT357="","","|n"&amp;DZ$2&amp;"+"&amp;AT357&amp;DZ$1)</f>
        <v/>
      </c>
      <c r="EA357" s="71" t="str">
        <f t="shared" ref="EA357:EA364" si="5228">IF(AU357="","","|n"&amp;EA$2&amp;"+"&amp;AU357&amp;EA$1)</f>
        <v/>
      </c>
      <c r="EB357" s="71" t="str">
        <f t="shared" ref="EB357:EB364" si="5229">IF(AV357="","","|n"&amp;EB$2&amp;"+"&amp;AV357&amp;EB$1)</f>
        <v/>
      </c>
      <c r="EC357" s="71" t="str">
        <f t="shared" ref="EC357:EC364" si="5230">IF(AW357="","","|n"&amp;EC$2&amp;"+"&amp;AW357&amp;EC$1)</f>
        <v/>
      </c>
      <c r="ED357" s="71" t="str">
        <f t="shared" ref="ED357:ED364" si="5231">IF(AX357="","","|n"&amp;ED$2&amp;"+"&amp;AX357&amp;ED$1)</f>
        <v/>
      </c>
      <c r="EE357" s="71" t="str">
        <f t="shared" ref="EE357:EE364" si="5232">IF(AY357="","","|n"&amp;EE$2&amp;"+"&amp;AY357&amp;EE$1)</f>
        <v/>
      </c>
      <c r="EF357" s="71" t="str">
        <f t="shared" ref="EF357:EF364" si="5233">IF(AZ357="","","|n"&amp;EF$2&amp;"+"&amp;AZ357&amp;EF$1)</f>
        <v/>
      </c>
      <c r="EG357" s="71" t="str">
        <f t="shared" ref="EG357:EG364" si="5234">IF(BA357="","","|n"&amp;EG$2&amp;"+"&amp;BA357&amp;EG$1)</f>
        <v/>
      </c>
      <c r="EH357" s="71" t="str">
        <f t="shared" ref="EH357:EH364" si="5235">IF(BB357="","","|n"&amp;EH$2&amp;"+"&amp;BB357&amp;EH$1)</f>
        <v/>
      </c>
      <c r="EI357" s="71" t="str">
        <f t="shared" ref="EI357:EI364" si="5236">IF(BC357="","","|n"&amp;EI$2&amp;"+"&amp;BC357&amp;EI$1)</f>
        <v/>
      </c>
      <c r="EJ357" s="71" t="str">
        <f t="shared" ref="EJ357:EJ364" si="5237">IF(BD357="","","|n"&amp;EJ$2&amp;"+"&amp;BD357&amp;EJ$1)</f>
        <v/>
      </c>
      <c r="EK357" s="71" t="str">
        <f t="shared" ref="EK357:EK364" si="5238">IF(BE357="","","|n"&amp;EK$2&amp;"+"&amp;BE357&amp;EK$1)</f>
        <v/>
      </c>
      <c r="EL357" s="71" t="str">
        <f t="shared" ref="EL357:EL364" si="5239">IF(BF357="","","|n"&amp;EL$2&amp;"+"&amp;BF357&amp;EL$1)</f>
        <v/>
      </c>
      <c r="EM357" s="71" t="str">
        <f t="shared" ref="EM357:EM364" si="5240">IF(BG357="","","|n"&amp;EM$2&amp;"+"&amp;BG357&amp;EM$1)</f>
        <v/>
      </c>
      <c r="EN357" s="71" t="str">
        <f t="shared" ref="EN357:EN364" si="5241">IF(BH357="","","|n"&amp;EN$2&amp;"+"&amp;BH357&amp;EN$1)</f>
        <v/>
      </c>
      <c r="EO357" s="71" t="str">
        <f t="shared" ref="EO357:EO364" si="5242">IF(BI357="","","|n"&amp;EO$2&amp;"+"&amp;BI357&amp;EO$1)</f>
        <v/>
      </c>
      <c r="EP357" s="71" t="str">
        <f t="shared" ref="EP357:EP364" si="5243">IF(BJ357="","","|n"&amp;EP$2&amp;"+"&amp;BJ357&amp;EP$1)</f>
        <v/>
      </c>
      <c r="EQ357" s="71" t="str">
        <f t="shared" ref="EQ357:EQ364" si="5244">IF(BK357="","","|n"&amp;EQ$2&amp;"+"&amp;BK357&amp;EQ$1)</f>
        <v/>
      </c>
      <c r="ER357" s="71" t="str">
        <f t="shared" ref="ER357:ER364" si="5245">IF(BL357="","","|n"&amp;ER$2&amp;"+"&amp;BL357&amp;ER$1)</f>
        <v/>
      </c>
      <c r="ES357" s="71" t="str">
        <f t="shared" ref="ES357:ES364" si="5246">IF(BM357="","","|n"&amp;ES$2&amp;"+"&amp;BM357&amp;ES$1)</f>
        <v/>
      </c>
      <c r="ET357" s="71" t="str">
        <f t="shared" ref="ET357:ET364" si="5247">IF(BN357="","","|n"&amp;ET$2&amp;"+"&amp;BN357&amp;ET$1)</f>
        <v/>
      </c>
      <c r="EU357" s="71" t="str">
        <f t="shared" ref="EU357:EU364" si="5248">IF(BO357="","","|n"&amp;EU$2&amp;"+"&amp;BO357&amp;EU$1)</f>
        <v/>
      </c>
      <c r="EV357" s="71" t="str">
        <f t="shared" ref="EV357:EV364" si="5249">IF(BP357="","","|n"&amp;EV$2&amp;"+"&amp;BP357&amp;EV$1)</f>
        <v/>
      </c>
      <c r="EW357" s="71" t="str">
        <f t="shared" ref="EW357:EW364" si="5250">IF(BQ357="","","|n"&amp;EW$2&amp;"+"&amp;BQ357&amp;EW$1)</f>
        <v/>
      </c>
      <c r="EX357" s="71" t="str">
        <f t="shared" ref="EX357:EX364" si="5251">IF(BR357="","","|n"&amp;EX$2&amp;"+"&amp;BR357&amp;EX$1)</f>
        <v/>
      </c>
      <c r="EY357" s="71" t="str">
        <f t="shared" ref="EY357:EY364" si="5252">IF(BS357="","","|n"&amp;EY$2&amp;"+"&amp;BS357&amp;EY$1)</f>
        <v/>
      </c>
      <c r="EZ357" s="71" t="str">
        <f t="shared" ref="EZ357:EZ364" si="5253">IF(BT357="","","|n"&amp;EZ$2&amp;"+"&amp;BT357&amp;EZ$1)</f>
        <v/>
      </c>
      <c r="FA357" s="71" t="str">
        <f t="shared" ref="FA357:FA364" si="5254">IF(BU357="","","|n"&amp;FA$2&amp;"+"&amp;BU357&amp;FA$1)</f>
        <v/>
      </c>
      <c r="FB357" s="71" t="str">
        <f t="shared" ref="FB357:FB364" si="5255">IF(BV357="","","|n"&amp;FB$2&amp;"+"&amp;BV357&amp;FB$1)</f>
        <v/>
      </c>
      <c r="FC357" s="71" t="str">
        <f t="shared" ref="FC357:FC364" si="5256">IF(BW357="","","|n"&amp;FC$2&amp;"+"&amp;BW357&amp;FC$1)</f>
        <v/>
      </c>
      <c r="FD357" s="71" t="str">
        <f t="shared" ref="FD357:FD364" si="5257">IF(BX357="","","|n"&amp;FD$2&amp;"+"&amp;BX357&amp;FD$1)</f>
        <v/>
      </c>
      <c r="FE357" s="71" t="str">
        <f t="shared" ref="FE357:FE364" si="5258">IF(BY357="","","|n"&amp;FE$2&amp;"+"&amp;BY357&amp;FE$1)</f>
        <v/>
      </c>
      <c r="FF357" s="71" t="str">
        <f t="shared" ref="FF357:FF364" si="5259">IF(BZ357="","","|n"&amp;FF$2&amp;"+"&amp;BZ357&amp;FF$1)</f>
        <v/>
      </c>
      <c r="FG357" s="71" t="str">
        <f t="shared" ref="FG357:FG364" si="5260">IF(CA357="","","|n"&amp;FG$2&amp;"+"&amp;CA357&amp;FG$1)</f>
        <v/>
      </c>
      <c r="FH357" s="71" t="str">
        <f t="shared" ref="FH357:FH364" si="5261">IF(CB357="","","|n"&amp;FH$2&amp;"+"&amp;CB357&amp;FH$1)</f>
        <v/>
      </c>
      <c r="FI357" s="71" t="str">
        <f t="shared" ref="FI357:FI364" si="5262">IF(CC357="","","|n"&amp;FI$2&amp;"+"&amp;CC357&amp;FI$1)</f>
        <v/>
      </c>
      <c r="FJ357" s="71" t="str">
        <f t="shared" ref="FJ357:FJ364" si="5263">IF(CD357="","","|n"&amp;FJ$2&amp;"+"&amp;CD357&amp;FJ$1)</f>
        <v/>
      </c>
      <c r="FK357" s="71" t="str">
        <f t="shared" ref="FK357:FK364" si="5264">IF(CE357="","","|n"&amp;FK$2&amp;"+"&amp;CE357&amp;FK$1)</f>
        <v/>
      </c>
      <c r="FL357" s="71" t="str">
        <f t="shared" ref="FL357:FL364" si="5265">IF(CF357="","","|n"&amp;FL$2&amp;"+"&amp;CF357&amp;FL$1)</f>
        <v/>
      </c>
      <c r="FM357" s="71" t="str">
        <f t="shared" ref="FM357:FM364" si="5266">IF(CG357="","","|n"&amp;FM$2&amp;"+"&amp;CG357&amp;FM$1)</f>
        <v/>
      </c>
      <c r="FN357" s="71" t="str">
        <f t="shared" ref="FN357:FN364" si="5267">IF(CH357="","","|n"&amp;FN$2&amp;"+"&amp;CH357&amp;FN$1)</f>
        <v/>
      </c>
      <c r="FO357" s="71" t="str">
        <f t="shared" ref="FO357:FO364" si="5268">IF(CI357="","","|n"&amp;FO$2&amp;"+"&amp;CI357&amp;FO$1)</f>
        <v/>
      </c>
      <c r="FP357" s="71" t="str">
        <f t="shared" ref="FP357:FP364" si="5269">IF(CJ357="","","|n"&amp;FP$2&amp;"+"&amp;CJ357&amp;FP$1)</f>
        <v/>
      </c>
      <c r="FQ357" s="71" t="str">
        <f t="shared" ref="FQ357:FQ364" si="5270">IF(CK357="","","|n"&amp;FQ$2&amp;"+"&amp;CK357&amp;FQ$1)</f>
        <v/>
      </c>
      <c r="FR357" s="71" t="str">
        <f t="shared" ref="FR357:FR364" si="5271">IF(CL357="","","|n"&amp;FR$2&amp;"+"&amp;CL357&amp;FR$1)</f>
        <v/>
      </c>
      <c r="FS357" s="71" t="str">
        <f t="shared" ref="FS357:FS364" si="5272">IF(CM357="","","|n"&amp;FS$2&amp;"+"&amp;CM357&amp;FS$1)</f>
        <v/>
      </c>
    </row>
    <row r="358" spans="1:175" ht="16.5">
      <c r="A358" s="135"/>
      <c r="B358" s="80" t="s">
        <v>1056</v>
      </c>
      <c r="C358" s="141" t="s">
        <v>1051</v>
      </c>
      <c r="K358" s="153"/>
      <c r="T358" s="151" t="s">
        <v>1057</v>
      </c>
      <c r="U358" s="85" t="s">
        <v>1053</v>
      </c>
      <c r="CN358" s="69" t="str">
        <f t="shared" si="5197"/>
        <v>InitUnitState('IK5C',,,,,,,,,,)</v>
      </c>
      <c r="CO358" s="69" t="str">
        <f t="shared" si="5198"/>
        <v>InitUnitNormal('IK5C',,,,,,,,,,)</v>
      </c>
      <c r="CP358" s="69" t="str">
        <f t="shared" si="5199"/>
        <v>InitUnitMagic('IK5C',,,,,,,,,,)</v>
      </c>
      <c r="CQ358" s="69" t="str">
        <f t="shared" si="5200"/>
        <v>InitUnitAdd('IK5C',,,,,,,,,,)</v>
      </c>
      <c r="CR358" s="69" t="str">
        <f t="shared" si="5201"/>
        <v>InitEquipData('IK5C',,"",,,,,'','','','','','',"ReplaceableTextures\\CommandButtons\\BTNSST14.blp")</v>
      </c>
      <c r="CU358" s="95" t="str">
        <f t="shared" si="5202"/>
        <v>|n</v>
      </c>
      <c r="CV358" s="70" t="str">
        <f t="shared" si="4817"/>
        <v>护甲穿透|Cffffc926+150|n|n|r|Cffaaaaaa○|CffFFD24D木之符印+1|r|r|n|n|Cff00ff7f点击穿戴或脱卸。|r</v>
      </c>
      <c r="CW358" s="60"/>
      <c r="CX358" s="60"/>
      <c r="CY358" s="60"/>
      <c r="CZ358" s="60"/>
      <c r="DA358" s="60"/>
      <c r="DB358" s="71" t="str">
        <f t="shared" si="5203"/>
        <v/>
      </c>
      <c r="DC358" s="71" t="str">
        <f t="shared" si="5204"/>
        <v/>
      </c>
      <c r="DD358" s="71" t="str">
        <f t="shared" si="5205"/>
        <v/>
      </c>
      <c r="DE358" s="71" t="str">
        <f t="shared" si="5206"/>
        <v/>
      </c>
      <c r="DF358" s="71" t="str">
        <f t="shared" si="5207"/>
        <v/>
      </c>
      <c r="DG358" s="71" t="str">
        <f t="shared" si="5208"/>
        <v/>
      </c>
      <c r="DH358" s="71" t="str">
        <f t="shared" si="5209"/>
        <v/>
      </c>
      <c r="DI358" s="71" t="str">
        <f t="shared" si="5210"/>
        <v/>
      </c>
      <c r="DJ358" s="71" t="str">
        <f t="shared" si="5211"/>
        <v/>
      </c>
      <c r="DK358" s="71" t="str">
        <f t="shared" si="5212"/>
        <v/>
      </c>
      <c r="DL358" s="71" t="str">
        <f t="shared" si="5213"/>
        <v/>
      </c>
      <c r="DM358" s="71" t="str">
        <f t="shared" si="5214"/>
        <v/>
      </c>
      <c r="DN358" s="71" t="str">
        <f t="shared" si="5215"/>
        <v/>
      </c>
      <c r="DO358" s="71" t="str">
        <f t="shared" si="5216"/>
        <v/>
      </c>
      <c r="DP358" s="71" t="str">
        <f t="shared" si="5217"/>
        <v/>
      </c>
      <c r="DQ358" s="71" t="str">
        <f t="shared" si="5218"/>
        <v/>
      </c>
      <c r="DR358" s="71" t="str">
        <f t="shared" si="5219"/>
        <v/>
      </c>
      <c r="DS358" s="71" t="str">
        <f t="shared" si="5220"/>
        <v/>
      </c>
      <c r="DT358" s="71" t="str">
        <f t="shared" si="5221"/>
        <v/>
      </c>
      <c r="DU358" s="71" t="str">
        <f t="shared" si="5222"/>
        <v/>
      </c>
      <c r="DV358" s="71" t="str">
        <f t="shared" si="5223"/>
        <v/>
      </c>
      <c r="DW358" s="71" t="str">
        <f t="shared" si="5224"/>
        <v/>
      </c>
      <c r="DX358" s="71" t="str">
        <f t="shared" si="5225"/>
        <v/>
      </c>
      <c r="DY358" s="71" t="str">
        <f t="shared" si="5226"/>
        <v/>
      </c>
      <c r="DZ358" s="71" t="str">
        <f t="shared" si="5227"/>
        <v/>
      </c>
      <c r="EA358" s="71" t="str">
        <f t="shared" si="5228"/>
        <v/>
      </c>
      <c r="EB358" s="71" t="str">
        <f t="shared" si="5229"/>
        <v/>
      </c>
      <c r="EC358" s="71" t="str">
        <f t="shared" si="5230"/>
        <v/>
      </c>
      <c r="ED358" s="71" t="str">
        <f t="shared" si="5231"/>
        <v/>
      </c>
      <c r="EE358" s="71" t="str">
        <f t="shared" si="5232"/>
        <v/>
      </c>
      <c r="EF358" s="71" t="str">
        <f t="shared" si="5233"/>
        <v/>
      </c>
      <c r="EG358" s="71" t="str">
        <f t="shared" si="5234"/>
        <v/>
      </c>
      <c r="EH358" s="71" t="str">
        <f t="shared" si="5235"/>
        <v/>
      </c>
      <c r="EI358" s="71" t="str">
        <f t="shared" si="5236"/>
        <v/>
      </c>
      <c r="EJ358" s="71" t="str">
        <f t="shared" si="5237"/>
        <v/>
      </c>
      <c r="EK358" s="71" t="str">
        <f t="shared" si="5238"/>
        <v/>
      </c>
      <c r="EL358" s="71" t="str">
        <f t="shared" si="5239"/>
        <v/>
      </c>
      <c r="EM358" s="71" t="str">
        <f t="shared" si="5240"/>
        <v/>
      </c>
      <c r="EN358" s="71" t="str">
        <f t="shared" si="5241"/>
        <v/>
      </c>
      <c r="EO358" s="71" t="str">
        <f t="shared" si="5242"/>
        <v/>
      </c>
      <c r="EP358" s="71" t="str">
        <f t="shared" si="5243"/>
        <v/>
      </c>
      <c r="EQ358" s="71" t="str">
        <f t="shared" si="5244"/>
        <v/>
      </c>
      <c r="ER358" s="71" t="str">
        <f t="shared" si="5245"/>
        <v/>
      </c>
      <c r="ES358" s="71" t="str">
        <f t="shared" si="5246"/>
        <v/>
      </c>
      <c r="ET358" s="71" t="str">
        <f t="shared" si="5247"/>
        <v/>
      </c>
      <c r="EU358" s="71" t="str">
        <f t="shared" si="5248"/>
        <v/>
      </c>
      <c r="EV358" s="71" t="str">
        <f t="shared" si="5249"/>
        <v/>
      </c>
      <c r="EW358" s="71" t="str">
        <f t="shared" si="5250"/>
        <v/>
      </c>
      <c r="EX358" s="71" t="str">
        <f t="shared" si="5251"/>
        <v/>
      </c>
      <c r="EY358" s="71" t="str">
        <f t="shared" si="5252"/>
        <v/>
      </c>
      <c r="EZ358" s="71" t="str">
        <f t="shared" si="5253"/>
        <v/>
      </c>
      <c r="FA358" s="71" t="str">
        <f t="shared" si="5254"/>
        <v/>
      </c>
      <c r="FB358" s="71" t="str">
        <f t="shared" si="5255"/>
        <v/>
      </c>
      <c r="FC358" s="71" t="str">
        <f t="shared" si="5256"/>
        <v/>
      </c>
      <c r="FD358" s="71" t="str">
        <f t="shared" si="5257"/>
        <v/>
      </c>
      <c r="FE358" s="71" t="str">
        <f t="shared" si="5258"/>
        <v/>
      </c>
      <c r="FF358" s="71" t="str">
        <f t="shared" si="5259"/>
        <v/>
      </c>
      <c r="FG358" s="71" t="str">
        <f t="shared" si="5260"/>
        <v/>
      </c>
      <c r="FH358" s="71" t="str">
        <f t="shared" si="5261"/>
        <v/>
      </c>
      <c r="FI358" s="71" t="str">
        <f t="shared" si="5262"/>
        <v/>
      </c>
      <c r="FJ358" s="71" t="str">
        <f t="shared" si="5263"/>
        <v/>
      </c>
      <c r="FK358" s="71" t="str">
        <f t="shared" si="5264"/>
        <v/>
      </c>
      <c r="FL358" s="71" t="str">
        <f t="shared" si="5265"/>
        <v/>
      </c>
      <c r="FM358" s="71" t="str">
        <f t="shared" si="5266"/>
        <v/>
      </c>
      <c r="FN358" s="71" t="str">
        <f t="shared" si="5267"/>
        <v/>
      </c>
      <c r="FO358" s="71" t="str">
        <f t="shared" si="5268"/>
        <v/>
      </c>
      <c r="FP358" s="71" t="str">
        <f t="shared" si="5269"/>
        <v/>
      </c>
      <c r="FQ358" s="71" t="str">
        <f t="shared" si="5270"/>
        <v/>
      </c>
      <c r="FR358" s="71" t="str">
        <f t="shared" si="5271"/>
        <v/>
      </c>
      <c r="FS358" s="71" t="str">
        <f t="shared" si="5272"/>
        <v/>
      </c>
    </row>
    <row r="359" spans="1:175" ht="16.5">
      <c r="A359" s="135"/>
      <c r="B359" s="80" t="s">
        <v>1058</v>
      </c>
      <c r="C359" s="141" t="s">
        <v>1051</v>
      </c>
      <c r="K359" s="153"/>
      <c r="T359" s="151" t="s">
        <v>1059</v>
      </c>
      <c r="U359" s="85" t="s">
        <v>1053</v>
      </c>
      <c r="CN359" s="69" t="str">
        <f t="shared" si="5197"/>
        <v>InitUnitState('IK5D',,,,,,,,,,)</v>
      </c>
      <c r="CO359" s="69" t="str">
        <f t="shared" si="5198"/>
        <v>InitUnitNormal('IK5D',,,,,,,,,,)</v>
      </c>
      <c r="CP359" s="69" t="str">
        <f t="shared" si="5199"/>
        <v>InitUnitMagic('IK5D',,,,,,,,,,)</v>
      </c>
      <c r="CQ359" s="69" t="str">
        <f t="shared" si="5200"/>
        <v>InitUnitAdd('IK5D',,,,,,,,,,)</v>
      </c>
      <c r="CR359" s="69" t="str">
        <f t="shared" si="5201"/>
        <v>InitEquipData('IK5D',,"",,,,,'','','','','','',"ReplaceableTextures\\CommandButtons\\BTNSST14.blp")</v>
      </c>
      <c r="CU359" s="95" t="str">
        <f t="shared" si="5202"/>
        <v>|n</v>
      </c>
      <c r="CV359" s="70" t="str">
        <f t="shared" si="4817"/>
        <v>护甲穿透|Cffffc926+150|n|n|r|Cffaaaaaa○|CffFFD24D水之符印+1|r|r|n|n|Cff00ff7f点击穿戴或脱卸。|r</v>
      </c>
      <c r="CW359" s="60"/>
      <c r="CX359" s="60"/>
      <c r="CY359" s="60"/>
      <c r="CZ359" s="60"/>
      <c r="DA359" s="60"/>
      <c r="DB359" s="71" t="str">
        <f t="shared" si="5203"/>
        <v/>
      </c>
      <c r="DC359" s="71" t="str">
        <f t="shared" si="5204"/>
        <v/>
      </c>
      <c r="DD359" s="71" t="str">
        <f t="shared" si="5205"/>
        <v/>
      </c>
      <c r="DE359" s="71" t="str">
        <f t="shared" si="5206"/>
        <v/>
      </c>
      <c r="DF359" s="71" t="str">
        <f t="shared" si="5207"/>
        <v/>
      </c>
      <c r="DG359" s="71" t="str">
        <f t="shared" si="5208"/>
        <v/>
      </c>
      <c r="DH359" s="71" t="str">
        <f t="shared" si="5209"/>
        <v/>
      </c>
      <c r="DI359" s="71" t="str">
        <f t="shared" si="5210"/>
        <v/>
      </c>
      <c r="DJ359" s="71" t="str">
        <f t="shared" si="5211"/>
        <v/>
      </c>
      <c r="DK359" s="71" t="str">
        <f t="shared" si="5212"/>
        <v/>
      </c>
      <c r="DL359" s="71" t="str">
        <f t="shared" si="5213"/>
        <v/>
      </c>
      <c r="DM359" s="71" t="str">
        <f t="shared" si="5214"/>
        <v/>
      </c>
      <c r="DN359" s="71" t="str">
        <f t="shared" si="5215"/>
        <v/>
      </c>
      <c r="DO359" s="71" t="str">
        <f t="shared" si="5216"/>
        <v/>
      </c>
      <c r="DP359" s="71" t="str">
        <f t="shared" si="5217"/>
        <v/>
      </c>
      <c r="DQ359" s="71" t="str">
        <f t="shared" si="5218"/>
        <v/>
      </c>
      <c r="DR359" s="71" t="str">
        <f t="shared" si="5219"/>
        <v/>
      </c>
      <c r="DS359" s="71" t="str">
        <f t="shared" si="5220"/>
        <v/>
      </c>
      <c r="DT359" s="71" t="str">
        <f t="shared" si="5221"/>
        <v/>
      </c>
      <c r="DU359" s="71" t="str">
        <f t="shared" si="5222"/>
        <v/>
      </c>
      <c r="DV359" s="71" t="str">
        <f t="shared" si="5223"/>
        <v/>
      </c>
      <c r="DW359" s="71" t="str">
        <f t="shared" si="5224"/>
        <v/>
      </c>
      <c r="DX359" s="71" t="str">
        <f t="shared" si="5225"/>
        <v/>
      </c>
      <c r="DY359" s="71" t="str">
        <f t="shared" si="5226"/>
        <v/>
      </c>
      <c r="DZ359" s="71" t="str">
        <f t="shared" si="5227"/>
        <v/>
      </c>
      <c r="EA359" s="71" t="str">
        <f t="shared" si="5228"/>
        <v/>
      </c>
      <c r="EB359" s="71" t="str">
        <f t="shared" si="5229"/>
        <v/>
      </c>
      <c r="EC359" s="71" t="str">
        <f t="shared" si="5230"/>
        <v/>
      </c>
      <c r="ED359" s="71" t="str">
        <f t="shared" si="5231"/>
        <v/>
      </c>
      <c r="EE359" s="71" t="str">
        <f t="shared" si="5232"/>
        <v/>
      </c>
      <c r="EF359" s="71" t="str">
        <f t="shared" si="5233"/>
        <v/>
      </c>
      <c r="EG359" s="71" t="str">
        <f t="shared" si="5234"/>
        <v/>
      </c>
      <c r="EH359" s="71" t="str">
        <f t="shared" si="5235"/>
        <v/>
      </c>
      <c r="EI359" s="71" t="str">
        <f t="shared" si="5236"/>
        <v/>
      </c>
      <c r="EJ359" s="71" t="str">
        <f t="shared" si="5237"/>
        <v/>
      </c>
      <c r="EK359" s="71" t="str">
        <f t="shared" si="5238"/>
        <v/>
      </c>
      <c r="EL359" s="71" t="str">
        <f t="shared" si="5239"/>
        <v/>
      </c>
      <c r="EM359" s="71" t="str">
        <f t="shared" si="5240"/>
        <v/>
      </c>
      <c r="EN359" s="71" t="str">
        <f t="shared" si="5241"/>
        <v/>
      </c>
      <c r="EO359" s="71" t="str">
        <f t="shared" si="5242"/>
        <v/>
      </c>
      <c r="EP359" s="71" t="str">
        <f t="shared" si="5243"/>
        <v/>
      </c>
      <c r="EQ359" s="71" t="str">
        <f t="shared" si="5244"/>
        <v/>
      </c>
      <c r="ER359" s="71" t="str">
        <f t="shared" si="5245"/>
        <v/>
      </c>
      <c r="ES359" s="71" t="str">
        <f t="shared" si="5246"/>
        <v/>
      </c>
      <c r="ET359" s="71" t="str">
        <f t="shared" si="5247"/>
        <v/>
      </c>
      <c r="EU359" s="71" t="str">
        <f t="shared" si="5248"/>
        <v/>
      </c>
      <c r="EV359" s="71" t="str">
        <f t="shared" si="5249"/>
        <v/>
      </c>
      <c r="EW359" s="71" t="str">
        <f t="shared" si="5250"/>
        <v/>
      </c>
      <c r="EX359" s="71" t="str">
        <f t="shared" si="5251"/>
        <v/>
      </c>
      <c r="EY359" s="71" t="str">
        <f t="shared" si="5252"/>
        <v/>
      </c>
      <c r="EZ359" s="71" t="str">
        <f t="shared" si="5253"/>
        <v/>
      </c>
      <c r="FA359" s="71" t="str">
        <f t="shared" si="5254"/>
        <v/>
      </c>
      <c r="FB359" s="71" t="str">
        <f t="shared" si="5255"/>
        <v/>
      </c>
      <c r="FC359" s="71" t="str">
        <f t="shared" si="5256"/>
        <v/>
      </c>
      <c r="FD359" s="71" t="str">
        <f t="shared" si="5257"/>
        <v/>
      </c>
      <c r="FE359" s="71" t="str">
        <f t="shared" si="5258"/>
        <v/>
      </c>
      <c r="FF359" s="71" t="str">
        <f t="shared" si="5259"/>
        <v/>
      </c>
      <c r="FG359" s="71" t="str">
        <f t="shared" si="5260"/>
        <v/>
      </c>
      <c r="FH359" s="71" t="str">
        <f t="shared" si="5261"/>
        <v/>
      </c>
      <c r="FI359" s="71" t="str">
        <f t="shared" si="5262"/>
        <v/>
      </c>
      <c r="FJ359" s="71" t="str">
        <f t="shared" si="5263"/>
        <v/>
      </c>
      <c r="FK359" s="71" t="str">
        <f t="shared" si="5264"/>
        <v/>
      </c>
      <c r="FL359" s="71" t="str">
        <f t="shared" si="5265"/>
        <v/>
      </c>
      <c r="FM359" s="71" t="str">
        <f t="shared" si="5266"/>
        <v/>
      </c>
      <c r="FN359" s="71" t="str">
        <f t="shared" si="5267"/>
        <v/>
      </c>
      <c r="FO359" s="71" t="str">
        <f t="shared" si="5268"/>
        <v/>
      </c>
      <c r="FP359" s="71" t="str">
        <f t="shared" si="5269"/>
        <v/>
      </c>
      <c r="FQ359" s="71" t="str">
        <f t="shared" si="5270"/>
        <v/>
      </c>
      <c r="FR359" s="71" t="str">
        <f t="shared" si="5271"/>
        <v/>
      </c>
      <c r="FS359" s="71" t="str">
        <f t="shared" si="5272"/>
        <v/>
      </c>
    </row>
    <row r="360" spans="1:175" ht="16.5">
      <c r="A360" s="135"/>
      <c r="B360" s="80" t="s">
        <v>1060</v>
      </c>
      <c r="C360" s="141" t="s">
        <v>1051</v>
      </c>
      <c r="K360" s="153"/>
      <c r="T360" s="151" t="s">
        <v>1061</v>
      </c>
      <c r="U360" s="85" t="s">
        <v>1053</v>
      </c>
      <c r="CN360" s="69" t="str">
        <f t="shared" si="5197"/>
        <v>InitUnitState('IK5E',,,,,,,,,,)</v>
      </c>
      <c r="CO360" s="69" t="str">
        <f t="shared" si="5198"/>
        <v>InitUnitNormal('IK5E',,,,,,,,,,)</v>
      </c>
      <c r="CP360" s="69" t="str">
        <f t="shared" si="5199"/>
        <v>InitUnitMagic('IK5E',,,,,,,,,,)</v>
      </c>
      <c r="CQ360" s="69" t="str">
        <f t="shared" si="5200"/>
        <v>InitUnitAdd('IK5E',,,,,,,,,,)</v>
      </c>
      <c r="CR360" s="69" t="str">
        <f t="shared" si="5201"/>
        <v>InitEquipData('IK5E',,"",,,,,'','','','','','',"ReplaceableTextures\\CommandButtons\\BTNSST14.blp")</v>
      </c>
      <c r="CU360" s="95" t="str">
        <f t="shared" si="5202"/>
        <v>|n</v>
      </c>
      <c r="CV360" s="70" t="str">
        <f t="shared" si="4817"/>
        <v>护甲穿透|Cffffc926+150|n|n|r|Cffaaaaaa○|CffFFD24D火之符印+1|r|r|n|n|Cff00ff7f点击穿戴或脱卸。|r</v>
      </c>
      <c r="CW360" s="60"/>
      <c r="CX360" s="60"/>
      <c r="CY360" s="60"/>
      <c r="CZ360" s="60"/>
      <c r="DA360" s="60"/>
      <c r="DB360" s="71" t="str">
        <f t="shared" si="5203"/>
        <v/>
      </c>
      <c r="DC360" s="71" t="str">
        <f t="shared" si="5204"/>
        <v/>
      </c>
      <c r="DD360" s="71" t="str">
        <f t="shared" si="5205"/>
        <v/>
      </c>
      <c r="DE360" s="71" t="str">
        <f t="shared" si="5206"/>
        <v/>
      </c>
      <c r="DF360" s="71" t="str">
        <f t="shared" si="5207"/>
        <v/>
      </c>
      <c r="DG360" s="71" t="str">
        <f t="shared" si="5208"/>
        <v/>
      </c>
      <c r="DH360" s="71" t="str">
        <f t="shared" si="5209"/>
        <v/>
      </c>
      <c r="DI360" s="71" t="str">
        <f t="shared" si="5210"/>
        <v/>
      </c>
      <c r="DJ360" s="71" t="str">
        <f t="shared" si="5211"/>
        <v/>
      </c>
      <c r="DK360" s="71" t="str">
        <f t="shared" si="5212"/>
        <v/>
      </c>
      <c r="DL360" s="71" t="str">
        <f t="shared" si="5213"/>
        <v/>
      </c>
      <c r="DM360" s="71" t="str">
        <f t="shared" si="5214"/>
        <v/>
      </c>
      <c r="DN360" s="71" t="str">
        <f t="shared" si="5215"/>
        <v/>
      </c>
      <c r="DO360" s="71" t="str">
        <f t="shared" si="5216"/>
        <v/>
      </c>
      <c r="DP360" s="71" t="str">
        <f t="shared" si="5217"/>
        <v/>
      </c>
      <c r="DQ360" s="71" t="str">
        <f t="shared" si="5218"/>
        <v/>
      </c>
      <c r="DR360" s="71" t="str">
        <f t="shared" si="5219"/>
        <v/>
      </c>
      <c r="DS360" s="71" t="str">
        <f t="shared" si="5220"/>
        <v/>
      </c>
      <c r="DT360" s="71" t="str">
        <f t="shared" si="5221"/>
        <v/>
      </c>
      <c r="DU360" s="71" t="str">
        <f t="shared" si="5222"/>
        <v/>
      </c>
      <c r="DV360" s="71" t="str">
        <f t="shared" si="5223"/>
        <v/>
      </c>
      <c r="DW360" s="71" t="str">
        <f t="shared" si="5224"/>
        <v/>
      </c>
      <c r="DX360" s="71" t="str">
        <f t="shared" si="5225"/>
        <v/>
      </c>
      <c r="DY360" s="71" t="str">
        <f t="shared" si="5226"/>
        <v/>
      </c>
      <c r="DZ360" s="71" t="str">
        <f t="shared" si="5227"/>
        <v/>
      </c>
      <c r="EA360" s="71" t="str">
        <f t="shared" si="5228"/>
        <v/>
      </c>
      <c r="EB360" s="71" t="str">
        <f t="shared" si="5229"/>
        <v/>
      </c>
      <c r="EC360" s="71" t="str">
        <f t="shared" si="5230"/>
        <v/>
      </c>
      <c r="ED360" s="71" t="str">
        <f t="shared" si="5231"/>
        <v/>
      </c>
      <c r="EE360" s="71" t="str">
        <f t="shared" si="5232"/>
        <v/>
      </c>
      <c r="EF360" s="71" t="str">
        <f t="shared" si="5233"/>
        <v/>
      </c>
      <c r="EG360" s="71" t="str">
        <f t="shared" si="5234"/>
        <v/>
      </c>
      <c r="EH360" s="71" t="str">
        <f t="shared" si="5235"/>
        <v/>
      </c>
      <c r="EI360" s="71" t="str">
        <f t="shared" si="5236"/>
        <v/>
      </c>
      <c r="EJ360" s="71" t="str">
        <f t="shared" si="5237"/>
        <v/>
      </c>
      <c r="EK360" s="71" t="str">
        <f t="shared" si="5238"/>
        <v/>
      </c>
      <c r="EL360" s="71" t="str">
        <f t="shared" si="5239"/>
        <v/>
      </c>
      <c r="EM360" s="71" t="str">
        <f t="shared" si="5240"/>
        <v/>
      </c>
      <c r="EN360" s="71" t="str">
        <f t="shared" si="5241"/>
        <v/>
      </c>
      <c r="EO360" s="71" t="str">
        <f t="shared" si="5242"/>
        <v/>
      </c>
      <c r="EP360" s="71" t="str">
        <f t="shared" si="5243"/>
        <v/>
      </c>
      <c r="EQ360" s="71" t="str">
        <f t="shared" si="5244"/>
        <v/>
      </c>
      <c r="ER360" s="71" t="str">
        <f t="shared" si="5245"/>
        <v/>
      </c>
      <c r="ES360" s="71" t="str">
        <f t="shared" si="5246"/>
        <v/>
      </c>
      <c r="ET360" s="71" t="str">
        <f t="shared" si="5247"/>
        <v/>
      </c>
      <c r="EU360" s="71" t="str">
        <f t="shared" si="5248"/>
        <v/>
      </c>
      <c r="EV360" s="71" t="str">
        <f t="shared" si="5249"/>
        <v/>
      </c>
      <c r="EW360" s="71" t="str">
        <f t="shared" si="5250"/>
        <v/>
      </c>
      <c r="EX360" s="71" t="str">
        <f t="shared" si="5251"/>
        <v/>
      </c>
      <c r="EY360" s="71" t="str">
        <f t="shared" si="5252"/>
        <v/>
      </c>
      <c r="EZ360" s="71" t="str">
        <f t="shared" si="5253"/>
        <v/>
      </c>
      <c r="FA360" s="71" t="str">
        <f t="shared" si="5254"/>
        <v/>
      </c>
      <c r="FB360" s="71" t="str">
        <f t="shared" si="5255"/>
        <v/>
      </c>
      <c r="FC360" s="71" t="str">
        <f t="shared" si="5256"/>
        <v/>
      </c>
      <c r="FD360" s="71" t="str">
        <f t="shared" si="5257"/>
        <v/>
      </c>
      <c r="FE360" s="71" t="str">
        <f t="shared" si="5258"/>
        <v/>
      </c>
      <c r="FF360" s="71" t="str">
        <f t="shared" si="5259"/>
        <v/>
      </c>
      <c r="FG360" s="71" t="str">
        <f t="shared" si="5260"/>
        <v/>
      </c>
      <c r="FH360" s="71" t="str">
        <f t="shared" si="5261"/>
        <v/>
      </c>
      <c r="FI360" s="71" t="str">
        <f t="shared" si="5262"/>
        <v/>
      </c>
      <c r="FJ360" s="71" t="str">
        <f t="shared" si="5263"/>
        <v/>
      </c>
      <c r="FK360" s="71" t="str">
        <f t="shared" si="5264"/>
        <v/>
      </c>
      <c r="FL360" s="71" t="str">
        <f t="shared" si="5265"/>
        <v/>
      </c>
      <c r="FM360" s="71" t="str">
        <f t="shared" si="5266"/>
        <v/>
      </c>
      <c r="FN360" s="71" t="str">
        <f t="shared" si="5267"/>
        <v/>
      </c>
      <c r="FO360" s="71" t="str">
        <f t="shared" si="5268"/>
        <v/>
      </c>
      <c r="FP360" s="71" t="str">
        <f t="shared" si="5269"/>
        <v/>
      </c>
      <c r="FQ360" s="71" t="str">
        <f t="shared" si="5270"/>
        <v/>
      </c>
      <c r="FR360" s="71" t="str">
        <f t="shared" si="5271"/>
        <v/>
      </c>
      <c r="FS360" s="71" t="str">
        <f t="shared" si="5272"/>
        <v/>
      </c>
    </row>
    <row r="361" spans="1:175" ht="16.5">
      <c r="A361" s="135"/>
      <c r="B361" s="80" t="s">
        <v>1062</v>
      </c>
      <c r="C361" s="141" t="s">
        <v>1051</v>
      </c>
      <c r="K361" s="153"/>
      <c r="T361" s="151" t="s">
        <v>1063</v>
      </c>
      <c r="U361" s="85" t="s">
        <v>1053</v>
      </c>
      <c r="CN361" s="69" t="str">
        <f t="shared" si="5197"/>
        <v>InitUnitState('IK5F',,,,,,,,,,)</v>
      </c>
      <c r="CO361" s="69" t="str">
        <f t="shared" si="5198"/>
        <v>InitUnitNormal('IK5F',,,,,,,,,,)</v>
      </c>
      <c r="CP361" s="69" t="str">
        <f t="shared" si="5199"/>
        <v>InitUnitMagic('IK5F',,,,,,,,,,)</v>
      </c>
      <c r="CQ361" s="69" t="str">
        <f t="shared" si="5200"/>
        <v>InitUnitAdd('IK5F',,,,,,,,,,)</v>
      </c>
      <c r="CR361" s="69" t="str">
        <f t="shared" si="5201"/>
        <v>InitEquipData('IK5F',,"",,,,,'','','','','','',"ReplaceableTextures\\CommandButtons\\BTNSST14.blp")</v>
      </c>
      <c r="CU361" s="95" t="str">
        <f t="shared" si="5202"/>
        <v>|n</v>
      </c>
      <c r="CV361" s="70" t="str">
        <f t="shared" si="4817"/>
        <v>护甲穿透|Cffffc926+150|n|n|r|Cffaaaaaa○|CffFFD24D土之符印+1|r|r|n|n|Cff00ff7f点击穿戴或脱卸。|r</v>
      </c>
      <c r="CW361" s="60"/>
      <c r="CX361" s="60"/>
      <c r="CY361" s="60"/>
      <c r="CZ361" s="60"/>
      <c r="DA361" s="60"/>
      <c r="DB361" s="71" t="str">
        <f t="shared" si="5203"/>
        <v/>
      </c>
      <c r="DC361" s="71" t="str">
        <f t="shared" si="5204"/>
        <v/>
      </c>
      <c r="DD361" s="71" t="str">
        <f t="shared" si="5205"/>
        <v/>
      </c>
      <c r="DE361" s="71" t="str">
        <f t="shared" si="5206"/>
        <v/>
      </c>
      <c r="DF361" s="71" t="str">
        <f t="shared" si="5207"/>
        <v/>
      </c>
      <c r="DG361" s="71" t="str">
        <f t="shared" si="5208"/>
        <v/>
      </c>
      <c r="DH361" s="71" t="str">
        <f t="shared" si="5209"/>
        <v/>
      </c>
      <c r="DI361" s="71" t="str">
        <f t="shared" si="5210"/>
        <v/>
      </c>
      <c r="DJ361" s="71" t="str">
        <f t="shared" si="5211"/>
        <v/>
      </c>
      <c r="DK361" s="71" t="str">
        <f t="shared" si="5212"/>
        <v/>
      </c>
      <c r="DL361" s="71" t="str">
        <f t="shared" si="5213"/>
        <v/>
      </c>
      <c r="DM361" s="71" t="str">
        <f t="shared" si="5214"/>
        <v/>
      </c>
      <c r="DN361" s="71" t="str">
        <f t="shared" si="5215"/>
        <v/>
      </c>
      <c r="DO361" s="71" t="str">
        <f t="shared" si="5216"/>
        <v/>
      </c>
      <c r="DP361" s="71" t="str">
        <f t="shared" si="5217"/>
        <v/>
      </c>
      <c r="DQ361" s="71" t="str">
        <f t="shared" si="5218"/>
        <v/>
      </c>
      <c r="DR361" s="71" t="str">
        <f t="shared" si="5219"/>
        <v/>
      </c>
      <c r="DS361" s="71" t="str">
        <f t="shared" si="5220"/>
        <v/>
      </c>
      <c r="DT361" s="71" t="str">
        <f t="shared" si="5221"/>
        <v/>
      </c>
      <c r="DU361" s="71" t="str">
        <f t="shared" si="5222"/>
        <v/>
      </c>
      <c r="DV361" s="71" t="str">
        <f t="shared" si="5223"/>
        <v/>
      </c>
      <c r="DW361" s="71" t="str">
        <f t="shared" si="5224"/>
        <v/>
      </c>
      <c r="DX361" s="71" t="str">
        <f t="shared" si="5225"/>
        <v/>
      </c>
      <c r="DY361" s="71" t="str">
        <f t="shared" si="5226"/>
        <v/>
      </c>
      <c r="DZ361" s="71" t="str">
        <f t="shared" si="5227"/>
        <v/>
      </c>
      <c r="EA361" s="71" t="str">
        <f t="shared" si="5228"/>
        <v/>
      </c>
      <c r="EB361" s="71" t="str">
        <f t="shared" si="5229"/>
        <v/>
      </c>
      <c r="EC361" s="71" t="str">
        <f t="shared" si="5230"/>
        <v/>
      </c>
      <c r="ED361" s="71" t="str">
        <f t="shared" si="5231"/>
        <v/>
      </c>
      <c r="EE361" s="71" t="str">
        <f t="shared" si="5232"/>
        <v/>
      </c>
      <c r="EF361" s="71" t="str">
        <f t="shared" si="5233"/>
        <v/>
      </c>
      <c r="EG361" s="71" t="str">
        <f t="shared" si="5234"/>
        <v/>
      </c>
      <c r="EH361" s="71" t="str">
        <f t="shared" si="5235"/>
        <v/>
      </c>
      <c r="EI361" s="71" t="str">
        <f t="shared" si="5236"/>
        <v/>
      </c>
      <c r="EJ361" s="71" t="str">
        <f t="shared" si="5237"/>
        <v/>
      </c>
      <c r="EK361" s="71" t="str">
        <f t="shared" si="5238"/>
        <v/>
      </c>
      <c r="EL361" s="71" t="str">
        <f t="shared" si="5239"/>
        <v/>
      </c>
      <c r="EM361" s="71" t="str">
        <f t="shared" si="5240"/>
        <v/>
      </c>
      <c r="EN361" s="71" t="str">
        <f t="shared" si="5241"/>
        <v/>
      </c>
      <c r="EO361" s="71" t="str">
        <f t="shared" si="5242"/>
        <v/>
      </c>
      <c r="EP361" s="71" t="str">
        <f t="shared" si="5243"/>
        <v/>
      </c>
      <c r="EQ361" s="71" t="str">
        <f t="shared" si="5244"/>
        <v/>
      </c>
      <c r="ER361" s="71" t="str">
        <f t="shared" si="5245"/>
        <v/>
      </c>
      <c r="ES361" s="71" t="str">
        <f t="shared" si="5246"/>
        <v/>
      </c>
      <c r="ET361" s="71" t="str">
        <f t="shared" si="5247"/>
        <v/>
      </c>
      <c r="EU361" s="71" t="str">
        <f t="shared" si="5248"/>
        <v/>
      </c>
      <c r="EV361" s="71" t="str">
        <f t="shared" si="5249"/>
        <v/>
      </c>
      <c r="EW361" s="71" t="str">
        <f t="shared" si="5250"/>
        <v/>
      </c>
      <c r="EX361" s="71" t="str">
        <f t="shared" si="5251"/>
        <v/>
      </c>
      <c r="EY361" s="71" t="str">
        <f t="shared" si="5252"/>
        <v/>
      </c>
      <c r="EZ361" s="71" t="str">
        <f t="shared" si="5253"/>
        <v/>
      </c>
      <c r="FA361" s="71" t="str">
        <f t="shared" si="5254"/>
        <v/>
      </c>
      <c r="FB361" s="71" t="str">
        <f t="shared" si="5255"/>
        <v/>
      </c>
      <c r="FC361" s="71" t="str">
        <f t="shared" si="5256"/>
        <v/>
      </c>
      <c r="FD361" s="71" t="str">
        <f t="shared" si="5257"/>
        <v/>
      </c>
      <c r="FE361" s="71" t="str">
        <f t="shared" si="5258"/>
        <v/>
      </c>
      <c r="FF361" s="71" t="str">
        <f t="shared" si="5259"/>
        <v/>
      </c>
      <c r="FG361" s="71" t="str">
        <f t="shared" si="5260"/>
        <v/>
      </c>
      <c r="FH361" s="71" t="str">
        <f t="shared" si="5261"/>
        <v/>
      </c>
      <c r="FI361" s="71" t="str">
        <f t="shared" si="5262"/>
        <v/>
      </c>
      <c r="FJ361" s="71" t="str">
        <f t="shared" si="5263"/>
        <v/>
      </c>
      <c r="FK361" s="71" t="str">
        <f t="shared" si="5264"/>
        <v/>
      </c>
      <c r="FL361" s="71" t="str">
        <f t="shared" si="5265"/>
        <v/>
      </c>
      <c r="FM361" s="71" t="str">
        <f t="shared" si="5266"/>
        <v/>
      </c>
      <c r="FN361" s="71" t="str">
        <f t="shared" si="5267"/>
        <v/>
      </c>
      <c r="FO361" s="71" t="str">
        <f t="shared" si="5268"/>
        <v/>
      </c>
      <c r="FP361" s="71" t="str">
        <f t="shared" si="5269"/>
        <v/>
      </c>
      <c r="FQ361" s="71" t="str">
        <f t="shared" si="5270"/>
        <v/>
      </c>
      <c r="FR361" s="71" t="str">
        <f t="shared" si="5271"/>
        <v/>
      </c>
      <c r="FS361" s="71" t="str">
        <f t="shared" si="5272"/>
        <v/>
      </c>
    </row>
    <row r="362" spans="1:175" ht="16.5">
      <c r="A362" s="135"/>
      <c r="B362" s="80" t="s">
        <v>1064</v>
      </c>
      <c r="C362" s="141" t="s">
        <v>1051</v>
      </c>
      <c r="K362" s="153"/>
      <c r="T362" s="151" t="s">
        <v>1065</v>
      </c>
      <c r="U362" s="85" t="s">
        <v>1053</v>
      </c>
      <c r="CN362" s="69" t="str">
        <f t="shared" si="5197"/>
        <v>InitUnitState('IK5G',,,,,,,,,,)</v>
      </c>
      <c r="CO362" s="69" t="str">
        <f t="shared" si="5198"/>
        <v>InitUnitNormal('IK5G',,,,,,,,,,)</v>
      </c>
      <c r="CP362" s="69" t="str">
        <f t="shared" si="5199"/>
        <v>InitUnitMagic('IK5G',,,,,,,,,,)</v>
      </c>
      <c r="CQ362" s="69" t="str">
        <f t="shared" si="5200"/>
        <v>InitUnitAdd('IK5G',,,,,,,,,,)</v>
      </c>
      <c r="CR362" s="69" t="str">
        <f t="shared" si="5201"/>
        <v>InitEquipData('IK5G',,"",,,,,'','','','','','',"ReplaceableTextures\\CommandButtons\\BTNSST14.blp")</v>
      </c>
      <c r="CU362" s="95" t="str">
        <f t="shared" si="5202"/>
        <v>|n</v>
      </c>
      <c r="CV362" s="70" t="str">
        <f t="shared" si="4817"/>
        <v>护甲穿透|Cffffc926+150|n|n|r|Cffaaaaaa○|CffFFD24D光之符印+1|r|r|n|n|Cff00ff7f点击穿戴或脱卸。|r</v>
      </c>
      <c r="CW362" s="60"/>
      <c r="CX362" s="60"/>
      <c r="CY362" s="60"/>
      <c r="CZ362" s="60"/>
      <c r="DA362" s="60"/>
      <c r="DB362" s="71" t="str">
        <f t="shared" si="5203"/>
        <v/>
      </c>
      <c r="DC362" s="71" t="str">
        <f t="shared" si="5204"/>
        <v/>
      </c>
      <c r="DD362" s="71" t="str">
        <f t="shared" si="5205"/>
        <v/>
      </c>
      <c r="DE362" s="71" t="str">
        <f t="shared" si="5206"/>
        <v/>
      </c>
      <c r="DF362" s="71" t="str">
        <f t="shared" si="5207"/>
        <v/>
      </c>
      <c r="DG362" s="71" t="str">
        <f t="shared" si="5208"/>
        <v/>
      </c>
      <c r="DH362" s="71" t="str">
        <f t="shared" si="5209"/>
        <v/>
      </c>
      <c r="DI362" s="71" t="str">
        <f t="shared" si="5210"/>
        <v/>
      </c>
      <c r="DJ362" s="71" t="str">
        <f t="shared" si="5211"/>
        <v/>
      </c>
      <c r="DK362" s="71" t="str">
        <f t="shared" si="5212"/>
        <v/>
      </c>
      <c r="DL362" s="71" t="str">
        <f t="shared" si="5213"/>
        <v/>
      </c>
      <c r="DM362" s="71" t="str">
        <f t="shared" si="5214"/>
        <v/>
      </c>
      <c r="DN362" s="71" t="str">
        <f t="shared" si="5215"/>
        <v/>
      </c>
      <c r="DO362" s="71" t="str">
        <f t="shared" si="5216"/>
        <v/>
      </c>
      <c r="DP362" s="71" t="str">
        <f t="shared" si="5217"/>
        <v/>
      </c>
      <c r="DQ362" s="71" t="str">
        <f t="shared" si="5218"/>
        <v/>
      </c>
      <c r="DR362" s="71" t="str">
        <f t="shared" si="5219"/>
        <v/>
      </c>
      <c r="DS362" s="71" t="str">
        <f t="shared" si="5220"/>
        <v/>
      </c>
      <c r="DT362" s="71" t="str">
        <f t="shared" si="5221"/>
        <v/>
      </c>
      <c r="DU362" s="71" t="str">
        <f t="shared" si="5222"/>
        <v/>
      </c>
      <c r="DV362" s="71" t="str">
        <f t="shared" si="5223"/>
        <v/>
      </c>
      <c r="DW362" s="71" t="str">
        <f t="shared" si="5224"/>
        <v/>
      </c>
      <c r="DX362" s="71" t="str">
        <f t="shared" si="5225"/>
        <v/>
      </c>
      <c r="DY362" s="71" t="str">
        <f t="shared" si="5226"/>
        <v/>
      </c>
      <c r="DZ362" s="71" t="str">
        <f t="shared" si="5227"/>
        <v/>
      </c>
      <c r="EA362" s="71" t="str">
        <f t="shared" si="5228"/>
        <v/>
      </c>
      <c r="EB362" s="71" t="str">
        <f t="shared" si="5229"/>
        <v/>
      </c>
      <c r="EC362" s="71" t="str">
        <f t="shared" si="5230"/>
        <v/>
      </c>
      <c r="ED362" s="71" t="str">
        <f t="shared" si="5231"/>
        <v/>
      </c>
      <c r="EE362" s="71" t="str">
        <f t="shared" si="5232"/>
        <v/>
      </c>
      <c r="EF362" s="71" t="str">
        <f t="shared" si="5233"/>
        <v/>
      </c>
      <c r="EG362" s="71" t="str">
        <f t="shared" si="5234"/>
        <v/>
      </c>
      <c r="EH362" s="71" t="str">
        <f t="shared" si="5235"/>
        <v/>
      </c>
      <c r="EI362" s="71" t="str">
        <f t="shared" si="5236"/>
        <v/>
      </c>
      <c r="EJ362" s="71" t="str">
        <f t="shared" si="5237"/>
        <v/>
      </c>
      <c r="EK362" s="71" t="str">
        <f t="shared" si="5238"/>
        <v/>
      </c>
      <c r="EL362" s="71" t="str">
        <f t="shared" si="5239"/>
        <v/>
      </c>
      <c r="EM362" s="71" t="str">
        <f t="shared" si="5240"/>
        <v/>
      </c>
      <c r="EN362" s="71" t="str">
        <f t="shared" si="5241"/>
        <v/>
      </c>
      <c r="EO362" s="71" t="str">
        <f t="shared" si="5242"/>
        <v/>
      </c>
      <c r="EP362" s="71" t="str">
        <f t="shared" si="5243"/>
        <v/>
      </c>
      <c r="EQ362" s="71" t="str">
        <f t="shared" si="5244"/>
        <v/>
      </c>
      <c r="ER362" s="71" t="str">
        <f t="shared" si="5245"/>
        <v/>
      </c>
      <c r="ES362" s="71" t="str">
        <f t="shared" si="5246"/>
        <v/>
      </c>
      <c r="ET362" s="71" t="str">
        <f t="shared" si="5247"/>
        <v/>
      </c>
      <c r="EU362" s="71" t="str">
        <f t="shared" si="5248"/>
        <v/>
      </c>
      <c r="EV362" s="71" t="str">
        <f t="shared" si="5249"/>
        <v/>
      </c>
      <c r="EW362" s="71" t="str">
        <f t="shared" si="5250"/>
        <v/>
      </c>
      <c r="EX362" s="71" t="str">
        <f t="shared" si="5251"/>
        <v/>
      </c>
      <c r="EY362" s="71" t="str">
        <f t="shared" si="5252"/>
        <v/>
      </c>
      <c r="EZ362" s="71" t="str">
        <f t="shared" si="5253"/>
        <v/>
      </c>
      <c r="FA362" s="71" t="str">
        <f t="shared" si="5254"/>
        <v/>
      </c>
      <c r="FB362" s="71" t="str">
        <f t="shared" si="5255"/>
        <v/>
      </c>
      <c r="FC362" s="71" t="str">
        <f t="shared" si="5256"/>
        <v/>
      </c>
      <c r="FD362" s="71" t="str">
        <f t="shared" si="5257"/>
        <v/>
      </c>
      <c r="FE362" s="71" t="str">
        <f t="shared" si="5258"/>
        <v/>
      </c>
      <c r="FF362" s="71" t="str">
        <f t="shared" si="5259"/>
        <v/>
      </c>
      <c r="FG362" s="71" t="str">
        <f t="shared" si="5260"/>
        <v/>
      </c>
      <c r="FH362" s="71" t="str">
        <f t="shared" si="5261"/>
        <v/>
      </c>
      <c r="FI362" s="71" t="str">
        <f t="shared" si="5262"/>
        <v/>
      </c>
      <c r="FJ362" s="71" t="str">
        <f t="shared" si="5263"/>
        <v/>
      </c>
      <c r="FK362" s="71" t="str">
        <f t="shared" si="5264"/>
        <v/>
      </c>
      <c r="FL362" s="71" t="str">
        <f t="shared" si="5265"/>
        <v/>
      </c>
      <c r="FM362" s="71" t="str">
        <f t="shared" si="5266"/>
        <v/>
      </c>
      <c r="FN362" s="71" t="str">
        <f t="shared" si="5267"/>
        <v/>
      </c>
      <c r="FO362" s="71" t="str">
        <f t="shared" si="5268"/>
        <v/>
      </c>
      <c r="FP362" s="71" t="str">
        <f t="shared" si="5269"/>
        <v/>
      </c>
      <c r="FQ362" s="71" t="str">
        <f t="shared" si="5270"/>
        <v/>
      </c>
      <c r="FR362" s="71" t="str">
        <f t="shared" si="5271"/>
        <v/>
      </c>
      <c r="FS362" s="71" t="str">
        <f t="shared" si="5272"/>
        <v/>
      </c>
    </row>
    <row r="363" spans="1:175" ht="16.5">
      <c r="A363" s="135"/>
      <c r="B363" s="80" t="s">
        <v>1066</v>
      </c>
      <c r="C363" s="141" t="s">
        <v>1051</v>
      </c>
      <c r="K363" s="153"/>
      <c r="T363" s="151" t="s">
        <v>1067</v>
      </c>
      <c r="U363" s="85" t="s">
        <v>1053</v>
      </c>
      <c r="CN363" s="69" t="str">
        <f t="shared" si="5197"/>
        <v>InitUnitState('IK5H',,,,,,,,,,)</v>
      </c>
      <c r="CO363" s="69" t="str">
        <f t="shared" si="5198"/>
        <v>InitUnitNormal('IK5H',,,,,,,,,,)</v>
      </c>
      <c r="CP363" s="69" t="str">
        <f t="shared" si="5199"/>
        <v>InitUnitMagic('IK5H',,,,,,,,,,)</v>
      </c>
      <c r="CQ363" s="69" t="str">
        <f t="shared" si="5200"/>
        <v>InitUnitAdd('IK5H',,,,,,,,,,)</v>
      </c>
      <c r="CR363" s="69" t="str">
        <f t="shared" si="5201"/>
        <v>InitEquipData('IK5H',,"",,,,,'','','','','','',"ReplaceableTextures\\CommandButtons\\BTNSST14.blp")</v>
      </c>
      <c r="CU363" s="95" t="str">
        <f t="shared" si="5202"/>
        <v>|n</v>
      </c>
      <c r="CV363" s="70" t="str">
        <f t="shared" si="4817"/>
        <v>护甲穿透|Cffffc926+150|n|n|r|Cffaaaaaa○|CffFFD24D雷之符印+1|r|r|n|n|Cff00ff7f点击穿戴或脱卸。|r</v>
      </c>
      <c r="CW363" s="60"/>
      <c r="CX363" s="60"/>
      <c r="CY363" s="60"/>
      <c r="CZ363" s="60"/>
      <c r="DA363" s="60"/>
      <c r="DB363" s="71" t="str">
        <f t="shared" si="5203"/>
        <v/>
      </c>
      <c r="DC363" s="71" t="str">
        <f t="shared" si="5204"/>
        <v/>
      </c>
      <c r="DD363" s="71" t="str">
        <f t="shared" si="5205"/>
        <v/>
      </c>
      <c r="DE363" s="71" t="str">
        <f t="shared" si="5206"/>
        <v/>
      </c>
      <c r="DF363" s="71" t="str">
        <f t="shared" si="5207"/>
        <v/>
      </c>
      <c r="DG363" s="71" t="str">
        <f t="shared" si="5208"/>
        <v/>
      </c>
      <c r="DH363" s="71" t="str">
        <f t="shared" si="5209"/>
        <v/>
      </c>
      <c r="DI363" s="71" t="str">
        <f t="shared" si="5210"/>
        <v/>
      </c>
      <c r="DJ363" s="71" t="str">
        <f t="shared" si="5211"/>
        <v/>
      </c>
      <c r="DK363" s="71" t="str">
        <f t="shared" si="5212"/>
        <v/>
      </c>
      <c r="DL363" s="71" t="str">
        <f t="shared" si="5213"/>
        <v/>
      </c>
      <c r="DM363" s="71" t="str">
        <f t="shared" si="5214"/>
        <v/>
      </c>
      <c r="DN363" s="71" t="str">
        <f t="shared" si="5215"/>
        <v/>
      </c>
      <c r="DO363" s="71" t="str">
        <f t="shared" si="5216"/>
        <v/>
      </c>
      <c r="DP363" s="71" t="str">
        <f t="shared" si="5217"/>
        <v/>
      </c>
      <c r="DQ363" s="71" t="str">
        <f t="shared" si="5218"/>
        <v/>
      </c>
      <c r="DR363" s="71" t="str">
        <f t="shared" si="5219"/>
        <v/>
      </c>
      <c r="DS363" s="71" t="str">
        <f t="shared" si="5220"/>
        <v/>
      </c>
      <c r="DT363" s="71" t="str">
        <f t="shared" si="5221"/>
        <v/>
      </c>
      <c r="DU363" s="71" t="str">
        <f t="shared" si="5222"/>
        <v/>
      </c>
      <c r="DV363" s="71" t="str">
        <f t="shared" si="5223"/>
        <v/>
      </c>
      <c r="DW363" s="71" t="str">
        <f t="shared" si="5224"/>
        <v/>
      </c>
      <c r="DX363" s="71" t="str">
        <f t="shared" si="5225"/>
        <v/>
      </c>
      <c r="DY363" s="71" t="str">
        <f t="shared" si="5226"/>
        <v/>
      </c>
      <c r="DZ363" s="71" t="str">
        <f t="shared" si="5227"/>
        <v/>
      </c>
      <c r="EA363" s="71" t="str">
        <f t="shared" si="5228"/>
        <v/>
      </c>
      <c r="EB363" s="71" t="str">
        <f t="shared" si="5229"/>
        <v/>
      </c>
      <c r="EC363" s="71" t="str">
        <f t="shared" si="5230"/>
        <v/>
      </c>
      <c r="ED363" s="71" t="str">
        <f t="shared" si="5231"/>
        <v/>
      </c>
      <c r="EE363" s="71" t="str">
        <f t="shared" si="5232"/>
        <v/>
      </c>
      <c r="EF363" s="71" t="str">
        <f t="shared" si="5233"/>
        <v/>
      </c>
      <c r="EG363" s="71" t="str">
        <f t="shared" si="5234"/>
        <v/>
      </c>
      <c r="EH363" s="71" t="str">
        <f t="shared" si="5235"/>
        <v/>
      </c>
      <c r="EI363" s="71" t="str">
        <f t="shared" si="5236"/>
        <v/>
      </c>
      <c r="EJ363" s="71" t="str">
        <f t="shared" si="5237"/>
        <v/>
      </c>
      <c r="EK363" s="71" t="str">
        <f t="shared" si="5238"/>
        <v/>
      </c>
      <c r="EL363" s="71" t="str">
        <f t="shared" si="5239"/>
        <v/>
      </c>
      <c r="EM363" s="71" t="str">
        <f t="shared" si="5240"/>
        <v/>
      </c>
      <c r="EN363" s="71" t="str">
        <f t="shared" si="5241"/>
        <v/>
      </c>
      <c r="EO363" s="71" t="str">
        <f t="shared" si="5242"/>
        <v/>
      </c>
      <c r="EP363" s="71" t="str">
        <f t="shared" si="5243"/>
        <v/>
      </c>
      <c r="EQ363" s="71" t="str">
        <f t="shared" si="5244"/>
        <v/>
      </c>
      <c r="ER363" s="71" t="str">
        <f t="shared" si="5245"/>
        <v/>
      </c>
      <c r="ES363" s="71" t="str">
        <f t="shared" si="5246"/>
        <v/>
      </c>
      <c r="ET363" s="71" t="str">
        <f t="shared" si="5247"/>
        <v/>
      </c>
      <c r="EU363" s="71" t="str">
        <f t="shared" si="5248"/>
        <v/>
      </c>
      <c r="EV363" s="71" t="str">
        <f t="shared" si="5249"/>
        <v/>
      </c>
      <c r="EW363" s="71" t="str">
        <f t="shared" si="5250"/>
        <v/>
      </c>
      <c r="EX363" s="71" t="str">
        <f t="shared" si="5251"/>
        <v/>
      </c>
      <c r="EY363" s="71" t="str">
        <f t="shared" si="5252"/>
        <v/>
      </c>
      <c r="EZ363" s="71" t="str">
        <f t="shared" si="5253"/>
        <v/>
      </c>
      <c r="FA363" s="71" t="str">
        <f t="shared" si="5254"/>
        <v/>
      </c>
      <c r="FB363" s="71" t="str">
        <f t="shared" si="5255"/>
        <v/>
      </c>
      <c r="FC363" s="71" t="str">
        <f t="shared" si="5256"/>
        <v/>
      </c>
      <c r="FD363" s="71" t="str">
        <f t="shared" si="5257"/>
        <v/>
      </c>
      <c r="FE363" s="71" t="str">
        <f t="shared" si="5258"/>
        <v/>
      </c>
      <c r="FF363" s="71" t="str">
        <f t="shared" si="5259"/>
        <v/>
      </c>
      <c r="FG363" s="71" t="str">
        <f t="shared" si="5260"/>
        <v/>
      </c>
      <c r="FH363" s="71" t="str">
        <f t="shared" si="5261"/>
        <v/>
      </c>
      <c r="FI363" s="71" t="str">
        <f t="shared" si="5262"/>
        <v/>
      </c>
      <c r="FJ363" s="71" t="str">
        <f t="shared" si="5263"/>
        <v/>
      </c>
      <c r="FK363" s="71" t="str">
        <f t="shared" si="5264"/>
        <v/>
      </c>
      <c r="FL363" s="71" t="str">
        <f t="shared" si="5265"/>
        <v/>
      </c>
      <c r="FM363" s="71" t="str">
        <f t="shared" si="5266"/>
        <v/>
      </c>
      <c r="FN363" s="71" t="str">
        <f t="shared" si="5267"/>
        <v/>
      </c>
      <c r="FO363" s="71" t="str">
        <f t="shared" si="5268"/>
        <v/>
      </c>
      <c r="FP363" s="71" t="str">
        <f t="shared" si="5269"/>
        <v/>
      </c>
      <c r="FQ363" s="71" t="str">
        <f t="shared" si="5270"/>
        <v/>
      </c>
      <c r="FR363" s="71" t="str">
        <f t="shared" si="5271"/>
        <v/>
      </c>
      <c r="FS363" s="71" t="str">
        <f t="shared" si="5272"/>
        <v/>
      </c>
    </row>
    <row r="364" spans="1:175" ht="16.5">
      <c r="A364" s="135"/>
      <c r="B364" s="80" t="s">
        <v>1068</v>
      </c>
      <c r="C364" s="141" t="s">
        <v>1051</v>
      </c>
      <c r="K364" s="154"/>
      <c r="T364" s="151" t="s">
        <v>1069</v>
      </c>
      <c r="U364" s="85" t="s">
        <v>1053</v>
      </c>
      <c r="CN364" s="69" t="str">
        <f t="shared" si="5197"/>
        <v>InitUnitState('IK5I',,,,,,,,,,)</v>
      </c>
      <c r="CO364" s="69" t="str">
        <f t="shared" si="5198"/>
        <v>InitUnitNormal('IK5I',,,,,,,,,,)</v>
      </c>
      <c r="CP364" s="69" t="str">
        <f t="shared" si="5199"/>
        <v>InitUnitMagic('IK5I',,,,,,,,,,)</v>
      </c>
      <c r="CQ364" s="69" t="str">
        <f t="shared" si="5200"/>
        <v>InitUnitAdd('IK5I',,,,,,,,,,)</v>
      </c>
      <c r="CR364" s="69" t="str">
        <f t="shared" si="5201"/>
        <v>InitEquipData('IK5I',,"",,,,,'','','','','','',"ReplaceableTextures\\CommandButtons\\BTNSST14.blp")</v>
      </c>
      <c r="CU364" s="95" t="str">
        <f t="shared" si="5202"/>
        <v>|n</v>
      </c>
      <c r="CV364" s="70" t="str">
        <f t="shared" si="4817"/>
        <v>护甲穿透|Cffffc926+150|n|n|r|Cffaaaaaa○|CffFFD24D暗之符印+1|r|r|n|n|Cff00ff7f点击穿戴或脱卸。|r</v>
      </c>
      <c r="CW364" s="60"/>
      <c r="CX364" s="60"/>
      <c r="CY364" s="60"/>
      <c r="CZ364" s="60"/>
      <c r="DA364" s="60"/>
      <c r="DB364" s="71" t="str">
        <f t="shared" si="5203"/>
        <v/>
      </c>
      <c r="DC364" s="71" t="str">
        <f t="shared" si="5204"/>
        <v/>
      </c>
      <c r="DD364" s="71" t="str">
        <f t="shared" si="5205"/>
        <v/>
      </c>
      <c r="DE364" s="71" t="str">
        <f t="shared" si="5206"/>
        <v/>
      </c>
      <c r="DF364" s="71" t="str">
        <f t="shared" si="5207"/>
        <v/>
      </c>
      <c r="DG364" s="71" t="str">
        <f t="shared" si="5208"/>
        <v/>
      </c>
      <c r="DH364" s="71" t="str">
        <f t="shared" si="5209"/>
        <v/>
      </c>
      <c r="DI364" s="71" t="str">
        <f t="shared" si="5210"/>
        <v/>
      </c>
      <c r="DJ364" s="71" t="str">
        <f t="shared" si="5211"/>
        <v/>
      </c>
      <c r="DK364" s="71" t="str">
        <f t="shared" si="5212"/>
        <v/>
      </c>
      <c r="DL364" s="71" t="str">
        <f t="shared" si="5213"/>
        <v/>
      </c>
      <c r="DM364" s="71" t="str">
        <f t="shared" si="5214"/>
        <v/>
      </c>
      <c r="DN364" s="71" t="str">
        <f t="shared" si="5215"/>
        <v/>
      </c>
      <c r="DO364" s="71" t="str">
        <f t="shared" si="5216"/>
        <v/>
      </c>
      <c r="DP364" s="71" t="str">
        <f t="shared" si="5217"/>
        <v/>
      </c>
      <c r="DQ364" s="71" t="str">
        <f t="shared" si="5218"/>
        <v/>
      </c>
      <c r="DR364" s="71" t="str">
        <f t="shared" si="5219"/>
        <v/>
      </c>
      <c r="DS364" s="71" t="str">
        <f t="shared" si="5220"/>
        <v/>
      </c>
      <c r="DT364" s="71" t="str">
        <f t="shared" si="5221"/>
        <v/>
      </c>
      <c r="DU364" s="71" t="str">
        <f t="shared" si="5222"/>
        <v/>
      </c>
      <c r="DV364" s="71" t="str">
        <f t="shared" si="5223"/>
        <v/>
      </c>
      <c r="DW364" s="71" t="str">
        <f t="shared" si="5224"/>
        <v/>
      </c>
      <c r="DX364" s="71" t="str">
        <f t="shared" si="5225"/>
        <v/>
      </c>
      <c r="DY364" s="71" t="str">
        <f t="shared" si="5226"/>
        <v/>
      </c>
      <c r="DZ364" s="71" t="str">
        <f t="shared" si="5227"/>
        <v/>
      </c>
      <c r="EA364" s="71" t="str">
        <f t="shared" si="5228"/>
        <v/>
      </c>
      <c r="EB364" s="71" t="str">
        <f t="shared" si="5229"/>
        <v/>
      </c>
      <c r="EC364" s="71" t="str">
        <f t="shared" si="5230"/>
        <v/>
      </c>
      <c r="ED364" s="71" t="str">
        <f t="shared" si="5231"/>
        <v/>
      </c>
      <c r="EE364" s="71" t="str">
        <f t="shared" si="5232"/>
        <v/>
      </c>
      <c r="EF364" s="71" t="str">
        <f t="shared" si="5233"/>
        <v/>
      </c>
      <c r="EG364" s="71" t="str">
        <f t="shared" si="5234"/>
        <v/>
      </c>
      <c r="EH364" s="71" t="str">
        <f t="shared" si="5235"/>
        <v/>
      </c>
      <c r="EI364" s="71" t="str">
        <f t="shared" si="5236"/>
        <v/>
      </c>
      <c r="EJ364" s="71" t="str">
        <f t="shared" si="5237"/>
        <v/>
      </c>
      <c r="EK364" s="71" t="str">
        <f t="shared" si="5238"/>
        <v/>
      </c>
      <c r="EL364" s="71" t="str">
        <f t="shared" si="5239"/>
        <v/>
      </c>
      <c r="EM364" s="71" t="str">
        <f t="shared" si="5240"/>
        <v/>
      </c>
      <c r="EN364" s="71" t="str">
        <f t="shared" si="5241"/>
        <v/>
      </c>
      <c r="EO364" s="71" t="str">
        <f t="shared" si="5242"/>
        <v/>
      </c>
      <c r="EP364" s="71" t="str">
        <f t="shared" si="5243"/>
        <v/>
      </c>
      <c r="EQ364" s="71" t="str">
        <f t="shared" si="5244"/>
        <v/>
      </c>
      <c r="ER364" s="71" t="str">
        <f t="shared" si="5245"/>
        <v/>
      </c>
      <c r="ES364" s="71" t="str">
        <f t="shared" si="5246"/>
        <v/>
      </c>
      <c r="ET364" s="71" t="str">
        <f t="shared" si="5247"/>
        <v/>
      </c>
      <c r="EU364" s="71" t="str">
        <f t="shared" si="5248"/>
        <v/>
      </c>
      <c r="EV364" s="71" t="str">
        <f t="shared" si="5249"/>
        <v/>
      </c>
      <c r="EW364" s="71" t="str">
        <f t="shared" si="5250"/>
        <v/>
      </c>
      <c r="EX364" s="71" t="str">
        <f t="shared" si="5251"/>
        <v/>
      </c>
      <c r="EY364" s="71" t="str">
        <f t="shared" si="5252"/>
        <v/>
      </c>
      <c r="EZ364" s="71" t="str">
        <f t="shared" si="5253"/>
        <v/>
      </c>
      <c r="FA364" s="71" t="str">
        <f t="shared" si="5254"/>
        <v/>
      </c>
      <c r="FB364" s="71" t="str">
        <f t="shared" si="5255"/>
        <v/>
      </c>
      <c r="FC364" s="71" t="str">
        <f t="shared" si="5256"/>
        <v/>
      </c>
      <c r="FD364" s="71" t="str">
        <f t="shared" si="5257"/>
        <v/>
      </c>
      <c r="FE364" s="71" t="str">
        <f t="shared" si="5258"/>
        <v/>
      </c>
      <c r="FF364" s="71" t="str">
        <f t="shared" si="5259"/>
        <v/>
      </c>
      <c r="FG364" s="71" t="str">
        <f t="shared" si="5260"/>
        <v/>
      </c>
      <c r="FH364" s="71" t="str">
        <f t="shared" si="5261"/>
        <v/>
      </c>
      <c r="FI364" s="71" t="str">
        <f t="shared" si="5262"/>
        <v/>
      </c>
      <c r="FJ364" s="71" t="str">
        <f t="shared" si="5263"/>
        <v/>
      </c>
      <c r="FK364" s="71" t="str">
        <f t="shared" si="5264"/>
        <v/>
      </c>
      <c r="FL364" s="71" t="str">
        <f t="shared" si="5265"/>
        <v/>
      </c>
      <c r="FM364" s="71" t="str">
        <f t="shared" si="5266"/>
        <v/>
      </c>
      <c r="FN364" s="71" t="str">
        <f t="shared" si="5267"/>
        <v/>
      </c>
      <c r="FO364" s="71" t="str">
        <f t="shared" si="5268"/>
        <v/>
      </c>
      <c r="FP364" s="71" t="str">
        <f t="shared" si="5269"/>
        <v/>
      </c>
      <c r="FQ364" s="71" t="str">
        <f t="shared" si="5270"/>
        <v/>
      </c>
      <c r="FR364" s="71" t="str">
        <f t="shared" si="5271"/>
        <v/>
      </c>
      <c r="FS364" s="71" t="str">
        <f t="shared" si="5272"/>
        <v/>
      </c>
    </row>
    <row r="365" spans="1:175" ht="16.5">
      <c r="A365" s="135"/>
      <c r="B365" s="80" t="s">
        <v>1070</v>
      </c>
      <c r="C365" s="141" t="s">
        <v>1071</v>
      </c>
      <c r="T365" s="151" t="s">
        <v>1072</v>
      </c>
      <c r="U365" s="85" t="s">
        <v>1073</v>
      </c>
      <c r="CN365" s="69" t="str">
        <f t="shared" si="4818"/>
        <v>InitUnitState('IK6A',,,,,,,,,,)</v>
      </c>
      <c r="CO365" s="69" t="str">
        <f t="shared" si="4819"/>
        <v>InitUnitNormal('IK6A',,,,,,,,,,)</v>
      </c>
      <c r="CP365" s="69" t="str">
        <f t="shared" si="4820"/>
        <v>InitUnitMagic('IK6A',,,,,,,,,,)</v>
      </c>
      <c r="CQ365" s="69" t="str">
        <f t="shared" si="4821"/>
        <v>InitUnitAdd('IK6A',,,,,,,,,,)</v>
      </c>
      <c r="CR365" s="69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InitEquipData('IK6A',,"",,,,,'','','','','','',"ReplaceableTextures\\CommandButtons\\BTNSST15.blp")</v>
      </c>
      <c r="CU365" s="95" t="str">
        <f t="shared" si="4822"/>
        <v>|n</v>
      </c>
      <c r="CV365" s="70" t="str">
        <f t="shared" si="4817"/>
        <v>暴击伤害|Cffffc926+60%|n|n|r|Cffaaaaaa○刻印槽 【空】|r|n|n|Cff00ff7f点击穿戴或脱卸。|r</v>
      </c>
      <c r="CW365" s="60"/>
      <c r="CX365" s="60"/>
      <c r="CY365" s="60"/>
      <c r="CZ365" s="60"/>
      <c r="DA365" s="60"/>
      <c r="DB365" s="71" t="str">
        <f t="shared" si="4823"/>
        <v/>
      </c>
      <c r="DC365" s="71" t="str">
        <f t="shared" si="4824"/>
        <v/>
      </c>
      <c r="DD365" s="71" t="str">
        <f t="shared" si="4825"/>
        <v/>
      </c>
      <c r="DE365" s="71" t="str">
        <f t="shared" si="4826"/>
        <v/>
      </c>
      <c r="DF365" s="71" t="str">
        <f t="shared" si="4827"/>
        <v/>
      </c>
      <c r="DG365" s="71" t="str">
        <f t="shared" si="4828"/>
        <v/>
      </c>
      <c r="DH365" s="71" t="str">
        <f t="shared" si="4829"/>
        <v/>
      </c>
      <c r="DI365" s="71" t="str">
        <f t="shared" si="4830"/>
        <v/>
      </c>
      <c r="DJ365" s="71" t="str">
        <f t="shared" si="4831"/>
        <v/>
      </c>
      <c r="DK365" s="71" t="str">
        <f t="shared" si="4832"/>
        <v/>
      </c>
      <c r="DL365" s="71" t="str">
        <f t="shared" si="4833"/>
        <v/>
      </c>
      <c r="DM365" s="71" t="str">
        <f t="shared" si="4834"/>
        <v/>
      </c>
      <c r="DN365" s="71" t="str">
        <f t="shared" si="4835"/>
        <v/>
      </c>
      <c r="DO365" s="71" t="str">
        <f t="shared" si="4836"/>
        <v/>
      </c>
      <c r="DP365" s="71" t="str">
        <f t="shared" si="4837"/>
        <v/>
      </c>
      <c r="DQ365" s="71" t="str">
        <f t="shared" si="4838"/>
        <v/>
      </c>
      <c r="DR365" s="71" t="str">
        <f t="shared" si="4839"/>
        <v/>
      </c>
      <c r="DS365" s="71" t="str">
        <f t="shared" si="4840"/>
        <v/>
      </c>
      <c r="DT365" s="71" t="str">
        <f t="shared" si="4841"/>
        <v/>
      </c>
      <c r="DU365" s="71" t="str">
        <f t="shared" si="4842"/>
        <v/>
      </c>
      <c r="DV365" s="71" t="str">
        <f t="shared" si="4843"/>
        <v/>
      </c>
      <c r="DW365" s="71" t="str">
        <f t="shared" si="4844"/>
        <v/>
      </c>
      <c r="DX365" s="71" t="str">
        <f t="shared" si="4845"/>
        <v/>
      </c>
      <c r="DY365" s="71" t="str">
        <f t="shared" si="4846"/>
        <v/>
      </c>
      <c r="DZ365" s="71" t="str">
        <f t="shared" si="4847"/>
        <v/>
      </c>
      <c r="EA365" s="71" t="str">
        <f t="shared" si="4848"/>
        <v/>
      </c>
      <c r="EB365" s="71" t="str">
        <f t="shared" si="4849"/>
        <v/>
      </c>
      <c r="EC365" s="71" t="str">
        <f t="shared" si="4850"/>
        <v/>
      </c>
      <c r="ED365" s="71" t="str">
        <f t="shared" si="4851"/>
        <v/>
      </c>
      <c r="EE365" s="71" t="str">
        <f t="shared" si="4852"/>
        <v/>
      </c>
      <c r="EF365" s="71" t="str">
        <f t="shared" si="4853"/>
        <v/>
      </c>
      <c r="EG365" s="71" t="str">
        <f t="shared" si="4854"/>
        <v/>
      </c>
      <c r="EH365" s="71" t="str">
        <f t="shared" si="4855"/>
        <v/>
      </c>
      <c r="EI365" s="71" t="str">
        <f t="shared" si="4856"/>
        <v/>
      </c>
      <c r="EJ365" s="71" t="str">
        <f t="shared" si="4857"/>
        <v/>
      </c>
      <c r="EK365" s="71" t="str">
        <f t="shared" si="4858"/>
        <v/>
      </c>
      <c r="EL365" s="71" t="str">
        <f t="shared" si="4859"/>
        <v/>
      </c>
      <c r="EM365" s="71" t="str">
        <f t="shared" si="4860"/>
        <v/>
      </c>
      <c r="EN365" s="71" t="str">
        <f t="shared" si="4861"/>
        <v/>
      </c>
      <c r="EO365" s="71" t="str">
        <f t="shared" si="4862"/>
        <v/>
      </c>
      <c r="EP365" s="71" t="str">
        <f t="shared" si="4863"/>
        <v/>
      </c>
      <c r="EQ365" s="71" t="str">
        <f t="shared" si="4864"/>
        <v/>
      </c>
      <c r="ER365" s="71" t="str">
        <f t="shared" si="4865"/>
        <v/>
      </c>
      <c r="ES365" s="71" t="str">
        <f t="shared" si="4866"/>
        <v/>
      </c>
      <c r="ET365" s="71" t="str">
        <f t="shared" si="4867"/>
        <v/>
      </c>
      <c r="EU365" s="71" t="str">
        <f t="shared" si="4868"/>
        <v/>
      </c>
      <c r="EV365" s="71" t="str">
        <f t="shared" si="4869"/>
        <v/>
      </c>
      <c r="EW365" s="71" t="str">
        <f t="shared" si="4870"/>
        <v/>
      </c>
      <c r="EX365" s="71" t="str">
        <f t="shared" si="4871"/>
        <v/>
      </c>
      <c r="EY365" s="71" t="str">
        <f t="shared" si="4872"/>
        <v/>
      </c>
      <c r="EZ365" s="71" t="str">
        <f t="shared" si="4873"/>
        <v/>
      </c>
      <c r="FA365" s="71" t="str">
        <f t="shared" si="4874"/>
        <v/>
      </c>
      <c r="FB365" s="71" t="str">
        <f t="shared" si="4875"/>
        <v/>
      </c>
      <c r="FC365" s="71" t="str">
        <f t="shared" si="4876"/>
        <v/>
      </c>
      <c r="FD365" s="71" t="str">
        <f t="shared" si="4877"/>
        <v/>
      </c>
      <c r="FE365" s="71" t="str">
        <f t="shared" si="4878"/>
        <v/>
      </c>
      <c r="FF365" s="71" t="str">
        <f t="shared" si="4879"/>
        <v/>
      </c>
      <c r="FG365" s="71" t="str">
        <f t="shared" si="4880"/>
        <v/>
      </c>
      <c r="FH365" s="71" t="str">
        <f t="shared" si="4881"/>
        <v/>
      </c>
      <c r="FI365" s="71" t="str">
        <f t="shared" si="4882"/>
        <v/>
      </c>
      <c r="FJ365" s="71" t="str">
        <f t="shared" si="4883"/>
        <v/>
      </c>
      <c r="FK365" s="71" t="str">
        <f t="shared" si="4884"/>
        <v/>
      </c>
      <c r="FL365" s="71" t="str">
        <f t="shared" si="4885"/>
        <v/>
      </c>
      <c r="FM365" s="71" t="str">
        <f t="shared" si="4886"/>
        <v/>
      </c>
      <c r="FN365" s="71" t="str">
        <f t="shared" si="4887"/>
        <v/>
      </c>
      <c r="FO365" s="71" t="str">
        <f t="shared" si="4888"/>
        <v/>
      </c>
      <c r="FP365" s="71" t="str">
        <f t="shared" si="4889"/>
        <v/>
      </c>
      <c r="FQ365" s="71" t="str">
        <f t="shared" si="4890"/>
        <v/>
      </c>
      <c r="FR365" s="71" t="str">
        <f t="shared" si="4891"/>
        <v/>
      </c>
      <c r="FS365" s="71" t="str">
        <f t="shared" si="4892"/>
        <v/>
      </c>
    </row>
    <row r="366" spans="1:175" ht="16.5">
      <c r="A366" s="135"/>
      <c r="B366" s="80" t="s">
        <v>1074</v>
      </c>
      <c r="C366" s="141" t="s">
        <v>1071</v>
      </c>
      <c r="K366" s="143"/>
      <c r="T366" s="151" t="s">
        <v>1075</v>
      </c>
      <c r="U366" s="85" t="s">
        <v>1073</v>
      </c>
      <c r="CN366" s="69" t="str">
        <f t="shared" ref="CN366:CN373" si="5273">"InitUnitState('"&amp;B366&amp;"',"&amp;V366&amp;","&amp;W366&amp;","&amp;X366&amp;","&amp;Y366&amp;","&amp;Z366&amp;","&amp;AA366&amp;","&amp;AB366&amp;","&amp;AC366&amp;","&amp;AD366&amp;","&amp;AE366&amp;")"</f>
        <v>InitUnitState('IK6B',,,,,,,,,,)</v>
      </c>
      <c r="CO366" s="69" t="str">
        <f t="shared" ref="CO366:CO373" si="5274">"InitUnitNormal('"&amp;B366&amp;"',"&amp;AF366&amp;","&amp;AG366&amp;","&amp;AH366&amp;","&amp;AI366&amp;","&amp;AJ366&amp;","&amp;AK366&amp;","&amp;AL366&amp;","&amp;AM366&amp;","&amp;AN366&amp;","&amp;AO366&amp;")"</f>
        <v>InitUnitNormal('IK6B',,,,,,,,,,)</v>
      </c>
      <c r="CP366" s="69" t="str">
        <f t="shared" ref="CP366:CP373" si="5275">"InitUnitMagic('"&amp;B366&amp;"',"&amp;AP366&amp;","&amp;AQ366&amp;","&amp;AR366&amp;","&amp;AS366&amp;","&amp;AT366&amp;","&amp;AU366&amp;","&amp;AV366&amp;","&amp;AW366&amp;","&amp;BI366&amp;","&amp;BJ366&amp;")"</f>
        <v>InitUnitMagic('IK6B',,,,,,,,,,)</v>
      </c>
      <c r="CQ366" s="69" t="str">
        <f t="shared" ref="CQ366:CQ373" si="5276">"InitUnitAdd('"&amp;B366&amp;"',"&amp;BK366&amp;","&amp;BL366&amp;","&amp;BM366&amp;","&amp;BN366&amp;","&amp;BO366&amp;","&amp;BP366&amp;","&amp;BQ366&amp;","&amp;BR366&amp;","&amp;BS366&amp;","&amp;BT366&amp;")"</f>
        <v>InitUnitAdd('IK6B',,,,,,,,,,)</v>
      </c>
      <c r="CR366" s="69" t="str">
        <f t="shared" ref="CR366:CR373" si="5277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InitEquipData('IK6B',,"",,,,,'','','','','','',"ReplaceableTextures\\CommandButtons\\BTNSST15.blp")</v>
      </c>
      <c r="CU366" s="95" t="str">
        <f t="shared" ref="CU366:CU373" si="5278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70" t="str">
        <f t="shared" si="4817"/>
        <v>暴击伤害|Cffffc926+60%|n|n|r|Cffaaaaaa○|CffFFD24D金之符印+1|r|r|n|n|Cff00ff7f点击穿戴或脱卸。|r</v>
      </c>
      <c r="CW366" s="60"/>
      <c r="CX366" s="60"/>
      <c r="CY366" s="60"/>
      <c r="CZ366" s="60"/>
      <c r="DA366" s="60"/>
      <c r="DB366" s="71" t="str">
        <f t="shared" ref="DB366:DB373" si="5279">IF(V366="","","|n"&amp;DB$2&amp;"+"&amp;V366&amp;DB$1)</f>
        <v/>
      </c>
      <c r="DC366" s="71" t="str">
        <f t="shared" ref="DC366:DC373" si="5280">IF(W366="","","|n"&amp;DC$2&amp;"+"&amp;W366&amp;DC$1)</f>
        <v/>
      </c>
      <c r="DD366" s="71" t="str">
        <f t="shared" ref="DD366:DD373" si="5281">IF(X366="","","|n"&amp;DD$2&amp;"+"&amp;X366&amp;DD$1)</f>
        <v/>
      </c>
      <c r="DE366" s="71" t="str">
        <f t="shared" ref="DE366:DE373" si="5282">IF(Y366="","","|n"&amp;DE$2&amp;"+"&amp;Y366&amp;DE$1)</f>
        <v/>
      </c>
      <c r="DF366" s="71" t="str">
        <f t="shared" ref="DF366:DF373" si="5283">IF(Z366="","","|n"&amp;DF$2&amp;"+"&amp;Z366&amp;DF$1)</f>
        <v/>
      </c>
      <c r="DG366" s="71" t="str">
        <f t="shared" ref="DG366:DG373" si="5284">IF(AA366="","","|n"&amp;DG$2&amp;"+"&amp;AA366&amp;DG$1)</f>
        <v/>
      </c>
      <c r="DH366" s="71" t="str">
        <f t="shared" ref="DH366:DH373" si="5285">IF(AB366="","","|n"&amp;DH$2&amp;"+"&amp;AB366&amp;DH$1)</f>
        <v/>
      </c>
      <c r="DI366" s="71" t="str">
        <f t="shared" ref="DI366:DI373" si="5286">IF(AC366="","","|n"&amp;DI$2&amp;"+"&amp;AC366&amp;DI$1)</f>
        <v/>
      </c>
      <c r="DJ366" s="71" t="str">
        <f t="shared" ref="DJ366:DJ373" si="5287">IF(AD366="","","|n"&amp;DJ$2&amp;"+"&amp;AD366&amp;DJ$1)</f>
        <v/>
      </c>
      <c r="DK366" s="71" t="str">
        <f t="shared" ref="DK366:DK373" si="5288">IF(AE366="","","|n"&amp;DK$2&amp;"+"&amp;AE366&amp;DK$1)</f>
        <v/>
      </c>
      <c r="DL366" s="71" t="str">
        <f t="shared" ref="DL366:DL373" si="5289">IF(AF366="","","|n"&amp;DL$2&amp;"+"&amp;AF366&amp;DL$1)</f>
        <v/>
      </c>
      <c r="DM366" s="71" t="str">
        <f t="shared" ref="DM366:DM373" si="5290">IF(AG366="","","|n"&amp;DM$2&amp;"+"&amp;AG366&amp;DM$1)</f>
        <v/>
      </c>
      <c r="DN366" s="71" t="str">
        <f t="shared" ref="DN366:DN373" si="5291">IF(AH366="","","|n"&amp;DN$2&amp;"+"&amp;AH366&amp;DN$1)</f>
        <v/>
      </c>
      <c r="DO366" s="71" t="str">
        <f t="shared" ref="DO366:DO373" si="5292">IF(AI366="","","|n"&amp;DO$2&amp;"+"&amp;AI366&amp;DO$1)</f>
        <v/>
      </c>
      <c r="DP366" s="71" t="str">
        <f t="shared" ref="DP366:DP373" si="5293">IF(AJ366="","","|n"&amp;DP$2&amp;"+"&amp;AJ366&amp;DP$1)</f>
        <v/>
      </c>
      <c r="DQ366" s="71" t="str">
        <f t="shared" ref="DQ366:DQ373" si="5294">IF(AK366="","","|n"&amp;DQ$2&amp;"+"&amp;AK366&amp;DQ$1)</f>
        <v/>
      </c>
      <c r="DR366" s="71" t="str">
        <f t="shared" ref="DR366:DR373" si="5295">IF(AL366="","","|n"&amp;DR$2&amp;"+"&amp;AL366&amp;DR$1)</f>
        <v/>
      </c>
      <c r="DS366" s="71" t="str">
        <f t="shared" ref="DS366:DS373" si="5296">IF(AM366="","","|n"&amp;DS$2&amp;"+"&amp;AM366&amp;DS$1)</f>
        <v/>
      </c>
      <c r="DT366" s="71" t="str">
        <f t="shared" ref="DT366:DT373" si="5297">IF(AN366="","","|n"&amp;DT$2&amp;"+"&amp;AN366&amp;DT$1)</f>
        <v/>
      </c>
      <c r="DU366" s="71" t="str">
        <f t="shared" ref="DU366:DU373" si="5298">IF(AO366="","","|n"&amp;DU$2&amp;"+"&amp;AO366&amp;DU$1)</f>
        <v/>
      </c>
      <c r="DV366" s="71" t="str">
        <f t="shared" ref="DV366:DV373" si="5299">IF(AP366="","","|n"&amp;DV$2&amp;"+"&amp;AP366&amp;DV$1)</f>
        <v/>
      </c>
      <c r="DW366" s="71" t="str">
        <f t="shared" ref="DW366:DW373" si="5300">IF(AQ366="","","|n"&amp;DW$2&amp;"+"&amp;AQ366&amp;DW$1)</f>
        <v/>
      </c>
      <c r="DX366" s="71" t="str">
        <f t="shared" ref="DX366:DX373" si="5301">IF(AR366="","","|n"&amp;DX$2&amp;"+"&amp;AR366&amp;DX$1)</f>
        <v/>
      </c>
      <c r="DY366" s="71" t="str">
        <f t="shared" ref="DY366:DY373" si="5302">IF(AS366="","","|n"&amp;DY$2&amp;"+"&amp;AS366&amp;DY$1)</f>
        <v/>
      </c>
      <c r="DZ366" s="71" t="str">
        <f t="shared" ref="DZ366:DZ373" si="5303">IF(AT366="","","|n"&amp;DZ$2&amp;"+"&amp;AT366&amp;DZ$1)</f>
        <v/>
      </c>
      <c r="EA366" s="71" t="str">
        <f t="shared" ref="EA366:EA373" si="5304">IF(AU366="","","|n"&amp;EA$2&amp;"+"&amp;AU366&amp;EA$1)</f>
        <v/>
      </c>
      <c r="EB366" s="71" t="str">
        <f t="shared" ref="EB366:EB373" si="5305">IF(AV366="","","|n"&amp;EB$2&amp;"+"&amp;AV366&amp;EB$1)</f>
        <v/>
      </c>
      <c r="EC366" s="71" t="str">
        <f t="shared" ref="EC366:EC373" si="5306">IF(AW366="","","|n"&amp;EC$2&amp;"+"&amp;AW366&amp;EC$1)</f>
        <v/>
      </c>
      <c r="ED366" s="71" t="str">
        <f t="shared" ref="ED366:ED373" si="5307">IF(AX366="","","|n"&amp;ED$2&amp;"+"&amp;AX366&amp;ED$1)</f>
        <v/>
      </c>
      <c r="EE366" s="71" t="str">
        <f t="shared" ref="EE366:EE373" si="5308">IF(AY366="","","|n"&amp;EE$2&amp;"+"&amp;AY366&amp;EE$1)</f>
        <v/>
      </c>
      <c r="EF366" s="71" t="str">
        <f t="shared" ref="EF366:EF373" si="5309">IF(AZ366="","","|n"&amp;EF$2&amp;"+"&amp;AZ366&amp;EF$1)</f>
        <v/>
      </c>
      <c r="EG366" s="71" t="str">
        <f t="shared" ref="EG366:EG373" si="5310">IF(BA366="","","|n"&amp;EG$2&amp;"+"&amp;BA366&amp;EG$1)</f>
        <v/>
      </c>
      <c r="EH366" s="71" t="str">
        <f t="shared" ref="EH366:EH373" si="5311">IF(BB366="","","|n"&amp;EH$2&amp;"+"&amp;BB366&amp;EH$1)</f>
        <v/>
      </c>
      <c r="EI366" s="71" t="str">
        <f t="shared" ref="EI366:EI373" si="5312">IF(BC366="","","|n"&amp;EI$2&amp;"+"&amp;BC366&amp;EI$1)</f>
        <v/>
      </c>
      <c r="EJ366" s="71" t="str">
        <f t="shared" ref="EJ366:EJ373" si="5313">IF(BD366="","","|n"&amp;EJ$2&amp;"+"&amp;BD366&amp;EJ$1)</f>
        <v/>
      </c>
      <c r="EK366" s="71" t="str">
        <f t="shared" ref="EK366:EK373" si="5314">IF(BE366="","","|n"&amp;EK$2&amp;"+"&amp;BE366&amp;EK$1)</f>
        <v/>
      </c>
      <c r="EL366" s="71" t="str">
        <f t="shared" ref="EL366:EL373" si="5315">IF(BF366="","","|n"&amp;EL$2&amp;"+"&amp;BF366&amp;EL$1)</f>
        <v/>
      </c>
      <c r="EM366" s="71" t="str">
        <f t="shared" ref="EM366:EM373" si="5316">IF(BG366="","","|n"&amp;EM$2&amp;"+"&amp;BG366&amp;EM$1)</f>
        <v/>
      </c>
      <c r="EN366" s="71" t="str">
        <f t="shared" ref="EN366:EN373" si="5317">IF(BH366="","","|n"&amp;EN$2&amp;"+"&amp;BH366&amp;EN$1)</f>
        <v/>
      </c>
      <c r="EO366" s="71" t="str">
        <f t="shared" ref="EO366:EO373" si="5318">IF(BI366="","","|n"&amp;EO$2&amp;"+"&amp;BI366&amp;EO$1)</f>
        <v/>
      </c>
      <c r="EP366" s="71" t="str">
        <f t="shared" ref="EP366:EP373" si="5319">IF(BJ366="","","|n"&amp;EP$2&amp;"+"&amp;BJ366&amp;EP$1)</f>
        <v/>
      </c>
      <c r="EQ366" s="71" t="str">
        <f t="shared" ref="EQ366:EQ373" si="5320">IF(BK366="","","|n"&amp;EQ$2&amp;"+"&amp;BK366&amp;EQ$1)</f>
        <v/>
      </c>
      <c r="ER366" s="71" t="str">
        <f t="shared" ref="ER366:ER373" si="5321">IF(BL366="","","|n"&amp;ER$2&amp;"+"&amp;BL366&amp;ER$1)</f>
        <v/>
      </c>
      <c r="ES366" s="71" t="str">
        <f t="shared" ref="ES366:ES373" si="5322">IF(BM366="","","|n"&amp;ES$2&amp;"+"&amp;BM366&amp;ES$1)</f>
        <v/>
      </c>
      <c r="ET366" s="71" t="str">
        <f t="shared" ref="ET366:ET373" si="5323">IF(BN366="","","|n"&amp;ET$2&amp;"+"&amp;BN366&amp;ET$1)</f>
        <v/>
      </c>
      <c r="EU366" s="71" t="str">
        <f t="shared" ref="EU366:EU373" si="5324">IF(BO366="","","|n"&amp;EU$2&amp;"+"&amp;BO366&amp;EU$1)</f>
        <v/>
      </c>
      <c r="EV366" s="71" t="str">
        <f t="shared" ref="EV366:EV373" si="5325">IF(BP366="","","|n"&amp;EV$2&amp;"+"&amp;BP366&amp;EV$1)</f>
        <v/>
      </c>
      <c r="EW366" s="71" t="str">
        <f t="shared" ref="EW366:EW373" si="5326">IF(BQ366="","","|n"&amp;EW$2&amp;"+"&amp;BQ366&amp;EW$1)</f>
        <v/>
      </c>
      <c r="EX366" s="71" t="str">
        <f t="shared" ref="EX366:EX373" si="5327">IF(BR366="","","|n"&amp;EX$2&amp;"+"&amp;BR366&amp;EX$1)</f>
        <v/>
      </c>
      <c r="EY366" s="71" t="str">
        <f t="shared" ref="EY366:EY373" si="5328">IF(BS366="","","|n"&amp;EY$2&amp;"+"&amp;BS366&amp;EY$1)</f>
        <v/>
      </c>
      <c r="EZ366" s="71" t="str">
        <f t="shared" ref="EZ366:EZ373" si="5329">IF(BT366="","","|n"&amp;EZ$2&amp;"+"&amp;BT366&amp;EZ$1)</f>
        <v/>
      </c>
      <c r="FA366" s="71" t="str">
        <f t="shared" ref="FA366:FA373" si="5330">IF(BU366="","","|n"&amp;FA$2&amp;"+"&amp;BU366&amp;FA$1)</f>
        <v/>
      </c>
      <c r="FB366" s="71" t="str">
        <f t="shared" ref="FB366:FB373" si="5331">IF(BV366="","","|n"&amp;FB$2&amp;"+"&amp;BV366&amp;FB$1)</f>
        <v/>
      </c>
      <c r="FC366" s="71" t="str">
        <f t="shared" ref="FC366:FC373" si="5332">IF(BW366="","","|n"&amp;FC$2&amp;"+"&amp;BW366&amp;FC$1)</f>
        <v/>
      </c>
      <c r="FD366" s="71" t="str">
        <f t="shared" ref="FD366:FD373" si="5333">IF(BX366="","","|n"&amp;FD$2&amp;"+"&amp;BX366&amp;FD$1)</f>
        <v/>
      </c>
      <c r="FE366" s="71" t="str">
        <f t="shared" ref="FE366:FE373" si="5334">IF(BY366="","","|n"&amp;FE$2&amp;"+"&amp;BY366&amp;FE$1)</f>
        <v/>
      </c>
      <c r="FF366" s="71" t="str">
        <f t="shared" ref="FF366:FF373" si="5335">IF(BZ366="","","|n"&amp;FF$2&amp;"+"&amp;BZ366&amp;FF$1)</f>
        <v/>
      </c>
      <c r="FG366" s="71" t="str">
        <f t="shared" ref="FG366:FG373" si="5336">IF(CA366="","","|n"&amp;FG$2&amp;"+"&amp;CA366&amp;FG$1)</f>
        <v/>
      </c>
      <c r="FH366" s="71" t="str">
        <f t="shared" ref="FH366:FH373" si="5337">IF(CB366="","","|n"&amp;FH$2&amp;"+"&amp;CB366&amp;FH$1)</f>
        <v/>
      </c>
      <c r="FI366" s="71" t="str">
        <f t="shared" ref="FI366:FI373" si="5338">IF(CC366="","","|n"&amp;FI$2&amp;"+"&amp;CC366&amp;FI$1)</f>
        <v/>
      </c>
      <c r="FJ366" s="71" t="str">
        <f t="shared" ref="FJ366:FJ373" si="5339">IF(CD366="","","|n"&amp;FJ$2&amp;"+"&amp;CD366&amp;FJ$1)</f>
        <v/>
      </c>
      <c r="FK366" s="71" t="str">
        <f t="shared" ref="FK366:FK373" si="5340">IF(CE366="","","|n"&amp;FK$2&amp;"+"&amp;CE366&amp;FK$1)</f>
        <v/>
      </c>
      <c r="FL366" s="71" t="str">
        <f t="shared" ref="FL366:FL373" si="5341">IF(CF366="","","|n"&amp;FL$2&amp;"+"&amp;CF366&amp;FL$1)</f>
        <v/>
      </c>
      <c r="FM366" s="71" t="str">
        <f t="shared" ref="FM366:FM373" si="5342">IF(CG366="","","|n"&amp;FM$2&amp;"+"&amp;CG366&amp;FM$1)</f>
        <v/>
      </c>
      <c r="FN366" s="71" t="str">
        <f t="shared" ref="FN366:FN373" si="5343">IF(CH366="","","|n"&amp;FN$2&amp;"+"&amp;CH366&amp;FN$1)</f>
        <v/>
      </c>
      <c r="FO366" s="71" t="str">
        <f t="shared" ref="FO366:FO373" si="5344">IF(CI366="","","|n"&amp;FO$2&amp;"+"&amp;CI366&amp;FO$1)</f>
        <v/>
      </c>
      <c r="FP366" s="71" t="str">
        <f t="shared" ref="FP366:FP373" si="5345">IF(CJ366="","","|n"&amp;FP$2&amp;"+"&amp;CJ366&amp;FP$1)</f>
        <v/>
      </c>
      <c r="FQ366" s="71" t="str">
        <f t="shared" ref="FQ366:FQ373" si="5346">IF(CK366="","","|n"&amp;FQ$2&amp;"+"&amp;CK366&amp;FQ$1)</f>
        <v/>
      </c>
      <c r="FR366" s="71" t="str">
        <f t="shared" ref="FR366:FR373" si="5347">IF(CL366="","","|n"&amp;FR$2&amp;"+"&amp;CL366&amp;FR$1)</f>
        <v/>
      </c>
      <c r="FS366" s="71" t="str">
        <f t="shared" ref="FS366:FS373" si="5348">IF(CM366="","","|n"&amp;FS$2&amp;"+"&amp;CM366&amp;FS$1)</f>
        <v/>
      </c>
    </row>
    <row r="367" spans="1:175" ht="16.5">
      <c r="A367" s="135"/>
      <c r="B367" s="80" t="s">
        <v>1076</v>
      </c>
      <c r="C367" s="141" t="s">
        <v>1071</v>
      </c>
      <c r="K367" s="153"/>
      <c r="T367" s="151" t="s">
        <v>1077</v>
      </c>
      <c r="U367" s="85" t="s">
        <v>1073</v>
      </c>
      <c r="CN367" s="69" t="str">
        <f t="shared" si="5273"/>
        <v>InitUnitState('IK6C',,,,,,,,,,)</v>
      </c>
      <c r="CO367" s="69" t="str">
        <f t="shared" si="5274"/>
        <v>InitUnitNormal('IK6C',,,,,,,,,,)</v>
      </c>
      <c r="CP367" s="69" t="str">
        <f t="shared" si="5275"/>
        <v>InitUnitMagic('IK6C',,,,,,,,,,)</v>
      </c>
      <c r="CQ367" s="69" t="str">
        <f t="shared" si="5276"/>
        <v>InitUnitAdd('IK6C',,,,,,,,,,)</v>
      </c>
      <c r="CR367" s="69" t="str">
        <f t="shared" si="5277"/>
        <v>InitEquipData('IK6C',,"",,,,,'','','','','','',"ReplaceableTextures\\CommandButtons\\BTNSST15.blp")</v>
      </c>
      <c r="CU367" s="95" t="str">
        <f t="shared" si="5278"/>
        <v>|n</v>
      </c>
      <c r="CV367" s="70" t="str">
        <f t="shared" si="4817"/>
        <v>暴击伤害|Cffffc926+60%|n|n|r|Cffaaaaaa○|CffFFD24D木之符印+1|r|r|n|n|Cff00ff7f点击穿戴或脱卸。|r</v>
      </c>
      <c r="CW367" s="60"/>
      <c r="CX367" s="60"/>
      <c r="CY367" s="60"/>
      <c r="CZ367" s="60"/>
      <c r="DA367" s="60"/>
      <c r="DB367" s="71" t="str">
        <f t="shared" si="5279"/>
        <v/>
      </c>
      <c r="DC367" s="71" t="str">
        <f t="shared" si="5280"/>
        <v/>
      </c>
      <c r="DD367" s="71" t="str">
        <f t="shared" si="5281"/>
        <v/>
      </c>
      <c r="DE367" s="71" t="str">
        <f t="shared" si="5282"/>
        <v/>
      </c>
      <c r="DF367" s="71" t="str">
        <f t="shared" si="5283"/>
        <v/>
      </c>
      <c r="DG367" s="71" t="str">
        <f t="shared" si="5284"/>
        <v/>
      </c>
      <c r="DH367" s="71" t="str">
        <f t="shared" si="5285"/>
        <v/>
      </c>
      <c r="DI367" s="71" t="str">
        <f t="shared" si="5286"/>
        <v/>
      </c>
      <c r="DJ367" s="71" t="str">
        <f t="shared" si="5287"/>
        <v/>
      </c>
      <c r="DK367" s="71" t="str">
        <f t="shared" si="5288"/>
        <v/>
      </c>
      <c r="DL367" s="71" t="str">
        <f t="shared" si="5289"/>
        <v/>
      </c>
      <c r="DM367" s="71" t="str">
        <f t="shared" si="5290"/>
        <v/>
      </c>
      <c r="DN367" s="71" t="str">
        <f t="shared" si="5291"/>
        <v/>
      </c>
      <c r="DO367" s="71" t="str">
        <f t="shared" si="5292"/>
        <v/>
      </c>
      <c r="DP367" s="71" t="str">
        <f t="shared" si="5293"/>
        <v/>
      </c>
      <c r="DQ367" s="71" t="str">
        <f t="shared" si="5294"/>
        <v/>
      </c>
      <c r="DR367" s="71" t="str">
        <f t="shared" si="5295"/>
        <v/>
      </c>
      <c r="DS367" s="71" t="str">
        <f t="shared" si="5296"/>
        <v/>
      </c>
      <c r="DT367" s="71" t="str">
        <f t="shared" si="5297"/>
        <v/>
      </c>
      <c r="DU367" s="71" t="str">
        <f t="shared" si="5298"/>
        <v/>
      </c>
      <c r="DV367" s="71" t="str">
        <f t="shared" si="5299"/>
        <v/>
      </c>
      <c r="DW367" s="71" t="str">
        <f t="shared" si="5300"/>
        <v/>
      </c>
      <c r="DX367" s="71" t="str">
        <f t="shared" si="5301"/>
        <v/>
      </c>
      <c r="DY367" s="71" t="str">
        <f t="shared" si="5302"/>
        <v/>
      </c>
      <c r="DZ367" s="71" t="str">
        <f t="shared" si="5303"/>
        <v/>
      </c>
      <c r="EA367" s="71" t="str">
        <f t="shared" si="5304"/>
        <v/>
      </c>
      <c r="EB367" s="71" t="str">
        <f t="shared" si="5305"/>
        <v/>
      </c>
      <c r="EC367" s="71" t="str">
        <f t="shared" si="5306"/>
        <v/>
      </c>
      <c r="ED367" s="71" t="str">
        <f t="shared" si="5307"/>
        <v/>
      </c>
      <c r="EE367" s="71" t="str">
        <f t="shared" si="5308"/>
        <v/>
      </c>
      <c r="EF367" s="71" t="str">
        <f t="shared" si="5309"/>
        <v/>
      </c>
      <c r="EG367" s="71" t="str">
        <f t="shared" si="5310"/>
        <v/>
      </c>
      <c r="EH367" s="71" t="str">
        <f t="shared" si="5311"/>
        <v/>
      </c>
      <c r="EI367" s="71" t="str">
        <f t="shared" si="5312"/>
        <v/>
      </c>
      <c r="EJ367" s="71" t="str">
        <f t="shared" si="5313"/>
        <v/>
      </c>
      <c r="EK367" s="71" t="str">
        <f t="shared" si="5314"/>
        <v/>
      </c>
      <c r="EL367" s="71" t="str">
        <f t="shared" si="5315"/>
        <v/>
      </c>
      <c r="EM367" s="71" t="str">
        <f t="shared" si="5316"/>
        <v/>
      </c>
      <c r="EN367" s="71" t="str">
        <f t="shared" si="5317"/>
        <v/>
      </c>
      <c r="EO367" s="71" t="str">
        <f t="shared" si="5318"/>
        <v/>
      </c>
      <c r="EP367" s="71" t="str">
        <f t="shared" si="5319"/>
        <v/>
      </c>
      <c r="EQ367" s="71" t="str">
        <f t="shared" si="5320"/>
        <v/>
      </c>
      <c r="ER367" s="71" t="str">
        <f t="shared" si="5321"/>
        <v/>
      </c>
      <c r="ES367" s="71" t="str">
        <f t="shared" si="5322"/>
        <v/>
      </c>
      <c r="ET367" s="71" t="str">
        <f t="shared" si="5323"/>
        <v/>
      </c>
      <c r="EU367" s="71" t="str">
        <f t="shared" si="5324"/>
        <v/>
      </c>
      <c r="EV367" s="71" t="str">
        <f t="shared" si="5325"/>
        <v/>
      </c>
      <c r="EW367" s="71" t="str">
        <f t="shared" si="5326"/>
        <v/>
      </c>
      <c r="EX367" s="71" t="str">
        <f t="shared" si="5327"/>
        <v/>
      </c>
      <c r="EY367" s="71" t="str">
        <f t="shared" si="5328"/>
        <v/>
      </c>
      <c r="EZ367" s="71" t="str">
        <f t="shared" si="5329"/>
        <v/>
      </c>
      <c r="FA367" s="71" t="str">
        <f t="shared" si="5330"/>
        <v/>
      </c>
      <c r="FB367" s="71" t="str">
        <f t="shared" si="5331"/>
        <v/>
      </c>
      <c r="FC367" s="71" t="str">
        <f t="shared" si="5332"/>
        <v/>
      </c>
      <c r="FD367" s="71" t="str">
        <f t="shared" si="5333"/>
        <v/>
      </c>
      <c r="FE367" s="71" t="str">
        <f t="shared" si="5334"/>
        <v/>
      </c>
      <c r="FF367" s="71" t="str">
        <f t="shared" si="5335"/>
        <v/>
      </c>
      <c r="FG367" s="71" t="str">
        <f t="shared" si="5336"/>
        <v/>
      </c>
      <c r="FH367" s="71" t="str">
        <f t="shared" si="5337"/>
        <v/>
      </c>
      <c r="FI367" s="71" t="str">
        <f t="shared" si="5338"/>
        <v/>
      </c>
      <c r="FJ367" s="71" t="str">
        <f t="shared" si="5339"/>
        <v/>
      </c>
      <c r="FK367" s="71" t="str">
        <f t="shared" si="5340"/>
        <v/>
      </c>
      <c r="FL367" s="71" t="str">
        <f t="shared" si="5341"/>
        <v/>
      </c>
      <c r="FM367" s="71" t="str">
        <f t="shared" si="5342"/>
        <v/>
      </c>
      <c r="FN367" s="71" t="str">
        <f t="shared" si="5343"/>
        <v/>
      </c>
      <c r="FO367" s="71" t="str">
        <f t="shared" si="5344"/>
        <v/>
      </c>
      <c r="FP367" s="71" t="str">
        <f t="shared" si="5345"/>
        <v/>
      </c>
      <c r="FQ367" s="71" t="str">
        <f t="shared" si="5346"/>
        <v/>
      </c>
      <c r="FR367" s="71" t="str">
        <f t="shared" si="5347"/>
        <v/>
      </c>
      <c r="FS367" s="71" t="str">
        <f t="shared" si="5348"/>
        <v/>
      </c>
    </row>
    <row r="368" spans="1:175" ht="16.5">
      <c r="A368" s="135"/>
      <c r="B368" s="80" t="s">
        <v>1078</v>
      </c>
      <c r="C368" s="141" t="s">
        <v>1071</v>
      </c>
      <c r="K368" s="153"/>
      <c r="T368" s="151" t="s">
        <v>1079</v>
      </c>
      <c r="U368" s="85" t="s">
        <v>1073</v>
      </c>
      <c r="CN368" s="69" t="str">
        <f t="shared" si="5273"/>
        <v>InitUnitState('IK6D',,,,,,,,,,)</v>
      </c>
      <c r="CO368" s="69" t="str">
        <f t="shared" si="5274"/>
        <v>InitUnitNormal('IK6D',,,,,,,,,,)</v>
      </c>
      <c r="CP368" s="69" t="str">
        <f t="shared" si="5275"/>
        <v>InitUnitMagic('IK6D',,,,,,,,,,)</v>
      </c>
      <c r="CQ368" s="69" t="str">
        <f t="shared" si="5276"/>
        <v>InitUnitAdd('IK6D',,,,,,,,,,)</v>
      </c>
      <c r="CR368" s="69" t="str">
        <f t="shared" si="5277"/>
        <v>InitEquipData('IK6D',,"",,,,,'','','','','','',"ReplaceableTextures\\CommandButtons\\BTNSST15.blp")</v>
      </c>
      <c r="CU368" s="95" t="str">
        <f t="shared" si="5278"/>
        <v>|n</v>
      </c>
      <c r="CV368" s="70" t="str">
        <f t="shared" si="4817"/>
        <v>暴击伤害|Cffffc926+60%|n|n|r|Cffaaaaaa○|CffFFD24D水之符印+1|r|r|n|n|Cff00ff7f点击穿戴或脱卸。|r</v>
      </c>
      <c r="CW368" s="60"/>
      <c r="CX368" s="60"/>
      <c r="CY368" s="60"/>
      <c r="CZ368" s="60"/>
      <c r="DA368" s="60"/>
      <c r="DB368" s="71" t="str">
        <f t="shared" si="5279"/>
        <v/>
      </c>
      <c r="DC368" s="71" t="str">
        <f t="shared" si="5280"/>
        <v/>
      </c>
      <c r="DD368" s="71" t="str">
        <f t="shared" si="5281"/>
        <v/>
      </c>
      <c r="DE368" s="71" t="str">
        <f t="shared" si="5282"/>
        <v/>
      </c>
      <c r="DF368" s="71" t="str">
        <f t="shared" si="5283"/>
        <v/>
      </c>
      <c r="DG368" s="71" t="str">
        <f t="shared" si="5284"/>
        <v/>
      </c>
      <c r="DH368" s="71" t="str">
        <f t="shared" si="5285"/>
        <v/>
      </c>
      <c r="DI368" s="71" t="str">
        <f t="shared" si="5286"/>
        <v/>
      </c>
      <c r="DJ368" s="71" t="str">
        <f t="shared" si="5287"/>
        <v/>
      </c>
      <c r="DK368" s="71" t="str">
        <f t="shared" si="5288"/>
        <v/>
      </c>
      <c r="DL368" s="71" t="str">
        <f t="shared" si="5289"/>
        <v/>
      </c>
      <c r="DM368" s="71" t="str">
        <f t="shared" si="5290"/>
        <v/>
      </c>
      <c r="DN368" s="71" t="str">
        <f t="shared" si="5291"/>
        <v/>
      </c>
      <c r="DO368" s="71" t="str">
        <f t="shared" si="5292"/>
        <v/>
      </c>
      <c r="DP368" s="71" t="str">
        <f t="shared" si="5293"/>
        <v/>
      </c>
      <c r="DQ368" s="71" t="str">
        <f t="shared" si="5294"/>
        <v/>
      </c>
      <c r="DR368" s="71" t="str">
        <f t="shared" si="5295"/>
        <v/>
      </c>
      <c r="DS368" s="71" t="str">
        <f t="shared" si="5296"/>
        <v/>
      </c>
      <c r="DT368" s="71" t="str">
        <f t="shared" si="5297"/>
        <v/>
      </c>
      <c r="DU368" s="71" t="str">
        <f t="shared" si="5298"/>
        <v/>
      </c>
      <c r="DV368" s="71" t="str">
        <f t="shared" si="5299"/>
        <v/>
      </c>
      <c r="DW368" s="71" t="str">
        <f t="shared" si="5300"/>
        <v/>
      </c>
      <c r="DX368" s="71" t="str">
        <f t="shared" si="5301"/>
        <v/>
      </c>
      <c r="DY368" s="71" t="str">
        <f t="shared" si="5302"/>
        <v/>
      </c>
      <c r="DZ368" s="71" t="str">
        <f t="shared" si="5303"/>
        <v/>
      </c>
      <c r="EA368" s="71" t="str">
        <f t="shared" si="5304"/>
        <v/>
      </c>
      <c r="EB368" s="71" t="str">
        <f t="shared" si="5305"/>
        <v/>
      </c>
      <c r="EC368" s="71" t="str">
        <f t="shared" si="5306"/>
        <v/>
      </c>
      <c r="ED368" s="71" t="str">
        <f t="shared" si="5307"/>
        <v/>
      </c>
      <c r="EE368" s="71" t="str">
        <f t="shared" si="5308"/>
        <v/>
      </c>
      <c r="EF368" s="71" t="str">
        <f t="shared" si="5309"/>
        <v/>
      </c>
      <c r="EG368" s="71" t="str">
        <f t="shared" si="5310"/>
        <v/>
      </c>
      <c r="EH368" s="71" t="str">
        <f t="shared" si="5311"/>
        <v/>
      </c>
      <c r="EI368" s="71" t="str">
        <f t="shared" si="5312"/>
        <v/>
      </c>
      <c r="EJ368" s="71" t="str">
        <f t="shared" si="5313"/>
        <v/>
      </c>
      <c r="EK368" s="71" t="str">
        <f t="shared" si="5314"/>
        <v/>
      </c>
      <c r="EL368" s="71" t="str">
        <f t="shared" si="5315"/>
        <v/>
      </c>
      <c r="EM368" s="71" t="str">
        <f t="shared" si="5316"/>
        <v/>
      </c>
      <c r="EN368" s="71" t="str">
        <f t="shared" si="5317"/>
        <v/>
      </c>
      <c r="EO368" s="71" t="str">
        <f t="shared" si="5318"/>
        <v/>
      </c>
      <c r="EP368" s="71" t="str">
        <f t="shared" si="5319"/>
        <v/>
      </c>
      <c r="EQ368" s="71" t="str">
        <f t="shared" si="5320"/>
        <v/>
      </c>
      <c r="ER368" s="71" t="str">
        <f t="shared" si="5321"/>
        <v/>
      </c>
      <c r="ES368" s="71" t="str">
        <f t="shared" si="5322"/>
        <v/>
      </c>
      <c r="ET368" s="71" t="str">
        <f t="shared" si="5323"/>
        <v/>
      </c>
      <c r="EU368" s="71" t="str">
        <f t="shared" si="5324"/>
        <v/>
      </c>
      <c r="EV368" s="71" t="str">
        <f t="shared" si="5325"/>
        <v/>
      </c>
      <c r="EW368" s="71" t="str">
        <f t="shared" si="5326"/>
        <v/>
      </c>
      <c r="EX368" s="71" t="str">
        <f t="shared" si="5327"/>
        <v/>
      </c>
      <c r="EY368" s="71" t="str">
        <f t="shared" si="5328"/>
        <v/>
      </c>
      <c r="EZ368" s="71" t="str">
        <f t="shared" si="5329"/>
        <v/>
      </c>
      <c r="FA368" s="71" t="str">
        <f t="shared" si="5330"/>
        <v/>
      </c>
      <c r="FB368" s="71" t="str">
        <f t="shared" si="5331"/>
        <v/>
      </c>
      <c r="FC368" s="71" t="str">
        <f t="shared" si="5332"/>
        <v/>
      </c>
      <c r="FD368" s="71" t="str">
        <f t="shared" si="5333"/>
        <v/>
      </c>
      <c r="FE368" s="71" t="str">
        <f t="shared" si="5334"/>
        <v/>
      </c>
      <c r="FF368" s="71" t="str">
        <f t="shared" si="5335"/>
        <v/>
      </c>
      <c r="FG368" s="71" t="str">
        <f t="shared" si="5336"/>
        <v/>
      </c>
      <c r="FH368" s="71" t="str">
        <f t="shared" si="5337"/>
        <v/>
      </c>
      <c r="FI368" s="71" t="str">
        <f t="shared" si="5338"/>
        <v/>
      </c>
      <c r="FJ368" s="71" t="str">
        <f t="shared" si="5339"/>
        <v/>
      </c>
      <c r="FK368" s="71" t="str">
        <f t="shared" si="5340"/>
        <v/>
      </c>
      <c r="FL368" s="71" t="str">
        <f t="shared" si="5341"/>
        <v/>
      </c>
      <c r="FM368" s="71" t="str">
        <f t="shared" si="5342"/>
        <v/>
      </c>
      <c r="FN368" s="71" t="str">
        <f t="shared" si="5343"/>
        <v/>
      </c>
      <c r="FO368" s="71" t="str">
        <f t="shared" si="5344"/>
        <v/>
      </c>
      <c r="FP368" s="71" t="str">
        <f t="shared" si="5345"/>
        <v/>
      </c>
      <c r="FQ368" s="71" t="str">
        <f t="shared" si="5346"/>
        <v/>
      </c>
      <c r="FR368" s="71" t="str">
        <f t="shared" si="5347"/>
        <v/>
      </c>
      <c r="FS368" s="71" t="str">
        <f t="shared" si="5348"/>
        <v/>
      </c>
    </row>
    <row r="369" spans="1:175" ht="16.5">
      <c r="A369" s="135"/>
      <c r="B369" s="80" t="s">
        <v>1080</v>
      </c>
      <c r="C369" s="141" t="s">
        <v>1071</v>
      </c>
      <c r="K369" s="153"/>
      <c r="T369" s="151" t="s">
        <v>1081</v>
      </c>
      <c r="U369" s="85" t="s">
        <v>1073</v>
      </c>
      <c r="CN369" s="69" t="str">
        <f t="shared" si="5273"/>
        <v>InitUnitState('IK6E',,,,,,,,,,)</v>
      </c>
      <c r="CO369" s="69" t="str">
        <f t="shared" si="5274"/>
        <v>InitUnitNormal('IK6E',,,,,,,,,,)</v>
      </c>
      <c r="CP369" s="69" t="str">
        <f t="shared" si="5275"/>
        <v>InitUnitMagic('IK6E',,,,,,,,,,)</v>
      </c>
      <c r="CQ369" s="69" t="str">
        <f t="shared" si="5276"/>
        <v>InitUnitAdd('IK6E',,,,,,,,,,)</v>
      </c>
      <c r="CR369" s="69" t="str">
        <f t="shared" si="5277"/>
        <v>InitEquipData('IK6E',,"",,,,,'','','','','','',"ReplaceableTextures\\CommandButtons\\BTNSST15.blp")</v>
      </c>
      <c r="CU369" s="95" t="str">
        <f t="shared" si="5278"/>
        <v>|n</v>
      </c>
      <c r="CV369" s="70" t="str">
        <f t="shared" si="4817"/>
        <v>暴击伤害|Cffffc926+60%|n|n|r|Cffaaaaaa○|CffFFD24D火之符印+1|r|r|n|n|Cff00ff7f点击穿戴或脱卸。|r</v>
      </c>
      <c r="CW369" s="60"/>
      <c r="CX369" s="60"/>
      <c r="CY369" s="60"/>
      <c r="CZ369" s="60"/>
      <c r="DA369" s="60"/>
      <c r="DB369" s="71" t="str">
        <f t="shared" si="5279"/>
        <v/>
      </c>
      <c r="DC369" s="71" t="str">
        <f t="shared" si="5280"/>
        <v/>
      </c>
      <c r="DD369" s="71" t="str">
        <f t="shared" si="5281"/>
        <v/>
      </c>
      <c r="DE369" s="71" t="str">
        <f t="shared" si="5282"/>
        <v/>
      </c>
      <c r="DF369" s="71" t="str">
        <f t="shared" si="5283"/>
        <v/>
      </c>
      <c r="DG369" s="71" t="str">
        <f t="shared" si="5284"/>
        <v/>
      </c>
      <c r="DH369" s="71" t="str">
        <f t="shared" si="5285"/>
        <v/>
      </c>
      <c r="DI369" s="71" t="str">
        <f t="shared" si="5286"/>
        <v/>
      </c>
      <c r="DJ369" s="71" t="str">
        <f t="shared" si="5287"/>
        <v/>
      </c>
      <c r="DK369" s="71" t="str">
        <f t="shared" si="5288"/>
        <v/>
      </c>
      <c r="DL369" s="71" t="str">
        <f t="shared" si="5289"/>
        <v/>
      </c>
      <c r="DM369" s="71" t="str">
        <f t="shared" si="5290"/>
        <v/>
      </c>
      <c r="DN369" s="71" t="str">
        <f t="shared" si="5291"/>
        <v/>
      </c>
      <c r="DO369" s="71" t="str">
        <f t="shared" si="5292"/>
        <v/>
      </c>
      <c r="DP369" s="71" t="str">
        <f t="shared" si="5293"/>
        <v/>
      </c>
      <c r="DQ369" s="71" t="str">
        <f t="shared" si="5294"/>
        <v/>
      </c>
      <c r="DR369" s="71" t="str">
        <f t="shared" si="5295"/>
        <v/>
      </c>
      <c r="DS369" s="71" t="str">
        <f t="shared" si="5296"/>
        <v/>
      </c>
      <c r="DT369" s="71" t="str">
        <f t="shared" si="5297"/>
        <v/>
      </c>
      <c r="DU369" s="71" t="str">
        <f t="shared" si="5298"/>
        <v/>
      </c>
      <c r="DV369" s="71" t="str">
        <f t="shared" si="5299"/>
        <v/>
      </c>
      <c r="DW369" s="71" t="str">
        <f t="shared" si="5300"/>
        <v/>
      </c>
      <c r="DX369" s="71" t="str">
        <f t="shared" si="5301"/>
        <v/>
      </c>
      <c r="DY369" s="71" t="str">
        <f t="shared" si="5302"/>
        <v/>
      </c>
      <c r="DZ369" s="71" t="str">
        <f t="shared" si="5303"/>
        <v/>
      </c>
      <c r="EA369" s="71" t="str">
        <f t="shared" si="5304"/>
        <v/>
      </c>
      <c r="EB369" s="71" t="str">
        <f t="shared" si="5305"/>
        <v/>
      </c>
      <c r="EC369" s="71" t="str">
        <f t="shared" si="5306"/>
        <v/>
      </c>
      <c r="ED369" s="71" t="str">
        <f t="shared" si="5307"/>
        <v/>
      </c>
      <c r="EE369" s="71" t="str">
        <f t="shared" si="5308"/>
        <v/>
      </c>
      <c r="EF369" s="71" t="str">
        <f t="shared" si="5309"/>
        <v/>
      </c>
      <c r="EG369" s="71" t="str">
        <f t="shared" si="5310"/>
        <v/>
      </c>
      <c r="EH369" s="71" t="str">
        <f t="shared" si="5311"/>
        <v/>
      </c>
      <c r="EI369" s="71" t="str">
        <f t="shared" si="5312"/>
        <v/>
      </c>
      <c r="EJ369" s="71" t="str">
        <f t="shared" si="5313"/>
        <v/>
      </c>
      <c r="EK369" s="71" t="str">
        <f t="shared" si="5314"/>
        <v/>
      </c>
      <c r="EL369" s="71" t="str">
        <f t="shared" si="5315"/>
        <v/>
      </c>
      <c r="EM369" s="71" t="str">
        <f t="shared" si="5316"/>
        <v/>
      </c>
      <c r="EN369" s="71" t="str">
        <f t="shared" si="5317"/>
        <v/>
      </c>
      <c r="EO369" s="71" t="str">
        <f t="shared" si="5318"/>
        <v/>
      </c>
      <c r="EP369" s="71" t="str">
        <f t="shared" si="5319"/>
        <v/>
      </c>
      <c r="EQ369" s="71" t="str">
        <f t="shared" si="5320"/>
        <v/>
      </c>
      <c r="ER369" s="71" t="str">
        <f t="shared" si="5321"/>
        <v/>
      </c>
      <c r="ES369" s="71" t="str">
        <f t="shared" si="5322"/>
        <v/>
      </c>
      <c r="ET369" s="71" t="str">
        <f t="shared" si="5323"/>
        <v/>
      </c>
      <c r="EU369" s="71" t="str">
        <f t="shared" si="5324"/>
        <v/>
      </c>
      <c r="EV369" s="71" t="str">
        <f t="shared" si="5325"/>
        <v/>
      </c>
      <c r="EW369" s="71" t="str">
        <f t="shared" si="5326"/>
        <v/>
      </c>
      <c r="EX369" s="71" t="str">
        <f t="shared" si="5327"/>
        <v/>
      </c>
      <c r="EY369" s="71" t="str">
        <f t="shared" si="5328"/>
        <v/>
      </c>
      <c r="EZ369" s="71" t="str">
        <f t="shared" si="5329"/>
        <v/>
      </c>
      <c r="FA369" s="71" t="str">
        <f t="shared" si="5330"/>
        <v/>
      </c>
      <c r="FB369" s="71" t="str">
        <f t="shared" si="5331"/>
        <v/>
      </c>
      <c r="FC369" s="71" t="str">
        <f t="shared" si="5332"/>
        <v/>
      </c>
      <c r="FD369" s="71" t="str">
        <f t="shared" si="5333"/>
        <v/>
      </c>
      <c r="FE369" s="71" t="str">
        <f t="shared" si="5334"/>
        <v/>
      </c>
      <c r="FF369" s="71" t="str">
        <f t="shared" si="5335"/>
        <v/>
      </c>
      <c r="FG369" s="71" t="str">
        <f t="shared" si="5336"/>
        <v/>
      </c>
      <c r="FH369" s="71" t="str">
        <f t="shared" si="5337"/>
        <v/>
      </c>
      <c r="FI369" s="71" t="str">
        <f t="shared" si="5338"/>
        <v/>
      </c>
      <c r="FJ369" s="71" t="str">
        <f t="shared" si="5339"/>
        <v/>
      </c>
      <c r="FK369" s="71" t="str">
        <f t="shared" si="5340"/>
        <v/>
      </c>
      <c r="FL369" s="71" t="str">
        <f t="shared" si="5341"/>
        <v/>
      </c>
      <c r="FM369" s="71" t="str">
        <f t="shared" si="5342"/>
        <v/>
      </c>
      <c r="FN369" s="71" t="str">
        <f t="shared" si="5343"/>
        <v/>
      </c>
      <c r="FO369" s="71" t="str">
        <f t="shared" si="5344"/>
        <v/>
      </c>
      <c r="FP369" s="71" t="str">
        <f t="shared" si="5345"/>
        <v/>
      </c>
      <c r="FQ369" s="71" t="str">
        <f t="shared" si="5346"/>
        <v/>
      </c>
      <c r="FR369" s="71" t="str">
        <f t="shared" si="5347"/>
        <v/>
      </c>
      <c r="FS369" s="71" t="str">
        <f t="shared" si="5348"/>
        <v/>
      </c>
    </row>
    <row r="370" spans="1:175" ht="16.5">
      <c r="A370" s="135"/>
      <c r="B370" s="80" t="s">
        <v>1082</v>
      </c>
      <c r="C370" s="141" t="s">
        <v>1071</v>
      </c>
      <c r="K370" s="153"/>
      <c r="T370" s="151" t="s">
        <v>1083</v>
      </c>
      <c r="U370" s="85" t="s">
        <v>1073</v>
      </c>
      <c r="CN370" s="69" t="str">
        <f t="shared" si="5273"/>
        <v>InitUnitState('IK6F',,,,,,,,,,)</v>
      </c>
      <c r="CO370" s="69" t="str">
        <f t="shared" si="5274"/>
        <v>InitUnitNormal('IK6F',,,,,,,,,,)</v>
      </c>
      <c r="CP370" s="69" t="str">
        <f t="shared" si="5275"/>
        <v>InitUnitMagic('IK6F',,,,,,,,,,)</v>
      </c>
      <c r="CQ370" s="69" t="str">
        <f t="shared" si="5276"/>
        <v>InitUnitAdd('IK6F',,,,,,,,,,)</v>
      </c>
      <c r="CR370" s="69" t="str">
        <f t="shared" si="5277"/>
        <v>InitEquipData('IK6F',,"",,,,,'','','','','','',"ReplaceableTextures\\CommandButtons\\BTNSST15.blp")</v>
      </c>
      <c r="CU370" s="95" t="str">
        <f t="shared" si="5278"/>
        <v>|n</v>
      </c>
      <c r="CV370" s="70" t="str">
        <f t="shared" si="4817"/>
        <v>暴击伤害|Cffffc926+60%|n|n|r|Cffaaaaaa○|CffFFD24D土之符印+1|r|r|n|n|Cff00ff7f点击穿戴或脱卸。|r</v>
      </c>
      <c r="CW370" s="60"/>
      <c r="CX370" s="60"/>
      <c r="CY370" s="60"/>
      <c r="CZ370" s="60"/>
      <c r="DA370" s="60"/>
      <c r="DB370" s="71" t="str">
        <f t="shared" si="5279"/>
        <v/>
      </c>
      <c r="DC370" s="71" t="str">
        <f t="shared" si="5280"/>
        <v/>
      </c>
      <c r="DD370" s="71" t="str">
        <f t="shared" si="5281"/>
        <v/>
      </c>
      <c r="DE370" s="71" t="str">
        <f t="shared" si="5282"/>
        <v/>
      </c>
      <c r="DF370" s="71" t="str">
        <f t="shared" si="5283"/>
        <v/>
      </c>
      <c r="DG370" s="71" t="str">
        <f t="shared" si="5284"/>
        <v/>
      </c>
      <c r="DH370" s="71" t="str">
        <f t="shared" si="5285"/>
        <v/>
      </c>
      <c r="DI370" s="71" t="str">
        <f t="shared" si="5286"/>
        <v/>
      </c>
      <c r="DJ370" s="71" t="str">
        <f t="shared" si="5287"/>
        <v/>
      </c>
      <c r="DK370" s="71" t="str">
        <f t="shared" si="5288"/>
        <v/>
      </c>
      <c r="DL370" s="71" t="str">
        <f t="shared" si="5289"/>
        <v/>
      </c>
      <c r="DM370" s="71" t="str">
        <f t="shared" si="5290"/>
        <v/>
      </c>
      <c r="DN370" s="71" t="str">
        <f t="shared" si="5291"/>
        <v/>
      </c>
      <c r="DO370" s="71" t="str">
        <f t="shared" si="5292"/>
        <v/>
      </c>
      <c r="DP370" s="71" t="str">
        <f t="shared" si="5293"/>
        <v/>
      </c>
      <c r="DQ370" s="71" t="str">
        <f t="shared" si="5294"/>
        <v/>
      </c>
      <c r="DR370" s="71" t="str">
        <f t="shared" si="5295"/>
        <v/>
      </c>
      <c r="DS370" s="71" t="str">
        <f t="shared" si="5296"/>
        <v/>
      </c>
      <c r="DT370" s="71" t="str">
        <f t="shared" si="5297"/>
        <v/>
      </c>
      <c r="DU370" s="71" t="str">
        <f t="shared" si="5298"/>
        <v/>
      </c>
      <c r="DV370" s="71" t="str">
        <f t="shared" si="5299"/>
        <v/>
      </c>
      <c r="DW370" s="71" t="str">
        <f t="shared" si="5300"/>
        <v/>
      </c>
      <c r="DX370" s="71" t="str">
        <f t="shared" si="5301"/>
        <v/>
      </c>
      <c r="DY370" s="71" t="str">
        <f t="shared" si="5302"/>
        <v/>
      </c>
      <c r="DZ370" s="71" t="str">
        <f t="shared" si="5303"/>
        <v/>
      </c>
      <c r="EA370" s="71" t="str">
        <f t="shared" si="5304"/>
        <v/>
      </c>
      <c r="EB370" s="71" t="str">
        <f t="shared" si="5305"/>
        <v/>
      </c>
      <c r="EC370" s="71" t="str">
        <f t="shared" si="5306"/>
        <v/>
      </c>
      <c r="ED370" s="71" t="str">
        <f t="shared" si="5307"/>
        <v/>
      </c>
      <c r="EE370" s="71" t="str">
        <f t="shared" si="5308"/>
        <v/>
      </c>
      <c r="EF370" s="71" t="str">
        <f t="shared" si="5309"/>
        <v/>
      </c>
      <c r="EG370" s="71" t="str">
        <f t="shared" si="5310"/>
        <v/>
      </c>
      <c r="EH370" s="71" t="str">
        <f t="shared" si="5311"/>
        <v/>
      </c>
      <c r="EI370" s="71" t="str">
        <f t="shared" si="5312"/>
        <v/>
      </c>
      <c r="EJ370" s="71" t="str">
        <f t="shared" si="5313"/>
        <v/>
      </c>
      <c r="EK370" s="71" t="str">
        <f t="shared" si="5314"/>
        <v/>
      </c>
      <c r="EL370" s="71" t="str">
        <f t="shared" si="5315"/>
        <v/>
      </c>
      <c r="EM370" s="71" t="str">
        <f t="shared" si="5316"/>
        <v/>
      </c>
      <c r="EN370" s="71" t="str">
        <f t="shared" si="5317"/>
        <v/>
      </c>
      <c r="EO370" s="71" t="str">
        <f t="shared" si="5318"/>
        <v/>
      </c>
      <c r="EP370" s="71" t="str">
        <f t="shared" si="5319"/>
        <v/>
      </c>
      <c r="EQ370" s="71" t="str">
        <f t="shared" si="5320"/>
        <v/>
      </c>
      <c r="ER370" s="71" t="str">
        <f t="shared" si="5321"/>
        <v/>
      </c>
      <c r="ES370" s="71" t="str">
        <f t="shared" si="5322"/>
        <v/>
      </c>
      <c r="ET370" s="71" t="str">
        <f t="shared" si="5323"/>
        <v/>
      </c>
      <c r="EU370" s="71" t="str">
        <f t="shared" si="5324"/>
        <v/>
      </c>
      <c r="EV370" s="71" t="str">
        <f t="shared" si="5325"/>
        <v/>
      </c>
      <c r="EW370" s="71" t="str">
        <f t="shared" si="5326"/>
        <v/>
      </c>
      <c r="EX370" s="71" t="str">
        <f t="shared" si="5327"/>
        <v/>
      </c>
      <c r="EY370" s="71" t="str">
        <f t="shared" si="5328"/>
        <v/>
      </c>
      <c r="EZ370" s="71" t="str">
        <f t="shared" si="5329"/>
        <v/>
      </c>
      <c r="FA370" s="71" t="str">
        <f t="shared" si="5330"/>
        <v/>
      </c>
      <c r="FB370" s="71" t="str">
        <f t="shared" si="5331"/>
        <v/>
      </c>
      <c r="FC370" s="71" t="str">
        <f t="shared" si="5332"/>
        <v/>
      </c>
      <c r="FD370" s="71" t="str">
        <f t="shared" si="5333"/>
        <v/>
      </c>
      <c r="FE370" s="71" t="str">
        <f t="shared" si="5334"/>
        <v/>
      </c>
      <c r="FF370" s="71" t="str">
        <f t="shared" si="5335"/>
        <v/>
      </c>
      <c r="FG370" s="71" t="str">
        <f t="shared" si="5336"/>
        <v/>
      </c>
      <c r="FH370" s="71" t="str">
        <f t="shared" si="5337"/>
        <v/>
      </c>
      <c r="FI370" s="71" t="str">
        <f t="shared" si="5338"/>
        <v/>
      </c>
      <c r="FJ370" s="71" t="str">
        <f t="shared" si="5339"/>
        <v/>
      </c>
      <c r="FK370" s="71" t="str">
        <f t="shared" si="5340"/>
        <v/>
      </c>
      <c r="FL370" s="71" t="str">
        <f t="shared" si="5341"/>
        <v/>
      </c>
      <c r="FM370" s="71" t="str">
        <f t="shared" si="5342"/>
        <v/>
      </c>
      <c r="FN370" s="71" t="str">
        <f t="shared" si="5343"/>
        <v/>
      </c>
      <c r="FO370" s="71" t="str">
        <f t="shared" si="5344"/>
        <v/>
      </c>
      <c r="FP370" s="71" t="str">
        <f t="shared" si="5345"/>
        <v/>
      </c>
      <c r="FQ370" s="71" t="str">
        <f t="shared" si="5346"/>
        <v/>
      </c>
      <c r="FR370" s="71" t="str">
        <f t="shared" si="5347"/>
        <v/>
      </c>
      <c r="FS370" s="71" t="str">
        <f t="shared" si="5348"/>
        <v/>
      </c>
    </row>
    <row r="371" spans="1:175" ht="16.5">
      <c r="A371" s="135"/>
      <c r="B371" s="80" t="s">
        <v>1084</v>
      </c>
      <c r="C371" s="141" t="s">
        <v>1071</v>
      </c>
      <c r="K371" s="153"/>
      <c r="T371" s="151" t="s">
        <v>1085</v>
      </c>
      <c r="U371" s="85" t="s">
        <v>1073</v>
      </c>
      <c r="CN371" s="69" t="str">
        <f t="shared" si="5273"/>
        <v>InitUnitState('IK6G',,,,,,,,,,)</v>
      </c>
      <c r="CO371" s="69" t="str">
        <f t="shared" si="5274"/>
        <v>InitUnitNormal('IK6G',,,,,,,,,,)</v>
      </c>
      <c r="CP371" s="69" t="str">
        <f t="shared" si="5275"/>
        <v>InitUnitMagic('IK6G',,,,,,,,,,)</v>
      </c>
      <c r="CQ371" s="69" t="str">
        <f t="shared" si="5276"/>
        <v>InitUnitAdd('IK6G',,,,,,,,,,)</v>
      </c>
      <c r="CR371" s="69" t="str">
        <f t="shared" si="5277"/>
        <v>InitEquipData('IK6G',,"",,,,,'','','','','','',"ReplaceableTextures\\CommandButtons\\BTNSST15.blp")</v>
      </c>
      <c r="CU371" s="95" t="str">
        <f t="shared" si="5278"/>
        <v>|n</v>
      </c>
      <c r="CV371" s="70" t="str">
        <f t="shared" si="4817"/>
        <v>暴击伤害|Cffffc926+60%|n|n|r|Cffaaaaaa○|CffFFD24D光之符印+1|r|r|n|n|Cff00ff7f点击穿戴或脱卸。|r</v>
      </c>
      <c r="CW371" s="60"/>
      <c r="CX371" s="60"/>
      <c r="CY371" s="60"/>
      <c r="CZ371" s="60"/>
      <c r="DA371" s="60"/>
      <c r="DB371" s="71" t="str">
        <f t="shared" si="5279"/>
        <v/>
      </c>
      <c r="DC371" s="71" t="str">
        <f t="shared" si="5280"/>
        <v/>
      </c>
      <c r="DD371" s="71" t="str">
        <f t="shared" si="5281"/>
        <v/>
      </c>
      <c r="DE371" s="71" t="str">
        <f t="shared" si="5282"/>
        <v/>
      </c>
      <c r="DF371" s="71" t="str">
        <f t="shared" si="5283"/>
        <v/>
      </c>
      <c r="DG371" s="71" t="str">
        <f t="shared" si="5284"/>
        <v/>
      </c>
      <c r="DH371" s="71" t="str">
        <f t="shared" si="5285"/>
        <v/>
      </c>
      <c r="DI371" s="71" t="str">
        <f t="shared" si="5286"/>
        <v/>
      </c>
      <c r="DJ371" s="71" t="str">
        <f t="shared" si="5287"/>
        <v/>
      </c>
      <c r="DK371" s="71" t="str">
        <f t="shared" si="5288"/>
        <v/>
      </c>
      <c r="DL371" s="71" t="str">
        <f t="shared" si="5289"/>
        <v/>
      </c>
      <c r="DM371" s="71" t="str">
        <f t="shared" si="5290"/>
        <v/>
      </c>
      <c r="DN371" s="71" t="str">
        <f t="shared" si="5291"/>
        <v/>
      </c>
      <c r="DO371" s="71" t="str">
        <f t="shared" si="5292"/>
        <v/>
      </c>
      <c r="DP371" s="71" t="str">
        <f t="shared" si="5293"/>
        <v/>
      </c>
      <c r="DQ371" s="71" t="str">
        <f t="shared" si="5294"/>
        <v/>
      </c>
      <c r="DR371" s="71" t="str">
        <f t="shared" si="5295"/>
        <v/>
      </c>
      <c r="DS371" s="71" t="str">
        <f t="shared" si="5296"/>
        <v/>
      </c>
      <c r="DT371" s="71" t="str">
        <f t="shared" si="5297"/>
        <v/>
      </c>
      <c r="DU371" s="71" t="str">
        <f t="shared" si="5298"/>
        <v/>
      </c>
      <c r="DV371" s="71" t="str">
        <f t="shared" si="5299"/>
        <v/>
      </c>
      <c r="DW371" s="71" t="str">
        <f t="shared" si="5300"/>
        <v/>
      </c>
      <c r="DX371" s="71" t="str">
        <f t="shared" si="5301"/>
        <v/>
      </c>
      <c r="DY371" s="71" t="str">
        <f t="shared" si="5302"/>
        <v/>
      </c>
      <c r="DZ371" s="71" t="str">
        <f t="shared" si="5303"/>
        <v/>
      </c>
      <c r="EA371" s="71" t="str">
        <f t="shared" si="5304"/>
        <v/>
      </c>
      <c r="EB371" s="71" t="str">
        <f t="shared" si="5305"/>
        <v/>
      </c>
      <c r="EC371" s="71" t="str">
        <f t="shared" si="5306"/>
        <v/>
      </c>
      <c r="ED371" s="71" t="str">
        <f t="shared" si="5307"/>
        <v/>
      </c>
      <c r="EE371" s="71" t="str">
        <f t="shared" si="5308"/>
        <v/>
      </c>
      <c r="EF371" s="71" t="str">
        <f t="shared" si="5309"/>
        <v/>
      </c>
      <c r="EG371" s="71" t="str">
        <f t="shared" si="5310"/>
        <v/>
      </c>
      <c r="EH371" s="71" t="str">
        <f t="shared" si="5311"/>
        <v/>
      </c>
      <c r="EI371" s="71" t="str">
        <f t="shared" si="5312"/>
        <v/>
      </c>
      <c r="EJ371" s="71" t="str">
        <f t="shared" si="5313"/>
        <v/>
      </c>
      <c r="EK371" s="71" t="str">
        <f t="shared" si="5314"/>
        <v/>
      </c>
      <c r="EL371" s="71" t="str">
        <f t="shared" si="5315"/>
        <v/>
      </c>
      <c r="EM371" s="71" t="str">
        <f t="shared" si="5316"/>
        <v/>
      </c>
      <c r="EN371" s="71" t="str">
        <f t="shared" si="5317"/>
        <v/>
      </c>
      <c r="EO371" s="71" t="str">
        <f t="shared" si="5318"/>
        <v/>
      </c>
      <c r="EP371" s="71" t="str">
        <f t="shared" si="5319"/>
        <v/>
      </c>
      <c r="EQ371" s="71" t="str">
        <f t="shared" si="5320"/>
        <v/>
      </c>
      <c r="ER371" s="71" t="str">
        <f t="shared" si="5321"/>
        <v/>
      </c>
      <c r="ES371" s="71" t="str">
        <f t="shared" si="5322"/>
        <v/>
      </c>
      <c r="ET371" s="71" t="str">
        <f t="shared" si="5323"/>
        <v/>
      </c>
      <c r="EU371" s="71" t="str">
        <f t="shared" si="5324"/>
        <v/>
      </c>
      <c r="EV371" s="71" t="str">
        <f t="shared" si="5325"/>
        <v/>
      </c>
      <c r="EW371" s="71" t="str">
        <f t="shared" si="5326"/>
        <v/>
      </c>
      <c r="EX371" s="71" t="str">
        <f t="shared" si="5327"/>
        <v/>
      </c>
      <c r="EY371" s="71" t="str">
        <f t="shared" si="5328"/>
        <v/>
      </c>
      <c r="EZ371" s="71" t="str">
        <f t="shared" si="5329"/>
        <v/>
      </c>
      <c r="FA371" s="71" t="str">
        <f t="shared" si="5330"/>
        <v/>
      </c>
      <c r="FB371" s="71" t="str">
        <f t="shared" si="5331"/>
        <v/>
      </c>
      <c r="FC371" s="71" t="str">
        <f t="shared" si="5332"/>
        <v/>
      </c>
      <c r="FD371" s="71" t="str">
        <f t="shared" si="5333"/>
        <v/>
      </c>
      <c r="FE371" s="71" t="str">
        <f t="shared" si="5334"/>
        <v/>
      </c>
      <c r="FF371" s="71" t="str">
        <f t="shared" si="5335"/>
        <v/>
      </c>
      <c r="FG371" s="71" t="str">
        <f t="shared" si="5336"/>
        <v/>
      </c>
      <c r="FH371" s="71" t="str">
        <f t="shared" si="5337"/>
        <v/>
      </c>
      <c r="FI371" s="71" t="str">
        <f t="shared" si="5338"/>
        <v/>
      </c>
      <c r="FJ371" s="71" t="str">
        <f t="shared" si="5339"/>
        <v/>
      </c>
      <c r="FK371" s="71" t="str">
        <f t="shared" si="5340"/>
        <v/>
      </c>
      <c r="FL371" s="71" t="str">
        <f t="shared" si="5341"/>
        <v/>
      </c>
      <c r="FM371" s="71" t="str">
        <f t="shared" si="5342"/>
        <v/>
      </c>
      <c r="FN371" s="71" t="str">
        <f t="shared" si="5343"/>
        <v/>
      </c>
      <c r="FO371" s="71" t="str">
        <f t="shared" si="5344"/>
        <v/>
      </c>
      <c r="FP371" s="71" t="str">
        <f t="shared" si="5345"/>
        <v/>
      </c>
      <c r="FQ371" s="71" t="str">
        <f t="shared" si="5346"/>
        <v/>
      </c>
      <c r="FR371" s="71" t="str">
        <f t="shared" si="5347"/>
        <v/>
      </c>
      <c r="FS371" s="71" t="str">
        <f t="shared" si="5348"/>
        <v/>
      </c>
    </row>
    <row r="372" spans="1:175" ht="16.5">
      <c r="A372" s="135"/>
      <c r="B372" s="80" t="s">
        <v>1086</v>
      </c>
      <c r="C372" s="141" t="s">
        <v>1071</v>
      </c>
      <c r="K372" s="153"/>
      <c r="T372" s="151" t="s">
        <v>1087</v>
      </c>
      <c r="U372" s="85" t="s">
        <v>1073</v>
      </c>
      <c r="CN372" s="69" t="str">
        <f t="shared" si="5273"/>
        <v>InitUnitState('IK6H',,,,,,,,,,)</v>
      </c>
      <c r="CO372" s="69" t="str">
        <f t="shared" si="5274"/>
        <v>InitUnitNormal('IK6H',,,,,,,,,,)</v>
      </c>
      <c r="CP372" s="69" t="str">
        <f t="shared" si="5275"/>
        <v>InitUnitMagic('IK6H',,,,,,,,,,)</v>
      </c>
      <c r="CQ372" s="69" t="str">
        <f t="shared" si="5276"/>
        <v>InitUnitAdd('IK6H',,,,,,,,,,)</v>
      </c>
      <c r="CR372" s="69" t="str">
        <f t="shared" si="5277"/>
        <v>InitEquipData('IK6H',,"",,,,,'','','','','','',"ReplaceableTextures\\CommandButtons\\BTNSST15.blp")</v>
      </c>
      <c r="CU372" s="95" t="str">
        <f t="shared" si="5278"/>
        <v>|n</v>
      </c>
      <c r="CV372" s="70" t="str">
        <f t="shared" si="4817"/>
        <v>暴击伤害|Cffffc926+60%|n|n|r|Cffaaaaaa○|CffFFD24D雷之符印+1|r|r|n|n|Cff00ff7f点击穿戴或脱卸。|r</v>
      </c>
      <c r="CW372" s="60"/>
      <c r="CX372" s="60"/>
      <c r="CY372" s="60"/>
      <c r="CZ372" s="60"/>
      <c r="DA372" s="60"/>
      <c r="DB372" s="71" t="str">
        <f t="shared" si="5279"/>
        <v/>
      </c>
      <c r="DC372" s="71" t="str">
        <f t="shared" si="5280"/>
        <v/>
      </c>
      <c r="DD372" s="71" t="str">
        <f t="shared" si="5281"/>
        <v/>
      </c>
      <c r="DE372" s="71" t="str">
        <f t="shared" si="5282"/>
        <v/>
      </c>
      <c r="DF372" s="71" t="str">
        <f t="shared" si="5283"/>
        <v/>
      </c>
      <c r="DG372" s="71" t="str">
        <f t="shared" si="5284"/>
        <v/>
      </c>
      <c r="DH372" s="71" t="str">
        <f t="shared" si="5285"/>
        <v/>
      </c>
      <c r="DI372" s="71" t="str">
        <f t="shared" si="5286"/>
        <v/>
      </c>
      <c r="DJ372" s="71" t="str">
        <f t="shared" si="5287"/>
        <v/>
      </c>
      <c r="DK372" s="71" t="str">
        <f t="shared" si="5288"/>
        <v/>
      </c>
      <c r="DL372" s="71" t="str">
        <f t="shared" si="5289"/>
        <v/>
      </c>
      <c r="DM372" s="71" t="str">
        <f t="shared" si="5290"/>
        <v/>
      </c>
      <c r="DN372" s="71" t="str">
        <f t="shared" si="5291"/>
        <v/>
      </c>
      <c r="DO372" s="71" t="str">
        <f t="shared" si="5292"/>
        <v/>
      </c>
      <c r="DP372" s="71" t="str">
        <f t="shared" si="5293"/>
        <v/>
      </c>
      <c r="DQ372" s="71" t="str">
        <f t="shared" si="5294"/>
        <v/>
      </c>
      <c r="DR372" s="71" t="str">
        <f t="shared" si="5295"/>
        <v/>
      </c>
      <c r="DS372" s="71" t="str">
        <f t="shared" si="5296"/>
        <v/>
      </c>
      <c r="DT372" s="71" t="str">
        <f t="shared" si="5297"/>
        <v/>
      </c>
      <c r="DU372" s="71" t="str">
        <f t="shared" si="5298"/>
        <v/>
      </c>
      <c r="DV372" s="71" t="str">
        <f t="shared" si="5299"/>
        <v/>
      </c>
      <c r="DW372" s="71" t="str">
        <f t="shared" si="5300"/>
        <v/>
      </c>
      <c r="DX372" s="71" t="str">
        <f t="shared" si="5301"/>
        <v/>
      </c>
      <c r="DY372" s="71" t="str">
        <f t="shared" si="5302"/>
        <v/>
      </c>
      <c r="DZ372" s="71" t="str">
        <f t="shared" si="5303"/>
        <v/>
      </c>
      <c r="EA372" s="71" t="str">
        <f t="shared" si="5304"/>
        <v/>
      </c>
      <c r="EB372" s="71" t="str">
        <f t="shared" si="5305"/>
        <v/>
      </c>
      <c r="EC372" s="71" t="str">
        <f t="shared" si="5306"/>
        <v/>
      </c>
      <c r="ED372" s="71" t="str">
        <f t="shared" si="5307"/>
        <v/>
      </c>
      <c r="EE372" s="71" t="str">
        <f t="shared" si="5308"/>
        <v/>
      </c>
      <c r="EF372" s="71" t="str">
        <f t="shared" si="5309"/>
        <v/>
      </c>
      <c r="EG372" s="71" t="str">
        <f t="shared" si="5310"/>
        <v/>
      </c>
      <c r="EH372" s="71" t="str">
        <f t="shared" si="5311"/>
        <v/>
      </c>
      <c r="EI372" s="71" t="str">
        <f t="shared" si="5312"/>
        <v/>
      </c>
      <c r="EJ372" s="71" t="str">
        <f t="shared" si="5313"/>
        <v/>
      </c>
      <c r="EK372" s="71" t="str">
        <f t="shared" si="5314"/>
        <v/>
      </c>
      <c r="EL372" s="71" t="str">
        <f t="shared" si="5315"/>
        <v/>
      </c>
      <c r="EM372" s="71" t="str">
        <f t="shared" si="5316"/>
        <v/>
      </c>
      <c r="EN372" s="71" t="str">
        <f t="shared" si="5317"/>
        <v/>
      </c>
      <c r="EO372" s="71" t="str">
        <f t="shared" si="5318"/>
        <v/>
      </c>
      <c r="EP372" s="71" t="str">
        <f t="shared" si="5319"/>
        <v/>
      </c>
      <c r="EQ372" s="71" t="str">
        <f t="shared" si="5320"/>
        <v/>
      </c>
      <c r="ER372" s="71" t="str">
        <f t="shared" si="5321"/>
        <v/>
      </c>
      <c r="ES372" s="71" t="str">
        <f t="shared" si="5322"/>
        <v/>
      </c>
      <c r="ET372" s="71" t="str">
        <f t="shared" si="5323"/>
        <v/>
      </c>
      <c r="EU372" s="71" t="str">
        <f t="shared" si="5324"/>
        <v/>
      </c>
      <c r="EV372" s="71" t="str">
        <f t="shared" si="5325"/>
        <v/>
      </c>
      <c r="EW372" s="71" t="str">
        <f t="shared" si="5326"/>
        <v/>
      </c>
      <c r="EX372" s="71" t="str">
        <f t="shared" si="5327"/>
        <v/>
      </c>
      <c r="EY372" s="71" t="str">
        <f t="shared" si="5328"/>
        <v/>
      </c>
      <c r="EZ372" s="71" t="str">
        <f t="shared" si="5329"/>
        <v/>
      </c>
      <c r="FA372" s="71" t="str">
        <f t="shared" si="5330"/>
        <v/>
      </c>
      <c r="FB372" s="71" t="str">
        <f t="shared" si="5331"/>
        <v/>
      </c>
      <c r="FC372" s="71" t="str">
        <f t="shared" si="5332"/>
        <v/>
      </c>
      <c r="FD372" s="71" t="str">
        <f t="shared" si="5333"/>
        <v/>
      </c>
      <c r="FE372" s="71" t="str">
        <f t="shared" si="5334"/>
        <v/>
      </c>
      <c r="FF372" s="71" t="str">
        <f t="shared" si="5335"/>
        <v/>
      </c>
      <c r="FG372" s="71" t="str">
        <f t="shared" si="5336"/>
        <v/>
      </c>
      <c r="FH372" s="71" t="str">
        <f t="shared" si="5337"/>
        <v/>
      </c>
      <c r="FI372" s="71" t="str">
        <f t="shared" si="5338"/>
        <v/>
      </c>
      <c r="FJ372" s="71" t="str">
        <f t="shared" si="5339"/>
        <v/>
      </c>
      <c r="FK372" s="71" t="str">
        <f t="shared" si="5340"/>
        <v/>
      </c>
      <c r="FL372" s="71" t="str">
        <f t="shared" si="5341"/>
        <v/>
      </c>
      <c r="FM372" s="71" t="str">
        <f t="shared" si="5342"/>
        <v/>
      </c>
      <c r="FN372" s="71" t="str">
        <f t="shared" si="5343"/>
        <v/>
      </c>
      <c r="FO372" s="71" t="str">
        <f t="shared" si="5344"/>
        <v/>
      </c>
      <c r="FP372" s="71" t="str">
        <f t="shared" si="5345"/>
        <v/>
      </c>
      <c r="FQ372" s="71" t="str">
        <f t="shared" si="5346"/>
        <v/>
      </c>
      <c r="FR372" s="71" t="str">
        <f t="shared" si="5347"/>
        <v/>
      </c>
      <c r="FS372" s="71" t="str">
        <f t="shared" si="5348"/>
        <v/>
      </c>
    </row>
    <row r="373" spans="1:175" ht="16.5">
      <c r="A373" s="135"/>
      <c r="B373" s="80" t="s">
        <v>1088</v>
      </c>
      <c r="C373" s="141" t="s">
        <v>1071</v>
      </c>
      <c r="K373" s="154"/>
      <c r="T373" s="151" t="s">
        <v>1089</v>
      </c>
      <c r="U373" s="85" t="s">
        <v>1073</v>
      </c>
      <c r="CN373" s="69" t="str">
        <f t="shared" si="5273"/>
        <v>InitUnitState('IK6I',,,,,,,,,,)</v>
      </c>
      <c r="CO373" s="69" t="str">
        <f t="shared" si="5274"/>
        <v>InitUnitNormal('IK6I',,,,,,,,,,)</v>
      </c>
      <c r="CP373" s="69" t="str">
        <f t="shared" si="5275"/>
        <v>InitUnitMagic('IK6I',,,,,,,,,,)</v>
      </c>
      <c r="CQ373" s="69" t="str">
        <f t="shared" si="5276"/>
        <v>InitUnitAdd('IK6I',,,,,,,,,,)</v>
      </c>
      <c r="CR373" s="69" t="str">
        <f t="shared" si="5277"/>
        <v>InitEquipData('IK6I',,"",,,,,'','','','','','',"ReplaceableTextures\\CommandButtons\\BTNSST15.blp")</v>
      </c>
      <c r="CU373" s="95" t="str">
        <f t="shared" si="5278"/>
        <v>|n</v>
      </c>
      <c r="CV373" s="70" t="str">
        <f t="shared" si="4817"/>
        <v>暴击伤害|Cffffc926+60%|n|n|r|Cffaaaaaa○|CffFFD24D暗之符印+1|r|r|n|n|Cff00ff7f点击穿戴或脱卸。|r</v>
      </c>
      <c r="CW373" s="60"/>
      <c r="CX373" s="60"/>
      <c r="CY373" s="60"/>
      <c r="CZ373" s="60"/>
      <c r="DA373" s="60"/>
      <c r="DB373" s="71" t="str">
        <f t="shared" si="5279"/>
        <v/>
      </c>
      <c r="DC373" s="71" t="str">
        <f t="shared" si="5280"/>
        <v/>
      </c>
      <c r="DD373" s="71" t="str">
        <f t="shared" si="5281"/>
        <v/>
      </c>
      <c r="DE373" s="71" t="str">
        <f t="shared" si="5282"/>
        <v/>
      </c>
      <c r="DF373" s="71" t="str">
        <f t="shared" si="5283"/>
        <v/>
      </c>
      <c r="DG373" s="71" t="str">
        <f t="shared" si="5284"/>
        <v/>
      </c>
      <c r="DH373" s="71" t="str">
        <f t="shared" si="5285"/>
        <v/>
      </c>
      <c r="DI373" s="71" t="str">
        <f t="shared" si="5286"/>
        <v/>
      </c>
      <c r="DJ373" s="71" t="str">
        <f t="shared" si="5287"/>
        <v/>
      </c>
      <c r="DK373" s="71" t="str">
        <f t="shared" si="5288"/>
        <v/>
      </c>
      <c r="DL373" s="71" t="str">
        <f t="shared" si="5289"/>
        <v/>
      </c>
      <c r="DM373" s="71" t="str">
        <f t="shared" si="5290"/>
        <v/>
      </c>
      <c r="DN373" s="71" t="str">
        <f t="shared" si="5291"/>
        <v/>
      </c>
      <c r="DO373" s="71" t="str">
        <f t="shared" si="5292"/>
        <v/>
      </c>
      <c r="DP373" s="71" t="str">
        <f t="shared" si="5293"/>
        <v/>
      </c>
      <c r="DQ373" s="71" t="str">
        <f t="shared" si="5294"/>
        <v/>
      </c>
      <c r="DR373" s="71" t="str">
        <f t="shared" si="5295"/>
        <v/>
      </c>
      <c r="DS373" s="71" t="str">
        <f t="shared" si="5296"/>
        <v/>
      </c>
      <c r="DT373" s="71" t="str">
        <f t="shared" si="5297"/>
        <v/>
      </c>
      <c r="DU373" s="71" t="str">
        <f t="shared" si="5298"/>
        <v/>
      </c>
      <c r="DV373" s="71" t="str">
        <f t="shared" si="5299"/>
        <v/>
      </c>
      <c r="DW373" s="71" t="str">
        <f t="shared" si="5300"/>
        <v/>
      </c>
      <c r="DX373" s="71" t="str">
        <f t="shared" si="5301"/>
        <v/>
      </c>
      <c r="DY373" s="71" t="str">
        <f t="shared" si="5302"/>
        <v/>
      </c>
      <c r="DZ373" s="71" t="str">
        <f t="shared" si="5303"/>
        <v/>
      </c>
      <c r="EA373" s="71" t="str">
        <f t="shared" si="5304"/>
        <v/>
      </c>
      <c r="EB373" s="71" t="str">
        <f t="shared" si="5305"/>
        <v/>
      </c>
      <c r="EC373" s="71" t="str">
        <f t="shared" si="5306"/>
        <v/>
      </c>
      <c r="ED373" s="71" t="str">
        <f t="shared" si="5307"/>
        <v/>
      </c>
      <c r="EE373" s="71" t="str">
        <f t="shared" si="5308"/>
        <v/>
      </c>
      <c r="EF373" s="71" t="str">
        <f t="shared" si="5309"/>
        <v/>
      </c>
      <c r="EG373" s="71" t="str">
        <f t="shared" si="5310"/>
        <v/>
      </c>
      <c r="EH373" s="71" t="str">
        <f t="shared" si="5311"/>
        <v/>
      </c>
      <c r="EI373" s="71" t="str">
        <f t="shared" si="5312"/>
        <v/>
      </c>
      <c r="EJ373" s="71" t="str">
        <f t="shared" si="5313"/>
        <v/>
      </c>
      <c r="EK373" s="71" t="str">
        <f t="shared" si="5314"/>
        <v/>
      </c>
      <c r="EL373" s="71" t="str">
        <f t="shared" si="5315"/>
        <v/>
      </c>
      <c r="EM373" s="71" t="str">
        <f t="shared" si="5316"/>
        <v/>
      </c>
      <c r="EN373" s="71" t="str">
        <f t="shared" si="5317"/>
        <v/>
      </c>
      <c r="EO373" s="71" t="str">
        <f t="shared" si="5318"/>
        <v/>
      </c>
      <c r="EP373" s="71" t="str">
        <f t="shared" si="5319"/>
        <v/>
      </c>
      <c r="EQ373" s="71" t="str">
        <f t="shared" si="5320"/>
        <v/>
      </c>
      <c r="ER373" s="71" t="str">
        <f t="shared" si="5321"/>
        <v/>
      </c>
      <c r="ES373" s="71" t="str">
        <f t="shared" si="5322"/>
        <v/>
      </c>
      <c r="ET373" s="71" t="str">
        <f t="shared" si="5323"/>
        <v/>
      </c>
      <c r="EU373" s="71" t="str">
        <f t="shared" si="5324"/>
        <v/>
      </c>
      <c r="EV373" s="71" t="str">
        <f t="shared" si="5325"/>
        <v/>
      </c>
      <c r="EW373" s="71" t="str">
        <f t="shared" si="5326"/>
        <v/>
      </c>
      <c r="EX373" s="71" t="str">
        <f t="shared" si="5327"/>
        <v/>
      </c>
      <c r="EY373" s="71" t="str">
        <f t="shared" si="5328"/>
        <v/>
      </c>
      <c r="EZ373" s="71" t="str">
        <f t="shared" si="5329"/>
        <v/>
      </c>
      <c r="FA373" s="71" t="str">
        <f t="shared" si="5330"/>
        <v/>
      </c>
      <c r="FB373" s="71" t="str">
        <f t="shared" si="5331"/>
        <v/>
      </c>
      <c r="FC373" s="71" t="str">
        <f t="shared" si="5332"/>
        <v/>
      </c>
      <c r="FD373" s="71" t="str">
        <f t="shared" si="5333"/>
        <v/>
      </c>
      <c r="FE373" s="71" t="str">
        <f t="shared" si="5334"/>
        <v/>
      </c>
      <c r="FF373" s="71" t="str">
        <f t="shared" si="5335"/>
        <v/>
      </c>
      <c r="FG373" s="71" t="str">
        <f t="shared" si="5336"/>
        <v/>
      </c>
      <c r="FH373" s="71" t="str">
        <f t="shared" si="5337"/>
        <v/>
      </c>
      <c r="FI373" s="71" t="str">
        <f t="shared" si="5338"/>
        <v/>
      </c>
      <c r="FJ373" s="71" t="str">
        <f t="shared" si="5339"/>
        <v/>
      </c>
      <c r="FK373" s="71" t="str">
        <f t="shared" si="5340"/>
        <v/>
      </c>
      <c r="FL373" s="71" t="str">
        <f t="shared" si="5341"/>
        <v/>
      </c>
      <c r="FM373" s="71" t="str">
        <f t="shared" si="5342"/>
        <v/>
      </c>
      <c r="FN373" s="71" t="str">
        <f t="shared" si="5343"/>
        <v/>
      </c>
      <c r="FO373" s="71" t="str">
        <f t="shared" si="5344"/>
        <v/>
      </c>
      <c r="FP373" s="71" t="str">
        <f t="shared" si="5345"/>
        <v/>
      </c>
      <c r="FQ373" s="71" t="str">
        <f t="shared" si="5346"/>
        <v/>
      </c>
      <c r="FR373" s="71" t="str">
        <f t="shared" si="5347"/>
        <v/>
      </c>
      <c r="FS373" s="71" t="str">
        <f t="shared" si="5348"/>
        <v/>
      </c>
    </row>
    <row r="374" spans="1:175" ht="16.5">
      <c r="A374" s="135"/>
      <c r="B374" s="80" t="s">
        <v>1090</v>
      </c>
      <c r="C374" s="141" t="s">
        <v>1091</v>
      </c>
      <c r="T374" s="151" t="s">
        <v>1092</v>
      </c>
      <c r="U374" s="85" t="s">
        <v>1093</v>
      </c>
      <c r="CN374" s="69" t="str">
        <f t="shared" si="4818"/>
        <v>InitUnitState('IK7A',,,,,,,,,,)</v>
      </c>
      <c r="CO374" s="69" t="str">
        <f t="shared" si="4819"/>
        <v>InitUnitNormal('IK7A',,,,,,,,,,)</v>
      </c>
      <c r="CP374" s="69" t="str">
        <f t="shared" si="4820"/>
        <v>InitUnitMagic('IK7A',,,,,,,,,,)</v>
      </c>
      <c r="CQ374" s="69" t="str">
        <f t="shared" si="4821"/>
        <v>InitUnitAdd('IK7A',,,,,,,,,,)</v>
      </c>
      <c r="CR374" s="69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InitEquipData('IK7A',,"",,,,,'','','','','','',"ReplaceableTextures\\CommandButtons\\BTNSST16.blp")</v>
      </c>
      <c r="CU374" s="95" t="str">
        <f t="shared" si="4822"/>
        <v>|n</v>
      </c>
      <c r="CV374" s="70" t="str">
        <f t="shared" si="4817"/>
        <v>护甲|Cffffc926+100|n|n|r|Cffaaaaaa○刻印槽 【空】|r|n|n|Cff00ff7f点击穿戴或脱卸。|r</v>
      </c>
      <c r="CW374" s="60"/>
      <c r="CX374" s="60"/>
      <c r="CY374" s="60"/>
      <c r="CZ374" s="60"/>
      <c r="DA374" s="60"/>
      <c r="DB374" s="71" t="str">
        <f t="shared" si="4823"/>
        <v/>
      </c>
      <c r="DC374" s="71" t="str">
        <f t="shared" si="4824"/>
        <v/>
      </c>
      <c r="DD374" s="71" t="str">
        <f t="shared" si="4825"/>
        <v/>
      </c>
      <c r="DE374" s="71" t="str">
        <f t="shared" si="4826"/>
        <v/>
      </c>
      <c r="DF374" s="71" t="str">
        <f t="shared" si="4827"/>
        <v/>
      </c>
      <c r="DG374" s="71" t="str">
        <f t="shared" si="4828"/>
        <v/>
      </c>
      <c r="DH374" s="71" t="str">
        <f t="shared" si="4829"/>
        <v/>
      </c>
      <c r="DI374" s="71" t="str">
        <f t="shared" si="4830"/>
        <v/>
      </c>
      <c r="DJ374" s="71" t="str">
        <f t="shared" si="4831"/>
        <v/>
      </c>
      <c r="DK374" s="71" t="str">
        <f t="shared" si="4832"/>
        <v/>
      </c>
      <c r="DL374" s="71" t="str">
        <f t="shared" si="4833"/>
        <v/>
      </c>
      <c r="DM374" s="71" t="str">
        <f t="shared" si="4834"/>
        <v/>
      </c>
      <c r="DN374" s="71" t="str">
        <f t="shared" si="4835"/>
        <v/>
      </c>
      <c r="DO374" s="71" t="str">
        <f t="shared" si="4836"/>
        <v/>
      </c>
      <c r="DP374" s="71" t="str">
        <f t="shared" si="4837"/>
        <v/>
      </c>
      <c r="DQ374" s="71" t="str">
        <f t="shared" si="4838"/>
        <v/>
      </c>
      <c r="DR374" s="71" t="str">
        <f t="shared" si="4839"/>
        <v/>
      </c>
      <c r="DS374" s="71" t="str">
        <f t="shared" si="4840"/>
        <v/>
      </c>
      <c r="DT374" s="71" t="str">
        <f t="shared" si="4841"/>
        <v/>
      </c>
      <c r="DU374" s="71" t="str">
        <f t="shared" si="4842"/>
        <v/>
      </c>
      <c r="DV374" s="71" t="str">
        <f t="shared" si="4843"/>
        <v/>
      </c>
      <c r="DW374" s="71" t="str">
        <f t="shared" si="4844"/>
        <v/>
      </c>
      <c r="DX374" s="71" t="str">
        <f t="shared" si="4845"/>
        <v/>
      </c>
      <c r="DY374" s="71" t="str">
        <f t="shared" si="4846"/>
        <v/>
      </c>
      <c r="DZ374" s="71" t="str">
        <f t="shared" si="4847"/>
        <v/>
      </c>
      <c r="EA374" s="71" t="str">
        <f t="shared" si="4848"/>
        <v/>
      </c>
      <c r="EB374" s="71" t="str">
        <f t="shared" si="4849"/>
        <v/>
      </c>
      <c r="EC374" s="71" t="str">
        <f t="shared" si="4850"/>
        <v/>
      </c>
      <c r="ED374" s="71" t="str">
        <f t="shared" si="4851"/>
        <v/>
      </c>
      <c r="EE374" s="71" t="str">
        <f t="shared" si="4852"/>
        <v/>
      </c>
      <c r="EF374" s="71" t="str">
        <f t="shared" si="4853"/>
        <v/>
      </c>
      <c r="EG374" s="71" t="str">
        <f t="shared" si="4854"/>
        <v/>
      </c>
      <c r="EH374" s="71" t="str">
        <f t="shared" si="4855"/>
        <v/>
      </c>
      <c r="EI374" s="71" t="str">
        <f t="shared" si="4856"/>
        <v/>
      </c>
      <c r="EJ374" s="71" t="str">
        <f t="shared" si="4857"/>
        <v/>
      </c>
      <c r="EK374" s="71" t="str">
        <f t="shared" si="4858"/>
        <v/>
      </c>
      <c r="EL374" s="71" t="str">
        <f t="shared" si="4859"/>
        <v/>
      </c>
      <c r="EM374" s="71" t="str">
        <f t="shared" si="4860"/>
        <v/>
      </c>
      <c r="EN374" s="71" t="str">
        <f t="shared" si="4861"/>
        <v/>
      </c>
      <c r="EO374" s="71" t="str">
        <f t="shared" si="4862"/>
        <v/>
      </c>
      <c r="EP374" s="71" t="str">
        <f t="shared" si="4863"/>
        <v/>
      </c>
      <c r="EQ374" s="71" t="str">
        <f t="shared" si="4864"/>
        <v/>
      </c>
      <c r="ER374" s="71" t="str">
        <f t="shared" si="4865"/>
        <v/>
      </c>
      <c r="ES374" s="71" t="str">
        <f t="shared" si="4866"/>
        <v/>
      </c>
      <c r="ET374" s="71" t="str">
        <f t="shared" si="4867"/>
        <v/>
      </c>
      <c r="EU374" s="71" t="str">
        <f t="shared" si="4868"/>
        <v/>
      </c>
      <c r="EV374" s="71" t="str">
        <f t="shared" si="4869"/>
        <v/>
      </c>
      <c r="EW374" s="71" t="str">
        <f t="shared" si="4870"/>
        <v/>
      </c>
      <c r="EX374" s="71" t="str">
        <f t="shared" si="4871"/>
        <v/>
      </c>
      <c r="EY374" s="71" t="str">
        <f t="shared" si="4872"/>
        <v/>
      </c>
      <c r="EZ374" s="71" t="str">
        <f t="shared" si="4873"/>
        <v/>
      </c>
      <c r="FA374" s="71" t="str">
        <f t="shared" si="4874"/>
        <v/>
      </c>
      <c r="FB374" s="71" t="str">
        <f t="shared" si="4875"/>
        <v/>
      </c>
      <c r="FC374" s="71" t="str">
        <f t="shared" si="4876"/>
        <v/>
      </c>
      <c r="FD374" s="71" t="str">
        <f t="shared" si="4877"/>
        <v/>
      </c>
      <c r="FE374" s="71" t="str">
        <f t="shared" si="4878"/>
        <v/>
      </c>
      <c r="FF374" s="71" t="str">
        <f t="shared" si="4879"/>
        <v/>
      </c>
      <c r="FG374" s="71" t="str">
        <f t="shared" si="4880"/>
        <v/>
      </c>
      <c r="FH374" s="71" t="str">
        <f t="shared" si="4881"/>
        <v/>
      </c>
      <c r="FI374" s="71" t="str">
        <f t="shared" si="4882"/>
        <v/>
      </c>
      <c r="FJ374" s="71" t="str">
        <f t="shared" si="4883"/>
        <v/>
      </c>
      <c r="FK374" s="71" t="str">
        <f t="shared" si="4884"/>
        <v/>
      </c>
      <c r="FL374" s="71" t="str">
        <f t="shared" si="4885"/>
        <v/>
      </c>
      <c r="FM374" s="71" t="str">
        <f t="shared" si="4886"/>
        <v/>
      </c>
      <c r="FN374" s="71" t="str">
        <f t="shared" si="4887"/>
        <v/>
      </c>
      <c r="FO374" s="71" t="str">
        <f t="shared" si="4888"/>
        <v/>
      </c>
      <c r="FP374" s="71" t="str">
        <f t="shared" si="4889"/>
        <v/>
      </c>
      <c r="FQ374" s="71" t="str">
        <f t="shared" si="4890"/>
        <v/>
      </c>
      <c r="FR374" s="71" t="str">
        <f t="shared" si="4891"/>
        <v/>
      </c>
      <c r="FS374" s="71" t="str">
        <f t="shared" si="4892"/>
        <v/>
      </c>
    </row>
    <row r="375" spans="1:175" ht="16.5">
      <c r="A375" s="135"/>
      <c r="B375" s="80" t="s">
        <v>1094</v>
      </c>
      <c r="C375" s="141" t="s">
        <v>1091</v>
      </c>
      <c r="K375" s="143"/>
      <c r="T375" s="151" t="s">
        <v>1095</v>
      </c>
      <c r="U375" s="85" t="s">
        <v>1093</v>
      </c>
      <c r="CN375" s="69" t="str">
        <f t="shared" ref="CN375:CN382" si="5349">"InitUnitState('"&amp;B375&amp;"',"&amp;V375&amp;","&amp;W375&amp;","&amp;X375&amp;","&amp;Y375&amp;","&amp;Z375&amp;","&amp;AA375&amp;","&amp;AB375&amp;","&amp;AC375&amp;","&amp;AD375&amp;","&amp;AE375&amp;")"</f>
        <v>InitUnitState('IK7B',,,,,,,,,,)</v>
      </c>
      <c r="CO375" s="69" t="str">
        <f t="shared" ref="CO375:CO382" si="5350">"InitUnitNormal('"&amp;B375&amp;"',"&amp;AF375&amp;","&amp;AG375&amp;","&amp;AH375&amp;","&amp;AI375&amp;","&amp;AJ375&amp;","&amp;AK375&amp;","&amp;AL375&amp;","&amp;AM375&amp;","&amp;AN375&amp;","&amp;AO375&amp;")"</f>
        <v>InitUnitNormal('IK7B',,,,,,,,,,)</v>
      </c>
      <c r="CP375" s="69" t="str">
        <f t="shared" ref="CP375:CP382" si="5351">"InitUnitMagic('"&amp;B375&amp;"',"&amp;AP375&amp;","&amp;AQ375&amp;","&amp;AR375&amp;","&amp;AS375&amp;","&amp;AT375&amp;","&amp;AU375&amp;","&amp;AV375&amp;","&amp;AW375&amp;","&amp;BI375&amp;","&amp;BJ375&amp;")"</f>
        <v>InitUnitMagic('IK7B',,,,,,,,,,)</v>
      </c>
      <c r="CQ375" s="69" t="str">
        <f t="shared" ref="CQ375:CQ382" si="5352">"InitUnitAdd('"&amp;B375&amp;"',"&amp;BK375&amp;","&amp;BL375&amp;","&amp;BM375&amp;","&amp;BN375&amp;","&amp;BO375&amp;","&amp;BP375&amp;","&amp;BQ375&amp;","&amp;BR375&amp;","&amp;BS375&amp;","&amp;BT375&amp;")"</f>
        <v>InitUnitAdd('IK7B',,,,,,,,,,)</v>
      </c>
      <c r="CR375" s="69" t="str">
        <f t="shared" ref="CR375:CR382" si="5353"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InitEquipData('IK7B',,"",,,,,'','','','','','',"ReplaceableTextures\\CommandButtons\\BTNSST16.blp")</v>
      </c>
      <c r="CU375" s="95" t="str">
        <f t="shared" ref="CU375:CU382" si="5354">CONCATENATE(DB375,DC375,DD375,DE375,DF375,DG375,DH375,DI375,DJ375,DK375,DL375,DM375,DN375,DO375,DP375,DQ375,DR375,DS375,DT375,DU375,DV375,DW375,DX375,DY375,DZ375,EA375,EB375,EC375,ED375,EE375,EF375,EG375,EH375,EI375,EJ375,EK375,EL375,EM375,EN375,EO375,EP375&amp;"|n")</f>
        <v>|n</v>
      </c>
      <c r="CV375" s="70" t="str">
        <f t="shared" si="4817"/>
        <v>护甲|Cffffc926+100|n|n|r|Cffaaaaaa○|CffFFD24D金之符印+1|r|r|n|n|Cff00ff7f点击穿戴或脱卸。|r</v>
      </c>
      <c r="CW375" s="60"/>
      <c r="CX375" s="60"/>
      <c r="CY375" s="60"/>
      <c r="CZ375" s="60"/>
      <c r="DA375" s="60"/>
      <c r="DB375" s="71" t="str">
        <f t="shared" ref="DB375:DB382" si="5355">IF(V375="","","|n"&amp;DB$2&amp;"+"&amp;V375&amp;DB$1)</f>
        <v/>
      </c>
      <c r="DC375" s="71" t="str">
        <f t="shared" ref="DC375:DC382" si="5356">IF(W375="","","|n"&amp;DC$2&amp;"+"&amp;W375&amp;DC$1)</f>
        <v/>
      </c>
      <c r="DD375" s="71" t="str">
        <f t="shared" ref="DD375:DD382" si="5357">IF(X375="","","|n"&amp;DD$2&amp;"+"&amp;X375&amp;DD$1)</f>
        <v/>
      </c>
      <c r="DE375" s="71" t="str">
        <f t="shared" ref="DE375:DE382" si="5358">IF(Y375="","","|n"&amp;DE$2&amp;"+"&amp;Y375&amp;DE$1)</f>
        <v/>
      </c>
      <c r="DF375" s="71" t="str">
        <f t="shared" ref="DF375:DF382" si="5359">IF(Z375="","","|n"&amp;DF$2&amp;"+"&amp;Z375&amp;DF$1)</f>
        <v/>
      </c>
      <c r="DG375" s="71" t="str">
        <f t="shared" ref="DG375:DG382" si="5360">IF(AA375="","","|n"&amp;DG$2&amp;"+"&amp;AA375&amp;DG$1)</f>
        <v/>
      </c>
      <c r="DH375" s="71" t="str">
        <f t="shared" ref="DH375:DH382" si="5361">IF(AB375="","","|n"&amp;DH$2&amp;"+"&amp;AB375&amp;DH$1)</f>
        <v/>
      </c>
      <c r="DI375" s="71" t="str">
        <f t="shared" ref="DI375:DI382" si="5362">IF(AC375="","","|n"&amp;DI$2&amp;"+"&amp;AC375&amp;DI$1)</f>
        <v/>
      </c>
      <c r="DJ375" s="71" t="str">
        <f t="shared" ref="DJ375:DJ382" si="5363">IF(AD375="","","|n"&amp;DJ$2&amp;"+"&amp;AD375&amp;DJ$1)</f>
        <v/>
      </c>
      <c r="DK375" s="71" t="str">
        <f t="shared" ref="DK375:DK382" si="5364">IF(AE375="","","|n"&amp;DK$2&amp;"+"&amp;AE375&amp;DK$1)</f>
        <v/>
      </c>
      <c r="DL375" s="71" t="str">
        <f t="shared" ref="DL375:DL382" si="5365">IF(AF375="","","|n"&amp;DL$2&amp;"+"&amp;AF375&amp;DL$1)</f>
        <v/>
      </c>
      <c r="DM375" s="71" t="str">
        <f t="shared" ref="DM375:DM382" si="5366">IF(AG375="","","|n"&amp;DM$2&amp;"+"&amp;AG375&amp;DM$1)</f>
        <v/>
      </c>
      <c r="DN375" s="71" t="str">
        <f t="shared" ref="DN375:DN382" si="5367">IF(AH375="","","|n"&amp;DN$2&amp;"+"&amp;AH375&amp;DN$1)</f>
        <v/>
      </c>
      <c r="DO375" s="71" t="str">
        <f t="shared" ref="DO375:DO382" si="5368">IF(AI375="","","|n"&amp;DO$2&amp;"+"&amp;AI375&amp;DO$1)</f>
        <v/>
      </c>
      <c r="DP375" s="71" t="str">
        <f t="shared" ref="DP375:DP382" si="5369">IF(AJ375="","","|n"&amp;DP$2&amp;"+"&amp;AJ375&amp;DP$1)</f>
        <v/>
      </c>
      <c r="DQ375" s="71" t="str">
        <f t="shared" ref="DQ375:DQ382" si="5370">IF(AK375="","","|n"&amp;DQ$2&amp;"+"&amp;AK375&amp;DQ$1)</f>
        <v/>
      </c>
      <c r="DR375" s="71" t="str">
        <f t="shared" ref="DR375:DR382" si="5371">IF(AL375="","","|n"&amp;DR$2&amp;"+"&amp;AL375&amp;DR$1)</f>
        <v/>
      </c>
      <c r="DS375" s="71" t="str">
        <f t="shared" ref="DS375:DS382" si="5372">IF(AM375="","","|n"&amp;DS$2&amp;"+"&amp;AM375&amp;DS$1)</f>
        <v/>
      </c>
      <c r="DT375" s="71" t="str">
        <f t="shared" ref="DT375:DT382" si="5373">IF(AN375="","","|n"&amp;DT$2&amp;"+"&amp;AN375&amp;DT$1)</f>
        <v/>
      </c>
      <c r="DU375" s="71" t="str">
        <f t="shared" ref="DU375:DU382" si="5374">IF(AO375="","","|n"&amp;DU$2&amp;"+"&amp;AO375&amp;DU$1)</f>
        <v/>
      </c>
      <c r="DV375" s="71" t="str">
        <f t="shared" ref="DV375:DV382" si="5375">IF(AP375="","","|n"&amp;DV$2&amp;"+"&amp;AP375&amp;DV$1)</f>
        <v/>
      </c>
      <c r="DW375" s="71" t="str">
        <f t="shared" ref="DW375:DW382" si="5376">IF(AQ375="","","|n"&amp;DW$2&amp;"+"&amp;AQ375&amp;DW$1)</f>
        <v/>
      </c>
      <c r="DX375" s="71" t="str">
        <f t="shared" ref="DX375:DX382" si="5377">IF(AR375="","","|n"&amp;DX$2&amp;"+"&amp;AR375&amp;DX$1)</f>
        <v/>
      </c>
      <c r="DY375" s="71" t="str">
        <f t="shared" ref="DY375:DY382" si="5378">IF(AS375="","","|n"&amp;DY$2&amp;"+"&amp;AS375&amp;DY$1)</f>
        <v/>
      </c>
      <c r="DZ375" s="71" t="str">
        <f t="shared" ref="DZ375:DZ382" si="5379">IF(AT375="","","|n"&amp;DZ$2&amp;"+"&amp;AT375&amp;DZ$1)</f>
        <v/>
      </c>
      <c r="EA375" s="71" t="str">
        <f t="shared" ref="EA375:EA382" si="5380">IF(AU375="","","|n"&amp;EA$2&amp;"+"&amp;AU375&amp;EA$1)</f>
        <v/>
      </c>
      <c r="EB375" s="71" t="str">
        <f t="shared" ref="EB375:EB382" si="5381">IF(AV375="","","|n"&amp;EB$2&amp;"+"&amp;AV375&amp;EB$1)</f>
        <v/>
      </c>
      <c r="EC375" s="71" t="str">
        <f t="shared" ref="EC375:EC382" si="5382">IF(AW375="","","|n"&amp;EC$2&amp;"+"&amp;AW375&amp;EC$1)</f>
        <v/>
      </c>
      <c r="ED375" s="71" t="str">
        <f t="shared" ref="ED375:ED382" si="5383">IF(AX375="","","|n"&amp;ED$2&amp;"+"&amp;AX375&amp;ED$1)</f>
        <v/>
      </c>
      <c r="EE375" s="71" t="str">
        <f t="shared" ref="EE375:EE382" si="5384">IF(AY375="","","|n"&amp;EE$2&amp;"+"&amp;AY375&amp;EE$1)</f>
        <v/>
      </c>
      <c r="EF375" s="71" t="str">
        <f t="shared" ref="EF375:EF382" si="5385">IF(AZ375="","","|n"&amp;EF$2&amp;"+"&amp;AZ375&amp;EF$1)</f>
        <v/>
      </c>
      <c r="EG375" s="71" t="str">
        <f t="shared" ref="EG375:EG382" si="5386">IF(BA375="","","|n"&amp;EG$2&amp;"+"&amp;BA375&amp;EG$1)</f>
        <v/>
      </c>
      <c r="EH375" s="71" t="str">
        <f t="shared" ref="EH375:EH382" si="5387">IF(BB375="","","|n"&amp;EH$2&amp;"+"&amp;BB375&amp;EH$1)</f>
        <v/>
      </c>
      <c r="EI375" s="71" t="str">
        <f t="shared" ref="EI375:EI382" si="5388">IF(BC375="","","|n"&amp;EI$2&amp;"+"&amp;BC375&amp;EI$1)</f>
        <v/>
      </c>
      <c r="EJ375" s="71" t="str">
        <f t="shared" ref="EJ375:EJ382" si="5389">IF(BD375="","","|n"&amp;EJ$2&amp;"+"&amp;BD375&amp;EJ$1)</f>
        <v/>
      </c>
      <c r="EK375" s="71" t="str">
        <f t="shared" ref="EK375:EK382" si="5390">IF(BE375="","","|n"&amp;EK$2&amp;"+"&amp;BE375&amp;EK$1)</f>
        <v/>
      </c>
      <c r="EL375" s="71" t="str">
        <f t="shared" ref="EL375:EL382" si="5391">IF(BF375="","","|n"&amp;EL$2&amp;"+"&amp;BF375&amp;EL$1)</f>
        <v/>
      </c>
      <c r="EM375" s="71" t="str">
        <f t="shared" ref="EM375:EM382" si="5392">IF(BG375="","","|n"&amp;EM$2&amp;"+"&amp;BG375&amp;EM$1)</f>
        <v/>
      </c>
      <c r="EN375" s="71" t="str">
        <f t="shared" ref="EN375:EN382" si="5393">IF(BH375="","","|n"&amp;EN$2&amp;"+"&amp;BH375&amp;EN$1)</f>
        <v/>
      </c>
      <c r="EO375" s="71" t="str">
        <f t="shared" ref="EO375:EO382" si="5394">IF(BI375="","","|n"&amp;EO$2&amp;"+"&amp;BI375&amp;EO$1)</f>
        <v/>
      </c>
      <c r="EP375" s="71" t="str">
        <f t="shared" ref="EP375:EP382" si="5395">IF(BJ375="","","|n"&amp;EP$2&amp;"+"&amp;BJ375&amp;EP$1)</f>
        <v/>
      </c>
      <c r="EQ375" s="71" t="str">
        <f t="shared" ref="EQ375:EQ382" si="5396">IF(BK375="","","|n"&amp;EQ$2&amp;"+"&amp;BK375&amp;EQ$1)</f>
        <v/>
      </c>
      <c r="ER375" s="71" t="str">
        <f t="shared" ref="ER375:ER382" si="5397">IF(BL375="","","|n"&amp;ER$2&amp;"+"&amp;BL375&amp;ER$1)</f>
        <v/>
      </c>
      <c r="ES375" s="71" t="str">
        <f t="shared" ref="ES375:ES382" si="5398">IF(BM375="","","|n"&amp;ES$2&amp;"+"&amp;BM375&amp;ES$1)</f>
        <v/>
      </c>
      <c r="ET375" s="71" t="str">
        <f t="shared" ref="ET375:ET382" si="5399">IF(BN375="","","|n"&amp;ET$2&amp;"+"&amp;BN375&amp;ET$1)</f>
        <v/>
      </c>
      <c r="EU375" s="71" t="str">
        <f t="shared" ref="EU375:EU382" si="5400">IF(BO375="","","|n"&amp;EU$2&amp;"+"&amp;BO375&amp;EU$1)</f>
        <v/>
      </c>
      <c r="EV375" s="71" t="str">
        <f t="shared" ref="EV375:EV382" si="5401">IF(BP375="","","|n"&amp;EV$2&amp;"+"&amp;BP375&amp;EV$1)</f>
        <v/>
      </c>
      <c r="EW375" s="71" t="str">
        <f t="shared" ref="EW375:EW382" si="5402">IF(BQ375="","","|n"&amp;EW$2&amp;"+"&amp;BQ375&amp;EW$1)</f>
        <v/>
      </c>
      <c r="EX375" s="71" t="str">
        <f t="shared" ref="EX375:EX382" si="5403">IF(BR375="","","|n"&amp;EX$2&amp;"+"&amp;BR375&amp;EX$1)</f>
        <v/>
      </c>
      <c r="EY375" s="71" t="str">
        <f t="shared" ref="EY375:EY382" si="5404">IF(BS375="","","|n"&amp;EY$2&amp;"+"&amp;BS375&amp;EY$1)</f>
        <v/>
      </c>
      <c r="EZ375" s="71" t="str">
        <f t="shared" ref="EZ375:EZ382" si="5405">IF(BT375="","","|n"&amp;EZ$2&amp;"+"&amp;BT375&amp;EZ$1)</f>
        <v/>
      </c>
      <c r="FA375" s="71" t="str">
        <f t="shared" ref="FA375:FA382" si="5406">IF(BU375="","","|n"&amp;FA$2&amp;"+"&amp;BU375&amp;FA$1)</f>
        <v/>
      </c>
      <c r="FB375" s="71" t="str">
        <f t="shared" ref="FB375:FB382" si="5407">IF(BV375="","","|n"&amp;FB$2&amp;"+"&amp;BV375&amp;FB$1)</f>
        <v/>
      </c>
      <c r="FC375" s="71" t="str">
        <f t="shared" ref="FC375:FC382" si="5408">IF(BW375="","","|n"&amp;FC$2&amp;"+"&amp;BW375&amp;FC$1)</f>
        <v/>
      </c>
      <c r="FD375" s="71" t="str">
        <f t="shared" ref="FD375:FD382" si="5409">IF(BX375="","","|n"&amp;FD$2&amp;"+"&amp;BX375&amp;FD$1)</f>
        <v/>
      </c>
      <c r="FE375" s="71" t="str">
        <f t="shared" ref="FE375:FE382" si="5410">IF(BY375="","","|n"&amp;FE$2&amp;"+"&amp;BY375&amp;FE$1)</f>
        <v/>
      </c>
      <c r="FF375" s="71" t="str">
        <f t="shared" ref="FF375:FF382" si="5411">IF(BZ375="","","|n"&amp;FF$2&amp;"+"&amp;BZ375&amp;FF$1)</f>
        <v/>
      </c>
      <c r="FG375" s="71" t="str">
        <f t="shared" ref="FG375:FG382" si="5412">IF(CA375="","","|n"&amp;FG$2&amp;"+"&amp;CA375&amp;FG$1)</f>
        <v/>
      </c>
      <c r="FH375" s="71" t="str">
        <f t="shared" ref="FH375:FH382" si="5413">IF(CB375="","","|n"&amp;FH$2&amp;"+"&amp;CB375&amp;FH$1)</f>
        <v/>
      </c>
      <c r="FI375" s="71" t="str">
        <f t="shared" ref="FI375:FI382" si="5414">IF(CC375="","","|n"&amp;FI$2&amp;"+"&amp;CC375&amp;FI$1)</f>
        <v/>
      </c>
      <c r="FJ375" s="71" t="str">
        <f t="shared" ref="FJ375:FJ382" si="5415">IF(CD375="","","|n"&amp;FJ$2&amp;"+"&amp;CD375&amp;FJ$1)</f>
        <v/>
      </c>
      <c r="FK375" s="71" t="str">
        <f t="shared" ref="FK375:FK382" si="5416">IF(CE375="","","|n"&amp;FK$2&amp;"+"&amp;CE375&amp;FK$1)</f>
        <v/>
      </c>
      <c r="FL375" s="71" t="str">
        <f t="shared" ref="FL375:FL382" si="5417">IF(CF375="","","|n"&amp;FL$2&amp;"+"&amp;CF375&amp;FL$1)</f>
        <v/>
      </c>
      <c r="FM375" s="71" t="str">
        <f t="shared" ref="FM375:FM382" si="5418">IF(CG375="","","|n"&amp;FM$2&amp;"+"&amp;CG375&amp;FM$1)</f>
        <v/>
      </c>
      <c r="FN375" s="71" t="str">
        <f t="shared" ref="FN375:FN382" si="5419">IF(CH375="","","|n"&amp;FN$2&amp;"+"&amp;CH375&amp;FN$1)</f>
        <v/>
      </c>
      <c r="FO375" s="71" t="str">
        <f t="shared" ref="FO375:FO382" si="5420">IF(CI375="","","|n"&amp;FO$2&amp;"+"&amp;CI375&amp;FO$1)</f>
        <v/>
      </c>
      <c r="FP375" s="71" t="str">
        <f t="shared" ref="FP375:FP382" si="5421">IF(CJ375="","","|n"&amp;FP$2&amp;"+"&amp;CJ375&amp;FP$1)</f>
        <v/>
      </c>
      <c r="FQ375" s="71" t="str">
        <f t="shared" ref="FQ375:FQ382" si="5422">IF(CK375="","","|n"&amp;FQ$2&amp;"+"&amp;CK375&amp;FQ$1)</f>
        <v/>
      </c>
      <c r="FR375" s="71" t="str">
        <f t="shared" ref="FR375:FR382" si="5423">IF(CL375="","","|n"&amp;FR$2&amp;"+"&amp;CL375&amp;FR$1)</f>
        <v/>
      </c>
      <c r="FS375" s="71" t="str">
        <f t="shared" ref="FS375:FS382" si="5424">IF(CM375="","","|n"&amp;FS$2&amp;"+"&amp;CM375&amp;FS$1)</f>
        <v/>
      </c>
    </row>
    <row r="376" spans="1:175" ht="16.5">
      <c r="A376" s="135"/>
      <c r="B376" s="80" t="s">
        <v>1096</v>
      </c>
      <c r="C376" s="141" t="s">
        <v>1091</v>
      </c>
      <c r="K376" s="153"/>
      <c r="T376" s="151" t="s">
        <v>1097</v>
      </c>
      <c r="U376" s="85" t="s">
        <v>1093</v>
      </c>
      <c r="CN376" s="69" t="str">
        <f t="shared" si="5349"/>
        <v>InitUnitState('IK7C',,,,,,,,,,)</v>
      </c>
      <c r="CO376" s="69" t="str">
        <f t="shared" si="5350"/>
        <v>InitUnitNormal('IK7C',,,,,,,,,,)</v>
      </c>
      <c r="CP376" s="69" t="str">
        <f t="shared" si="5351"/>
        <v>InitUnitMagic('IK7C',,,,,,,,,,)</v>
      </c>
      <c r="CQ376" s="69" t="str">
        <f t="shared" si="5352"/>
        <v>InitUnitAdd('IK7C',,,,,,,,,,)</v>
      </c>
      <c r="CR376" s="69" t="str">
        <f t="shared" si="5353"/>
        <v>InitEquipData('IK7C',,"",,,,,'','','','','','',"ReplaceableTextures\\CommandButtons\\BTNSST16.blp")</v>
      </c>
      <c r="CU376" s="95" t="str">
        <f t="shared" si="5354"/>
        <v>|n</v>
      </c>
      <c r="CV376" s="70" t="str">
        <f t="shared" ref="CV376:CV399" si="5425">T376</f>
        <v>护甲|Cffffc926+100|n|n|r|Cffaaaaaa○|CffFFD24D木之符印+1|r|r|n|n|Cff00ff7f点击穿戴或脱卸。|r</v>
      </c>
      <c r="CW376" s="60"/>
      <c r="CX376" s="60"/>
      <c r="CY376" s="60"/>
      <c r="CZ376" s="60"/>
      <c r="DA376" s="60"/>
      <c r="DB376" s="71" t="str">
        <f t="shared" si="5355"/>
        <v/>
      </c>
      <c r="DC376" s="71" t="str">
        <f t="shared" si="5356"/>
        <v/>
      </c>
      <c r="DD376" s="71" t="str">
        <f t="shared" si="5357"/>
        <v/>
      </c>
      <c r="DE376" s="71" t="str">
        <f t="shared" si="5358"/>
        <v/>
      </c>
      <c r="DF376" s="71" t="str">
        <f t="shared" si="5359"/>
        <v/>
      </c>
      <c r="DG376" s="71" t="str">
        <f t="shared" si="5360"/>
        <v/>
      </c>
      <c r="DH376" s="71" t="str">
        <f t="shared" si="5361"/>
        <v/>
      </c>
      <c r="DI376" s="71" t="str">
        <f t="shared" si="5362"/>
        <v/>
      </c>
      <c r="DJ376" s="71" t="str">
        <f t="shared" si="5363"/>
        <v/>
      </c>
      <c r="DK376" s="71" t="str">
        <f t="shared" si="5364"/>
        <v/>
      </c>
      <c r="DL376" s="71" t="str">
        <f t="shared" si="5365"/>
        <v/>
      </c>
      <c r="DM376" s="71" t="str">
        <f t="shared" si="5366"/>
        <v/>
      </c>
      <c r="DN376" s="71" t="str">
        <f t="shared" si="5367"/>
        <v/>
      </c>
      <c r="DO376" s="71" t="str">
        <f t="shared" si="5368"/>
        <v/>
      </c>
      <c r="DP376" s="71" t="str">
        <f t="shared" si="5369"/>
        <v/>
      </c>
      <c r="DQ376" s="71" t="str">
        <f t="shared" si="5370"/>
        <v/>
      </c>
      <c r="DR376" s="71" t="str">
        <f t="shared" si="5371"/>
        <v/>
      </c>
      <c r="DS376" s="71" t="str">
        <f t="shared" si="5372"/>
        <v/>
      </c>
      <c r="DT376" s="71" t="str">
        <f t="shared" si="5373"/>
        <v/>
      </c>
      <c r="DU376" s="71" t="str">
        <f t="shared" si="5374"/>
        <v/>
      </c>
      <c r="DV376" s="71" t="str">
        <f t="shared" si="5375"/>
        <v/>
      </c>
      <c r="DW376" s="71" t="str">
        <f t="shared" si="5376"/>
        <v/>
      </c>
      <c r="DX376" s="71" t="str">
        <f t="shared" si="5377"/>
        <v/>
      </c>
      <c r="DY376" s="71" t="str">
        <f t="shared" si="5378"/>
        <v/>
      </c>
      <c r="DZ376" s="71" t="str">
        <f t="shared" si="5379"/>
        <v/>
      </c>
      <c r="EA376" s="71" t="str">
        <f t="shared" si="5380"/>
        <v/>
      </c>
      <c r="EB376" s="71" t="str">
        <f t="shared" si="5381"/>
        <v/>
      </c>
      <c r="EC376" s="71" t="str">
        <f t="shared" si="5382"/>
        <v/>
      </c>
      <c r="ED376" s="71" t="str">
        <f t="shared" si="5383"/>
        <v/>
      </c>
      <c r="EE376" s="71" t="str">
        <f t="shared" si="5384"/>
        <v/>
      </c>
      <c r="EF376" s="71" t="str">
        <f t="shared" si="5385"/>
        <v/>
      </c>
      <c r="EG376" s="71" t="str">
        <f t="shared" si="5386"/>
        <v/>
      </c>
      <c r="EH376" s="71" t="str">
        <f t="shared" si="5387"/>
        <v/>
      </c>
      <c r="EI376" s="71" t="str">
        <f t="shared" si="5388"/>
        <v/>
      </c>
      <c r="EJ376" s="71" t="str">
        <f t="shared" si="5389"/>
        <v/>
      </c>
      <c r="EK376" s="71" t="str">
        <f t="shared" si="5390"/>
        <v/>
      </c>
      <c r="EL376" s="71" t="str">
        <f t="shared" si="5391"/>
        <v/>
      </c>
      <c r="EM376" s="71" t="str">
        <f t="shared" si="5392"/>
        <v/>
      </c>
      <c r="EN376" s="71" t="str">
        <f t="shared" si="5393"/>
        <v/>
      </c>
      <c r="EO376" s="71" t="str">
        <f t="shared" si="5394"/>
        <v/>
      </c>
      <c r="EP376" s="71" t="str">
        <f t="shared" si="5395"/>
        <v/>
      </c>
      <c r="EQ376" s="71" t="str">
        <f t="shared" si="5396"/>
        <v/>
      </c>
      <c r="ER376" s="71" t="str">
        <f t="shared" si="5397"/>
        <v/>
      </c>
      <c r="ES376" s="71" t="str">
        <f t="shared" si="5398"/>
        <v/>
      </c>
      <c r="ET376" s="71" t="str">
        <f t="shared" si="5399"/>
        <v/>
      </c>
      <c r="EU376" s="71" t="str">
        <f t="shared" si="5400"/>
        <v/>
      </c>
      <c r="EV376" s="71" t="str">
        <f t="shared" si="5401"/>
        <v/>
      </c>
      <c r="EW376" s="71" t="str">
        <f t="shared" si="5402"/>
        <v/>
      </c>
      <c r="EX376" s="71" t="str">
        <f t="shared" si="5403"/>
        <v/>
      </c>
      <c r="EY376" s="71" t="str">
        <f t="shared" si="5404"/>
        <v/>
      </c>
      <c r="EZ376" s="71" t="str">
        <f t="shared" si="5405"/>
        <v/>
      </c>
      <c r="FA376" s="71" t="str">
        <f t="shared" si="5406"/>
        <v/>
      </c>
      <c r="FB376" s="71" t="str">
        <f t="shared" si="5407"/>
        <v/>
      </c>
      <c r="FC376" s="71" t="str">
        <f t="shared" si="5408"/>
        <v/>
      </c>
      <c r="FD376" s="71" t="str">
        <f t="shared" si="5409"/>
        <v/>
      </c>
      <c r="FE376" s="71" t="str">
        <f t="shared" si="5410"/>
        <v/>
      </c>
      <c r="FF376" s="71" t="str">
        <f t="shared" si="5411"/>
        <v/>
      </c>
      <c r="FG376" s="71" t="str">
        <f t="shared" si="5412"/>
        <v/>
      </c>
      <c r="FH376" s="71" t="str">
        <f t="shared" si="5413"/>
        <v/>
      </c>
      <c r="FI376" s="71" t="str">
        <f t="shared" si="5414"/>
        <v/>
      </c>
      <c r="FJ376" s="71" t="str">
        <f t="shared" si="5415"/>
        <v/>
      </c>
      <c r="FK376" s="71" t="str">
        <f t="shared" si="5416"/>
        <v/>
      </c>
      <c r="FL376" s="71" t="str">
        <f t="shared" si="5417"/>
        <v/>
      </c>
      <c r="FM376" s="71" t="str">
        <f t="shared" si="5418"/>
        <v/>
      </c>
      <c r="FN376" s="71" t="str">
        <f t="shared" si="5419"/>
        <v/>
      </c>
      <c r="FO376" s="71" t="str">
        <f t="shared" si="5420"/>
        <v/>
      </c>
      <c r="FP376" s="71" t="str">
        <f t="shared" si="5421"/>
        <v/>
      </c>
      <c r="FQ376" s="71" t="str">
        <f t="shared" si="5422"/>
        <v/>
      </c>
      <c r="FR376" s="71" t="str">
        <f t="shared" si="5423"/>
        <v/>
      </c>
      <c r="FS376" s="71" t="str">
        <f t="shared" si="5424"/>
        <v/>
      </c>
    </row>
    <row r="377" spans="1:175" ht="16.5">
      <c r="A377" s="135"/>
      <c r="B377" s="80" t="s">
        <v>1098</v>
      </c>
      <c r="C377" s="141" t="s">
        <v>1091</v>
      </c>
      <c r="K377" s="153"/>
      <c r="T377" s="151" t="s">
        <v>1099</v>
      </c>
      <c r="U377" s="85" t="s">
        <v>1093</v>
      </c>
      <c r="CN377" s="69" t="str">
        <f t="shared" si="5349"/>
        <v>InitUnitState('IK7D',,,,,,,,,,)</v>
      </c>
      <c r="CO377" s="69" t="str">
        <f t="shared" si="5350"/>
        <v>InitUnitNormal('IK7D',,,,,,,,,,)</v>
      </c>
      <c r="CP377" s="69" t="str">
        <f t="shared" si="5351"/>
        <v>InitUnitMagic('IK7D',,,,,,,,,,)</v>
      </c>
      <c r="CQ377" s="69" t="str">
        <f t="shared" si="5352"/>
        <v>InitUnitAdd('IK7D',,,,,,,,,,)</v>
      </c>
      <c r="CR377" s="69" t="str">
        <f t="shared" si="5353"/>
        <v>InitEquipData('IK7D',,"",,,,,'','','','','','',"ReplaceableTextures\\CommandButtons\\BTNSST16.blp")</v>
      </c>
      <c r="CU377" s="95" t="str">
        <f t="shared" si="5354"/>
        <v>|n</v>
      </c>
      <c r="CV377" s="70" t="str">
        <f t="shared" si="5425"/>
        <v>护甲|Cffffc926+100|n|n|r|Cffaaaaaa○|CffFFD24D水之符印+1|r|r|n|n|Cff00ff7f点击穿戴或脱卸。|r</v>
      </c>
      <c r="CW377" s="60"/>
      <c r="CX377" s="60"/>
      <c r="CY377" s="60"/>
      <c r="CZ377" s="60"/>
      <c r="DA377" s="60"/>
      <c r="DB377" s="71" t="str">
        <f t="shared" si="5355"/>
        <v/>
      </c>
      <c r="DC377" s="71" t="str">
        <f t="shared" si="5356"/>
        <v/>
      </c>
      <c r="DD377" s="71" t="str">
        <f t="shared" si="5357"/>
        <v/>
      </c>
      <c r="DE377" s="71" t="str">
        <f t="shared" si="5358"/>
        <v/>
      </c>
      <c r="DF377" s="71" t="str">
        <f t="shared" si="5359"/>
        <v/>
      </c>
      <c r="DG377" s="71" t="str">
        <f t="shared" si="5360"/>
        <v/>
      </c>
      <c r="DH377" s="71" t="str">
        <f t="shared" si="5361"/>
        <v/>
      </c>
      <c r="DI377" s="71" t="str">
        <f t="shared" si="5362"/>
        <v/>
      </c>
      <c r="DJ377" s="71" t="str">
        <f t="shared" si="5363"/>
        <v/>
      </c>
      <c r="DK377" s="71" t="str">
        <f t="shared" si="5364"/>
        <v/>
      </c>
      <c r="DL377" s="71" t="str">
        <f t="shared" si="5365"/>
        <v/>
      </c>
      <c r="DM377" s="71" t="str">
        <f t="shared" si="5366"/>
        <v/>
      </c>
      <c r="DN377" s="71" t="str">
        <f t="shared" si="5367"/>
        <v/>
      </c>
      <c r="DO377" s="71" t="str">
        <f t="shared" si="5368"/>
        <v/>
      </c>
      <c r="DP377" s="71" t="str">
        <f t="shared" si="5369"/>
        <v/>
      </c>
      <c r="DQ377" s="71" t="str">
        <f t="shared" si="5370"/>
        <v/>
      </c>
      <c r="DR377" s="71" t="str">
        <f t="shared" si="5371"/>
        <v/>
      </c>
      <c r="DS377" s="71" t="str">
        <f t="shared" si="5372"/>
        <v/>
      </c>
      <c r="DT377" s="71" t="str">
        <f t="shared" si="5373"/>
        <v/>
      </c>
      <c r="DU377" s="71" t="str">
        <f t="shared" si="5374"/>
        <v/>
      </c>
      <c r="DV377" s="71" t="str">
        <f t="shared" si="5375"/>
        <v/>
      </c>
      <c r="DW377" s="71" t="str">
        <f t="shared" si="5376"/>
        <v/>
      </c>
      <c r="DX377" s="71" t="str">
        <f t="shared" si="5377"/>
        <v/>
      </c>
      <c r="DY377" s="71" t="str">
        <f t="shared" si="5378"/>
        <v/>
      </c>
      <c r="DZ377" s="71" t="str">
        <f t="shared" si="5379"/>
        <v/>
      </c>
      <c r="EA377" s="71" t="str">
        <f t="shared" si="5380"/>
        <v/>
      </c>
      <c r="EB377" s="71" t="str">
        <f t="shared" si="5381"/>
        <v/>
      </c>
      <c r="EC377" s="71" t="str">
        <f t="shared" si="5382"/>
        <v/>
      </c>
      <c r="ED377" s="71" t="str">
        <f t="shared" si="5383"/>
        <v/>
      </c>
      <c r="EE377" s="71" t="str">
        <f t="shared" si="5384"/>
        <v/>
      </c>
      <c r="EF377" s="71" t="str">
        <f t="shared" si="5385"/>
        <v/>
      </c>
      <c r="EG377" s="71" t="str">
        <f t="shared" si="5386"/>
        <v/>
      </c>
      <c r="EH377" s="71" t="str">
        <f t="shared" si="5387"/>
        <v/>
      </c>
      <c r="EI377" s="71" t="str">
        <f t="shared" si="5388"/>
        <v/>
      </c>
      <c r="EJ377" s="71" t="str">
        <f t="shared" si="5389"/>
        <v/>
      </c>
      <c r="EK377" s="71" t="str">
        <f t="shared" si="5390"/>
        <v/>
      </c>
      <c r="EL377" s="71" t="str">
        <f t="shared" si="5391"/>
        <v/>
      </c>
      <c r="EM377" s="71" t="str">
        <f t="shared" si="5392"/>
        <v/>
      </c>
      <c r="EN377" s="71" t="str">
        <f t="shared" si="5393"/>
        <v/>
      </c>
      <c r="EO377" s="71" t="str">
        <f t="shared" si="5394"/>
        <v/>
      </c>
      <c r="EP377" s="71" t="str">
        <f t="shared" si="5395"/>
        <v/>
      </c>
      <c r="EQ377" s="71" t="str">
        <f t="shared" si="5396"/>
        <v/>
      </c>
      <c r="ER377" s="71" t="str">
        <f t="shared" si="5397"/>
        <v/>
      </c>
      <c r="ES377" s="71" t="str">
        <f t="shared" si="5398"/>
        <v/>
      </c>
      <c r="ET377" s="71" t="str">
        <f t="shared" si="5399"/>
        <v/>
      </c>
      <c r="EU377" s="71" t="str">
        <f t="shared" si="5400"/>
        <v/>
      </c>
      <c r="EV377" s="71" t="str">
        <f t="shared" si="5401"/>
        <v/>
      </c>
      <c r="EW377" s="71" t="str">
        <f t="shared" si="5402"/>
        <v/>
      </c>
      <c r="EX377" s="71" t="str">
        <f t="shared" si="5403"/>
        <v/>
      </c>
      <c r="EY377" s="71" t="str">
        <f t="shared" si="5404"/>
        <v/>
      </c>
      <c r="EZ377" s="71" t="str">
        <f t="shared" si="5405"/>
        <v/>
      </c>
      <c r="FA377" s="71" t="str">
        <f t="shared" si="5406"/>
        <v/>
      </c>
      <c r="FB377" s="71" t="str">
        <f t="shared" si="5407"/>
        <v/>
      </c>
      <c r="FC377" s="71" t="str">
        <f t="shared" si="5408"/>
        <v/>
      </c>
      <c r="FD377" s="71" t="str">
        <f t="shared" si="5409"/>
        <v/>
      </c>
      <c r="FE377" s="71" t="str">
        <f t="shared" si="5410"/>
        <v/>
      </c>
      <c r="FF377" s="71" t="str">
        <f t="shared" si="5411"/>
        <v/>
      </c>
      <c r="FG377" s="71" t="str">
        <f t="shared" si="5412"/>
        <v/>
      </c>
      <c r="FH377" s="71" t="str">
        <f t="shared" si="5413"/>
        <v/>
      </c>
      <c r="FI377" s="71" t="str">
        <f t="shared" si="5414"/>
        <v/>
      </c>
      <c r="FJ377" s="71" t="str">
        <f t="shared" si="5415"/>
        <v/>
      </c>
      <c r="FK377" s="71" t="str">
        <f t="shared" si="5416"/>
        <v/>
      </c>
      <c r="FL377" s="71" t="str">
        <f t="shared" si="5417"/>
        <v/>
      </c>
      <c r="FM377" s="71" t="str">
        <f t="shared" si="5418"/>
        <v/>
      </c>
      <c r="FN377" s="71" t="str">
        <f t="shared" si="5419"/>
        <v/>
      </c>
      <c r="FO377" s="71" t="str">
        <f t="shared" si="5420"/>
        <v/>
      </c>
      <c r="FP377" s="71" t="str">
        <f t="shared" si="5421"/>
        <v/>
      </c>
      <c r="FQ377" s="71" t="str">
        <f t="shared" si="5422"/>
        <v/>
      </c>
      <c r="FR377" s="71" t="str">
        <f t="shared" si="5423"/>
        <v/>
      </c>
      <c r="FS377" s="71" t="str">
        <f t="shared" si="5424"/>
        <v/>
      </c>
    </row>
    <row r="378" spans="1:175" ht="16.5">
      <c r="A378" s="135"/>
      <c r="B378" s="80" t="s">
        <v>1100</v>
      </c>
      <c r="C378" s="141" t="s">
        <v>1091</v>
      </c>
      <c r="K378" s="153"/>
      <c r="T378" s="151" t="s">
        <v>1101</v>
      </c>
      <c r="U378" s="85" t="s">
        <v>1093</v>
      </c>
      <c r="CN378" s="69" t="str">
        <f t="shared" si="5349"/>
        <v>InitUnitState('IK7E',,,,,,,,,,)</v>
      </c>
      <c r="CO378" s="69" t="str">
        <f t="shared" si="5350"/>
        <v>InitUnitNormal('IK7E',,,,,,,,,,)</v>
      </c>
      <c r="CP378" s="69" t="str">
        <f t="shared" si="5351"/>
        <v>InitUnitMagic('IK7E',,,,,,,,,,)</v>
      </c>
      <c r="CQ378" s="69" t="str">
        <f t="shared" si="5352"/>
        <v>InitUnitAdd('IK7E',,,,,,,,,,)</v>
      </c>
      <c r="CR378" s="69" t="str">
        <f t="shared" si="5353"/>
        <v>InitEquipData('IK7E',,"",,,,,'','','','','','',"ReplaceableTextures\\CommandButtons\\BTNSST16.blp")</v>
      </c>
      <c r="CU378" s="95" t="str">
        <f t="shared" si="5354"/>
        <v>|n</v>
      </c>
      <c r="CV378" s="70" t="str">
        <f t="shared" si="5425"/>
        <v>护甲|Cffffc926+100|n|n|r|Cffaaaaaa○|CffFFD24D火之符印+1|r|r|n|n|Cff00ff7f点击穿戴或脱卸。|r</v>
      </c>
      <c r="CW378" s="60"/>
      <c r="CX378" s="60"/>
      <c r="CY378" s="60"/>
      <c r="CZ378" s="60"/>
      <c r="DA378" s="60"/>
      <c r="DB378" s="71" t="str">
        <f t="shared" si="5355"/>
        <v/>
      </c>
      <c r="DC378" s="71" t="str">
        <f t="shared" si="5356"/>
        <v/>
      </c>
      <c r="DD378" s="71" t="str">
        <f t="shared" si="5357"/>
        <v/>
      </c>
      <c r="DE378" s="71" t="str">
        <f t="shared" si="5358"/>
        <v/>
      </c>
      <c r="DF378" s="71" t="str">
        <f t="shared" si="5359"/>
        <v/>
      </c>
      <c r="DG378" s="71" t="str">
        <f t="shared" si="5360"/>
        <v/>
      </c>
      <c r="DH378" s="71" t="str">
        <f t="shared" si="5361"/>
        <v/>
      </c>
      <c r="DI378" s="71" t="str">
        <f t="shared" si="5362"/>
        <v/>
      </c>
      <c r="DJ378" s="71" t="str">
        <f t="shared" si="5363"/>
        <v/>
      </c>
      <c r="DK378" s="71" t="str">
        <f t="shared" si="5364"/>
        <v/>
      </c>
      <c r="DL378" s="71" t="str">
        <f t="shared" si="5365"/>
        <v/>
      </c>
      <c r="DM378" s="71" t="str">
        <f t="shared" si="5366"/>
        <v/>
      </c>
      <c r="DN378" s="71" t="str">
        <f t="shared" si="5367"/>
        <v/>
      </c>
      <c r="DO378" s="71" t="str">
        <f t="shared" si="5368"/>
        <v/>
      </c>
      <c r="DP378" s="71" t="str">
        <f t="shared" si="5369"/>
        <v/>
      </c>
      <c r="DQ378" s="71" t="str">
        <f t="shared" si="5370"/>
        <v/>
      </c>
      <c r="DR378" s="71" t="str">
        <f t="shared" si="5371"/>
        <v/>
      </c>
      <c r="DS378" s="71" t="str">
        <f t="shared" si="5372"/>
        <v/>
      </c>
      <c r="DT378" s="71" t="str">
        <f t="shared" si="5373"/>
        <v/>
      </c>
      <c r="DU378" s="71" t="str">
        <f t="shared" si="5374"/>
        <v/>
      </c>
      <c r="DV378" s="71" t="str">
        <f t="shared" si="5375"/>
        <v/>
      </c>
      <c r="DW378" s="71" t="str">
        <f t="shared" si="5376"/>
        <v/>
      </c>
      <c r="DX378" s="71" t="str">
        <f t="shared" si="5377"/>
        <v/>
      </c>
      <c r="DY378" s="71" t="str">
        <f t="shared" si="5378"/>
        <v/>
      </c>
      <c r="DZ378" s="71" t="str">
        <f t="shared" si="5379"/>
        <v/>
      </c>
      <c r="EA378" s="71" t="str">
        <f t="shared" si="5380"/>
        <v/>
      </c>
      <c r="EB378" s="71" t="str">
        <f t="shared" si="5381"/>
        <v/>
      </c>
      <c r="EC378" s="71" t="str">
        <f t="shared" si="5382"/>
        <v/>
      </c>
      <c r="ED378" s="71" t="str">
        <f t="shared" si="5383"/>
        <v/>
      </c>
      <c r="EE378" s="71" t="str">
        <f t="shared" si="5384"/>
        <v/>
      </c>
      <c r="EF378" s="71" t="str">
        <f t="shared" si="5385"/>
        <v/>
      </c>
      <c r="EG378" s="71" t="str">
        <f t="shared" si="5386"/>
        <v/>
      </c>
      <c r="EH378" s="71" t="str">
        <f t="shared" si="5387"/>
        <v/>
      </c>
      <c r="EI378" s="71" t="str">
        <f t="shared" si="5388"/>
        <v/>
      </c>
      <c r="EJ378" s="71" t="str">
        <f t="shared" si="5389"/>
        <v/>
      </c>
      <c r="EK378" s="71" t="str">
        <f t="shared" si="5390"/>
        <v/>
      </c>
      <c r="EL378" s="71" t="str">
        <f t="shared" si="5391"/>
        <v/>
      </c>
      <c r="EM378" s="71" t="str">
        <f t="shared" si="5392"/>
        <v/>
      </c>
      <c r="EN378" s="71" t="str">
        <f t="shared" si="5393"/>
        <v/>
      </c>
      <c r="EO378" s="71" t="str">
        <f t="shared" si="5394"/>
        <v/>
      </c>
      <c r="EP378" s="71" t="str">
        <f t="shared" si="5395"/>
        <v/>
      </c>
      <c r="EQ378" s="71" t="str">
        <f t="shared" si="5396"/>
        <v/>
      </c>
      <c r="ER378" s="71" t="str">
        <f t="shared" si="5397"/>
        <v/>
      </c>
      <c r="ES378" s="71" t="str">
        <f t="shared" si="5398"/>
        <v/>
      </c>
      <c r="ET378" s="71" t="str">
        <f t="shared" si="5399"/>
        <v/>
      </c>
      <c r="EU378" s="71" t="str">
        <f t="shared" si="5400"/>
        <v/>
      </c>
      <c r="EV378" s="71" t="str">
        <f t="shared" si="5401"/>
        <v/>
      </c>
      <c r="EW378" s="71" t="str">
        <f t="shared" si="5402"/>
        <v/>
      </c>
      <c r="EX378" s="71" t="str">
        <f t="shared" si="5403"/>
        <v/>
      </c>
      <c r="EY378" s="71" t="str">
        <f t="shared" si="5404"/>
        <v/>
      </c>
      <c r="EZ378" s="71" t="str">
        <f t="shared" si="5405"/>
        <v/>
      </c>
      <c r="FA378" s="71" t="str">
        <f t="shared" si="5406"/>
        <v/>
      </c>
      <c r="FB378" s="71" t="str">
        <f t="shared" si="5407"/>
        <v/>
      </c>
      <c r="FC378" s="71" t="str">
        <f t="shared" si="5408"/>
        <v/>
      </c>
      <c r="FD378" s="71" t="str">
        <f t="shared" si="5409"/>
        <v/>
      </c>
      <c r="FE378" s="71" t="str">
        <f t="shared" si="5410"/>
        <v/>
      </c>
      <c r="FF378" s="71" t="str">
        <f t="shared" si="5411"/>
        <v/>
      </c>
      <c r="FG378" s="71" t="str">
        <f t="shared" si="5412"/>
        <v/>
      </c>
      <c r="FH378" s="71" t="str">
        <f t="shared" si="5413"/>
        <v/>
      </c>
      <c r="FI378" s="71" t="str">
        <f t="shared" si="5414"/>
        <v/>
      </c>
      <c r="FJ378" s="71" t="str">
        <f t="shared" si="5415"/>
        <v/>
      </c>
      <c r="FK378" s="71" t="str">
        <f t="shared" si="5416"/>
        <v/>
      </c>
      <c r="FL378" s="71" t="str">
        <f t="shared" si="5417"/>
        <v/>
      </c>
      <c r="FM378" s="71" t="str">
        <f t="shared" si="5418"/>
        <v/>
      </c>
      <c r="FN378" s="71" t="str">
        <f t="shared" si="5419"/>
        <v/>
      </c>
      <c r="FO378" s="71" t="str">
        <f t="shared" si="5420"/>
        <v/>
      </c>
      <c r="FP378" s="71" t="str">
        <f t="shared" si="5421"/>
        <v/>
      </c>
      <c r="FQ378" s="71" t="str">
        <f t="shared" si="5422"/>
        <v/>
      </c>
      <c r="FR378" s="71" t="str">
        <f t="shared" si="5423"/>
        <v/>
      </c>
      <c r="FS378" s="71" t="str">
        <f t="shared" si="5424"/>
        <v/>
      </c>
    </row>
    <row r="379" spans="1:175" ht="16.5">
      <c r="A379" s="135"/>
      <c r="B379" s="80" t="s">
        <v>1102</v>
      </c>
      <c r="C379" s="141" t="s">
        <v>1091</v>
      </c>
      <c r="K379" s="153"/>
      <c r="T379" s="151" t="s">
        <v>1103</v>
      </c>
      <c r="U379" s="85" t="s">
        <v>1093</v>
      </c>
      <c r="CN379" s="69" t="str">
        <f t="shared" si="5349"/>
        <v>InitUnitState('IK7F',,,,,,,,,,)</v>
      </c>
      <c r="CO379" s="69" t="str">
        <f t="shared" si="5350"/>
        <v>InitUnitNormal('IK7F',,,,,,,,,,)</v>
      </c>
      <c r="CP379" s="69" t="str">
        <f t="shared" si="5351"/>
        <v>InitUnitMagic('IK7F',,,,,,,,,,)</v>
      </c>
      <c r="CQ379" s="69" t="str">
        <f t="shared" si="5352"/>
        <v>InitUnitAdd('IK7F',,,,,,,,,,)</v>
      </c>
      <c r="CR379" s="69" t="str">
        <f t="shared" si="5353"/>
        <v>InitEquipData('IK7F',,"",,,,,'','','','','','',"ReplaceableTextures\\CommandButtons\\BTNSST16.blp")</v>
      </c>
      <c r="CU379" s="95" t="str">
        <f t="shared" si="5354"/>
        <v>|n</v>
      </c>
      <c r="CV379" s="70" t="str">
        <f t="shared" si="5425"/>
        <v>护甲|Cffffc926+100|n|n|r|Cffaaaaaa○|CffFFD24D土之符印+1|r|r|n|n|Cff00ff7f点击穿戴或脱卸。|r</v>
      </c>
      <c r="CW379" s="60"/>
      <c r="CX379" s="60"/>
      <c r="CY379" s="60"/>
      <c r="CZ379" s="60"/>
      <c r="DA379" s="60"/>
      <c r="DB379" s="71" t="str">
        <f t="shared" si="5355"/>
        <v/>
      </c>
      <c r="DC379" s="71" t="str">
        <f t="shared" si="5356"/>
        <v/>
      </c>
      <c r="DD379" s="71" t="str">
        <f t="shared" si="5357"/>
        <v/>
      </c>
      <c r="DE379" s="71" t="str">
        <f t="shared" si="5358"/>
        <v/>
      </c>
      <c r="DF379" s="71" t="str">
        <f t="shared" si="5359"/>
        <v/>
      </c>
      <c r="DG379" s="71" t="str">
        <f t="shared" si="5360"/>
        <v/>
      </c>
      <c r="DH379" s="71" t="str">
        <f t="shared" si="5361"/>
        <v/>
      </c>
      <c r="DI379" s="71" t="str">
        <f t="shared" si="5362"/>
        <v/>
      </c>
      <c r="DJ379" s="71" t="str">
        <f t="shared" si="5363"/>
        <v/>
      </c>
      <c r="DK379" s="71" t="str">
        <f t="shared" si="5364"/>
        <v/>
      </c>
      <c r="DL379" s="71" t="str">
        <f t="shared" si="5365"/>
        <v/>
      </c>
      <c r="DM379" s="71" t="str">
        <f t="shared" si="5366"/>
        <v/>
      </c>
      <c r="DN379" s="71" t="str">
        <f t="shared" si="5367"/>
        <v/>
      </c>
      <c r="DO379" s="71" t="str">
        <f t="shared" si="5368"/>
        <v/>
      </c>
      <c r="DP379" s="71" t="str">
        <f t="shared" si="5369"/>
        <v/>
      </c>
      <c r="DQ379" s="71" t="str">
        <f t="shared" si="5370"/>
        <v/>
      </c>
      <c r="DR379" s="71" t="str">
        <f t="shared" si="5371"/>
        <v/>
      </c>
      <c r="DS379" s="71" t="str">
        <f t="shared" si="5372"/>
        <v/>
      </c>
      <c r="DT379" s="71" t="str">
        <f t="shared" si="5373"/>
        <v/>
      </c>
      <c r="DU379" s="71" t="str">
        <f t="shared" si="5374"/>
        <v/>
      </c>
      <c r="DV379" s="71" t="str">
        <f t="shared" si="5375"/>
        <v/>
      </c>
      <c r="DW379" s="71" t="str">
        <f t="shared" si="5376"/>
        <v/>
      </c>
      <c r="DX379" s="71" t="str">
        <f t="shared" si="5377"/>
        <v/>
      </c>
      <c r="DY379" s="71" t="str">
        <f t="shared" si="5378"/>
        <v/>
      </c>
      <c r="DZ379" s="71" t="str">
        <f t="shared" si="5379"/>
        <v/>
      </c>
      <c r="EA379" s="71" t="str">
        <f t="shared" si="5380"/>
        <v/>
      </c>
      <c r="EB379" s="71" t="str">
        <f t="shared" si="5381"/>
        <v/>
      </c>
      <c r="EC379" s="71" t="str">
        <f t="shared" si="5382"/>
        <v/>
      </c>
      <c r="ED379" s="71" t="str">
        <f t="shared" si="5383"/>
        <v/>
      </c>
      <c r="EE379" s="71" t="str">
        <f t="shared" si="5384"/>
        <v/>
      </c>
      <c r="EF379" s="71" t="str">
        <f t="shared" si="5385"/>
        <v/>
      </c>
      <c r="EG379" s="71" t="str">
        <f t="shared" si="5386"/>
        <v/>
      </c>
      <c r="EH379" s="71" t="str">
        <f t="shared" si="5387"/>
        <v/>
      </c>
      <c r="EI379" s="71" t="str">
        <f t="shared" si="5388"/>
        <v/>
      </c>
      <c r="EJ379" s="71" t="str">
        <f t="shared" si="5389"/>
        <v/>
      </c>
      <c r="EK379" s="71" t="str">
        <f t="shared" si="5390"/>
        <v/>
      </c>
      <c r="EL379" s="71" t="str">
        <f t="shared" si="5391"/>
        <v/>
      </c>
      <c r="EM379" s="71" t="str">
        <f t="shared" si="5392"/>
        <v/>
      </c>
      <c r="EN379" s="71" t="str">
        <f t="shared" si="5393"/>
        <v/>
      </c>
      <c r="EO379" s="71" t="str">
        <f t="shared" si="5394"/>
        <v/>
      </c>
      <c r="EP379" s="71" t="str">
        <f t="shared" si="5395"/>
        <v/>
      </c>
      <c r="EQ379" s="71" t="str">
        <f t="shared" si="5396"/>
        <v/>
      </c>
      <c r="ER379" s="71" t="str">
        <f t="shared" si="5397"/>
        <v/>
      </c>
      <c r="ES379" s="71" t="str">
        <f t="shared" si="5398"/>
        <v/>
      </c>
      <c r="ET379" s="71" t="str">
        <f t="shared" si="5399"/>
        <v/>
      </c>
      <c r="EU379" s="71" t="str">
        <f t="shared" si="5400"/>
        <v/>
      </c>
      <c r="EV379" s="71" t="str">
        <f t="shared" si="5401"/>
        <v/>
      </c>
      <c r="EW379" s="71" t="str">
        <f t="shared" si="5402"/>
        <v/>
      </c>
      <c r="EX379" s="71" t="str">
        <f t="shared" si="5403"/>
        <v/>
      </c>
      <c r="EY379" s="71" t="str">
        <f t="shared" si="5404"/>
        <v/>
      </c>
      <c r="EZ379" s="71" t="str">
        <f t="shared" si="5405"/>
        <v/>
      </c>
      <c r="FA379" s="71" t="str">
        <f t="shared" si="5406"/>
        <v/>
      </c>
      <c r="FB379" s="71" t="str">
        <f t="shared" si="5407"/>
        <v/>
      </c>
      <c r="FC379" s="71" t="str">
        <f t="shared" si="5408"/>
        <v/>
      </c>
      <c r="FD379" s="71" t="str">
        <f t="shared" si="5409"/>
        <v/>
      </c>
      <c r="FE379" s="71" t="str">
        <f t="shared" si="5410"/>
        <v/>
      </c>
      <c r="FF379" s="71" t="str">
        <f t="shared" si="5411"/>
        <v/>
      </c>
      <c r="FG379" s="71" t="str">
        <f t="shared" si="5412"/>
        <v/>
      </c>
      <c r="FH379" s="71" t="str">
        <f t="shared" si="5413"/>
        <v/>
      </c>
      <c r="FI379" s="71" t="str">
        <f t="shared" si="5414"/>
        <v/>
      </c>
      <c r="FJ379" s="71" t="str">
        <f t="shared" si="5415"/>
        <v/>
      </c>
      <c r="FK379" s="71" t="str">
        <f t="shared" si="5416"/>
        <v/>
      </c>
      <c r="FL379" s="71" t="str">
        <f t="shared" si="5417"/>
        <v/>
      </c>
      <c r="FM379" s="71" t="str">
        <f t="shared" si="5418"/>
        <v/>
      </c>
      <c r="FN379" s="71" t="str">
        <f t="shared" si="5419"/>
        <v/>
      </c>
      <c r="FO379" s="71" t="str">
        <f t="shared" si="5420"/>
        <v/>
      </c>
      <c r="FP379" s="71" t="str">
        <f t="shared" si="5421"/>
        <v/>
      </c>
      <c r="FQ379" s="71" t="str">
        <f t="shared" si="5422"/>
        <v/>
      </c>
      <c r="FR379" s="71" t="str">
        <f t="shared" si="5423"/>
        <v/>
      </c>
      <c r="FS379" s="71" t="str">
        <f t="shared" si="5424"/>
        <v/>
      </c>
    </row>
    <row r="380" spans="1:175" ht="16.5">
      <c r="A380" s="135"/>
      <c r="B380" s="80" t="s">
        <v>1104</v>
      </c>
      <c r="C380" s="141" t="s">
        <v>1091</v>
      </c>
      <c r="K380" s="153"/>
      <c r="T380" s="151" t="s">
        <v>1105</v>
      </c>
      <c r="U380" s="85" t="s">
        <v>1093</v>
      </c>
      <c r="CN380" s="69" t="str">
        <f t="shared" si="5349"/>
        <v>InitUnitState('IK7G',,,,,,,,,,)</v>
      </c>
      <c r="CO380" s="69" t="str">
        <f t="shared" si="5350"/>
        <v>InitUnitNormal('IK7G',,,,,,,,,,)</v>
      </c>
      <c r="CP380" s="69" t="str">
        <f t="shared" si="5351"/>
        <v>InitUnitMagic('IK7G',,,,,,,,,,)</v>
      </c>
      <c r="CQ380" s="69" t="str">
        <f t="shared" si="5352"/>
        <v>InitUnitAdd('IK7G',,,,,,,,,,)</v>
      </c>
      <c r="CR380" s="69" t="str">
        <f t="shared" si="5353"/>
        <v>InitEquipData('IK7G',,"",,,,,'','','','','','',"ReplaceableTextures\\CommandButtons\\BTNSST16.blp")</v>
      </c>
      <c r="CU380" s="95" t="str">
        <f t="shared" si="5354"/>
        <v>|n</v>
      </c>
      <c r="CV380" s="70" t="str">
        <f t="shared" si="5425"/>
        <v>护甲|Cffffc926+100|n|n|r|Cffaaaaaa○|CffFFD24D光之符印+1|r|r|n|n|Cff00ff7f点击穿戴或脱卸。|r</v>
      </c>
      <c r="CW380" s="60"/>
      <c r="CX380" s="60"/>
      <c r="CY380" s="60"/>
      <c r="CZ380" s="60"/>
      <c r="DA380" s="60"/>
      <c r="DB380" s="71" t="str">
        <f t="shared" si="5355"/>
        <v/>
      </c>
      <c r="DC380" s="71" t="str">
        <f t="shared" si="5356"/>
        <v/>
      </c>
      <c r="DD380" s="71" t="str">
        <f t="shared" si="5357"/>
        <v/>
      </c>
      <c r="DE380" s="71" t="str">
        <f t="shared" si="5358"/>
        <v/>
      </c>
      <c r="DF380" s="71" t="str">
        <f t="shared" si="5359"/>
        <v/>
      </c>
      <c r="DG380" s="71" t="str">
        <f t="shared" si="5360"/>
        <v/>
      </c>
      <c r="DH380" s="71" t="str">
        <f t="shared" si="5361"/>
        <v/>
      </c>
      <c r="DI380" s="71" t="str">
        <f t="shared" si="5362"/>
        <v/>
      </c>
      <c r="DJ380" s="71" t="str">
        <f t="shared" si="5363"/>
        <v/>
      </c>
      <c r="DK380" s="71" t="str">
        <f t="shared" si="5364"/>
        <v/>
      </c>
      <c r="DL380" s="71" t="str">
        <f t="shared" si="5365"/>
        <v/>
      </c>
      <c r="DM380" s="71" t="str">
        <f t="shared" si="5366"/>
        <v/>
      </c>
      <c r="DN380" s="71" t="str">
        <f t="shared" si="5367"/>
        <v/>
      </c>
      <c r="DO380" s="71" t="str">
        <f t="shared" si="5368"/>
        <v/>
      </c>
      <c r="DP380" s="71" t="str">
        <f t="shared" si="5369"/>
        <v/>
      </c>
      <c r="DQ380" s="71" t="str">
        <f t="shared" si="5370"/>
        <v/>
      </c>
      <c r="DR380" s="71" t="str">
        <f t="shared" si="5371"/>
        <v/>
      </c>
      <c r="DS380" s="71" t="str">
        <f t="shared" si="5372"/>
        <v/>
      </c>
      <c r="DT380" s="71" t="str">
        <f t="shared" si="5373"/>
        <v/>
      </c>
      <c r="DU380" s="71" t="str">
        <f t="shared" si="5374"/>
        <v/>
      </c>
      <c r="DV380" s="71" t="str">
        <f t="shared" si="5375"/>
        <v/>
      </c>
      <c r="DW380" s="71" t="str">
        <f t="shared" si="5376"/>
        <v/>
      </c>
      <c r="DX380" s="71" t="str">
        <f t="shared" si="5377"/>
        <v/>
      </c>
      <c r="DY380" s="71" t="str">
        <f t="shared" si="5378"/>
        <v/>
      </c>
      <c r="DZ380" s="71" t="str">
        <f t="shared" si="5379"/>
        <v/>
      </c>
      <c r="EA380" s="71" t="str">
        <f t="shared" si="5380"/>
        <v/>
      </c>
      <c r="EB380" s="71" t="str">
        <f t="shared" si="5381"/>
        <v/>
      </c>
      <c r="EC380" s="71" t="str">
        <f t="shared" si="5382"/>
        <v/>
      </c>
      <c r="ED380" s="71" t="str">
        <f t="shared" si="5383"/>
        <v/>
      </c>
      <c r="EE380" s="71" t="str">
        <f t="shared" si="5384"/>
        <v/>
      </c>
      <c r="EF380" s="71" t="str">
        <f t="shared" si="5385"/>
        <v/>
      </c>
      <c r="EG380" s="71" t="str">
        <f t="shared" si="5386"/>
        <v/>
      </c>
      <c r="EH380" s="71" t="str">
        <f t="shared" si="5387"/>
        <v/>
      </c>
      <c r="EI380" s="71" t="str">
        <f t="shared" si="5388"/>
        <v/>
      </c>
      <c r="EJ380" s="71" t="str">
        <f t="shared" si="5389"/>
        <v/>
      </c>
      <c r="EK380" s="71" t="str">
        <f t="shared" si="5390"/>
        <v/>
      </c>
      <c r="EL380" s="71" t="str">
        <f t="shared" si="5391"/>
        <v/>
      </c>
      <c r="EM380" s="71" t="str">
        <f t="shared" si="5392"/>
        <v/>
      </c>
      <c r="EN380" s="71" t="str">
        <f t="shared" si="5393"/>
        <v/>
      </c>
      <c r="EO380" s="71" t="str">
        <f t="shared" si="5394"/>
        <v/>
      </c>
      <c r="EP380" s="71" t="str">
        <f t="shared" si="5395"/>
        <v/>
      </c>
      <c r="EQ380" s="71" t="str">
        <f t="shared" si="5396"/>
        <v/>
      </c>
      <c r="ER380" s="71" t="str">
        <f t="shared" si="5397"/>
        <v/>
      </c>
      <c r="ES380" s="71" t="str">
        <f t="shared" si="5398"/>
        <v/>
      </c>
      <c r="ET380" s="71" t="str">
        <f t="shared" si="5399"/>
        <v/>
      </c>
      <c r="EU380" s="71" t="str">
        <f t="shared" si="5400"/>
        <v/>
      </c>
      <c r="EV380" s="71" t="str">
        <f t="shared" si="5401"/>
        <v/>
      </c>
      <c r="EW380" s="71" t="str">
        <f t="shared" si="5402"/>
        <v/>
      </c>
      <c r="EX380" s="71" t="str">
        <f t="shared" si="5403"/>
        <v/>
      </c>
      <c r="EY380" s="71" t="str">
        <f t="shared" si="5404"/>
        <v/>
      </c>
      <c r="EZ380" s="71" t="str">
        <f t="shared" si="5405"/>
        <v/>
      </c>
      <c r="FA380" s="71" t="str">
        <f t="shared" si="5406"/>
        <v/>
      </c>
      <c r="FB380" s="71" t="str">
        <f t="shared" si="5407"/>
        <v/>
      </c>
      <c r="FC380" s="71" t="str">
        <f t="shared" si="5408"/>
        <v/>
      </c>
      <c r="FD380" s="71" t="str">
        <f t="shared" si="5409"/>
        <v/>
      </c>
      <c r="FE380" s="71" t="str">
        <f t="shared" si="5410"/>
        <v/>
      </c>
      <c r="FF380" s="71" t="str">
        <f t="shared" si="5411"/>
        <v/>
      </c>
      <c r="FG380" s="71" t="str">
        <f t="shared" si="5412"/>
        <v/>
      </c>
      <c r="FH380" s="71" t="str">
        <f t="shared" si="5413"/>
        <v/>
      </c>
      <c r="FI380" s="71" t="str">
        <f t="shared" si="5414"/>
        <v/>
      </c>
      <c r="FJ380" s="71" t="str">
        <f t="shared" si="5415"/>
        <v/>
      </c>
      <c r="FK380" s="71" t="str">
        <f t="shared" si="5416"/>
        <v/>
      </c>
      <c r="FL380" s="71" t="str">
        <f t="shared" si="5417"/>
        <v/>
      </c>
      <c r="FM380" s="71" t="str">
        <f t="shared" si="5418"/>
        <v/>
      </c>
      <c r="FN380" s="71" t="str">
        <f t="shared" si="5419"/>
        <v/>
      </c>
      <c r="FO380" s="71" t="str">
        <f t="shared" si="5420"/>
        <v/>
      </c>
      <c r="FP380" s="71" t="str">
        <f t="shared" si="5421"/>
        <v/>
      </c>
      <c r="FQ380" s="71" t="str">
        <f t="shared" si="5422"/>
        <v/>
      </c>
      <c r="FR380" s="71" t="str">
        <f t="shared" si="5423"/>
        <v/>
      </c>
      <c r="FS380" s="71" t="str">
        <f t="shared" si="5424"/>
        <v/>
      </c>
    </row>
    <row r="381" spans="1:175" ht="16.5">
      <c r="A381" s="135"/>
      <c r="B381" s="80" t="s">
        <v>1106</v>
      </c>
      <c r="C381" s="141" t="s">
        <v>1091</v>
      </c>
      <c r="K381" s="153"/>
      <c r="T381" s="151" t="s">
        <v>1107</v>
      </c>
      <c r="U381" s="85" t="s">
        <v>1093</v>
      </c>
      <c r="CN381" s="69" t="str">
        <f t="shared" si="5349"/>
        <v>InitUnitState('IK7H',,,,,,,,,,)</v>
      </c>
      <c r="CO381" s="69" t="str">
        <f t="shared" si="5350"/>
        <v>InitUnitNormal('IK7H',,,,,,,,,,)</v>
      </c>
      <c r="CP381" s="69" t="str">
        <f t="shared" si="5351"/>
        <v>InitUnitMagic('IK7H',,,,,,,,,,)</v>
      </c>
      <c r="CQ381" s="69" t="str">
        <f t="shared" si="5352"/>
        <v>InitUnitAdd('IK7H',,,,,,,,,,)</v>
      </c>
      <c r="CR381" s="69" t="str">
        <f t="shared" si="5353"/>
        <v>InitEquipData('IK7H',,"",,,,,'','','','','','',"ReplaceableTextures\\CommandButtons\\BTNSST16.blp")</v>
      </c>
      <c r="CU381" s="95" t="str">
        <f t="shared" si="5354"/>
        <v>|n</v>
      </c>
      <c r="CV381" s="70" t="str">
        <f t="shared" si="5425"/>
        <v>护甲|Cffffc926+100|n|n|r|Cffaaaaaa○|CffFFD24D雷之符印+1|r|r|n|n|Cff00ff7f点击穿戴或脱卸。|r</v>
      </c>
      <c r="CW381" s="60"/>
      <c r="CX381" s="60"/>
      <c r="CY381" s="60"/>
      <c r="CZ381" s="60"/>
      <c r="DA381" s="60"/>
      <c r="DB381" s="71" t="str">
        <f t="shared" si="5355"/>
        <v/>
      </c>
      <c r="DC381" s="71" t="str">
        <f t="shared" si="5356"/>
        <v/>
      </c>
      <c r="DD381" s="71" t="str">
        <f t="shared" si="5357"/>
        <v/>
      </c>
      <c r="DE381" s="71" t="str">
        <f t="shared" si="5358"/>
        <v/>
      </c>
      <c r="DF381" s="71" t="str">
        <f t="shared" si="5359"/>
        <v/>
      </c>
      <c r="DG381" s="71" t="str">
        <f t="shared" si="5360"/>
        <v/>
      </c>
      <c r="DH381" s="71" t="str">
        <f t="shared" si="5361"/>
        <v/>
      </c>
      <c r="DI381" s="71" t="str">
        <f t="shared" si="5362"/>
        <v/>
      </c>
      <c r="DJ381" s="71" t="str">
        <f t="shared" si="5363"/>
        <v/>
      </c>
      <c r="DK381" s="71" t="str">
        <f t="shared" si="5364"/>
        <v/>
      </c>
      <c r="DL381" s="71" t="str">
        <f t="shared" si="5365"/>
        <v/>
      </c>
      <c r="DM381" s="71" t="str">
        <f t="shared" si="5366"/>
        <v/>
      </c>
      <c r="DN381" s="71" t="str">
        <f t="shared" si="5367"/>
        <v/>
      </c>
      <c r="DO381" s="71" t="str">
        <f t="shared" si="5368"/>
        <v/>
      </c>
      <c r="DP381" s="71" t="str">
        <f t="shared" si="5369"/>
        <v/>
      </c>
      <c r="DQ381" s="71" t="str">
        <f t="shared" si="5370"/>
        <v/>
      </c>
      <c r="DR381" s="71" t="str">
        <f t="shared" si="5371"/>
        <v/>
      </c>
      <c r="DS381" s="71" t="str">
        <f t="shared" si="5372"/>
        <v/>
      </c>
      <c r="DT381" s="71" t="str">
        <f t="shared" si="5373"/>
        <v/>
      </c>
      <c r="DU381" s="71" t="str">
        <f t="shared" si="5374"/>
        <v/>
      </c>
      <c r="DV381" s="71" t="str">
        <f t="shared" si="5375"/>
        <v/>
      </c>
      <c r="DW381" s="71" t="str">
        <f t="shared" si="5376"/>
        <v/>
      </c>
      <c r="DX381" s="71" t="str">
        <f t="shared" si="5377"/>
        <v/>
      </c>
      <c r="DY381" s="71" t="str">
        <f t="shared" si="5378"/>
        <v/>
      </c>
      <c r="DZ381" s="71" t="str">
        <f t="shared" si="5379"/>
        <v/>
      </c>
      <c r="EA381" s="71" t="str">
        <f t="shared" si="5380"/>
        <v/>
      </c>
      <c r="EB381" s="71" t="str">
        <f t="shared" si="5381"/>
        <v/>
      </c>
      <c r="EC381" s="71" t="str">
        <f t="shared" si="5382"/>
        <v/>
      </c>
      <c r="ED381" s="71" t="str">
        <f t="shared" si="5383"/>
        <v/>
      </c>
      <c r="EE381" s="71" t="str">
        <f t="shared" si="5384"/>
        <v/>
      </c>
      <c r="EF381" s="71" t="str">
        <f t="shared" si="5385"/>
        <v/>
      </c>
      <c r="EG381" s="71" t="str">
        <f t="shared" si="5386"/>
        <v/>
      </c>
      <c r="EH381" s="71" t="str">
        <f t="shared" si="5387"/>
        <v/>
      </c>
      <c r="EI381" s="71" t="str">
        <f t="shared" si="5388"/>
        <v/>
      </c>
      <c r="EJ381" s="71" t="str">
        <f t="shared" si="5389"/>
        <v/>
      </c>
      <c r="EK381" s="71" t="str">
        <f t="shared" si="5390"/>
        <v/>
      </c>
      <c r="EL381" s="71" t="str">
        <f t="shared" si="5391"/>
        <v/>
      </c>
      <c r="EM381" s="71" t="str">
        <f t="shared" si="5392"/>
        <v/>
      </c>
      <c r="EN381" s="71" t="str">
        <f t="shared" si="5393"/>
        <v/>
      </c>
      <c r="EO381" s="71" t="str">
        <f t="shared" si="5394"/>
        <v/>
      </c>
      <c r="EP381" s="71" t="str">
        <f t="shared" si="5395"/>
        <v/>
      </c>
      <c r="EQ381" s="71" t="str">
        <f t="shared" si="5396"/>
        <v/>
      </c>
      <c r="ER381" s="71" t="str">
        <f t="shared" si="5397"/>
        <v/>
      </c>
      <c r="ES381" s="71" t="str">
        <f t="shared" si="5398"/>
        <v/>
      </c>
      <c r="ET381" s="71" t="str">
        <f t="shared" si="5399"/>
        <v/>
      </c>
      <c r="EU381" s="71" t="str">
        <f t="shared" si="5400"/>
        <v/>
      </c>
      <c r="EV381" s="71" t="str">
        <f t="shared" si="5401"/>
        <v/>
      </c>
      <c r="EW381" s="71" t="str">
        <f t="shared" si="5402"/>
        <v/>
      </c>
      <c r="EX381" s="71" t="str">
        <f t="shared" si="5403"/>
        <v/>
      </c>
      <c r="EY381" s="71" t="str">
        <f t="shared" si="5404"/>
        <v/>
      </c>
      <c r="EZ381" s="71" t="str">
        <f t="shared" si="5405"/>
        <v/>
      </c>
      <c r="FA381" s="71" t="str">
        <f t="shared" si="5406"/>
        <v/>
      </c>
      <c r="FB381" s="71" t="str">
        <f t="shared" si="5407"/>
        <v/>
      </c>
      <c r="FC381" s="71" t="str">
        <f t="shared" si="5408"/>
        <v/>
      </c>
      <c r="FD381" s="71" t="str">
        <f t="shared" si="5409"/>
        <v/>
      </c>
      <c r="FE381" s="71" t="str">
        <f t="shared" si="5410"/>
        <v/>
      </c>
      <c r="FF381" s="71" t="str">
        <f t="shared" si="5411"/>
        <v/>
      </c>
      <c r="FG381" s="71" t="str">
        <f t="shared" si="5412"/>
        <v/>
      </c>
      <c r="FH381" s="71" t="str">
        <f t="shared" si="5413"/>
        <v/>
      </c>
      <c r="FI381" s="71" t="str">
        <f t="shared" si="5414"/>
        <v/>
      </c>
      <c r="FJ381" s="71" t="str">
        <f t="shared" si="5415"/>
        <v/>
      </c>
      <c r="FK381" s="71" t="str">
        <f t="shared" si="5416"/>
        <v/>
      </c>
      <c r="FL381" s="71" t="str">
        <f t="shared" si="5417"/>
        <v/>
      </c>
      <c r="FM381" s="71" t="str">
        <f t="shared" si="5418"/>
        <v/>
      </c>
      <c r="FN381" s="71" t="str">
        <f t="shared" si="5419"/>
        <v/>
      </c>
      <c r="FO381" s="71" t="str">
        <f t="shared" si="5420"/>
        <v/>
      </c>
      <c r="FP381" s="71" t="str">
        <f t="shared" si="5421"/>
        <v/>
      </c>
      <c r="FQ381" s="71" t="str">
        <f t="shared" si="5422"/>
        <v/>
      </c>
      <c r="FR381" s="71" t="str">
        <f t="shared" si="5423"/>
        <v/>
      </c>
      <c r="FS381" s="71" t="str">
        <f t="shared" si="5424"/>
        <v/>
      </c>
    </row>
    <row r="382" spans="1:175" ht="16.5">
      <c r="A382" s="135"/>
      <c r="B382" s="80" t="s">
        <v>1108</v>
      </c>
      <c r="C382" s="141" t="s">
        <v>1091</v>
      </c>
      <c r="K382" s="154"/>
      <c r="T382" s="151" t="s">
        <v>1109</v>
      </c>
      <c r="U382" s="85" t="s">
        <v>1093</v>
      </c>
      <c r="CN382" s="69" t="str">
        <f t="shared" si="5349"/>
        <v>InitUnitState('IK7I',,,,,,,,,,)</v>
      </c>
      <c r="CO382" s="69" t="str">
        <f t="shared" si="5350"/>
        <v>InitUnitNormal('IK7I',,,,,,,,,,)</v>
      </c>
      <c r="CP382" s="69" t="str">
        <f t="shared" si="5351"/>
        <v>InitUnitMagic('IK7I',,,,,,,,,,)</v>
      </c>
      <c r="CQ382" s="69" t="str">
        <f t="shared" si="5352"/>
        <v>InitUnitAdd('IK7I',,,,,,,,,,)</v>
      </c>
      <c r="CR382" s="69" t="str">
        <f t="shared" si="5353"/>
        <v>InitEquipData('IK7I',,"",,,,,'','','','','','',"ReplaceableTextures\\CommandButtons\\BTNSST16.blp")</v>
      </c>
      <c r="CU382" s="95" t="str">
        <f t="shared" si="5354"/>
        <v>|n</v>
      </c>
      <c r="CV382" s="70" t="str">
        <f t="shared" si="5425"/>
        <v>护甲|Cffffc926+100|n|n|r|Cffaaaaaa○|CffFFD24D暗之符印+1|r|r|n|n|Cff00ff7f点击穿戴或脱卸。|r</v>
      </c>
      <c r="CW382" s="60"/>
      <c r="CX382" s="60"/>
      <c r="CY382" s="60"/>
      <c r="CZ382" s="60"/>
      <c r="DA382" s="60"/>
      <c r="DB382" s="71" t="str">
        <f t="shared" si="5355"/>
        <v/>
      </c>
      <c r="DC382" s="71" t="str">
        <f t="shared" si="5356"/>
        <v/>
      </c>
      <c r="DD382" s="71" t="str">
        <f t="shared" si="5357"/>
        <v/>
      </c>
      <c r="DE382" s="71" t="str">
        <f t="shared" si="5358"/>
        <v/>
      </c>
      <c r="DF382" s="71" t="str">
        <f t="shared" si="5359"/>
        <v/>
      </c>
      <c r="DG382" s="71" t="str">
        <f t="shared" si="5360"/>
        <v/>
      </c>
      <c r="DH382" s="71" t="str">
        <f t="shared" si="5361"/>
        <v/>
      </c>
      <c r="DI382" s="71" t="str">
        <f t="shared" si="5362"/>
        <v/>
      </c>
      <c r="DJ382" s="71" t="str">
        <f t="shared" si="5363"/>
        <v/>
      </c>
      <c r="DK382" s="71" t="str">
        <f t="shared" si="5364"/>
        <v/>
      </c>
      <c r="DL382" s="71" t="str">
        <f t="shared" si="5365"/>
        <v/>
      </c>
      <c r="DM382" s="71" t="str">
        <f t="shared" si="5366"/>
        <v/>
      </c>
      <c r="DN382" s="71" t="str">
        <f t="shared" si="5367"/>
        <v/>
      </c>
      <c r="DO382" s="71" t="str">
        <f t="shared" si="5368"/>
        <v/>
      </c>
      <c r="DP382" s="71" t="str">
        <f t="shared" si="5369"/>
        <v/>
      </c>
      <c r="DQ382" s="71" t="str">
        <f t="shared" si="5370"/>
        <v/>
      </c>
      <c r="DR382" s="71" t="str">
        <f t="shared" si="5371"/>
        <v/>
      </c>
      <c r="DS382" s="71" t="str">
        <f t="shared" si="5372"/>
        <v/>
      </c>
      <c r="DT382" s="71" t="str">
        <f t="shared" si="5373"/>
        <v/>
      </c>
      <c r="DU382" s="71" t="str">
        <f t="shared" si="5374"/>
        <v/>
      </c>
      <c r="DV382" s="71" t="str">
        <f t="shared" si="5375"/>
        <v/>
      </c>
      <c r="DW382" s="71" t="str">
        <f t="shared" si="5376"/>
        <v/>
      </c>
      <c r="DX382" s="71" t="str">
        <f t="shared" si="5377"/>
        <v/>
      </c>
      <c r="DY382" s="71" t="str">
        <f t="shared" si="5378"/>
        <v/>
      </c>
      <c r="DZ382" s="71" t="str">
        <f t="shared" si="5379"/>
        <v/>
      </c>
      <c r="EA382" s="71" t="str">
        <f t="shared" si="5380"/>
        <v/>
      </c>
      <c r="EB382" s="71" t="str">
        <f t="shared" si="5381"/>
        <v/>
      </c>
      <c r="EC382" s="71" t="str">
        <f t="shared" si="5382"/>
        <v/>
      </c>
      <c r="ED382" s="71" t="str">
        <f t="shared" si="5383"/>
        <v/>
      </c>
      <c r="EE382" s="71" t="str">
        <f t="shared" si="5384"/>
        <v/>
      </c>
      <c r="EF382" s="71" t="str">
        <f t="shared" si="5385"/>
        <v/>
      </c>
      <c r="EG382" s="71" t="str">
        <f t="shared" si="5386"/>
        <v/>
      </c>
      <c r="EH382" s="71" t="str">
        <f t="shared" si="5387"/>
        <v/>
      </c>
      <c r="EI382" s="71" t="str">
        <f t="shared" si="5388"/>
        <v/>
      </c>
      <c r="EJ382" s="71" t="str">
        <f t="shared" si="5389"/>
        <v/>
      </c>
      <c r="EK382" s="71" t="str">
        <f t="shared" si="5390"/>
        <v/>
      </c>
      <c r="EL382" s="71" t="str">
        <f t="shared" si="5391"/>
        <v/>
      </c>
      <c r="EM382" s="71" t="str">
        <f t="shared" si="5392"/>
        <v/>
      </c>
      <c r="EN382" s="71" t="str">
        <f t="shared" si="5393"/>
        <v/>
      </c>
      <c r="EO382" s="71" t="str">
        <f t="shared" si="5394"/>
        <v/>
      </c>
      <c r="EP382" s="71" t="str">
        <f t="shared" si="5395"/>
        <v/>
      </c>
      <c r="EQ382" s="71" t="str">
        <f t="shared" si="5396"/>
        <v/>
      </c>
      <c r="ER382" s="71" t="str">
        <f t="shared" si="5397"/>
        <v/>
      </c>
      <c r="ES382" s="71" t="str">
        <f t="shared" si="5398"/>
        <v/>
      </c>
      <c r="ET382" s="71" t="str">
        <f t="shared" si="5399"/>
        <v/>
      </c>
      <c r="EU382" s="71" t="str">
        <f t="shared" si="5400"/>
        <v/>
      </c>
      <c r="EV382" s="71" t="str">
        <f t="shared" si="5401"/>
        <v/>
      </c>
      <c r="EW382" s="71" t="str">
        <f t="shared" si="5402"/>
        <v/>
      </c>
      <c r="EX382" s="71" t="str">
        <f t="shared" si="5403"/>
        <v/>
      </c>
      <c r="EY382" s="71" t="str">
        <f t="shared" si="5404"/>
        <v/>
      </c>
      <c r="EZ382" s="71" t="str">
        <f t="shared" si="5405"/>
        <v/>
      </c>
      <c r="FA382" s="71" t="str">
        <f t="shared" si="5406"/>
        <v/>
      </c>
      <c r="FB382" s="71" t="str">
        <f t="shared" si="5407"/>
        <v/>
      </c>
      <c r="FC382" s="71" t="str">
        <f t="shared" si="5408"/>
        <v/>
      </c>
      <c r="FD382" s="71" t="str">
        <f t="shared" si="5409"/>
        <v/>
      </c>
      <c r="FE382" s="71" t="str">
        <f t="shared" si="5410"/>
        <v/>
      </c>
      <c r="FF382" s="71" t="str">
        <f t="shared" si="5411"/>
        <v/>
      </c>
      <c r="FG382" s="71" t="str">
        <f t="shared" si="5412"/>
        <v/>
      </c>
      <c r="FH382" s="71" t="str">
        <f t="shared" si="5413"/>
        <v/>
      </c>
      <c r="FI382" s="71" t="str">
        <f t="shared" si="5414"/>
        <v/>
      </c>
      <c r="FJ382" s="71" t="str">
        <f t="shared" si="5415"/>
        <v/>
      </c>
      <c r="FK382" s="71" t="str">
        <f t="shared" si="5416"/>
        <v/>
      </c>
      <c r="FL382" s="71" t="str">
        <f t="shared" si="5417"/>
        <v/>
      </c>
      <c r="FM382" s="71" t="str">
        <f t="shared" si="5418"/>
        <v/>
      </c>
      <c r="FN382" s="71" t="str">
        <f t="shared" si="5419"/>
        <v/>
      </c>
      <c r="FO382" s="71" t="str">
        <f t="shared" si="5420"/>
        <v/>
      </c>
      <c r="FP382" s="71" t="str">
        <f t="shared" si="5421"/>
        <v/>
      </c>
      <c r="FQ382" s="71" t="str">
        <f t="shared" si="5422"/>
        <v/>
      </c>
      <c r="FR382" s="71" t="str">
        <f t="shared" si="5423"/>
        <v/>
      </c>
      <c r="FS382" s="71" t="str">
        <f t="shared" si="5424"/>
        <v/>
      </c>
    </row>
    <row r="383" spans="1:175" ht="16.5">
      <c r="A383" s="135"/>
      <c r="B383" s="80" t="s">
        <v>1110</v>
      </c>
      <c r="C383" s="152" t="s">
        <v>1111</v>
      </c>
      <c r="T383" s="151" t="s">
        <v>1112</v>
      </c>
      <c r="U383" s="85" t="s">
        <v>1113</v>
      </c>
      <c r="CN383" s="69" t="str">
        <f t="shared" si="4818"/>
        <v>InitUnitState('IK8A',,,,,,,,,,)</v>
      </c>
      <c r="CO383" s="69" t="str">
        <f t="shared" si="4819"/>
        <v>InitUnitNormal('IK8A',,,,,,,,,,)</v>
      </c>
      <c r="CP383" s="69" t="str">
        <f t="shared" si="4820"/>
        <v>InitUnitMagic('IK8A',,,,,,,,,,)</v>
      </c>
      <c r="CQ383" s="69" t="str">
        <f t="shared" si="4821"/>
        <v>InitUnitAdd('IK8A',,,,,,,,,,)</v>
      </c>
      <c r="CR383" s="69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InitEquipData('IK8A',,"",,,,,'','','','','','',"ReplaceableTextures\\CommandButtons\\BTNUI_Fuin_01.blp")</v>
      </c>
      <c r="CU383" s="95" t="str">
        <f t="shared" si="4822"/>
        <v>|n</v>
      </c>
      <c r="CV383" s="70" t="str">
        <f t="shared" si="5425"/>
        <v>业力|Cffffc926+50000|r，业力|Cffffc926+12%|n|n|r|Cffaaaaaa○刻印槽 【空】|r|n|n|Cff00ff7f点击穿戴或脱卸。|r</v>
      </c>
      <c r="CW383" s="60"/>
      <c r="CX383" s="60"/>
      <c r="CY383" s="60"/>
      <c r="CZ383" s="60"/>
      <c r="DA383" s="60"/>
      <c r="DB383" s="71" t="str">
        <f t="shared" si="4823"/>
        <v/>
      </c>
      <c r="DC383" s="71" t="str">
        <f t="shared" si="4824"/>
        <v/>
      </c>
      <c r="DD383" s="71" t="str">
        <f t="shared" si="4825"/>
        <v/>
      </c>
      <c r="DE383" s="71" t="str">
        <f t="shared" si="4826"/>
        <v/>
      </c>
      <c r="DF383" s="71" t="str">
        <f t="shared" si="4827"/>
        <v/>
      </c>
      <c r="DG383" s="71" t="str">
        <f t="shared" si="4828"/>
        <v/>
      </c>
      <c r="DH383" s="71" t="str">
        <f t="shared" si="4829"/>
        <v/>
      </c>
      <c r="DI383" s="71" t="str">
        <f t="shared" si="4830"/>
        <v/>
      </c>
      <c r="DJ383" s="71" t="str">
        <f t="shared" si="4831"/>
        <v/>
      </c>
      <c r="DK383" s="71" t="str">
        <f t="shared" si="4832"/>
        <v/>
      </c>
      <c r="DL383" s="71" t="str">
        <f t="shared" si="4833"/>
        <v/>
      </c>
      <c r="DM383" s="71" t="str">
        <f t="shared" si="4834"/>
        <v/>
      </c>
      <c r="DN383" s="71" t="str">
        <f t="shared" si="4835"/>
        <v/>
      </c>
      <c r="DO383" s="71" t="str">
        <f t="shared" si="4836"/>
        <v/>
      </c>
      <c r="DP383" s="71" t="str">
        <f t="shared" si="4837"/>
        <v/>
      </c>
      <c r="DQ383" s="71" t="str">
        <f t="shared" si="4838"/>
        <v/>
      </c>
      <c r="DR383" s="71" t="str">
        <f t="shared" si="4839"/>
        <v/>
      </c>
      <c r="DS383" s="71" t="str">
        <f t="shared" si="4840"/>
        <v/>
      </c>
      <c r="DT383" s="71" t="str">
        <f t="shared" si="4841"/>
        <v/>
      </c>
      <c r="DU383" s="71" t="str">
        <f t="shared" si="4842"/>
        <v/>
      </c>
      <c r="DV383" s="71" t="str">
        <f t="shared" si="4843"/>
        <v/>
      </c>
      <c r="DW383" s="71" t="str">
        <f t="shared" si="4844"/>
        <v/>
      </c>
      <c r="DX383" s="71" t="str">
        <f t="shared" si="4845"/>
        <v/>
      </c>
      <c r="DY383" s="71" t="str">
        <f t="shared" si="4846"/>
        <v/>
      </c>
      <c r="DZ383" s="71" t="str">
        <f t="shared" si="4847"/>
        <v/>
      </c>
      <c r="EA383" s="71" t="str">
        <f t="shared" si="4848"/>
        <v/>
      </c>
      <c r="EB383" s="71" t="str">
        <f t="shared" si="4849"/>
        <v/>
      </c>
      <c r="EC383" s="71" t="str">
        <f t="shared" si="4850"/>
        <v/>
      </c>
      <c r="ED383" s="71" t="str">
        <f t="shared" si="4851"/>
        <v/>
      </c>
      <c r="EE383" s="71" t="str">
        <f t="shared" si="4852"/>
        <v/>
      </c>
      <c r="EF383" s="71" t="str">
        <f t="shared" si="4853"/>
        <v/>
      </c>
      <c r="EG383" s="71" t="str">
        <f t="shared" si="4854"/>
        <v/>
      </c>
      <c r="EH383" s="71" t="str">
        <f t="shared" si="4855"/>
        <v/>
      </c>
      <c r="EI383" s="71" t="str">
        <f t="shared" si="4856"/>
        <v/>
      </c>
      <c r="EJ383" s="71" t="str">
        <f t="shared" si="4857"/>
        <v/>
      </c>
      <c r="EK383" s="71" t="str">
        <f t="shared" si="4858"/>
        <v/>
      </c>
      <c r="EL383" s="71" t="str">
        <f t="shared" si="4859"/>
        <v/>
      </c>
      <c r="EM383" s="71" t="str">
        <f t="shared" si="4860"/>
        <v/>
      </c>
      <c r="EN383" s="71" t="str">
        <f t="shared" si="4861"/>
        <v/>
      </c>
      <c r="EO383" s="71" t="str">
        <f t="shared" si="4862"/>
        <v/>
      </c>
      <c r="EP383" s="71" t="str">
        <f t="shared" si="4863"/>
        <v/>
      </c>
      <c r="EQ383" s="71" t="str">
        <f t="shared" si="4864"/>
        <v/>
      </c>
      <c r="ER383" s="71" t="str">
        <f t="shared" si="4865"/>
        <v/>
      </c>
      <c r="ES383" s="71" t="str">
        <f t="shared" si="4866"/>
        <v/>
      </c>
      <c r="ET383" s="71" t="str">
        <f t="shared" si="4867"/>
        <v/>
      </c>
      <c r="EU383" s="71" t="str">
        <f t="shared" si="4868"/>
        <v/>
      </c>
      <c r="EV383" s="71" t="str">
        <f t="shared" si="4869"/>
        <v/>
      </c>
      <c r="EW383" s="71" t="str">
        <f t="shared" si="4870"/>
        <v/>
      </c>
      <c r="EX383" s="71" t="str">
        <f t="shared" si="4871"/>
        <v/>
      </c>
      <c r="EY383" s="71" t="str">
        <f t="shared" si="4872"/>
        <v/>
      </c>
      <c r="EZ383" s="71" t="str">
        <f t="shared" si="4873"/>
        <v/>
      </c>
      <c r="FA383" s="71" t="str">
        <f t="shared" si="4874"/>
        <v/>
      </c>
      <c r="FB383" s="71" t="str">
        <f t="shared" si="4875"/>
        <v/>
      </c>
      <c r="FC383" s="71" t="str">
        <f t="shared" si="4876"/>
        <v/>
      </c>
      <c r="FD383" s="71" t="str">
        <f t="shared" si="4877"/>
        <v/>
      </c>
      <c r="FE383" s="71" t="str">
        <f t="shared" si="4878"/>
        <v/>
      </c>
      <c r="FF383" s="71" t="str">
        <f t="shared" si="4879"/>
        <v/>
      </c>
      <c r="FG383" s="71" t="str">
        <f t="shared" si="4880"/>
        <v/>
      </c>
      <c r="FH383" s="71" t="str">
        <f t="shared" si="4881"/>
        <v/>
      </c>
      <c r="FI383" s="71" t="str">
        <f t="shared" si="4882"/>
        <v/>
      </c>
      <c r="FJ383" s="71" t="str">
        <f t="shared" si="4883"/>
        <v/>
      </c>
      <c r="FK383" s="71" t="str">
        <f t="shared" si="4884"/>
        <v/>
      </c>
      <c r="FL383" s="71" t="str">
        <f t="shared" si="4885"/>
        <v/>
      </c>
      <c r="FM383" s="71" t="str">
        <f t="shared" si="4886"/>
        <v/>
      </c>
      <c r="FN383" s="71" t="str">
        <f t="shared" si="4887"/>
        <v/>
      </c>
      <c r="FO383" s="71" t="str">
        <f t="shared" si="4888"/>
        <v/>
      </c>
      <c r="FP383" s="71" t="str">
        <f t="shared" si="4889"/>
        <v/>
      </c>
      <c r="FQ383" s="71" t="str">
        <f t="shared" si="4890"/>
        <v/>
      </c>
      <c r="FR383" s="71" t="str">
        <f t="shared" si="4891"/>
        <v/>
      </c>
      <c r="FS383" s="71" t="str">
        <f t="shared" si="4892"/>
        <v/>
      </c>
    </row>
    <row r="384" spans="1:175" ht="16.5">
      <c r="A384" s="135"/>
      <c r="B384" s="80" t="s">
        <v>1114</v>
      </c>
      <c r="C384" s="152" t="s">
        <v>1111</v>
      </c>
      <c r="K384" s="143"/>
      <c r="T384" s="151" t="s">
        <v>1115</v>
      </c>
      <c r="U384" s="85" t="s">
        <v>1113</v>
      </c>
      <c r="CN384" s="69" t="str">
        <f t="shared" ref="CN384:CN391" si="5426">"InitUnitState('"&amp;B384&amp;"',"&amp;V384&amp;","&amp;W384&amp;","&amp;X384&amp;","&amp;Y384&amp;","&amp;Z384&amp;","&amp;AA384&amp;","&amp;AB384&amp;","&amp;AC384&amp;","&amp;AD384&amp;","&amp;AE384&amp;")"</f>
        <v>InitUnitState('IK8B',,,,,,,,,,)</v>
      </c>
      <c r="CO384" s="69" t="str">
        <f t="shared" ref="CO384:CO391" si="5427">"InitUnitNormal('"&amp;B384&amp;"',"&amp;AF384&amp;","&amp;AG384&amp;","&amp;AH384&amp;","&amp;AI384&amp;","&amp;AJ384&amp;","&amp;AK384&amp;","&amp;AL384&amp;","&amp;AM384&amp;","&amp;AN384&amp;","&amp;AO384&amp;")"</f>
        <v>InitUnitNormal('IK8B',,,,,,,,,,)</v>
      </c>
      <c r="CP384" s="69" t="str">
        <f t="shared" ref="CP384:CP391" si="5428">"InitUnitMagic('"&amp;B384&amp;"',"&amp;AP384&amp;","&amp;AQ384&amp;","&amp;AR384&amp;","&amp;AS384&amp;","&amp;AT384&amp;","&amp;AU384&amp;","&amp;AV384&amp;","&amp;AW384&amp;","&amp;BI384&amp;","&amp;BJ384&amp;")"</f>
        <v>InitUnitMagic('IK8B',,,,,,,,,,)</v>
      </c>
      <c r="CQ384" s="69" t="str">
        <f t="shared" ref="CQ384:CQ391" si="5429">"InitUnitAdd('"&amp;B384&amp;"',"&amp;BK384&amp;","&amp;BL384&amp;","&amp;BM384&amp;","&amp;BN384&amp;","&amp;BO384&amp;","&amp;BP384&amp;","&amp;BQ384&amp;","&amp;BR384&amp;","&amp;BS384&amp;","&amp;BT384&amp;")"</f>
        <v>InitUnitAdd('IK8B',,,,,,,,,,)</v>
      </c>
      <c r="CR384" s="69" t="str">
        <f t="shared" ref="CR384:CR391" si="5430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InitEquipData('IK8B',,"",,,,,'','','','','','',"ReplaceableTextures\\CommandButtons\\BTNUI_Fuin_02.blp")</v>
      </c>
      <c r="CU384" s="95" t="str">
        <f t="shared" ref="CU384:CU391" si="5431">CONCATENATE(DB384,DC384,DD384,DE384,DF384,DG384,DH384,DI384,DJ384,DK384,DL384,DM384,DN384,DO384,DP384,DQ384,DR384,DS384,DT384,DU384,DV384,DW384,DX384,DY384,DZ384,EA384,EB384,EC384,ED384,EE384,EF384,EG384,EH384,EI384,EJ384,EK384,EL384,EM384,EN384,EO384,EP384&amp;"|n")</f>
        <v>|n</v>
      </c>
      <c r="CV384" s="70" t="str">
        <f t="shared" si="5425"/>
        <v>业力|Cffffc926+50000|r，业力|Cffffc926+12%|n|n|r|Cffaaaaaa○|CffFFD24D金之符印+1|r|r|n|n|Cff00ff7f点击穿戴或脱卸。|r</v>
      </c>
      <c r="CW384" s="60"/>
      <c r="CX384" s="60"/>
      <c r="CY384" s="60"/>
      <c r="CZ384" s="60"/>
      <c r="DA384" s="60"/>
      <c r="DB384" s="71" t="str">
        <f t="shared" ref="DB384:DB391" si="5432">IF(V384="","","|n"&amp;DB$2&amp;"+"&amp;V384&amp;DB$1)</f>
        <v/>
      </c>
      <c r="DC384" s="71" t="str">
        <f t="shared" ref="DC384:DC391" si="5433">IF(W384="","","|n"&amp;DC$2&amp;"+"&amp;W384&amp;DC$1)</f>
        <v/>
      </c>
      <c r="DD384" s="71" t="str">
        <f t="shared" ref="DD384:DD391" si="5434">IF(X384="","","|n"&amp;DD$2&amp;"+"&amp;X384&amp;DD$1)</f>
        <v/>
      </c>
      <c r="DE384" s="71" t="str">
        <f t="shared" ref="DE384:DE391" si="5435">IF(Y384="","","|n"&amp;DE$2&amp;"+"&amp;Y384&amp;DE$1)</f>
        <v/>
      </c>
      <c r="DF384" s="71" t="str">
        <f t="shared" ref="DF384:DF391" si="5436">IF(Z384="","","|n"&amp;DF$2&amp;"+"&amp;Z384&amp;DF$1)</f>
        <v/>
      </c>
      <c r="DG384" s="71" t="str">
        <f t="shared" ref="DG384:DG391" si="5437">IF(AA384="","","|n"&amp;DG$2&amp;"+"&amp;AA384&amp;DG$1)</f>
        <v/>
      </c>
      <c r="DH384" s="71" t="str">
        <f t="shared" ref="DH384:DH391" si="5438">IF(AB384="","","|n"&amp;DH$2&amp;"+"&amp;AB384&amp;DH$1)</f>
        <v/>
      </c>
      <c r="DI384" s="71" t="str">
        <f t="shared" ref="DI384:DI391" si="5439">IF(AC384="","","|n"&amp;DI$2&amp;"+"&amp;AC384&amp;DI$1)</f>
        <v/>
      </c>
      <c r="DJ384" s="71" t="str">
        <f t="shared" ref="DJ384:DJ391" si="5440">IF(AD384="","","|n"&amp;DJ$2&amp;"+"&amp;AD384&amp;DJ$1)</f>
        <v/>
      </c>
      <c r="DK384" s="71" t="str">
        <f t="shared" ref="DK384:DK391" si="5441">IF(AE384="","","|n"&amp;DK$2&amp;"+"&amp;AE384&amp;DK$1)</f>
        <v/>
      </c>
      <c r="DL384" s="71" t="str">
        <f t="shared" ref="DL384:DL391" si="5442">IF(AF384="","","|n"&amp;DL$2&amp;"+"&amp;AF384&amp;DL$1)</f>
        <v/>
      </c>
      <c r="DM384" s="71" t="str">
        <f t="shared" ref="DM384:DM391" si="5443">IF(AG384="","","|n"&amp;DM$2&amp;"+"&amp;AG384&amp;DM$1)</f>
        <v/>
      </c>
      <c r="DN384" s="71" t="str">
        <f t="shared" ref="DN384:DN391" si="5444">IF(AH384="","","|n"&amp;DN$2&amp;"+"&amp;AH384&amp;DN$1)</f>
        <v/>
      </c>
      <c r="DO384" s="71" t="str">
        <f t="shared" ref="DO384:DO391" si="5445">IF(AI384="","","|n"&amp;DO$2&amp;"+"&amp;AI384&amp;DO$1)</f>
        <v/>
      </c>
      <c r="DP384" s="71" t="str">
        <f t="shared" ref="DP384:DP391" si="5446">IF(AJ384="","","|n"&amp;DP$2&amp;"+"&amp;AJ384&amp;DP$1)</f>
        <v/>
      </c>
      <c r="DQ384" s="71" t="str">
        <f t="shared" ref="DQ384:DQ391" si="5447">IF(AK384="","","|n"&amp;DQ$2&amp;"+"&amp;AK384&amp;DQ$1)</f>
        <v/>
      </c>
      <c r="DR384" s="71" t="str">
        <f t="shared" ref="DR384:DR391" si="5448">IF(AL384="","","|n"&amp;DR$2&amp;"+"&amp;AL384&amp;DR$1)</f>
        <v/>
      </c>
      <c r="DS384" s="71" t="str">
        <f t="shared" ref="DS384:DS391" si="5449">IF(AM384="","","|n"&amp;DS$2&amp;"+"&amp;AM384&amp;DS$1)</f>
        <v/>
      </c>
      <c r="DT384" s="71" t="str">
        <f t="shared" ref="DT384:DT391" si="5450">IF(AN384="","","|n"&amp;DT$2&amp;"+"&amp;AN384&amp;DT$1)</f>
        <v/>
      </c>
      <c r="DU384" s="71" t="str">
        <f t="shared" ref="DU384:DU391" si="5451">IF(AO384="","","|n"&amp;DU$2&amp;"+"&amp;AO384&amp;DU$1)</f>
        <v/>
      </c>
      <c r="DV384" s="71" t="str">
        <f t="shared" ref="DV384:DV391" si="5452">IF(AP384="","","|n"&amp;DV$2&amp;"+"&amp;AP384&amp;DV$1)</f>
        <v/>
      </c>
      <c r="DW384" s="71" t="str">
        <f t="shared" ref="DW384:DW391" si="5453">IF(AQ384="","","|n"&amp;DW$2&amp;"+"&amp;AQ384&amp;DW$1)</f>
        <v/>
      </c>
      <c r="DX384" s="71" t="str">
        <f t="shared" ref="DX384:DX391" si="5454">IF(AR384="","","|n"&amp;DX$2&amp;"+"&amp;AR384&amp;DX$1)</f>
        <v/>
      </c>
      <c r="DY384" s="71" t="str">
        <f t="shared" ref="DY384:DY391" si="5455">IF(AS384="","","|n"&amp;DY$2&amp;"+"&amp;AS384&amp;DY$1)</f>
        <v/>
      </c>
      <c r="DZ384" s="71" t="str">
        <f t="shared" ref="DZ384:DZ391" si="5456">IF(AT384="","","|n"&amp;DZ$2&amp;"+"&amp;AT384&amp;DZ$1)</f>
        <v/>
      </c>
      <c r="EA384" s="71" t="str">
        <f t="shared" ref="EA384:EA391" si="5457">IF(AU384="","","|n"&amp;EA$2&amp;"+"&amp;AU384&amp;EA$1)</f>
        <v/>
      </c>
      <c r="EB384" s="71" t="str">
        <f t="shared" ref="EB384:EB391" si="5458">IF(AV384="","","|n"&amp;EB$2&amp;"+"&amp;AV384&amp;EB$1)</f>
        <v/>
      </c>
      <c r="EC384" s="71" t="str">
        <f t="shared" ref="EC384:EC391" si="5459">IF(AW384="","","|n"&amp;EC$2&amp;"+"&amp;AW384&amp;EC$1)</f>
        <v/>
      </c>
      <c r="ED384" s="71" t="str">
        <f t="shared" ref="ED384:ED391" si="5460">IF(AX384="","","|n"&amp;ED$2&amp;"+"&amp;AX384&amp;ED$1)</f>
        <v/>
      </c>
      <c r="EE384" s="71" t="str">
        <f t="shared" ref="EE384:EE391" si="5461">IF(AY384="","","|n"&amp;EE$2&amp;"+"&amp;AY384&amp;EE$1)</f>
        <v/>
      </c>
      <c r="EF384" s="71" t="str">
        <f t="shared" ref="EF384:EF391" si="5462">IF(AZ384="","","|n"&amp;EF$2&amp;"+"&amp;AZ384&amp;EF$1)</f>
        <v/>
      </c>
      <c r="EG384" s="71" t="str">
        <f t="shared" ref="EG384:EG391" si="5463">IF(BA384="","","|n"&amp;EG$2&amp;"+"&amp;BA384&amp;EG$1)</f>
        <v/>
      </c>
      <c r="EH384" s="71" t="str">
        <f t="shared" ref="EH384:EH391" si="5464">IF(BB384="","","|n"&amp;EH$2&amp;"+"&amp;BB384&amp;EH$1)</f>
        <v/>
      </c>
      <c r="EI384" s="71" t="str">
        <f t="shared" ref="EI384:EI391" si="5465">IF(BC384="","","|n"&amp;EI$2&amp;"+"&amp;BC384&amp;EI$1)</f>
        <v/>
      </c>
      <c r="EJ384" s="71" t="str">
        <f t="shared" ref="EJ384:EJ391" si="5466">IF(BD384="","","|n"&amp;EJ$2&amp;"+"&amp;BD384&amp;EJ$1)</f>
        <v/>
      </c>
      <c r="EK384" s="71" t="str">
        <f t="shared" ref="EK384:EK391" si="5467">IF(BE384="","","|n"&amp;EK$2&amp;"+"&amp;BE384&amp;EK$1)</f>
        <v/>
      </c>
      <c r="EL384" s="71" t="str">
        <f t="shared" ref="EL384:EL391" si="5468">IF(BF384="","","|n"&amp;EL$2&amp;"+"&amp;BF384&amp;EL$1)</f>
        <v/>
      </c>
      <c r="EM384" s="71" t="str">
        <f t="shared" ref="EM384:EM391" si="5469">IF(BG384="","","|n"&amp;EM$2&amp;"+"&amp;BG384&amp;EM$1)</f>
        <v/>
      </c>
      <c r="EN384" s="71" t="str">
        <f t="shared" ref="EN384:EN391" si="5470">IF(BH384="","","|n"&amp;EN$2&amp;"+"&amp;BH384&amp;EN$1)</f>
        <v/>
      </c>
      <c r="EO384" s="71" t="str">
        <f t="shared" ref="EO384:EO391" si="5471">IF(BI384="","","|n"&amp;EO$2&amp;"+"&amp;BI384&amp;EO$1)</f>
        <v/>
      </c>
      <c r="EP384" s="71" t="str">
        <f t="shared" ref="EP384:EP391" si="5472">IF(BJ384="","","|n"&amp;EP$2&amp;"+"&amp;BJ384&amp;EP$1)</f>
        <v/>
      </c>
      <c r="EQ384" s="71" t="str">
        <f t="shared" ref="EQ384:EQ391" si="5473">IF(BK384="","","|n"&amp;EQ$2&amp;"+"&amp;BK384&amp;EQ$1)</f>
        <v/>
      </c>
      <c r="ER384" s="71" t="str">
        <f t="shared" ref="ER384:ER391" si="5474">IF(BL384="","","|n"&amp;ER$2&amp;"+"&amp;BL384&amp;ER$1)</f>
        <v/>
      </c>
      <c r="ES384" s="71" t="str">
        <f t="shared" ref="ES384:ES391" si="5475">IF(BM384="","","|n"&amp;ES$2&amp;"+"&amp;BM384&amp;ES$1)</f>
        <v/>
      </c>
      <c r="ET384" s="71" t="str">
        <f t="shared" ref="ET384:ET391" si="5476">IF(BN384="","","|n"&amp;ET$2&amp;"+"&amp;BN384&amp;ET$1)</f>
        <v/>
      </c>
      <c r="EU384" s="71" t="str">
        <f t="shared" ref="EU384:EU391" si="5477">IF(BO384="","","|n"&amp;EU$2&amp;"+"&amp;BO384&amp;EU$1)</f>
        <v/>
      </c>
      <c r="EV384" s="71" t="str">
        <f t="shared" ref="EV384:EV391" si="5478">IF(BP384="","","|n"&amp;EV$2&amp;"+"&amp;BP384&amp;EV$1)</f>
        <v/>
      </c>
      <c r="EW384" s="71" t="str">
        <f t="shared" ref="EW384:EW391" si="5479">IF(BQ384="","","|n"&amp;EW$2&amp;"+"&amp;BQ384&amp;EW$1)</f>
        <v/>
      </c>
      <c r="EX384" s="71" t="str">
        <f t="shared" ref="EX384:EX391" si="5480">IF(BR384="","","|n"&amp;EX$2&amp;"+"&amp;BR384&amp;EX$1)</f>
        <v/>
      </c>
      <c r="EY384" s="71" t="str">
        <f t="shared" ref="EY384:EY391" si="5481">IF(BS384="","","|n"&amp;EY$2&amp;"+"&amp;BS384&amp;EY$1)</f>
        <v/>
      </c>
      <c r="EZ384" s="71" t="str">
        <f t="shared" ref="EZ384:EZ391" si="5482">IF(BT384="","","|n"&amp;EZ$2&amp;"+"&amp;BT384&amp;EZ$1)</f>
        <v/>
      </c>
      <c r="FA384" s="71" t="str">
        <f t="shared" ref="FA384:FA391" si="5483">IF(BU384="","","|n"&amp;FA$2&amp;"+"&amp;BU384&amp;FA$1)</f>
        <v/>
      </c>
      <c r="FB384" s="71" t="str">
        <f t="shared" ref="FB384:FB391" si="5484">IF(BV384="","","|n"&amp;FB$2&amp;"+"&amp;BV384&amp;FB$1)</f>
        <v/>
      </c>
      <c r="FC384" s="71" t="str">
        <f t="shared" ref="FC384:FC391" si="5485">IF(BW384="","","|n"&amp;FC$2&amp;"+"&amp;BW384&amp;FC$1)</f>
        <v/>
      </c>
      <c r="FD384" s="71" t="str">
        <f t="shared" ref="FD384:FD391" si="5486">IF(BX384="","","|n"&amp;FD$2&amp;"+"&amp;BX384&amp;FD$1)</f>
        <v/>
      </c>
      <c r="FE384" s="71" t="str">
        <f t="shared" ref="FE384:FE391" si="5487">IF(BY384="","","|n"&amp;FE$2&amp;"+"&amp;BY384&amp;FE$1)</f>
        <v/>
      </c>
      <c r="FF384" s="71" t="str">
        <f t="shared" ref="FF384:FF391" si="5488">IF(BZ384="","","|n"&amp;FF$2&amp;"+"&amp;BZ384&amp;FF$1)</f>
        <v/>
      </c>
      <c r="FG384" s="71" t="str">
        <f t="shared" ref="FG384:FG391" si="5489">IF(CA384="","","|n"&amp;FG$2&amp;"+"&amp;CA384&amp;FG$1)</f>
        <v/>
      </c>
      <c r="FH384" s="71" t="str">
        <f t="shared" ref="FH384:FH391" si="5490">IF(CB384="","","|n"&amp;FH$2&amp;"+"&amp;CB384&amp;FH$1)</f>
        <v/>
      </c>
      <c r="FI384" s="71" t="str">
        <f t="shared" ref="FI384:FI391" si="5491">IF(CC384="","","|n"&amp;FI$2&amp;"+"&amp;CC384&amp;FI$1)</f>
        <v/>
      </c>
      <c r="FJ384" s="71" t="str">
        <f t="shared" ref="FJ384:FJ391" si="5492">IF(CD384="","","|n"&amp;FJ$2&amp;"+"&amp;CD384&amp;FJ$1)</f>
        <v/>
      </c>
      <c r="FK384" s="71" t="str">
        <f t="shared" ref="FK384:FK391" si="5493">IF(CE384="","","|n"&amp;FK$2&amp;"+"&amp;CE384&amp;FK$1)</f>
        <v/>
      </c>
      <c r="FL384" s="71" t="str">
        <f t="shared" ref="FL384:FL391" si="5494">IF(CF384="","","|n"&amp;FL$2&amp;"+"&amp;CF384&amp;FL$1)</f>
        <v/>
      </c>
      <c r="FM384" s="71" t="str">
        <f t="shared" ref="FM384:FM391" si="5495">IF(CG384="","","|n"&amp;FM$2&amp;"+"&amp;CG384&amp;FM$1)</f>
        <v/>
      </c>
      <c r="FN384" s="71" t="str">
        <f t="shared" ref="FN384:FN391" si="5496">IF(CH384="","","|n"&amp;FN$2&amp;"+"&amp;CH384&amp;FN$1)</f>
        <v/>
      </c>
      <c r="FO384" s="71" t="str">
        <f t="shared" ref="FO384:FO391" si="5497">IF(CI384="","","|n"&amp;FO$2&amp;"+"&amp;CI384&amp;FO$1)</f>
        <v/>
      </c>
      <c r="FP384" s="71" t="str">
        <f t="shared" ref="FP384:FP391" si="5498">IF(CJ384="","","|n"&amp;FP$2&amp;"+"&amp;CJ384&amp;FP$1)</f>
        <v/>
      </c>
      <c r="FQ384" s="71" t="str">
        <f t="shared" ref="FQ384:FQ391" si="5499">IF(CK384="","","|n"&amp;FQ$2&amp;"+"&amp;CK384&amp;FQ$1)</f>
        <v/>
      </c>
      <c r="FR384" s="71" t="str">
        <f t="shared" ref="FR384:FR391" si="5500">IF(CL384="","","|n"&amp;FR$2&amp;"+"&amp;CL384&amp;FR$1)</f>
        <v/>
      </c>
      <c r="FS384" s="71" t="str">
        <f t="shared" ref="FS384:FS391" si="5501">IF(CM384="","","|n"&amp;FS$2&amp;"+"&amp;CM384&amp;FS$1)</f>
        <v/>
      </c>
    </row>
    <row r="385" spans="1:175" ht="16.5">
      <c r="A385" s="135"/>
      <c r="B385" s="80" t="s">
        <v>1116</v>
      </c>
      <c r="C385" s="152" t="s">
        <v>1111</v>
      </c>
      <c r="K385" s="153"/>
      <c r="T385" s="151" t="s">
        <v>1117</v>
      </c>
      <c r="U385" s="85" t="s">
        <v>1113</v>
      </c>
      <c r="CN385" s="69" t="str">
        <f t="shared" si="5426"/>
        <v>InitUnitState('IK8C',,,,,,,,,,)</v>
      </c>
      <c r="CO385" s="69" t="str">
        <f t="shared" si="5427"/>
        <v>InitUnitNormal('IK8C',,,,,,,,,,)</v>
      </c>
      <c r="CP385" s="69" t="str">
        <f t="shared" si="5428"/>
        <v>InitUnitMagic('IK8C',,,,,,,,,,)</v>
      </c>
      <c r="CQ385" s="69" t="str">
        <f t="shared" si="5429"/>
        <v>InitUnitAdd('IK8C',,,,,,,,,,)</v>
      </c>
      <c r="CR385" s="69" t="str">
        <f t="shared" si="5430"/>
        <v>InitEquipData('IK8C',,"",,,,,'','','','','','',"ReplaceableTextures\\CommandButtons\\BTNUI_Fuin_03.blp")</v>
      </c>
      <c r="CU385" s="95" t="str">
        <f t="shared" si="5431"/>
        <v>|n</v>
      </c>
      <c r="CV385" s="70" t="str">
        <f t="shared" si="5425"/>
        <v>业力|Cffffc926+50000|r，业力|Cffffc926+12%|n|n|r|Cffaaaaaa○|CffFFD24D木之符印+1|r|r|n|n|Cff00ff7f点击穿戴或脱卸。|r</v>
      </c>
      <c r="CW385" s="60"/>
      <c r="CX385" s="60"/>
      <c r="CY385" s="60"/>
      <c r="CZ385" s="60"/>
      <c r="DA385" s="60"/>
      <c r="DB385" s="71" t="str">
        <f t="shared" si="5432"/>
        <v/>
      </c>
      <c r="DC385" s="71" t="str">
        <f t="shared" si="5433"/>
        <v/>
      </c>
      <c r="DD385" s="71" t="str">
        <f t="shared" si="5434"/>
        <v/>
      </c>
      <c r="DE385" s="71" t="str">
        <f t="shared" si="5435"/>
        <v/>
      </c>
      <c r="DF385" s="71" t="str">
        <f t="shared" si="5436"/>
        <v/>
      </c>
      <c r="DG385" s="71" t="str">
        <f t="shared" si="5437"/>
        <v/>
      </c>
      <c r="DH385" s="71" t="str">
        <f t="shared" si="5438"/>
        <v/>
      </c>
      <c r="DI385" s="71" t="str">
        <f t="shared" si="5439"/>
        <v/>
      </c>
      <c r="DJ385" s="71" t="str">
        <f t="shared" si="5440"/>
        <v/>
      </c>
      <c r="DK385" s="71" t="str">
        <f t="shared" si="5441"/>
        <v/>
      </c>
      <c r="DL385" s="71" t="str">
        <f t="shared" si="5442"/>
        <v/>
      </c>
      <c r="DM385" s="71" t="str">
        <f t="shared" si="5443"/>
        <v/>
      </c>
      <c r="DN385" s="71" t="str">
        <f t="shared" si="5444"/>
        <v/>
      </c>
      <c r="DO385" s="71" t="str">
        <f t="shared" si="5445"/>
        <v/>
      </c>
      <c r="DP385" s="71" t="str">
        <f t="shared" si="5446"/>
        <v/>
      </c>
      <c r="DQ385" s="71" t="str">
        <f t="shared" si="5447"/>
        <v/>
      </c>
      <c r="DR385" s="71" t="str">
        <f t="shared" si="5448"/>
        <v/>
      </c>
      <c r="DS385" s="71" t="str">
        <f t="shared" si="5449"/>
        <v/>
      </c>
      <c r="DT385" s="71" t="str">
        <f t="shared" si="5450"/>
        <v/>
      </c>
      <c r="DU385" s="71" t="str">
        <f t="shared" si="5451"/>
        <v/>
      </c>
      <c r="DV385" s="71" t="str">
        <f t="shared" si="5452"/>
        <v/>
      </c>
      <c r="DW385" s="71" t="str">
        <f t="shared" si="5453"/>
        <v/>
      </c>
      <c r="DX385" s="71" t="str">
        <f t="shared" si="5454"/>
        <v/>
      </c>
      <c r="DY385" s="71" t="str">
        <f t="shared" si="5455"/>
        <v/>
      </c>
      <c r="DZ385" s="71" t="str">
        <f t="shared" si="5456"/>
        <v/>
      </c>
      <c r="EA385" s="71" t="str">
        <f t="shared" si="5457"/>
        <v/>
      </c>
      <c r="EB385" s="71" t="str">
        <f t="shared" si="5458"/>
        <v/>
      </c>
      <c r="EC385" s="71" t="str">
        <f t="shared" si="5459"/>
        <v/>
      </c>
      <c r="ED385" s="71" t="str">
        <f t="shared" si="5460"/>
        <v/>
      </c>
      <c r="EE385" s="71" t="str">
        <f t="shared" si="5461"/>
        <v/>
      </c>
      <c r="EF385" s="71" t="str">
        <f t="shared" si="5462"/>
        <v/>
      </c>
      <c r="EG385" s="71" t="str">
        <f t="shared" si="5463"/>
        <v/>
      </c>
      <c r="EH385" s="71" t="str">
        <f t="shared" si="5464"/>
        <v/>
      </c>
      <c r="EI385" s="71" t="str">
        <f t="shared" si="5465"/>
        <v/>
      </c>
      <c r="EJ385" s="71" t="str">
        <f t="shared" si="5466"/>
        <v/>
      </c>
      <c r="EK385" s="71" t="str">
        <f t="shared" si="5467"/>
        <v/>
      </c>
      <c r="EL385" s="71" t="str">
        <f t="shared" si="5468"/>
        <v/>
      </c>
      <c r="EM385" s="71" t="str">
        <f t="shared" si="5469"/>
        <v/>
      </c>
      <c r="EN385" s="71" t="str">
        <f t="shared" si="5470"/>
        <v/>
      </c>
      <c r="EO385" s="71" t="str">
        <f t="shared" si="5471"/>
        <v/>
      </c>
      <c r="EP385" s="71" t="str">
        <f t="shared" si="5472"/>
        <v/>
      </c>
      <c r="EQ385" s="71" t="str">
        <f t="shared" si="5473"/>
        <v/>
      </c>
      <c r="ER385" s="71" t="str">
        <f t="shared" si="5474"/>
        <v/>
      </c>
      <c r="ES385" s="71" t="str">
        <f t="shared" si="5475"/>
        <v/>
      </c>
      <c r="ET385" s="71" t="str">
        <f t="shared" si="5476"/>
        <v/>
      </c>
      <c r="EU385" s="71" t="str">
        <f t="shared" si="5477"/>
        <v/>
      </c>
      <c r="EV385" s="71" t="str">
        <f t="shared" si="5478"/>
        <v/>
      </c>
      <c r="EW385" s="71" t="str">
        <f t="shared" si="5479"/>
        <v/>
      </c>
      <c r="EX385" s="71" t="str">
        <f t="shared" si="5480"/>
        <v/>
      </c>
      <c r="EY385" s="71" t="str">
        <f t="shared" si="5481"/>
        <v/>
      </c>
      <c r="EZ385" s="71" t="str">
        <f t="shared" si="5482"/>
        <v/>
      </c>
      <c r="FA385" s="71" t="str">
        <f t="shared" si="5483"/>
        <v/>
      </c>
      <c r="FB385" s="71" t="str">
        <f t="shared" si="5484"/>
        <v/>
      </c>
      <c r="FC385" s="71" t="str">
        <f t="shared" si="5485"/>
        <v/>
      </c>
      <c r="FD385" s="71" t="str">
        <f t="shared" si="5486"/>
        <v/>
      </c>
      <c r="FE385" s="71" t="str">
        <f t="shared" si="5487"/>
        <v/>
      </c>
      <c r="FF385" s="71" t="str">
        <f t="shared" si="5488"/>
        <v/>
      </c>
      <c r="FG385" s="71" t="str">
        <f t="shared" si="5489"/>
        <v/>
      </c>
      <c r="FH385" s="71" t="str">
        <f t="shared" si="5490"/>
        <v/>
      </c>
      <c r="FI385" s="71" t="str">
        <f t="shared" si="5491"/>
        <v/>
      </c>
      <c r="FJ385" s="71" t="str">
        <f t="shared" si="5492"/>
        <v/>
      </c>
      <c r="FK385" s="71" t="str">
        <f t="shared" si="5493"/>
        <v/>
      </c>
      <c r="FL385" s="71" t="str">
        <f t="shared" si="5494"/>
        <v/>
      </c>
      <c r="FM385" s="71" t="str">
        <f t="shared" si="5495"/>
        <v/>
      </c>
      <c r="FN385" s="71" t="str">
        <f t="shared" si="5496"/>
        <v/>
      </c>
      <c r="FO385" s="71" t="str">
        <f t="shared" si="5497"/>
        <v/>
      </c>
      <c r="FP385" s="71" t="str">
        <f t="shared" si="5498"/>
        <v/>
      </c>
      <c r="FQ385" s="71" t="str">
        <f t="shared" si="5499"/>
        <v/>
      </c>
      <c r="FR385" s="71" t="str">
        <f t="shared" si="5500"/>
        <v/>
      </c>
      <c r="FS385" s="71" t="str">
        <f t="shared" si="5501"/>
        <v/>
      </c>
    </row>
    <row r="386" spans="1:175" ht="16.5">
      <c r="A386" s="135"/>
      <c r="B386" s="80" t="s">
        <v>1118</v>
      </c>
      <c r="C386" s="152" t="s">
        <v>1111</v>
      </c>
      <c r="K386" s="153"/>
      <c r="T386" s="151" t="s">
        <v>1119</v>
      </c>
      <c r="U386" s="85" t="s">
        <v>1113</v>
      </c>
      <c r="CN386" s="69" t="str">
        <f t="shared" si="5426"/>
        <v>InitUnitState('IK8D',,,,,,,,,,)</v>
      </c>
      <c r="CO386" s="69" t="str">
        <f t="shared" si="5427"/>
        <v>InitUnitNormal('IK8D',,,,,,,,,,)</v>
      </c>
      <c r="CP386" s="69" t="str">
        <f t="shared" si="5428"/>
        <v>InitUnitMagic('IK8D',,,,,,,,,,)</v>
      </c>
      <c r="CQ386" s="69" t="str">
        <f t="shared" si="5429"/>
        <v>InitUnitAdd('IK8D',,,,,,,,,,)</v>
      </c>
      <c r="CR386" s="69" t="str">
        <f t="shared" si="5430"/>
        <v>InitEquipData('IK8D',,"",,,,,'','','','','','',"ReplaceableTextures\\CommandButtons\\BTNUI_Fuin_04.blp")</v>
      </c>
      <c r="CU386" s="95" t="str">
        <f t="shared" si="5431"/>
        <v>|n</v>
      </c>
      <c r="CV386" s="70" t="str">
        <f t="shared" si="5425"/>
        <v>业力|Cffffc926+50000|r，业力|Cffffc926+12%|n|n|r|Cffaaaaaa○|CffFFD24D水之符印+1|r|r|n|n|Cff00ff7f点击穿戴或脱卸。|r</v>
      </c>
      <c r="CW386" s="60"/>
      <c r="CX386" s="60"/>
      <c r="CY386" s="60"/>
      <c r="CZ386" s="60"/>
      <c r="DA386" s="60"/>
      <c r="DB386" s="71" t="str">
        <f t="shared" si="5432"/>
        <v/>
      </c>
      <c r="DC386" s="71" t="str">
        <f t="shared" si="5433"/>
        <v/>
      </c>
      <c r="DD386" s="71" t="str">
        <f t="shared" si="5434"/>
        <v/>
      </c>
      <c r="DE386" s="71" t="str">
        <f t="shared" si="5435"/>
        <v/>
      </c>
      <c r="DF386" s="71" t="str">
        <f t="shared" si="5436"/>
        <v/>
      </c>
      <c r="DG386" s="71" t="str">
        <f t="shared" si="5437"/>
        <v/>
      </c>
      <c r="DH386" s="71" t="str">
        <f t="shared" si="5438"/>
        <v/>
      </c>
      <c r="DI386" s="71" t="str">
        <f t="shared" si="5439"/>
        <v/>
      </c>
      <c r="DJ386" s="71" t="str">
        <f t="shared" si="5440"/>
        <v/>
      </c>
      <c r="DK386" s="71" t="str">
        <f t="shared" si="5441"/>
        <v/>
      </c>
      <c r="DL386" s="71" t="str">
        <f t="shared" si="5442"/>
        <v/>
      </c>
      <c r="DM386" s="71" t="str">
        <f t="shared" si="5443"/>
        <v/>
      </c>
      <c r="DN386" s="71" t="str">
        <f t="shared" si="5444"/>
        <v/>
      </c>
      <c r="DO386" s="71" t="str">
        <f t="shared" si="5445"/>
        <v/>
      </c>
      <c r="DP386" s="71" t="str">
        <f t="shared" si="5446"/>
        <v/>
      </c>
      <c r="DQ386" s="71" t="str">
        <f t="shared" si="5447"/>
        <v/>
      </c>
      <c r="DR386" s="71" t="str">
        <f t="shared" si="5448"/>
        <v/>
      </c>
      <c r="DS386" s="71" t="str">
        <f t="shared" si="5449"/>
        <v/>
      </c>
      <c r="DT386" s="71" t="str">
        <f t="shared" si="5450"/>
        <v/>
      </c>
      <c r="DU386" s="71" t="str">
        <f t="shared" si="5451"/>
        <v/>
      </c>
      <c r="DV386" s="71" t="str">
        <f t="shared" si="5452"/>
        <v/>
      </c>
      <c r="DW386" s="71" t="str">
        <f t="shared" si="5453"/>
        <v/>
      </c>
      <c r="DX386" s="71" t="str">
        <f t="shared" si="5454"/>
        <v/>
      </c>
      <c r="DY386" s="71" t="str">
        <f t="shared" si="5455"/>
        <v/>
      </c>
      <c r="DZ386" s="71" t="str">
        <f t="shared" si="5456"/>
        <v/>
      </c>
      <c r="EA386" s="71" t="str">
        <f t="shared" si="5457"/>
        <v/>
      </c>
      <c r="EB386" s="71" t="str">
        <f t="shared" si="5458"/>
        <v/>
      </c>
      <c r="EC386" s="71" t="str">
        <f t="shared" si="5459"/>
        <v/>
      </c>
      <c r="ED386" s="71" t="str">
        <f t="shared" si="5460"/>
        <v/>
      </c>
      <c r="EE386" s="71" t="str">
        <f t="shared" si="5461"/>
        <v/>
      </c>
      <c r="EF386" s="71" t="str">
        <f t="shared" si="5462"/>
        <v/>
      </c>
      <c r="EG386" s="71" t="str">
        <f t="shared" si="5463"/>
        <v/>
      </c>
      <c r="EH386" s="71" t="str">
        <f t="shared" si="5464"/>
        <v/>
      </c>
      <c r="EI386" s="71" t="str">
        <f t="shared" si="5465"/>
        <v/>
      </c>
      <c r="EJ386" s="71" t="str">
        <f t="shared" si="5466"/>
        <v/>
      </c>
      <c r="EK386" s="71" t="str">
        <f t="shared" si="5467"/>
        <v/>
      </c>
      <c r="EL386" s="71" t="str">
        <f t="shared" si="5468"/>
        <v/>
      </c>
      <c r="EM386" s="71" t="str">
        <f t="shared" si="5469"/>
        <v/>
      </c>
      <c r="EN386" s="71" t="str">
        <f t="shared" si="5470"/>
        <v/>
      </c>
      <c r="EO386" s="71" t="str">
        <f t="shared" si="5471"/>
        <v/>
      </c>
      <c r="EP386" s="71" t="str">
        <f t="shared" si="5472"/>
        <v/>
      </c>
      <c r="EQ386" s="71" t="str">
        <f t="shared" si="5473"/>
        <v/>
      </c>
      <c r="ER386" s="71" t="str">
        <f t="shared" si="5474"/>
        <v/>
      </c>
      <c r="ES386" s="71" t="str">
        <f t="shared" si="5475"/>
        <v/>
      </c>
      <c r="ET386" s="71" t="str">
        <f t="shared" si="5476"/>
        <v/>
      </c>
      <c r="EU386" s="71" t="str">
        <f t="shared" si="5477"/>
        <v/>
      </c>
      <c r="EV386" s="71" t="str">
        <f t="shared" si="5478"/>
        <v/>
      </c>
      <c r="EW386" s="71" t="str">
        <f t="shared" si="5479"/>
        <v/>
      </c>
      <c r="EX386" s="71" t="str">
        <f t="shared" si="5480"/>
        <v/>
      </c>
      <c r="EY386" s="71" t="str">
        <f t="shared" si="5481"/>
        <v/>
      </c>
      <c r="EZ386" s="71" t="str">
        <f t="shared" si="5482"/>
        <v/>
      </c>
      <c r="FA386" s="71" t="str">
        <f t="shared" si="5483"/>
        <v/>
      </c>
      <c r="FB386" s="71" t="str">
        <f t="shared" si="5484"/>
        <v/>
      </c>
      <c r="FC386" s="71" t="str">
        <f t="shared" si="5485"/>
        <v/>
      </c>
      <c r="FD386" s="71" t="str">
        <f t="shared" si="5486"/>
        <v/>
      </c>
      <c r="FE386" s="71" t="str">
        <f t="shared" si="5487"/>
        <v/>
      </c>
      <c r="FF386" s="71" t="str">
        <f t="shared" si="5488"/>
        <v/>
      </c>
      <c r="FG386" s="71" t="str">
        <f t="shared" si="5489"/>
        <v/>
      </c>
      <c r="FH386" s="71" t="str">
        <f t="shared" si="5490"/>
        <v/>
      </c>
      <c r="FI386" s="71" t="str">
        <f t="shared" si="5491"/>
        <v/>
      </c>
      <c r="FJ386" s="71" t="str">
        <f t="shared" si="5492"/>
        <v/>
      </c>
      <c r="FK386" s="71" t="str">
        <f t="shared" si="5493"/>
        <v/>
      </c>
      <c r="FL386" s="71" t="str">
        <f t="shared" si="5494"/>
        <v/>
      </c>
      <c r="FM386" s="71" t="str">
        <f t="shared" si="5495"/>
        <v/>
      </c>
      <c r="FN386" s="71" t="str">
        <f t="shared" si="5496"/>
        <v/>
      </c>
      <c r="FO386" s="71" t="str">
        <f t="shared" si="5497"/>
        <v/>
      </c>
      <c r="FP386" s="71" t="str">
        <f t="shared" si="5498"/>
        <v/>
      </c>
      <c r="FQ386" s="71" t="str">
        <f t="shared" si="5499"/>
        <v/>
      </c>
      <c r="FR386" s="71" t="str">
        <f t="shared" si="5500"/>
        <v/>
      </c>
      <c r="FS386" s="71" t="str">
        <f t="shared" si="5501"/>
        <v/>
      </c>
    </row>
    <row r="387" spans="1:175" ht="16.5">
      <c r="A387" s="135"/>
      <c r="B387" s="80" t="s">
        <v>1120</v>
      </c>
      <c r="C387" s="152" t="s">
        <v>1111</v>
      </c>
      <c r="K387" s="153"/>
      <c r="T387" s="151" t="s">
        <v>1121</v>
      </c>
      <c r="U387" s="85" t="s">
        <v>1113</v>
      </c>
      <c r="CN387" s="69" t="str">
        <f t="shared" si="5426"/>
        <v>InitUnitState('IK8E',,,,,,,,,,)</v>
      </c>
      <c r="CO387" s="69" t="str">
        <f t="shared" si="5427"/>
        <v>InitUnitNormal('IK8E',,,,,,,,,,)</v>
      </c>
      <c r="CP387" s="69" t="str">
        <f t="shared" si="5428"/>
        <v>InitUnitMagic('IK8E',,,,,,,,,,)</v>
      </c>
      <c r="CQ387" s="69" t="str">
        <f t="shared" si="5429"/>
        <v>InitUnitAdd('IK8E',,,,,,,,,,)</v>
      </c>
      <c r="CR387" s="69" t="str">
        <f t="shared" si="5430"/>
        <v>InitEquipData('IK8E',,"",,,,,'','','','','','',"ReplaceableTextures\\CommandButtons\\BTNUI_Fuin_05.blp")</v>
      </c>
      <c r="CU387" s="95" t="str">
        <f t="shared" si="5431"/>
        <v>|n</v>
      </c>
      <c r="CV387" s="70" t="str">
        <f t="shared" si="5425"/>
        <v>业力|Cffffc926+50000|r，业力|Cffffc926+12%|n|n|r|Cffaaaaaa○|CffFFD24D火之符印+1|r|r|n|n|Cff00ff7f点击穿戴或脱卸。|r</v>
      </c>
      <c r="CW387" s="60"/>
      <c r="CX387" s="60"/>
      <c r="CY387" s="60"/>
      <c r="CZ387" s="60"/>
      <c r="DA387" s="60"/>
      <c r="DB387" s="71" t="str">
        <f t="shared" si="5432"/>
        <v/>
      </c>
      <c r="DC387" s="71" t="str">
        <f t="shared" si="5433"/>
        <v/>
      </c>
      <c r="DD387" s="71" t="str">
        <f t="shared" si="5434"/>
        <v/>
      </c>
      <c r="DE387" s="71" t="str">
        <f t="shared" si="5435"/>
        <v/>
      </c>
      <c r="DF387" s="71" t="str">
        <f t="shared" si="5436"/>
        <v/>
      </c>
      <c r="DG387" s="71" t="str">
        <f t="shared" si="5437"/>
        <v/>
      </c>
      <c r="DH387" s="71" t="str">
        <f t="shared" si="5438"/>
        <v/>
      </c>
      <c r="DI387" s="71" t="str">
        <f t="shared" si="5439"/>
        <v/>
      </c>
      <c r="DJ387" s="71" t="str">
        <f t="shared" si="5440"/>
        <v/>
      </c>
      <c r="DK387" s="71" t="str">
        <f t="shared" si="5441"/>
        <v/>
      </c>
      <c r="DL387" s="71" t="str">
        <f t="shared" si="5442"/>
        <v/>
      </c>
      <c r="DM387" s="71" t="str">
        <f t="shared" si="5443"/>
        <v/>
      </c>
      <c r="DN387" s="71" t="str">
        <f t="shared" si="5444"/>
        <v/>
      </c>
      <c r="DO387" s="71" t="str">
        <f t="shared" si="5445"/>
        <v/>
      </c>
      <c r="DP387" s="71" t="str">
        <f t="shared" si="5446"/>
        <v/>
      </c>
      <c r="DQ387" s="71" t="str">
        <f t="shared" si="5447"/>
        <v/>
      </c>
      <c r="DR387" s="71" t="str">
        <f t="shared" si="5448"/>
        <v/>
      </c>
      <c r="DS387" s="71" t="str">
        <f t="shared" si="5449"/>
        <v/>
      </c>
      <c r="DT387" s="71" t="str">
        <f t="shared" si="5450"/>
        <v/>
      </c>
      <c r="DU387" s="71" t="str">
        <f t="shared" si="5451"/>
        <v/>
      </c>
      <c r="DV387" s="71" t="str">
        <f t="shared" si="5452"/>
        <v/>
      </c>
      <c r="DW387" s="71" t="str">
        <f t="shared" si="5453"/>
        <v/>
      </c>
      <c r="DX387" s="71" t="str">
        <f t="shared" si="5454"/>
        <v/>
      </c>
      <c r="DY387" s="71" t="str">
        <f t="shared" si="5455"/>
        <v/>
      </c>
      <c r="DZ387" s="71" t="str">
        <f t="shared" si="5456"/>
        <v/>
      </c>
      <c r="EA387" s="71" t="str">
        <f t="shared" si="5457"/>
        <v/>
      </c>
      <c r="EB387" s="71" t="str">
        <f t="shared" si="5458"/>
        <v/>
      </c>
      <c r="EC387" s="71" t="str">
        <f t="shared" si="5459"/>
        <v/>
      </c>
      <c r="ED387" s="71" t="str">
        <f t="shared" si="5460"/>
        <v/>
      </c>
      <c r="EE387" s="71" t="str">
        <f t="shared" si="5461"/>
        <v/>
      </c>
      <c r="EF387" s="71" t="str">
        <f t="shared" si="5462"/>
        <v/>
      </c>
      <c r="EG387" s="71" t="str">
        <f t="shared" si="5463"/>
        <v/>
      </c>
      <c r="EH387" s="71" t="str">
        <f t="shared" si="5464"/>
        <v/>
      </c>
      <c r="EI387" s="71" t="str">
        <f t="shared" si="5465"/>
        <v/>
      </c>
      <c r="EJ387" s="71" t="str">
        <f t="shared" si="5466"/>
        <v/>
      </c>
      <c r="EK387" s="71" t="str">
        <f t="shared" si="5467"/>
        <v/>
      </c>
      <c r="EL387" s="71" t="str">
        <f t="shared" si="5468"/>
        <v/>
      </c>
      <c r="EM387" s="71" t="str">
        <f t="shared" si="5469"/>
        <v/>
      </c>
      <c r="EN387" s="71" t="str">
        <f t="shared" si="5470"/>
        <v/>
      </c>
      <c r="EO387" s="71" t="str">
        <f t="shared" si="5471"/>
        <v/>
      </c>
      <c r="EP387" s="71" t="str">
        <f t="shared" si="5472"/>
        <v/>
      </c>
      <c r="EQ387" s="71" t="str">
        <f t="shared" si="5473"/>
        <v/>
      </c>
      <c r="ER387" s="71" t="str">
        <f t="shared" si="5474"/>
        <v/>
      </c>
      <c r="ES387" s="71" t="str">
        <f t="shared" si="5475"/>
        <v/>
      </c>
      <c r="ET387" s="71" t="str">
        <f t="shared" si="5476"/>
        <v/>
      </c>
      <c r="EU387" s="71" t="str">
        <f t="shared" si="5477"/>
        <v/>
      </c>
      <c r="EV387" s="71" t="str">
        <f t="shared" si="5478"/>
        <v/>
      </c>
      <c r="EW387" s="71" t="str">
        <f t="shared" si="5479"/>
        <v/>
      </c>
      <c r="EX387" s="71" t="str">
        <f t="shared" si="5480"/>
        <v/>
      </c>
      <c r="EY387" s="71" t="str">
        <f t="shared" si="5481"/>
        <v/>
      </c>
      <c r="EZ387" s="71" t="str">
        <f t="shared" si="5482"/>
        <v/>
      </c>
      <c r="FA387" s="71" t="str">
        <f t="shared" si="5483"/>
        <v/>
      </c>
      <c r="FB387" s="71" t="str">
        <f t="shared" si="5484"/>
        <v/>
      </c>
      <c r="FC387" s="71" t="str">
        <f t="shared" si="5485"/>
        <v/>
      </c>
      <c r="FD387" s="71" t="str">
        <f t="shared" si="5486"/>
        <v/>
      </c>
      <c r="FE387" s="71" t="str">
        <f t="shared" si="5487"/>
        <v/>
      </c>
      <c r="FF387" s="71" t="str">
        <f t="shared" si="5488"/>
        <v/>
      </c>
      <c r="FG387" s="71" t="str">
        <f t="shared" si="5489"/>
        <v/>
      </c>
      <c r="FH387" s="71" t="str">
        <f t="shared" si="5490"/>
        <v/>
      </c>
      <c r="FI387" s="71" t="str">
        <f t="shared" si="5491"/>
        <v/>
      </c>
      <c r="FJ387" s="71" t="str">
        <f t="shared" si="5492"/>
        <v/>
      </c>
      <c r="FK387" s="71" t="str">
        <f t="shared" si="5493"/>
        <v/>
      </c>
      <c r="FL387" s="71" t="str">
        <f t="shared" si="5494"/>
        <v/>
      </c>
      <c r="FM387" s="71" t="str">
        <f t="shared" si="5495"/>
        <v/>
      </c>
      <c r="FN387" s="71" t="str">
        <f t="shared" si="5496"/>
        <v/>
      </c>
      <c r="FO387" s="71" t="str">
        <f t="shared" si="5497"/>
        <v/>
      </c>
      <c r="FP387" s="71" t="str">
        <f t="shared" si="5498"/>
        <v/>
      </c>
      <c r="FQ387" s="71" t="str">
        <f t="shared" si="5499"/>
        <v/>
      </c>
      <c r="FR387" s="71" t="str">
        <f t="shared" si="5500"/>
        <v/>
      </c>
      <c r="FS387" s="71" t="str">
        <f t="shared" si="5501"/>
        <v/>
      </c>
    </row>
    <row r="388" spans="1:175" ht="16.5">
      <c r="A388" s="135"/>
      <c r="B388" s="80" t="s">
        <v>1122</v>
      </c>
      <c r="C388" s="152" t="s">
        <v>1111</v>
      </c>
      <c r="K388" s="153"/>
      <c r="T388" s="151" t="s">
        <v>1123</v>
      </c>
      <c r="U388" s="85" t="s">
        <v>1113</v>
      </c>
      <c r="CN388" s="69" t="str">
        <f t="shared" si="5426"/>
        <v>InitUnitState('IK8F',,,,,,,,,,)</v>
      </c>
      <c r="CO388" s="69" t="str">
        <f t="shared" si="5427"/>
        <v>InitUnitNormal('IK8F',,,,,,,,,,)</v>
      </c>
      <c r="CP388" s="69" t="str">
        <f t="shared" si="5428"/>
        <v>InitUnitMagic('IK8F',,,,,,,,,,)</v>
      </c>
      <c r="CQ388" s="69" t="str">
        <f t="shared" si="5429"/>
        <v>InitUnitAdd('IK8F',,,,,,,,,,)</v>
      </c>
      <c r="CR388" s="69" t="str">
        <f t="shared" si="5430"/>
        <v>InitEquipData('IK8F',,"",,,,,'','','','','','',"ReplaceableTextures\\CommandButtons\\BTNUI_Fuin_06.blp")</v>
      </c>
      <c r="CU388" s="95" t="str">
        <f t="shared" si="5431"/>
        <v>|n</v>
      </c>
      <c r="CV388" s="70" t="str">
        <f t="shared" si="5425"/>
        <v>业力|Cffffc926+50000|r，业力|Cffffc926+12%|n|n|r|Cffaaaaaa○|CffFFD24D土之符印+1|r|r|n|n|Cff00ff7f点击穿戴或脱卸。|r</v>
      </c>
      <c r="CW388" s="60"/>
      <c r="CX388" s="60"/>
      <c r="CY388" s="60"/>
      <c r="CZ388" s="60"/>
      <c r="DA388" s="60"/>
      <c r="DB388" s="71" t="str">
        <f t="shared" si="5432"/>
        <v/>
      </c>
      <c r="DC388" s="71" t="str">
        <f t="shared" si="5433"/>
        <v/>
      </c>
      <c r="DD388" s="71" t="str">
        <f t="shared" si="5434"/>
        <v/>
      </c>
      <c r="DE388" s="71" t="str">
        <f t="shared" si="5435"/>
        <v/>
      </c>
      <c r="DF388" s="71" t="str">
        <f t="shared" si="5436"/>
        <v/>
      </c>
      <c r="DG388" s="71" t="str">
        <f t="shared" si="5437"/>
        <v/>
      </c>
      <c r="DH388" s="71" t="str">
        <f t="shared" si="5438"/>
        <v/>
      </c>
      <c r="DI388" s="71" t="str">
        <f t="shared" si="5439"/>
        <v/>
      </c>
      <c r="DJ388" s="71" t="str">
        <f t="shared" si="5440"/>
        <v/>
      </c>
      <c r="DK388" s="71" t="str">
        <f t="shared" si="5441"/>
        <v/>
      </c>
      <c r="DL388" s="71" t="str">
        <f t="shared" si="5442"/>
        <v/>
      </c>
      <c r="DM388" s="71" t="str">
        <f t="shared" si="5443"/>
        <v/>
      </c>
      <c r="DN388" s="71" t="str">
        <f t="shared" si="5444"/>
        <v/>
      </c>
      <c r="DO388" s="71" t="str">
        <f t="shared" si="5445"/>
        <v/>
      </c>
      <c r="DP388" s="71" t="str">
        <f t="shared" si="5446"/>
        <v/>
      </c>
      <c r="DQ388" s="71" t="str">
        <f t="shared" si="5447"/>
        <v/>
      </c>
      <c r="DR388" s="71" t="str">
        <f t="shared" si="5448"/>
        <v/>
      </c>
      <c r="DS388" s="71" t="str">
        <f t="shared" si="5449"/>
        <v/>
      </c>
      <c r="DT388" s="71" t="str">
        <f t="shared" si="5450"/>
        <v/>
      </c>
      <c r="DU388" s="71" t="str">
        <f t="shared" si="5451"/>
        <v/>
      </c>
      <c r="DV388" s="71" t="str">
        <f t="shared" si="5452"/>
        <v/>
      </c>
      <c r="DW388" s="71" t="str">
        <f t="shared" si="5453"/>
        <v/>
      </c>
      <c r="DX388" s="71" t="str">
        <f t="shared" si="5454"/>
        <v/>
      </c>
      <c r="DY388" s="71" t="str">
        <f t="shared" si="5455"/>
        <v/>
      </c>
      <c r="DZ388" s="71" t="str">
        <f t="shared" si="5456"/>
        <v/>
      </c>
      <c r="EA388" s="71" t="str">
        <f t="shared" si="5457"/>
        <v/>
      </c>
      <c r="EB388" s="71" t="str">
        <f t="shared" si="5458"/>
        <v/>
      </c>
      <c r="EC388" s="71" t="str">
        <f t="shared" si="5459"/>
        <v/>
      </c>
      <c r="ED388" s="71" t="str">
        <f t="shared" si="5460"/>
        <v/>
      </c>
      <c r="EE388" s="71" t="str">
        <f t="shared" si="5461"/>
        <v/>
      </c>
      <c r="EF388" s="71" t="str">
        <f t="shared" si="5462"/>
        <v/>
      </c>
      <c r="EG388" s="71" t="str">
        <f t="shared" si="5463"/>
        <v/>
      </c>
      <c r="EH388" s="71" t="str">
        <f t="shared" si="5464"/>
        <v/>
      </c>
      <c r="EI388" s="71" t="str">
        <f t="shared" si="5465"/>
        <v/>
      </c>
      <c r="EJ388" s="71" t="str">
        <f t="shared" si="5466"/>
        <v/>
      </c>
      <c r="EK388" s="71" t="str">
        <f t="shared" si="5467"/>
        <v/>
      </c>
      <c r="EL388" s="71" t="str">
        <f t="shared" si="5468"/>
        <v/>
      </c>
      <c r="EM388" s="71" t="str">
        <f t="shared" si="5469"/>
        <v/>
      </c>
      <c r="EN388" s="71" t="str">
        <f t="shared" si="5470"/>
        <v/>
      </c>
      <c r="EO388" s="71" t="str">
        <f t="shared" si="5471"/>
        <v/>
      </c>
      <c r="EP388" s="71" t="str">
        <f t="shared" si="5472"/>
        <v/>
      </c>
      <c r="EQ388" s="71" t="str">
        <f t="shared" si="5473"/>
        <v/>
      </c>
      <c r="ER388" s="71" t="str">
        <f t="shared" si="5474"/>
        <v/>
      </c>
      <c r="ES388" s="71" t="str">
        <f t="shared" si="5475"/>
        <v/>
      </c>
      <c r="ET388" s="71" t="str">
        <f t="shared" si="5476"/>
        <v/>
      </c>
      <c r="EU388" s="71" t="str">
        <f t="shared" si="5477"/>
        <v/>
      </c>
      <c r="EV388" s="71" t="str">
        <f t="shared" si="5478"/>
        <v/>
      </c>
      <c r="EW388" s="71" t="str">
        <f t="shared" si="5479"/>
        <v/>
      </c>
      <c r="EX388" s="71" t="str">
        <f t="shared" si="5480"/>
        <v/>
      </c>
      <c r="EY388" s="71" t="str">
        <f t="shared" si="5481"/>
        <v/>
      </c>
      <c r="EZ388" s="71" t="str">
        <f t="shared" si="5482"/>
        <v/>
      </c>
      <c r="FA388" s="71" t="str">
        <f t="shared" si="5483"/>
        <v/>
      </c>
      <c r="FB388" s="71" t="str">
        <f t="shared" si="5484"/>
        <v/>
      </c>
      <c r="FC388" s="71" t="str">
        <f t="shared" si="5485"/>
        <v/>
      </c>
      <c r="FD388" s="71" t="str">
        <f t="shared" si="5486"/>
        <v/>
      </c>
      <c r="FE388" s="71" t="str">
        <f t="shared" si="5487"/>
        <v/>
      </c>
      <c r="FF388" s="71" t="str">
        <f t="shared" si="5488"/>
        <v/>
      </c>
      <c r="FG388" s="71" t="str">
        <f t="shared" si="5489"/>
        <v/>
      </c>
      <c r="FH388" s="71" t="str">
        <f t="shared" si="5490"/>
        <v/>
      </c>
      <c r="FI388" s="71" t="str">
        <f t="shared" si="5491"/>
        <v/>
      </c>
      <c r="FJ388" s="71" t="str">
        <f t="shared" si="5492"/>
        <v/>
      </c>
      <c r="FK388" s="71" t="str">
        <f t="shared" si="5493"/>
        <v/>
      </c>
      <c r="FL388" s="71" t="str">
        <f t="shared" si="5494"/>
        <v/>
      </c>
      <c r="FM388" s="71" t="str">
        <f t="shared" si="5495"/>
        <v/>
      </c>
      <c r="FN388" s="71" t="str">
        <f t="shared" si="5496"/>
        <v/>
      </c>
      <c r="FO388" s="71" t="str">
        <f t="shared" si="5497"/>
        <v/>
      </c>
      <c r="FP388" s="71" t="str">
        <f t="shared" si="5498"/>
        <v/>
      </c>
      <c r="FQ388" s="71" t="str">
        <f t="shared" si="5499"/>
        <v/>
      </c>
      <c r="FR388" s="71" t="str">
        <f t="shared" si="5500"/>
        <v/>
      </c>
      <c r="FS388" s="71" t="str">
        <f t="shared" si="5501"/>
        <v/>
      </c>
    </row>
    <row r="389" spans="1:175" ht="16.5">
      <c r="A389" s="135"/>
      <c r="B389" s="80" t="s">
        <v>1124</v>
      </c>
      <c r="C389" s="152" t="s">
        <v>1111</v>
      </c>
      <c r="K389" s="153"/>
      <c r="T389" s="151" t="s">
        <v>1125</v>
      </c>
      <c r="U389" s="85" t="s">
        <v>1113</v>
      </c>
      <c r="CN389" s="69" t="str">
        <f t="shared" si="5426"/>
        <v>InitUnitState('IK8G',,,,,,,,,,)</v>
      </c>
      <c r="CO389" s="69" t="str">
        <f t="shared" si="5427"/>
        <v>InitUnitNormal('IK8G',,,,,,,,,,)</v>
      </c>
      <c r="CP389" s="69" t="str">
        <f t="shared" si="5428"/>
        <v>InitUnitMagic('IK8G',,,,,,,,,,)</v>
      </c>
      <c r="CQ389" s="69" t="str">
        <f t="shared" si="5429"/>
        <v>InitUnitAdd('IK8G',,,,,,,,,,)</v>
      </c>
      <c r="CR389" s="69" t="str">
        <f t="shared" si="5430"/>
        <v>InitEquipData('IK8G',,"",,,,,'','','','','','',"ReplaceableTextures\\CommandButtons\\BTNUI_Fuin_07.blp")</v>
      </c>
      <c r="CU389" s="95" t="str">
        <f t="shared" si="5431"/>
        <v>|n</v>
      </c>
      <c r="CV389" s="70" t="str">
        <f t="shared" si="5425"/>
        <v>业力|Cffffc926+50000|r，业力|Cffffc926+12%|n|n|r|Cffaaaaaa○|CffFFD24D光之符印+1|r|r|n|n|Cff00ff7f点击穿戴或脱卸。|r</v>
      </c>
      <c r="CW389" s="60"/>
      <c r="CX389" s="60"/>
      <c r="CY389" s="60"/>
      <c r="CZ389" s="60"/>
      <c r="DA389" s="60"/>
      <c r="DB389" s="71" t="str">
        <f t="shared" si="5432"/>
        <v/>
      </c>
      <c r="DC389" s="71" t="str">
        <f t="shared" si="5433"/>
        <v/>
      </c>
      <c r="DD389" s="71" t="str">
        <f t="shared" si="5434"/>
        <v/>
      </c>
      <c r="DE389" s="71" t="str">
        <f t="shared" si="5435"/>
        <v/>
      </c>
      <c r="DF389" s="71" t="str">
        <f t="shared" si="5436"/>
        <v/>
      </c>
      <c r="DG389" s="71" t="str">
        <f t="shared" si="5437"/>
        <v/>
      </c>
      <c r="DH389" s="71" t="str">
        <f t="shared" si="5438"/>
        <v/>
      </c>
      <c r="DI389" s="71" t="str">
        <f t="shared" si="5439"/>
        <v/>
      </c>
      <c r="DJ389" s="71" t="str">
        <f t="shared" si="5440"/>
        <v/>
      </c>
      <c r="DK389" s="71" t="str">
        <f t="shared" si="5441"/>
        <v/>
      </c>
      <c r="DL389" s="71" t="str">
        <f t="shared" si="5442"/>
        <v/>
      </c>
      <c r="DM389" s="71" t="str">
        <f t="shared" si="5443"/>
        <v/>
      </c>
      <c r="DN389" s="71" t="str">
        <f t="shared" si="5444"/>
        <v/>
      </c>
      <c r="DO389" s="71" t="str">
        <f t="shared" si="5445"/>
        <v/>
      </c>
      <c r="DP389" s="71" t="str">
        <f t="shared" si="5446"/>
        <v/>
      </c>
      <c r="DQ389" s="71" t="str">
        <f t="shared" si="5447"/>
        <v/>
      </c>
      <c r="DR389" s="71" t="str">
        <f t="shared" si="5448"/>
        <v/>
      </c>
      <c r="DS389" s="71" t="str">
        <f t="shared" si="5449"/>
        <v/>
      </c>
      <c r="DT389" s="71" t="str">
        <f t="shared" si="5450"/>
        <v/>
      </c>
      <c r="DU389" s="71" t="str">
        <f t="shared" si="5451"/>
        <v/>
      </c>
      <c r="DV389" s="71" t="str">
        <f t="shared" si="5452"/>
        <v/>
      </c>
      <c r="DW389" s="71" t="str">
        <f t="shared" si="5453"/>
        <v/>
      </c>
      <c r="DX389" s="71" t="str">
        <f t="shared" si="5454"/>
        <v/>
      </c>
      <c r="DY389" s="71" t="str">
        <f t="shared" si="5455"/>
        <v/>
      </c>
      <c r="DZ389" s="71" t="str">
        <f t="shared" si="5456"/>
        <v/>
      </c>
      <c r="EA389" s="71" t="str">
        <f t="shared" si="5457"/>
        <v/>
      </c>
      <c r="EB389" s="71" t="str">
        <f t="shared" si="5458"/>
        <v/>
      </c>
      <c r="EC389" s="71" t="str">
        <f t="shared" si="5459"/>
        <v/>
      </c>
      <c r="ED389" s="71" t="str">
        <f t="shared" si="5460"/>
        <v/>
      </c>
      <c r="EE389" s="71" t="str">
        <f t="shared" si="5461"/>
        <v/>
      </c>
      <c r="EF389" s="71" t="str">
        <f t="shared" si="5462"/>
        <v/>
      </c>
      <c r="EG389" s="71" t="str">
        <f t="shared" si="5463"/>
        <v/>
      </c>
      <c r="EH389" s="71" t="str">
        <f t="shared" si="5464"/>
        <v/>
      </c>
      <c r="EI389" s="71" t="str">
        <f t="shared" si="5465"/>
        <v/>
      </c>
      <c r="EJ389" s="71" t="str">
        <f t="shared" si="5466"/>
        <v/>
      </c>
      <c r="EK389" s="71" t="str">
        <f t="shared" si="5467"/>
        <v/>
      </c>
      <c r="EL389" s="71" t="str">
        <f t="shared" si="5468"/>
        <v/>
      </c>
      <c r="EM389" s="71" t="str">
        <f t="shared" si="5469"/>
        <v/>
      </c>
      <c r="EN389" s="71" t="str">
        <f t="shared" si="5470"/>
        <v/>
      </c>
      <c r="EO389" s="71" t="str">
        <f t="shared" si="5471"/>
        <v/>
      </c>
      <c r="EP389" s="71" t="str">
        <f t="shared" si="5472"/>
        <v/>
      </c>
      <c r="EQ389" s="71" t="str">
        <f t="shared" si="5473"/>
        <v/>
      </c>
      <c r="ER389" s="71" t="str">
        <f t="shared" si="5474"/>
        <v/>
      </c>
      <c r="ES389" s="71" t="str">
        <f t="shared" si="5475"/>
        <v/>
      </c>
      <c r="ET389" s="71" t="str">
        <f t="shared" si="5476"/>
        <v/>
      </c>
      <c r="EU389" s="71" t="str">
        <f t="shared" si="5477"/>
        <v/>
      </c>
      <c r="EV389" s="71" t="str">
        <f t="shared" si="5478"/>
        <v/>
      </c>
      <c r="EW389" s="71" t="str">
        <f t="shared" si="5479"/>
        <v/>
      </c>
      <c r="EX389" s="71" t="str">
        <f t="shared" si="5480"/>
        <v/>
      </c>
      <c r="EY389" s="71" t="str">
        <f t="shared" si="5481"/>
        <v/>
      </c>
      <c r="EZ389" s="71" t="str">
        <f t="shared" si="5482"/>
        <v/>
      </c>
      <c r="FA389" s="71" t="str">
        <f t="shared" si="5483"/>
        <v/>
      </c>
      <c r="FB389" s="71" t="str">
        <f t="shared" si="5484"/>
        <v/>
      </c>
      <c r="FC389" s="71" t="str">
        <f t="shared" si="5485"/>
        <v/>
      </c>
      <c r="FD389" s="71" t="str">
        <f t="shared" si="5486"/>
        <v/>
      </c>
      <c r="FE389" s="71" t="str">
        <f t="shared" si="5487"/>
        <v/>
      </c>
      <c r="FF389" s="71" t="str">
        <f t="shared" si="5488"/>
        <v/>
      </c>
      <c r="FG389" s="71" t="str">
        <f t="shared" si="5489"/>
        <v/>
      </c>
      <c r="FH389" s="71" t="str">
        <f t="shared" si="5490"/>
        <v/>
      </c>
      <c r="FI389" s="71" t="str">
        <f t="shared" si="5491"/>
        <v/>
      </c>
      <c r="FJ389" s="71" t="str">
        <f t="shared" si="5492"/>
        <v/>
      </c>
      <c r="FK389" s="71" t="str">
        <f t="shared" si="5493"/>
        <v/>
      </c>
      <c r="FL389" s="71" t="str">
        <f t="shared" si="5494"/>
        <v/>
      </c>
      <c r="FM389" s="71" t="str">
        <f t="shared" si="5495"/>
        <v/>
      </c>
      <c r="FN389" s="71" t="str">
        <f t="shared" si="5496"/>
        <v/>
      </c>
      <c r="FO389" s="71" t="str">
        <f t="shared" si="5497"/>
        <v/>
      </c>
      <c r="FP389" s="71" t="str">
        <f t="shared" si="5498"/>
        <v/>
      </c>
      <c r="FQ389" s="71" t="str">
        <f t="shared" si="5499"/>
        <v/>
      </c>
      <c r="FR389" s="71" t="str">
        <f t="shared" si="5500"/>
        <v/>
      </c>
      <c r="FS389" s="71" t="str">
        <f t="shared" si="5501"/>
        <v/>
      </c>
    </row>
    <row r="390" spans="1:175" ht="16.5">
      <c r="A390" s="135"/>
      <c r="B390" s="80" t="s">
        <v>1126</v>
      </c>
      <c r="C390" s="152" t="s">
        <v>1111</v>
      </c>
      <c r="K390" s="153"/>
      <c r="T390" s="151" t="s">
        <v>1127</v>
      </c>
      <c r="U390" s="85" t="s">
        <v>1113</v>
      </c>
      <c r="CN390" s="69" t="str">
        <f t="shared" si="5426"/>
        <v>InitUnitState('IK8H',,,,,,,,,,)</v>
      </c>
      <c r="CO390" s="69" t="str">
        <f t="shared" si="5427"/>
        <v>InitUnitNormal('IK8H',,,,,,,,,,)</v>
      </c>
      <c r="CP390" s="69" t="str">
        <f t="shared" si="5428"/>
        <v>InitUnitMagic('IK8H',,,,,,,,,,)</v>
      </c>
      <c r="CQ390" s="69" t="str">
        <f t="shared" si="5429"/>
        <v>InitUnitAdd('IK8H',,,,,,,,,,)</v>
      </c>
      <c r="CR390" s="69" t="str">
        <f t="shared" si="5430"/>
        <v>InitEquipData('IK8H',,"",,,,,'','','','','','',"ReplaceableTextures\\CommandButtons\\BTNUI_Fuin_08.blp")</v>
      </c>
      <c r="CU390" s="95" t="str">
        <f t="shared" si="5431"/>
        <v>|n</v>
      </c>
      <c r="CV390" s="70" t="str">
        <f t="shared" si="5425"/>
        <v>业力|Cffffc926+50000|r，业力|Cffffc926+12%|n|n|r|Cffaaaaaa○|CffFFD24D雷之符印+1|r|r|n|n|Cff00ff7f点击穿戴或脱卸。|r</v>
      </c>
      <c r="CW390" s="60"/>
      <c r="CX390" s="60"/>
      <c r="CY390" s="60"/>
      <c r="CZ390" s="60"/>
      <c r="DA390" s="60"/>
      <c r="DB390" s="71" t="str">
        <f t="shared" si="5432"/>
        <v/>
      </c>
      <c r="DC390" s="71" t="str">
        <f t="shared" si="5433"/>
        <v/>
      </c>
      <c r="DD390" s="71" t="str">
        <f t="shared" si="5434"/>
        <v/>
      </c>
      <c r="DE390" s="71" t="str">
        <f t="shared" si="5435"/>
        <v/>
      </c>
      <c r="DF390" s="71" t="str">
        <f t="shared" si="5436"/>
        <v/>
      </c>
      <c r="DG390" s="71" t="str">
        <f t="shared" si="5437"/>
        <v/>
      </c>
      <c r="DH390" s="71" t="str">
        <f t="shared" si="5438"/>
        <v/>
      </c>
      <c r="DI390" s="71" t="str">
        <f t="shared" si="5439"/>
        <v/>
      </c>
      <c r="DJ390" s="71" t="str">
        <f t="shared" si="5440"/>
        <v/>
      </c>
      <c r="DK390" s="71" t="str">
        <f t="shared" si="5441"/>
        <v/>
      </c>
      <c r="DL390" s="71" t="str">
        <f t="shared" si="5442"/>
        <v/>
      </c>
      <c r="DM390" s="71" t="str">
        <f t="shared" si="5443"/>
        <v/>
      </c>
      <c r="DN390" s="71" t="str">
        <f t="shared" si="5444"/>
        <v/>
      </c>
      <c r="DO390" s="71" t="str">
        <f t="shared" si="5445"/>
        <v/>
      </c>
      <c r="DP390" s="71" t="str">
        <f t="shared" si="5446"/>
        <v/>
      </c>
      <c r="DQ390" s="71" t="str">
        <f t="shared" si="5447"/>
        <v/>
      </c>
      <c r="DR390" s="71" t="str">
        <f t="shared" si="5448"/>
        <v/>
      </c>
      <c r="DS390" s="71" t="str">
        <f t="shared" si="5449"/>
        <v/>
      </c>
      <c r="DT390" s="71" t="str">
        <f t="shared" si="5450"/>
        <v/>
      </c>
      <c r="DU390" s="71" t="str">
        <f t="shared" si="5451"/>
        <v/>
      </c>
      <c r="DV390" s="71" t="str">
        <f t="shared" si="5452"/>
        <v/>
      </c>
      <c r="DW390" s="71" t="str">
        <f t="shared" si="5453"/>
        <v/>
      </c>
      <c r="DX390" s="71" t="str">
        <f t="shared" si="5454"/>
        <v/>
      </c>
      <c r="DY390" s="71" t="str">
        <f t="shared" si="5455"/>
        <v/>
      </c>
      <c r="DZ390" s="71" t="str">
        <f t="shared" si="5456"/>
        <v/>
      </c>
      <c r="EA390" s="71" t="str">
        <f t="shared" si="5457"/>
        <v/>
      </c>
      <c r="EB390" s="71" t="str">
        <f t="shared" si="5458"/>
        <v/>
      </c>
      <c r="EC390" s="71" t="str">
        <f t="shared" si="5459"/>
        <v/>
      </c>
      <c r="ED390" s="71" t="str">
        <f t="shared" si="5460"/>
        <v/>
      </c>
      <c r="EE390" s="71" t="str">
        <f t="shared" si="5461"/>
        <v/>
      </c>
      <c r="EF390" s="71" t="str">
        <f t="shared" si="5462"/>
        <v/>
      </c>
      <c r="EG390" s="71" t="str">
        <f t="shared" si="5463"/>
        <v/>
      </c>
      <c r="EH390" s="71" t="str">
        <f t="shared" si="5464"/>
        <v/>
      </c>
      <c r="EI390" s="71" t="str">
        <f t="shared" si="5465"/>
        <v/>
      </c>
      <c r="EJ390" s="71" t="str">
        <f t="shared" si="5466"/>
        <v/>
      </c>
      <c r="EK390" s="71" t="str">
        <f t="shared" si="5467"/>
        <v/>
      </c>
      <c r="EL390" s="71" t="str">
        <f t="shared" si="5468"/>
        <v/>
      </c>
      <c r="EM390" s="71" t="str">
        <f t="shared" si="5469"/>
        <v/>
      </c>
      <c r="EN390" s="71" t="str">
        <f t="shared" si="5470"/>
        <v/>
      </c>
      <c r="EO390" s="71" t="str">
        <f t="shared" si="5471"/>
        <v/>
      </c>
      <c r="EP390" s="71" t="str">
        <f t="shared" si="5472"/>
        <v/>
      </c>
      <c r="EQ390" s="71" t="str">
        <f t="shared" si="5473"/>
        <v/>
      </c>
      <c r="ER390" s="71" t="str">
        <f t="shared" si="5474"/>
        <v/>
      </c>
      <c r="ES390" s="71" t="str">
        <f t="shared" si="5475"/>
        <v/>
      </c>
      <c r="ET390" s="71" t="str">
        <f t="shared" si="5476"/>
        <v/>
      </c>
      <c r="EU390" s="71" t="str">
        <f t="shared" si="5477"/>
        <v/>
      </c>
      <c r="EV390" s="71" t="str">
        <f t="shared" si="5478"/>
        <v/>
      </c>
      <c r="EW390" s="71" t="str">
        <f t="shared" si="5479"/>
        <v/>
      </c>
      <c r="EX390" s="71" t="str">
        <f t="shared" si="5480"/>
        <v/>
      </c>
      <c r="EY390" s="71" t="str">
        <f t="shared" si="5481"/>
        <v/>
      </c>
      <c r="EZ390" s="71" t="str">
        <f t="shared" si="5482"/>
        <v/>
      </c>
      <c r="FA390" s="71" t="str">
        <f t="shared" si="5483"/>
        <v/>
      </c>
      <c r="FB390" s="71" t="str">
        <f t="shared" si="5484"/>
        <v/>
      </c>
      <c r="FC390" s="71" t="str">
        <f t="shared" si="5485"/>
        <v/>
      </c>
      <c r="FD390" s="71" t="str">
        <f t="shared" si="5486"/>
        <v/>
      </c>
      <c r="FE390" s="71" t="str">
        <f t="shared" si="5487"/>
        <v/>
      </c>
      <c r="FF390" s="71" t="str">
        <f t="shared" si="5488"/>
        <v/>
      </c>
      <c r="FG390" s="71" t="str">
        <f t="shared" si="5489"/>
        <v/>
      </c>
      <c r="FH390" s="71" t="str">
        <f t="shared" si="5490"/>
        <v/>
      </c>
      <c r="FI390" s="71" t="str">
        <f t="shared" si="5491"/>
        <v/>
      </c>
      <c r="FJ390" s="71" t="str">
        <f t="shared" si="5492"/>
        <v/>
      </c>
      <c r="FK390" s="71" t="str">
        <f t="shared" si="5493"/>
        <v/>
      </c>
      <c r="FL390" s="71" t="str">
        <f t="shared" si="5494"/>
        <v/>
      </c>
      <c r="FM390" s="71" t="str">
        <f t="shared" si="5495"/>
        <v/>
      </c>
      <c r="FN390" s="71" t="str">
        <f t="shared" si="5496"/>
        <v/>
      </c>
      <c r="FO390" s="71" t="str">
        <f t="shared" si="5497"/>
        <v/>
      </c>
      <c r="FP390" s="71" t="str">
        <f t="shared" si="5498"/>
        <v/>
      </c>
      <c r="FQ390" s="71" t="str">
        <f t="shared" si="5499"/>
        <v/>
      </c>
      <c r="FR390" s="71" t="str">
        <f t="shared" si="5500"/>
        <v/>
      </c>
      <c r="FS390" s="71" t="str">
        <f t="shared" si="5501"/>
        <v/>
      </c>
    </row>
    <row r="391" spans="1:175" ht="16.5">
      <c r="A391" s="135"/>
      <c r="B391" s="80" t="s">
        <v>1128</v>
      </c>
      <c r="C391" s="152" t="s">
        <v>1111</v>
      </c>
      <c r="K391" s="154"/>
      <c r="T391" s="151" t="s">
        <v>1129</v>
      </c>
      <c r="U391" s="85" t="s">
        <v>1113</v>
      </c>
      <c r="CN391" s="69" t="str">
        <f t="shared" si="5426"/>
        <v>InitUnitState('IK8I',,,,,,,,,,)</v>
      </c>
      <c r="CO391" s="69" t="str">
        <f t="shared" si="5427"/>
        <v>InitUnitNormal('IK8I',,,,,,,,,,)</v>
      </c>
      <c r="CP391" s="69" t="str">
        <f t="shared" si="5428"/>
        <v>InitUnitMagic('IK8I',,,,,,,,,,)</v>
      </c>
      <c r="CQ391" s="69" t="str">
        <f t="shared" si="5429"/>
        <v>InitUnitAdd('IK8I',,,,,,,,,,)</v>
      </c>
      <c r="CR391" s="69" t="str">
        <f t="shared" si="5430"/>
        <v>InitEquipData('IK8I',,"",,,,,'','','','','','',"")</v>
      </c>
      <c r="CU391" s="95" t="str">
        <f t="shared" si="5431"/>
        <v>|n</v>
      </c>
      <c r="CV391" s="70" t="str">
        <f t="shared" si="5425"/>
        <v>业力|Cffffc926+50000|r，业力|Cffffc926+12%|n|n|r|Cffaaaaaa○|CffFFD24D暗之符印+1|r|r|n|n|Cff00ff7f点击穿戴或脱卸。|r</v>
      </c>
      <c r="CW391" s="60"/>
      <c r="CX391" s="60"/>
      <c r="CY391" s="60"/>
      <c r="CZ391" s="60"/>
      <c r="DA391" s="60"/>
      <c r="DB391" s="71" t="str">
        <f t="shared" si="5432"/>
        <v/>
      </c>
      <c r="DC391" s="71" t="str">
        <f t="shared" si="5433"/>
        <v/>
      </c>
      <c r="DD391" s="71" t="str">
        <f t="shared" si="5434"/>
        <v/>
      </c>
      <c r="DE391" s="71" t="str">
        <f t="shared" si="5435"/>
        <v/>
      </c>
      <c r="DF391" s="71" t="str">
        <f t="shared" si="5436"/>
        <v/>
      </c>
      <c r="DG391" s="71" t="str">
        <f t="shared" si="5437"/>
        <v/>
      </c>
      <c r="DH391" s="71" t="str">
        <f t="shared" si="5438"/>
        <v/>
      </c>
      <c r="DI391" s="71" t="str">
        <f t="shared" si="5439"/>
        <v/>
      </c>
      <c r="DJ391" s="71" t="str">
        <f t="shared" si="5440"/>
        <v/>
      </c>
      <c r="DK391" s="71" t="str">
        <f t="shared" si="5441"/>
        <v/>
      </c>
      <c r="DL391" s="71" t="str">
        <f t="shared" si="5442"/>
        <v/>
      </c>
      <c r="DM391" s="71" t="str">
        <f t="shared" si="5443"/>
        <v/>
      </c>
      <c r="DN391" s="71" t="str">
        <f t="shared" si="5444"/>
        <v/>
      </c>
      <c r="DO391" s="71" t="str">
        <f t="shared" si="5445"/>
        <v/>
      </c>
      <c r="DP391" s="71" t="str">
        <f t="shared" si="5446"/>
        <v/>
      </c>
      <c r="DQ391" s="71" t="str">
        <f t="shared" si="5447"/>
        <v/>
      </c>
      <c r="DR391" s="71" t="str">
        <f t="shared" si="5448"/>
        <v/>
      </c>
      <c r="DS391" s="71" t="str">
        <f t="shared" si="5449"/>
        <v/>
      </c>
      <c r="DT391" s="71" t="str">
        <f t="shared" si="5450"/>
        <v/>
      </c>
      <c r="DU391" s="71" t="str">
        <f t="shared" si="5451"/>
        <v/>
      </c>
      <c r="DV391" s="71" t="str">
        <f t="shared" si="5452"/>
        <v/>
      </c>
      <c r="DW391" s="71" t="str">
        <f t="shared" si="5453"/>
        <v/>
      </c>
      <c r="DX391" s="71" t="str">
        <f t="shared" si="5454"/>
        <v/>
      </c>
      <c r="DY391" s="71" t="str">
        <f t="shared" si="5455"/>
        <v/>
      </c>
      <c r="DZ391" s="71" t="str">
        <f t="shared" si="5456"/>
        <v/>
      </c>
      <c r="EA391" s="71" t="str">
        <f t="shared" si="5457"/>
        <v/>
      </c>
      <c r="EB391" s="71" t="str">
        <f t="shared" si="5458"/>
        <v/>
      </c>
      <c r="EC391" s="71" t="str">
        <f t="shared" si="5459"/>
        <v/>
      </c>
      <c r="ED391" s="71" t="str">
        <f t="shared" si="5460"/>
        <v/>
      </c>
      <c r="EE391" s="71" t="str">
        <f t="shared" si="5461"/>
        <v/>
      </c>
      <c r="EF391" s="71" t="str">
        <f t="shared" si="5462"/>
        <v/>
      </c>
      <c r="EG391" s="71" t="str">
        <f t="shared" si="5463"/>
        <v/>
      </c>
      <c r="EH391" s="71" t="str">
        <f t="shared" si="5464"/>
        <v/>
      </c>
      <c r="EI391" s="71" t="str">
        <f t="shared" si="5465"/>
        <v/>
      </c>
      <c r="EJ391" s="71" t="str">
        <f t="shared" si="5466"/>
        <v/>
      </c>
      <c r="EK391" s="71" t="str">
        <f t="shared" si="5467"/>
        <v/>
      </c>
      <c r="EL391" s="71" t="str">
        <f t="shared" si="5468"/>
        <v/>
      </c>
      <c r="EM391" s="71" t="str">
        <f t="shared" si="5469"/>
        <v/>
      </c>
      <c r="EN391" s="71" t="str">
        <f t="shared" si="5470"/>
        <v/>
      </c>
      <c r="EO391" s="71" t="str">
        <f t="shared" si="5471"/>
        <v/>
      </c>
      <c r="EP391" s="71" t="str">
        <f t="shared" si="5472"/>
        <v/>
      </c>
      <c r="EQ391" s="71" t="str">
        <f t="shared" si="5473"/>
        <v/>
      </c>
      <c r="ER391" s="71" t="str">
        <f t="shared" si="5474"/>
        <v/>
      </c>
      <c r="ES391" s="71" t="str">
        <f t="shared" si="5475"/>
        <v/>
      </c>
      <c r="ET391" s="71" t="str">
        <f t="shared" si="5476"/>
        <v/>
      </c>
      <c r="EU391" s="71" t="str">
        <f t="shared" si="5477"/>
        <v/>
      </c>
      <c r="EV391" s="71" t="str">
        <f t="shared" si="5478"/>
        <v/>
      </c>
      <c r="EW391" s="71" t="str">
        <f t="shared" si="5479"/>
        <v/>
      </c>
      <c r="EX391" s="71" t="str">
        <f t="shared" si="5480"/>
        <v/>
      </c>
      <c r="EY391" s="71" t="str">
        <f t="shared" si="5481"/>
        <v/>
      </c>
      <c r="EZ391" s="71" t="str">
        <f t="shared" si="5482"/>
        <v/>
      </c>
      <c r="FA391" s="71" t="str">
        <f t="shared" si="5483"/>
        <v/>
      </c>
      <c r="FB391" s="71" t="str">
        <f t="shared" si="5484"/>
        <v/>
      </c>
      <c r="FC391" s="71" t="str">
        <f t="shared" si="5485"/>
        <v/>
      </c>
      <c r="FD391" s="71" t="str">
        <f t="shared" si="5486"/>
        <v/>
      </c>
      <c r="FE391" s="71" t="str">
        <f t="shared" si="5487"/>
        <v/>
      </c>
      <c r="FF391" s="71" t="str">
        <f t="shared" si="5488"/>
        <v/>
      </c>
      <c r="FG391" s="71" t="str">
        <f t="shared" si="5489"/>
        <v/>
      </c>
      <c r="FH391" s="71" t="str">
        <f t="shared" si="5490"/>
        <v/>
      </c>
      <c r="FI391" s="71" t="str">
        <f t="shared" si="5491"/>
        <v/>
      </c>
      <c r="FJ391" s="71" t="str">
        <f t="shared" si="5492"/>
        <v/>
      </c>
      <c r="FK391" s="71" t="str">
        <f t="shared" si="5493"/>
        <v/>
      </c>
      <c r="FL391" s="71" t="str">
        <f t="shared" si="5494"/>
        <v/>
      </c>
      <c r="FM391" s="71" t="str">
        <f t="shared" si="5495"/>
        <v/>
      </c>
      <c r="FN391" s="71" t="str">
        <f t="shared" si="5496"/>
        <v/>
      </c>
      <c r="FO391" s="71" t="str">
        <f t="shared" si="5497"/>
        <v/>
      </c>
      <c r="FP391" s="71" t="str">
        <f t="shared" si="5498"/>
        <v/>
      </c>
      <c r="FQ391" s="71" t="str">
        <f t="shared" si="5499"/>
        <v/>
      </c>
      <c r="FR391" s="71" t="str">
        <f t="shared" si="5500"/>
        <v/>
      </c>
      <c r="FS391" s="71" t="str">
        <f t="shared" si="5501"/>
        <v/>
      </c>
    </row>
    <row r="392" spans="1:175" ht="16.5">
      <c r="A392" s="134"/>
      <c r="B392" s="80" t="s">
        <v>1130</v>
      </c>
      <c r="C392" s="143" t="s">
        <v>1131</v>
      </c>
      <c r="T392" s="156" t="s">
        <v>1132</v>
      </c>
      <c r="U392" s="85" t="s">
        <v>1133</v>
      </c>
      <c r="CN392" s="69" t="str">
        <f t="shared" si="4818"/>
        <v>InitUnitState('IK91',,,,,,,,,,)</v>
      </c>
      <c r="CO392" s="69" t="str">
        <f t="shared" si="4819"/>
        <v>InitUnitNormal('IK91',,,,,,,,,,)</v>
      </c>
      <c r="CP392" s="69" t="str">
        <f t="shared" si="4820"/>
        <v>InitUnitMagic('IK91',,,,,,,,,,)</v>
      </c>
      <c r="CQ392" s="69" t="str">
        <f t="shared" si="4821"/>
        <v>InitUnitAdd('IK91',,,,,,,,,,)</v>
      </c>
      <c r="CR392" s="69" t="str">
        <f t="shared" ref="CR392:CR399" si="5502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393&amp;CR$1&amp;")"</f>
        <v>InitEquipData('IK91',,"",,,,,'','','','','','',"ReplaceableTextures\\CommandButtons\\BTNUI_Fuin_02.blp")</v>
      </c>
      <c r="CU392" s="95" t="str">
        <f t="shared" si="4822"/>
        <v>|n</v>
      </c>
      <c r="CV392" s="70" t="str">
        <f t="shared" si="5425"/>
        <v>为|Cffffc926史诗品质|r的|Cffffc926宝物|r附加一条|Cffffc926金之符印|r属性。|n|n|Cff00ff7f点击可将刻印镶嵌至指定史诗品质的宝物。|n|r|Cffff0000镶嵌后不可拆卸和替换。|r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823"/>
        <v/>
      </c>
      <c r="DC392" s="71" t="str">
        <f t="shared" si="4824"/>
        <v/>
      </c>
      <c r="DD392" s="71" t="str">
        <f t="shared" si="4825"/>
        <v/>
      </c>
      <c r="DE392" s="71" t="str">
        <f t="shared" si="4826"/>
        <v/>
      </c>
      <c r="DF392" s="71" t="str">
        <f t="shared" si="4827"/>
        <v/>
      </c>
      <c r="DG392" s="71" t="str">
        <f t="shared" si="4828"/>
        <v/>
      </c>
      <c r="DH392" s="71" t="str">
        <f t="shared" si="4829"/>
        <v/>
      </c>
      <c r="DI392" s="71" t="str">
        <f t="shared" si="4830"/>
        <v/>
      </c>
      <c r="DJ392" s="71" t="str">
        <f t="shared" si="4831"/>
        <v/>
      </c>
      <c r="DK392" s="71" t="str">
        <f t="shared" si="4832"/>
        <v/>
      </c>
      <c r="DL392" s="71" t="str">
        <f t="shared" si="4833"/>
        <v/>
      </c>
      <c r="DM392" s="71" t="str">
        <f t="shared" si="4834"/>
        <v/>
      </c>
      <c r="DN392" s="71" t="str">
        <f t="shared" si="4835"/>
        <v/>
      </c>
      <c r="DO392" s="71" t="str">
        <f t="shared" si="4836"/>
        <v/>
      </c>
      <c r="DP392" s="71" t="str">
        <f t="shared" si="4837"/>
        <v/>
      </c>
      <c r="DQ392" s="71" t="str">
        <f t="shared" si="4838"/>
        <v/>
      </c>
      <c r="DR392" s="71" t="str">
        <f t="shared" si="4839"/>
        <v/>
      </c>
      <c r="DS392" s="71" t="str">
        <f t="shared" si="4840"/>
        <v/>
      </c>
      <c r="DT392" s="71" t="str">
        <f t="shared" si="4841"/>
        <v/>
      </c>
      <c r="DU392" s="71" t="str">
        <f t="shared" si="4842"/>
        <v/>
      </c>
      <c r="DV392" s="71" t="str">
        <f t="shared" si="4843"/>
        <v/>
      </c>
      <c r="DW392" s="71" t="str">
        <f t="shared" si="4844"/>
        <v/>
      </c>
      <c r="DX392" s="71" t="str">
        <f t="shared" si="4845"/>
        <v/>
      </c>
      <c r="DY392" s="71" t="str">
        <f t="shared" si="4846"/>
        <v/>
      </c>
      <c r="DZ392" s="71" t="str">
        <f t="shared" si="4847"/>
        <v/>
      </c>
      <c r="EA392" s="71" t="str">
        <f t="shared" si="4848"/>
        <v/>
      </c>
      <c r="EB392" s="71" t="str">
        <f t="shared" si="4849"/>
        <v/>
      </c>
      <c r="EC392" s="71" t="str">
        <f t="shared" si="4850"/>
        <v/>
      </c>
      <c r="ED392" s="71" t="str">
        <f t="shared" si="4851"/>
        <v/>
      </c>
      <c r="EE392" s="71" t="str">
        <f t="shared" si="4852"/>
        <v/>
      </c>
      <c r="EF392" s="71" t="str">
        <f t="shared" si="4853"/>
        <v/>
      </c>
      <c r="EG392" s="71" t="str">
        <f t="shared" si="4854"/>
        <v/>
      </c>
      <c r="EH392" s="71" t="str">
        <f t="shared" si="4855"/>
        <v/>
      </c>
      <c r="EI392" s="71" t="str">
        <f t="shared" si="4856"/>
        <v/>
      </c>
      <c r="EJ392" s="71" t="str">
        <f t="shared" si="4857"/>
        <v/>
      </c>
      <c r="EK392" s="71" t="str">
        <f t="shared" si="4858"/>
        <v/>
      </c>
      <c r="EL392" s="71" t="str">
        <f t="shared" si="4859"/>
        <v/>
      </c>
      <c r="EM392" s="71" t="str">
        <f t="shared" si="4860"/>
        <v/>
      </c>
      <c r="EN392" s="71" t="str">
        <f t="shared" si="4861"/>
        <v/>
      </c>
      <c r="EO392" s="71" t="str">
        <f t="shared" si="4862"/>
        <v/>
      </c>
      <c r="EP392" s="71" t="str">
        <f t="shared" si="4863"/>
        <v/>
      </c>
      <c r="EQ392" s="71" t="str">
        <f t="shared" si="4864"/>
        <v/>
      </c>
      <c r="ER392" s="71" t="str">
        <f t="shared" si="4865"/>
        <v/>
      </c>
      <c r="ES392" s="71" t="str">
        <f t="shared" si="4866"/>
        <v/>
      </c>
      <c r="ET392" s="71" t="str">
        <f t="shared" si="4867"/>
        <v/>
      </c>
      <c r="EU392" s="71" t="str">
        <f t="shared" si="4868"/>
        <v/>
      </c>
      <c r="EV392" s="71" t="str">
        <f t="shared" si="4869"/>
        <v/>
      </c>
      <c r="EW392" s="71" t="str">
        <f t="shared" si="4870"/>
        <v/>
      </c>
      <c r="EX392" s="71" t="str">
        <f t="shared" si="4871"/>
        <v/>
      </c>
      <c r="EY392" s="71" t="str">
        <f t="shared" si="4872"/>
        <v/>
      </c>
      <c r="EZ392" s="71" t="str">
        <f t="shared" si="4873"/>
        <v/>
      </c>
      <c r="FA392" s="71" t="str">
        <f t="shared" si="4874"/>
        <v/>
      </c>
      <c r="FB392" s="71" t="str">
        <f t="shared" si="4875"/>
        <v/>
      </c>
      <c r="FC392" s="71" t="str">
        <f t="shared" si="4876"/>
        <v/>
      </c>
      <c r="FD392" s="71" t="str">
        <f t="shared" si="4877"/>
        <v/>
      </c>
      <c r="FE392" s="71" t="str">
        <f t="shared" si="4878"/>
        <v/>
      </c>
      <c r="FF392" s="71" t="str">
        <f t="shared" si="4879"/>
        <v/>
      </c>
      <c r="FG392" s="71" t="str">
        <f t="shared" si="4880"/>
        <v/>
      </c>
      <c r="FH392" s="71" t="str">
        <f t="shared" si="4881"/>
        <v/>
      </c>
      <c r="FI392" s="71" t="str">
        <f t="shared" si="4882"/>
        <v/>
      </c>
      <c r="FJ392" s="71" t="str">
        <f t="shared" si="4883"/>
        <v/>
      </c>
      <c r="FK392" s="71" t="str">
        <f t="shared" si="4884"/>
        <v/>
      </c>
      <c r="FL392" s="71" t="str">
        <f t="shared" si="4885"/>
        <v/>
      </c>
      <c r="FM392" s="71" t="str">
        <f t="shared" si="4886"/>
        <v/>
      </c>
      <c r="FN392" s="71" t="str">
        <f t="shared" si="4887"/>
        <v/>
      </c>
      <c r="FO392" s="71" t="str">
        <f t="shared" si="4888"/>
        <v/>
      </c>
      <c r="FP392" s="71" t="str">
        <f t="shared" si="4889"/>
        <v/>
      </c>
      <c r="FQ392" s="71" t="str">
        <f t="shared" si="4890"/>
        <v/>
      </c>
      <c r="FR392" s="71" t="str">
        <f t="shared" si="4891"/>
        <v/>
      </c>
      <c r="FS392" s="71" t="str">
        <f t="shared" si="4892"/>
        <v/>
      </c>
    </row>
    <row r="393" spans="1:175" ht="16.5">
      <c r="A393" s="134"/>
      <c r="B393" s="80" t="s">
        <v>1134</v>
      </c>
      <c r="C393" s="153" t="s">
        <v>1135</v>
      </c>
      <c r="T393" s="157" t="s">
        <v>1136</v>
      </c>
      <c r="U393" s="85" t="s">
        <v>1137</v>
      </c>
      <c r="CN393" s="69" t="str">
        <f t="shared" si="4818"/>
        <v>InitUnitState('IK92',,,,,,,,,,)</v>
      </c>
      <c r="CO393" s="69" t="str">
        <f t="shared" si="4819"/>
        <v>InitUnitNormal('IK92',,,,,,,,,,)</v>
      </c>
      <c r="CP393" s="69" t="str">
        <f t="shared" si="4820"/>
        <v>InitUnitMagic('IK92',,,,,,,,,,)</v>
      </c>
      <c r="CQ393" s="69" t="str">
        <f t="shared" si="4821"/>
        <v>InitUnitAdd('IK92',,,,,,,,,,)</v>
      </c>
      <c r="CR393" s="69" t="str">
        <f t="shared" si="5502"/>
        <v>InitEquipData('IK92',,"",,,,,'','','','','','',"ReplaceableTextures\\CommandButtons\\BTNUI_Fuin_03.blp")</v>
      </c>
      <c r="CU393" s="95" t="str">
        <f t="shared" si="4822"/>
        <v>|n</v>
      </c>
      <c r="CV393" s="70" t="str">
        <f t="shared" si="5425"/>
        <v>为|Cffffc926史诗品质|r的|Cffffc926宝物|r附加一条|Cffffc926木之符印|r属性。|n|n|Cff00ff7f点击可将刻印镶嵌至指定史诗品质的宝物。|n|r|Cffff0000镶嵌后不可拆卸和替换。|r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823"/>
        <v/>
      </c>
      <c r="DC393" s="71" t="str">
        <f t="shared" si="4824"/>
        <v/>
      </c>
      <c r="DD393" s="71" t="str">
        <f t="shared" si="4825"/>
        <v/>
      </c>
      <c r="DE393" s="71" t="str">
        <f t="shared" si="4826"/>
        <v/>
      </c>
      <c r="DF393" s="71" t="str">
        <f t="shared" si="4827"/>
        <v/>
      </c>
      <c r="DG393" s="71" t="str">
        <f t="shared" si="4828"/>
        <v/>
      </c>
      <c r="DH393" s="71" t="str">
        <f t="shared" si="4829"/>
        <v/>
      </c>
      <c r="DI393" s="71" t="str">
        <f t="shared" si="4830"/>
        <v/>
      </c>
      <c r="DJ393" s="71" t="str">
        <f t="shared" si="4831"/>
        <v/>
      </c>
      <c r="DK393" s="71" t="str">
        <f t="shared" si="4832"/>
        <v/>
      </c>
      <c r="DL393" s="71" t="str">
        <f t="shared" si="4833"/>
        <v/>
      </c>
      <c r="DM393" s="71" t="str">
        <f t="shared" si="4834"/>
        <v/>
      </c>
      <c r="DN393" s="71" t="str">
        <f t="shared" si="4835"/>
        <v/>
      </c>
      <c r="DO393" s="71" t="str">
        <f t="shared" si="4836"/>
        <v/>
      </c>
      <c r="DP393" s="71" t="str">
        <f t="shared" si="4837"/>
        <v/>
      </c>
      <c r="DQ393" s="71" t="str">
        <f t="shared" si="4838"/>
        <v/>
      </c>
      <c r="DR393" s="71" t="str">
        <f t="shared" si="4839"/>
        <v/>
      </c>
      <c r="DS393" s="71" t="str">
        <f t="shared" si="4840"/>
        <v/>
      </c>
      <c r="DT393" s="71" t="str">
        <f t="shared" si="4841"/>
        <v/>
      </c>
      <c r="DU393" s="71" t="str">
        <f t="shared" si="4842"/>
        <v/>
      </c>
      <c r="DV393" s="71" t="str">
        <f t="shared" si="4843"/>
        <v/>
      </c>
      <c r="DW393" s="71" t="str">
        <f t="shared" si="4844"/>
        <v/>
      </c>
      <c r="DX393" s="71" t="str">
        <f t="shared" si="4845"/>
        <v/>
      </c>
      <c r="DY393" s="71" t="str">
        <f t="shared" si="4846"/>
        <v/>
      </c>
      <c r="DZ393" s="71" t="str">
        <f t="shared" si="4847"/>
        <v/>
      </c>
      <c r="EA393" s="71" t="str">
        <f t="shared" si="4848"/>
        <v/>
      </c>
      <c r="EB393" s="71" t="str">
        <f t="shared" si="4849"/>
        <v/>
      </c>
      <c r="EC393" s="71" t="str">
        <f t="shared" si="4850"/>
        <v/>
      </c>
      <c r="ED393" s="71" t="str">
        <f t="shared" si="4851"/>
        <v/>
      </c>
      <c r="EE393" s="71" t="str">
        <f t="shared" si="4852"/>
        <v/>
      </c>
      <c r="EF393" s="71" t="str">
        <f t="shared" si="4853"/>
        <v/>
      </c>
      <c r="EG393" s="71" t="str">
        <f t="shared" si="4854"/>
        <v/>
      </c>
      <c r="EH393" s="71" t="str">
        <f t="shared" si="4855"/>
        <v/>
      </c>
      <c r="EI393" s="71" t="str">
        <f t="shared" si="4856"/>
        <v/>
      </c>
      <c r="EJ393" s="71" t="str">
        <f t="shared" si="4857"/>
        <v/>
      </c>
      <c r="EK393" s="71" t="str">
        <f t="shared" si="4858"/>
        <v/>
      </c>
      <c r="EL393" s="71" t="str">
        <f t="shared" si="4859"/>
        <v/>
      </c>
      <c r="EM393" s="71" t="str">
        <f t="shared" si="4860"/>
        <v/>
      </c>
      <c r="EN393" s="71" t="str">
        <f t="shared" si="4861"/>
        <v/>
      </c>
      <c r="EO393" s="71" t="str">
        <f t="shared" si="4862"/>
        <v/>
      </c>
      <c r="EP393" s="71" t="str">
        <f t="shared" si="4863"/>
        <v/>
      </c>
      <c r="EQ393" s="71" t="str">
        <f t="shared" si="4864"/>
        <v/>
      </c>
      <c r="ER393" s="71" t="str">
        <f t="shared" si="4865"/>
        <v/>
      </c>
      <c r="ES393" s="71" t="str">
        <f t="shared" si="4866"/>
        <v/>
      </c>
      <c r="ET393" s="71" t="str">
        <f t="shared" si="4867"/>
        <v/>
      </c>
      <c r="EU393" s="71" t="str">
        <f t="shared" si="4868"/>
        <v/>
      </c>
      <c r="EV393" s="71" t="str">
        <f t="shared" si="4869"/>
        <v/>
      </c>
      <c r="EW393" s="71" t="str">
        <f t="shared" si="4870"/>
        <v/>
      </c>
      <c r="EX393" s="71" t="str">
        <f t="shared" si="4871"/>
        <v/>
      </c>
      <c r="EY393" s="71" t="str">
        <f t="shared" si="4872"/>
        <v/>
      </c>
      <c r="EZ393" s="71" t="str">
        <f t="shared" si="4873"/>
        <v/>
      </c>
      <c r="FA393" s="71" t="str">
        <f t="shared" si="4874"/>
        <v/>
      </c>
      <c r="FB393" s="71" t="str">
        <f t="shared" si="4875"/>
        <v/>
      </c>
      <c r="FC393" s="71" t="str">
        <f t="shared" si="4876"/>
        <v/>
      </c>
      <c r="FD393" s="71" t="str">
        <f t="shared" si="4877"/>
        <v/>
      </c>
      <c r="FE393" s="71" t="str">
        <f t="shared" si="4878"/>
        <v/>
      </c>
      <c r="FF393" s="71" t="str">
        <f t="shared" si="4879"/>
        <v/>
      </c>
      <c r="FG393" s="71" t="str">
        <f t="shared" si="4880"/>
        <v/>
      </c>
      <c r="FH393" s="71" t="str">
        <f t="shared" si="4881"/>
        <v/>
      </c>
      <c r="FI393" s="71" t="str">
        <f t="shared" si="4882"/>
        <v/>
      </c>
      <c r="FJ393" s="71" t="str">
        <f t="shared" si="4883"/>
        <v/>
      </c>
      <c r="FK393" s="71" t="str">
        <f t="shared" si="4884"/>
        <v/>
      </c>
      <c r="FL393" s="71" t="str">
        <f t="shared" si="4885"/>
        <v/>
      </c>
      <c r="FM393" s="71" t="str">
        <f t="shared" si="4886"/>
        <v/>
      </c>
      <c r="FN393" s="71" t="str">
        <f t="shared" si="4887"/>
        <v/>
      </c>
      <c r="FO393" s="71" t="str">
        <f t="shared" si="4888"/>
        <v/>
      </c>
      <c r="FP393" s="71" t="str">
        <f t="shared" si="4889"/>
        <v/>
      </c>
      <c r="FQ393" s="71" t="str">
        <f t="shared" si="4890"/>
        <v/>
      </c>
      <c r="FR393" s="71" t="str">
        <f t="shared" si="4891"/>
        <v/>
      </c>
      <c r="FS393" s="71" t="str">
        <f t="shared" si="4892"/>
        <v/>
      </c>
    </row>
    <row r="394" spans="1:175" ht="16.5">
      <c r="A394" s="135"/>
      <c r="B394" s="80" t="s">
        <v>1138</v>
      </c>
      <c r="C394" s="153" t="s">
        <v>1139</v>
      </c>
      <c r="T394" s="157" t="s">
        <v>1140</v>
      </c>
      <c r="U394" s="85" t="s">
        <v>1141</v>
      </c>
      <c r="CN394" s="69" t="str">
        <f t="shared" si="4818"/>
        <v>InitUnitState('IK93',,,,,,,,,,)</v>
      </c>
      <c r="CO394" s="69" t="str">
        <f t="shared" si="4819"/>
        <v>InitUnitNormal('IK93',,,,,,,,,,)</v>
      </c>
      <c r="CP394" s="69" t="str">
        <f t="shared" si="4820"/>
        <v>InitUnitMagic('IK93',,,,,,,,,,)</v>
      </c>
      <c r="CQ394" s="69" t="str">
        <f t="shared" si="4821"/>
        <v>InitUnitAdd('IK93',,,,,,,,,,)</v>
      </c>
      <c r="CR394" s="69" t="str">
        <f t="shared" si="5502"/>
        <v>InitEquipData('IK93',,"",,,,,'','','','','','',"ReplaceableTextures\\CommandButtons\\BTNUI_Fuin_04.blp")</v>
      </c>
      <c r="CU394" s="95" t="str">
        <f t="shared" si="4822"/>
        <v>|n</v>
      </c>
      <c r="CV394" s="70" t="str">
        <f t="shared" si="5425"/>
        <v>为|Cffffc926史诗品质|r的|Cffffc926宝物|r附加一条|Cffffc926水之符印|r属性。|n|n|Cff00ff7f点击可将刻印镶嵌至指定史诗品质的宝物。|n|r|Cffff0000镶嵌后不可拆卸和替换。|r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823"/>
        <v/>
      </c>
      <c r="DC394" s="71" t="str">
        <f t="shared" si="4824"/>
        <v/>
      </c>
      <c r="DD394" s="71" t="str">
        <f t="shared" si="4825"/>
        <v/>
      </c>
      <c r="DE394" s="71" t="str">
        <f t="shared" si="4826"/>
        <v/>
      </c>
      <c r="DF394" s="71" t="str">
        <f t="shared" si="4827"/>
        <v/>
      </c>
      <c r="DG394" s="71" t="str">
        <f t="shared" si="4828"/>
        <v/>
      </c>
      <c r="DH394" s="71" t="str">
        <f t="shared" si="4829"/>
        <v/>
      </c>
      <c r="DI394" s="71" t="str">
        <f t="shared" si="4830"/>
        <v/>
      </c>
      <c r="DJ394" s="71" t="str">
        <f t="shared" si="4831"/>
        <v/>
      </c>
      <c r="DK394" s="71" t="str">
        <f t="shared" si="4832"/>
        <v/>
      </c>
      <c r="DL394" s="71" t="str">
        <f t="shared" si="4833"/>
        <v/>
      </c>
      <c r="DM394" s="71" t="str">
        <f t="shared" si="4834"/>
        <v/>
      </c>
      <c r="DN394" s="71" t="str">
        <f t="shared" si="4835"/>
        <v/>
      </c>
      <c r="DO394" s="71" t="str">
        <f t="shared" si="4836"/>
        <v/>
      </c>
      <c r="DP394" s="71" t="str">
        <f t="shared" si="4837"/>
        <v/>
      </c>
      <c r="DQ394" s="71" t="str">
        <f t="shared" si="4838"/>
        <v/>
      </c>
      <c r="DR394" s="71" t="str">
        <f t="shared" si="4839"/>
        <v/>
      </c>
      <c r="DS394" s="71" t="str">
        <f t="shared" si="4840"/>
        <v/>
      </c>
      <c r="DT394" s="71" t="str">
        <f t="shared" si="4841"/>
        <v/>
      </c>
      <c r="DU394" s="71" t="str">
        <f t="shared" si="4842"/>
        <v/>
      </c>
      <c r="DV394" s="71" t="str">
        <f t="shared" si="4843"/>
        <v/>
      </c>
      <c r="DW394" s="71" t="str">
        <f t="shared" si="4844"/>
        <v/>
      </c>
      <c r="DX394" s="71" t="str">
        <f t="shared" si="4845"/>
        <v/>
      </c>
      <c r="DY394" s="71" t="str">
        <f t="shared" si="4846"/>
        <v/>
      </c>
      <c r="DZ394" s="71" t="str">
        <f t="shared" si="4847"/>
        <v/>
      </c>
      <c r="EA394" s="71" t="str">
        <f t="shared" si="4848"/>
        <v/>
      </c>
      <c r="EB394" s="71" t="str">
        <f t="shared" si="4849"/>
        <v/>
      </c>
      <c r="EC394" s="71" t="str">
        <f t="shared" si="4850"/>
        <v/>
      </c>
      <c r="ED394" s="71" t="str">
        <f t="shared" si="4851"/>
        <v/>
      </c>
      <c r="EE394" s="71" t="str">
        <f t="shared" si="4852"/>
        <v/>
      </c>
      <c r="EF394" s="71" t="str">
        <f t="shared" si="4853"/>
        <v/>
      </c>
      <c r="EG394" s="71" t="str">
        <f t="shared" si="4854"/>
        <v/>
      </c>
      <c r="EH394" s="71" t="str">
        <f t="shared" si="4855"/>
        <v/>
      </c>
      <c r="EI394" s="71" t="str">
        <f t="shared" si="4856"/>
        <v/>
      </c>
      <c r="EJ394" s="71" t="str">
        <f t="shared" si="4857"/>
        <v/>
      </c>
      <c r="EK394" s="71" t="str">
        <f t="shared" si="4858"/>
        <v/>
      </c>
      <c r="EL394" s="71" t="str">
        <f t="shared" si="4859"/>
        <v/>
      </c>
      <c r="EM394" s="71" t="str">
        <f t="shared" si="4860"/>
        <v/>
      </c>
      <c r="EN394" s="71" t="str">
        <f t="shared" si="4861"/>
        <v/>
      </c>
      <c r="EO394" s="71" t="str">
        <f t="shared" si="4862"/>
        <v/>
      </c>
      <c r="EP394" s="71" t="str">
        <f t="shared" si="4863"/>
        <v/>
      </c>
      <c r="EQ394" s="71" t="str">
        <f t="shared" si="4864"/>
        <v/>
      </c>
      <c r="ER394" s="71" t="str">
        <f t="shared" si="4865"/>
        <v/>
      </c>
      <c r="ES394" s="71" t="str">
        <f t="shared" si="4866"/>
        <v/>
      </c>
      <c r="ET394" s="71" t="str">
        <f t="shared" si="4867"/>
        <v/>
      </c>
      <c r="EU394" s="71" t="str">
        <f t="shared" si="4868"/>
        <v/>
      </c>
      <c r="EV394" s="71" t="str">
        <f t="shared" si="4869"/>
        <v/>
      </c>
      <c r="EW394" s="71" t="str">
        <f t="shared" si="4870"/>
        <v/>
      </c>
      <c r="EX394" s="71" t="str">
        <f t="shared" si="4871"/>
        <v/>
      </c>
      <c r="EY394" s="71" t="str">
        <f t="shared" si="4872"/>
        <v/>
      </c>
      <c r="EZ394" s="71" t="str">
        <f t="shared" si="4873"/>
        <v/>
      </c>
      <c r="FA394" s="71" t="str">
        <f t="shared" si="4874"/>
        <v/>
      </c>
      <c r="FB394" s="71" t="str">
        <f t="shared" si="4875"/>
        <v/>
      </c>
      <c r="FC394" s="71" t="str">
        <f t="shared" si="4876"/>
        <v/>
      </c>
      <c r="FD394" s="71" t="str">
        <f t="shared" si="4877"/>
        <v/>
      </c>
      <c r="FE394" s="71" t="str">
        <f t="shared" si="4878"/>
        <v/>
      </c>
      <c r="FF394" s="71" t="str">
        <f t="shared" si="4879"/>
        <v/>
      </c>
      <c r="FG394" s="71" t="str">
        <f t="shared" si="4880"/>
        <v/>
      </c>
      <c r="FH394" s="71" t="str">
        <f t="shared" si="4881"/>
        <v/>
      </c>
      <c r="FI394" s="71" t="str">
        <f t="shared" si="4882"/>
        <v/>
      </c>
      <c r="FJ394" s="71" t="str">
        <f t="shared" si="4883"/>
        <v/>
      </c>
      <c r="FK394" s="71" t="str">
        <f t="shared" si="4884"/>
        <v/>
      </c>
      <c r="FL394" s="71" t="str">
        <f t="shared" si="4885"/>
        <v/>
      </c>
      <c r="FM394" s="71" t="str">
        <f t="shared" si="4886"/>
        <v/>
      </c>
      <c r="FN394" s="71" t="str">
        <f t="shared" si="4887"/>
        <v/>
      </c>
      <c r="FO394" s="71" t="str">
        <f t="shared" si="4888"/>
        <v/>
      </c>
      <c r="FP394" s="71" t="str">
        <f t="shared" si="4889"/>
        <v/>
      </c>
      <c r="FQ394" s="71" t="str">
        <f t="shared" si="4890"/>
        <v/>
      </c>
      <c r="FR394" s="71" t="str">
        <f t="shared" si="4891"/>
        <v/>
      </c>
      <c r="FS394" s="71" t="str">
        <f t="shared" si="4892"/>
        <v/>
      </c>
    </row>
    <row r="395" spans="1:175" ht="16.5">
      <c r="A395" s="135"/>
      <c r="B395" s="80" t="s">
        <v>1142</v>
      </c>
      <c r="C395" s="153" t="s">
        <v>1143</v>
      </c>
      <c r="T395" s="157" t="s">
        <v>1144</v>
      </c>
      <c r="U395" s="85" t="s">
        <v>1145</v>
      </c>
      <c r="CN395" s="69" t="str">
        <f t="shared" si="4818"/>
        <v>InitUnitState('IK94',,,,,,,,,,)</v>
      </c>
      <c r="CO395" s="69" t="str">
        <f t="shared" si="4819"/>
        <v>InitUnitNormal('IK94',,,,,,,,,,)</v>
      </c>
      <c r="CP395" s="69" t="str">
        <f t="shared" si="4820"/>
        <v>InitUnitMagic('IK94',,,,,,,,,,)</v>
      </c>
      <c r="CQ395" s="69" t="str">
        <f t="shared" si="4821"/>
        <v>InitUnitAdd('IK94',,,,,,,,,,)</v>
      </c>
      <c r="CR395" s="69" t="str">
        <f t="shared" si="5502"/>
        <v>InitEquipData('IK94',,"",,,,,'','','','','','',"ReplaceableTextures\\CommandButtons\\BTNUI_Fuin_05.blp")</v>
      </c>
      <c r="CU395" s="95" t="str">
        <f t="shared" si="4822"/>
        <v>|n</v>
      </c>
      <c r="CV395" s="70" t="str">
        <f t="shared" si="5425"/>
        <v>为|Cffffc926史诗品质|r的|Cffffc926宝物|r附加一条|Cffffc926火之符印|r属性。|n|n|Cff00ff7f点击可将刻印镶嵌至指定史诗品质的宝物。|n|r|Cffff0000镶嵌后不可拆卸和替换。|r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823"/>
        <v/>
      </c>
      <c r="DC395" s="71" t="str">
        <f t="shared" si="4824"/>
        <v/>
      </c>
      <c r="DD395" s="71" t="str">
        <f t="shared" si="4825"/>
        <v/>
      </c>
      <c r="DE395" s="71" t="str">
        <f t="shared" si="4826"/>
        <v/>
      </c>
      <c r="DF395" s="71" t="str">
        <f t="shared" si="4827"/>
        <v/>
      </c>
      <c r="DG395" s="71" t="str">
        <f t="shared" si="4828"/>
        <v/>
      </c>
      <c r="DH395" s="71" t="str">
        <f t="shared" si="4829"/>
        <v/>
      </c>
      <c r="DI395" s="71" t="str">
        <f t="shared" si="4830"/>
        <v/>
      </c>
      <c r="DJ395" s="71" t="str">
        <f t="shared" si="4831"/>
        <v/>
      </c>
      <c r="DK395" s="71" t="str">
        <f t="shared" si="4832"/>
        <v/>
      </c>
      <c r="DL395" s="71" t="str">
        <f t="shared" si="4833"/>
        <v/>
      </c>
      <c r="DM395" s="71" t="str">
        <f t="shared" si="4834"/>
        <v/>
      </c>
      <c r="DN395" s="71" t="str">
        <f t="shared" si="4835"/>
        <v/>
      </c>
      <c r="DO395" s="71" t="str">
        <f t="shared" si="4836"/>
        <v/>
      </c>
      <c r="DP395" s="71" t="str">
        <f t="shared" si="4837"/>
        <v/>
      </c>
      <c r="DQ395" s="71" t="str">
        <f t="shared" si="4838"/>
        <v/>
      </c>
      <c r="DR395" s="71" t="str">
        <f t="shared" si="4839"/>
        <v/>
      </c>
      <c r="DS395" s="71" t="str">
        <f t="shared" si="4840"/>
        <v/>
      </c>
      <c r="DT395" s="71" t="str">
        <f t="shared" si="4841"/>
        <v/>
      </c>
      <c r="DU395" s="71" t="str">
        <f t="shared" si="4842"/>
        <v/>
      </c>
      <c r="DV395" s="71" t="str">
        <f t="shared" si="4843"/>
        <v/>
      </c>
      <c r="DW395" s="71" t="str">
        <f t="shared" si="4844"/>
        <v/>
      </c>
      <c r="DX395" s="71" t="str">
        <f t="shared" si="4845"/>
        <v/>
      </c>
      <c r="DY395" s="71" t="str">
        <f t="shared" si="4846"/>
        <v/>
      </c>
      <c r="DZ395" s="71" t="str">
        <f t="shared" si="4847"/>
        <v/>
      </c>
      <c r="EA395" s="71" t="str">
        <f t="shared" si="4848"/>
        <v/>
      </c>
      <c r="EB395" s="71" t="str">
        <f t="shared" si="4849"/>
        <v/>
      </c>
      <c r="EC395" s="71" t="str">
        <f t="shared" si="4850"/>
        <v/>
      </c>
      <c r="ED395" s="71" t="str">
        <f t="shared" si="4851"/>
        <v/>
      </c>
      <c r="EE395" s="71" t="str">
        <f t="shared" si="4852"/>
        <v/>
      </c>
      <c r="EF395" s="71" t="str">
        <f t="shared" si="4853"/>
        <v/>
      </c>
      <c r="EG395" s="71" t="str">
        <f t="shared" si="4854"/>
        <v/>
      </c>
      <c r="EH395" s="71" t="str">
        <f t="shared" si="4855"/>
        <v/>
      </c>
      <c r="EI395" s="71" t="str">
        <f t="shared" si="4856"/>
        <v/>
      </c>
      <c r="EJ395" s="71" t="str">
        <f t="shared" si="4857"/>
        <v/>
      </c>
      <c r="EK395" s="71" t="str">
        <f t="shared" si="4858"/>
        <v/>
      </c>
      <c r="EL395" s="71" t="str">
        <f t="shared" si="4859"/>
        <v/>
      </c>
      <c r="EM395" s="71" t="str">
        <f t="shared" si="4860"/>
        <v/>
      </c>
      <c r="EN395" s="71" t="str">
        <f t="shared" si="4861"/>
        <v/>
      </c>
      <c r="EO395" s="71" t="str">
        <f t="shared" si="4862"/>
        <v/>
      </c>
      <c r="EP395" s="71" t="str">
        <f t="shared" si="4863"/>
        <v/>
      </c>
      <c r="EQ395" s="71" t="str">
        <f t="shared" si="4864"/>
        <v/>
      </c>
      <c r="ER395" s="71" t="str">
        <f t="shared" si="4865"/>
        <v/>
      </c>
      <c r="ES395" s="71" t="str">
        <f t="shared" si="4866"/>
        <v/>
      </c>
      <c r="ET395" s="71" t="str">
        <f t="shared" si="4867"/>
        <v/>
      </c>
      <c r="EU395" s="71" t="str">
        <f t="shared" si="4868"/>
        <v/>
      </c>
      <c r="EV395" s="71" t="str">
        <f t="shared" si="4869"/>
        <v/>
      </c>
      <c r="EW395" s="71" t="str">
        <f t="shared" si="4870"/>
        <v/>
      </c>
      <c r="EX395" s="71" t="str">
        <f t="shared" si="4871"/>
        <v/>
      </c>
      <c r="EY395" s="71" t="str">
        <f t="shared" si="4872"/>
        <v/>
      </c>
      <c r="EZ395" s="71" t="str">
        <f t="shared" si="4873"/>
        <v/>
      </c>
      <c r="FA395" s="71" t="str">
        <f t="shared" si="4874"/>
        <v/>
      </c>
      <c r="FB395" s="71" t="str">
        <f t="shared" si="4875"/>
        <v/>
      </c>
      <c r="FC395" s="71" t="str">
        <f t="shared" si="4876"/>
        <v/>
      </c>
      <c r="FD395" s="71" t="str">
        <f t="shared" si="4877"/>
        <v/>
      </c>
      <c r="FE395" s="71" t="str">
        <f t="shared" si="4878"/>
        <v/>
      </c>
      <c r="FF395" s="71" t="str">
        <f t="shared" si="4879"/>
        <v/>
      </c>
      <c r="FG395" s="71" t="str">
        <f t="shared" si="4880"/>
        <v/>
      </c>
      <c r="FH395" s="71" t="str">
        <f t="shared" si="4881"/>
        <v/>
      </c>
      <c r="FI395" s="71" t="str">
        <f t="shared" si="4882"/>
        <v/>
      </c>
      <c r="FJ395" s="71" t="str">
        <f t="shared" si="4883"/>
        <v/>
      </c>
      <c r="FK395" s="71" t="str">
        <f t="shared" si="4884"/>
        <v/>
      </c>
      <c r="FL395" s="71" t="str">
        <f t="shared" si="4885"/>
        <v/>
      </c>
      <c r="FM395" s="71" t="str">
        <f t="shared" si="4886"/>
        <v/>
      </c>
      <c r="FN395" s="71" t="str">
        <f t="shared" si="4887"/>
        <v/>
      </c>
      <c r="FO395" s="71" t="str">
        <f t="shared" si="4888"/>
        <v/>
      </c>
      <c r="FP395" s="71" t="str">
        <f t="shared" si="4889"/>
        <v/>
      </c>
      <c r="FQ395" s="71" t="str">
        <f t="shared" si="4890"/>
        <v/>
      </c>
      <c r="FR395" s="71" t="str">
        <f t="shared" si="4891"/>
        <v/>
      </c>
      <c r="FS395" s="71" t="str">
        <f t="shared" si="4892"/>
        <v/>
      </c>
    </row>
    <row r="396" spans="1:175" ht="16.5">
      <c r="A396" s="135"/>
      <c r="B396" s="80" t="s">
        <v>1146</v>
      </c>
      <c r="C396" s="153" t="s">
        <v>1147</v>
      </c>
      <c r="T396" s="157" t="s">
        <v>1148</v>
      </c>
      <c r="U396" s="85" t="s">
        <v>1149</v>
      </c>
      <c r="CN396" s="69" t="str">
        <f t="shared" si="4818"/>
        <v>InitUnitState('IK95',,,,,,,,,,)</v>
      </c>
      <c r="CO396" s="69" t="str">
        <f t="shared" si="4819"/>
        <v>InitUnitNormal('IK95',,,,,,,,,,)</v>
      </c>
      <c r="CP396" s="69" t="str">
        <f t="shared" si="4820"/>
        <v>InitUnitMagic('IK95',,,,,,,,,,)</v>
      </c>
      <c r="CQ396" s="69" t="str">
        <f t="shared" si="4821"/>
        <v>InitUnitAdd('IK95',,,,,,,,,,)</v>
      </c>
      <c r="CR396" s="69" t="str">
        <f t="shared" si="5502"/>
        <v>InitEquipData('IK95',,"",,,,,'','','','','','',"ReplaceableTextures\\CommandButtons\\BTNUI_Fuin_06.blp")</v>
      </c>
      <c r="CU396" s="95" t="str">
        <f t="shared" si="4822"/>
        <v>|n</v>
      </c>
      <c r="CV396" s="70" t="str">
        <f t="shared" si="5425"/>
        <v>为|Cffffc926史诗品质|r的|Cffffc926宝物|r附加一条|Cffffc926土之符印|r属性。|n|n|Cff00ff7f点击可将刻印镶嵌至指定史诗品质的宝物。|n|r|Cffff0000镶嵌后不可拆卸和替换。|r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823"/>
        <v/>
      </c>
      <c r="DC396" s="71" t="str">
        <f t="shared" si="4824"/>
        <v/>
      </c>
      <c r="DD396" s="71" t="str">
        <f t="shared" si="4825"/>
        <v/>
      </c>
      <c r="DE396" s="71" t="str">
        <f t="shared" si="4826"/>
        <v/>
      </c>
      <c r="DF396" s="71" t="str">
        <f t="shared" si="4827"/>
        <v/>
      </c>
      <c r="DG396" s="71" t="str">
        <f t="shared" si="4828"/>
        <v/>
      </c>
      <c r="DH396" s="71" t="str">
        <f t="shared" si="4829"/>
        <v/>
      </c>
      <c r="DI396" s="71" t="str">
        <f t="shared" si="4830"/>
        <v/>
      </c>
      <c r="DJ396" s="71" t="str">
        <f t="shared" si="4831"/>
        <v/>
      </c>
      <c r="DK396" s="71" t="str">
        <f t="shared" si="4832"/>
        <v/>
      </c>
      <c r="DL396" s="71" t="str">
        <f t="shared" si="4833"/>
        <v/>
      </c>
      <c r="DM396" s="71" t="str">
        <f t="shared" si="4834"/>
        <v/>
      </c>
      <c r="DN396" s="71" t="str">
        <f t="shared" si="4835"/>
        <v/>
      </c>
      <c r="DO396" s="71" t="str">
        <f t="shared" si="4836"/>
        <v/>
      </c>
      <c r="DP396" s="71" t="str">
        <f t="shared" si="4837"/>
        <v/>
      </c>
      <c r="DQ396" s="71" t="str">
        <f t="shared" si="4838"/>
        <v/>
      </c>
      <c r="DR396" s="71" t="str">
        <f t="shared" si="4839"/>
        <v/>
      </c>
      <c r="DS396" s="71" t="str">
        <f t="shared" si="4840"/>
        <v/>
      </c>
      <c r="DT396" s="71" t="str">
        <f t="shared" si="4841"/>
        <v/>
      </c>
      <c r="DU396" s="71" t="str">
        <f t="shared" si="4842"/>
        <v/>
      </c>
      <c r="DV396" s="71" t="str">
        <f t="shared" si="4843"/>
        <v/>
      </c>
      <c r="DW396" s="71" t="str">
        <f t="shared" si="4844"/>
        <v/>
      </c>
      <c r="DX396" s="71" t="str">
        <f t="shared" si="4845"/>
        <v/>
      </c>
      <c r="DY396" s="71" t="str">
        <f t="shared" si="4846"/>
        <v/>
      </c>
      <c r="DZ396" s="71" t="str">
        <f t="shared" si="4847"/>
        <v/>
      </c>
      <c r="EA396" s="71" t="str">
        <f t="shared" si="4848"/>
        <v/>
      </c>
      <c r="EB396" s="71" t="str">
        <f t="shared" si="4849"/>
        <v/>
      </c>
      <c r="EC396" s="71" t="str">
        <f t="shared" si="4850"/>
        <v/>
      </c>
      <c r="ED396" s="71" t="str">
        <f t="shared" si="4851"/>
        <v/>
      </c>
      <c r="EE396" s="71" t="str">
        <f t="shared" si="4852"/>
        <v/>
      </c>
      <c r="EF396" s="71" t="str">
        <f t="shared" si="4853"/>
        <v/>
      </c>
      <c r="EG396" s="71" t="str">
        <f t="shared" si="4854"/>
        <v/>
      </c>
      <c r="EH396" s="71" t="str">
        <f t="shared" si="4855"/>
        <v/>
      </c>
      <c r="EI396" s="71" t="str">
        <f t="shared" si="4856"/>
        <v/>
      </c>
      <c r="EJ396" s="71" t="str">
        <f t="shared" si="4857"/>
        <v/>
      </c>
      <c r="EK396" s="71" t="str">
        <f t="shared" si="4858"/>
        <v/>
      </c>
      <c r="EL396" s="71" t="str">
        <f t="shared" si="4859"/>
        <v/>
      </c>
      <c r="EM396" s="71" t="str">
        <f t="shared" si="4860"/>
        <v/>
      </c>
      <c r="EN396" s="71" t="str">
        <f t="shared" si="4861"/>
        <v/>
      </c>
      <c r="EO396" s="71" t="str">
        <f t="shared" si="4862"/>
        <v/>
      </c>
      <c r="EP396" s="71" t="str">
        <f t="shared" si="4863"/>
        <v/>
      </c>
      <c r="EQ396" s="71" t="str">
        <f t="shared" si="4864"/>
        <v/>
      </c>
      <c r="ER396" s="71" t="str">
        <f t="shared" si="4865"/>
        <v/>
      </c>
      <c r="ES396" s="71" t="str">
        <f t="shared" si="4866"/>
        <v/>
      </c>
      <c r="ET396" s="71" t="str">
        <f t="shared" si="4867"/>
        <v/>
      </c>
      <c r="EU396" s="71" t="str">
        <f t="shared" si="4868"/>
        <v/>
      </c>
      <c r="EV396" s="71" t="str">
        <f t="shared" si="4869"/>
        <v/>
      </c>
      <c r="EW396" s="71" t="str">
        <f t="shared" si="4870"/>
        <v/>
      </c>
      <c r="EX396" s="71" t="str">
        <f t="shared" si="4871"/>
        <v/>
      </c>
      <c r="EY396" s="71" t="str">
        <f t="shared" si="4872"/>
        <v/>
      </c>
      <c r="EZ396" s="71" t="str">
        <f t="shared" si="4873"/>
        <v/>
      </c>
      <c r="FA396" s="71" t="str">
        <f t="shared" si="4874"/>
        <v/>
      </c>
      <c r="FB396" s="71" t="str">
        <f t="shared" si="4875"/>
        <v/>
      </c>
      <c r="FC396" s="71" t="str">
        <f t="shared" si="4876"/>
        <v/>
      </c>
      <c r="FD396" s="71" t="str">
        <f t="shared" si="4877"/>
        <v/>
      </c>
      <c r="FE396" s="71" t="str">
        <f t="shared" si="4878"/>
        <v/>
      </c>
      <c r="FF396" s="71" t="str">
        <f t="shared" si="4879"/>
        <v/>
      </c>
      <c r="FG396" s="71" t="str">
        <f t="shared" si="4880"/>
        <v/>
      </c>
      <c r="FH396" s="71" t="str">
        <f t="shared" si="4881"/>
        <v/>
      </c>
      <c r="FI396" s="71" t="str">
        <f t="shared" si="4882"/>
        <v/>
      </c>
      <c r="FJ396" s="71" t="str">
        <f t="shared" si="4883"/>
        <v/>
      </c>
      <c r="FK396" s="71" t="str">
        <f t="shared" si="4884"/>
        <v/>
      </c>
      <c r="FL396" s="71" t="str">
        <f t="shared" si="4885"/>
        <v/>
      </c>
      <c r="FM396" s="71" t="str">
        <f t="shared" si="4886"/>
        <v/>
      </c>
      <c r="FN396" s="71" t="str">
        <f t="shared" si="4887"/>
        <v/>
      </c>
      <c r="FO396" s="71" t="str">
        <f t="shared" si="4888"/>
        <v/>
      </c>
      <c r="FP396" s="71" t="str">
        <f t="shared" si="4889"/>
        <v/>
      </c>
      <c r="FQ396" s="71" t="str">
        <f t="shared" si="4890"/>
        <v/>
      </c>
      <c r="FR396" s="71" t="str">
        <f t="shared" si="4891"/>
        <v/>
      </c>
      <c r="FS396" s="71" t="str">
        <f t="shared" si="4892"/>
        <v/>
      </c>
    </row>
    <row r="397" spans="1:175" ht="16.5">
      <c r="A397" s="135"/>
      <c r="B397" s="80" t="s">
        <v>1150</v>
      </c>
      <c r="C397" s="153" t="s">
        <v>1151</v>
      </c>
      <c r="T397" s="157" t="s">
        <v>1152</v>
      </c>
      <c r="U397" s="85" t="s">
        <v>1153</v>
      </c>
      <c r="CN397" s="69" t="str">
        <f t="shared" si="4818"/>
        <v>InitUnitState('IK96',,,,,,,,,,)</v>
      </c>
      <c r="CO397" s="69" t="str">
        <f t="shared" si="4819"/>
        <v>InitUnitNormal('IK96',,,,,,,,,,)</v>
      </c>
      <c r="CP397" s="69" t="str">
        <f t="shared" si="4820"/>
        <v>InitUnitMagic('IK96',,,,,,,,,,)</v>
      </c>
      <c r="CQ397" s="69" t="str">
        <f t="shared" si="4821"/>
        <v>InitUnitAdd('IK96',,,,,,,,,,)</v>
      </c>
      <c r="CR397" s="69" t="str">
        <f t="shared" si="5502"/>
        <v>InitEquipData('IK96',,"",,,,,'','','','','','',"ReplaceableTextures\\CommandButtons\\BTNUI_Fuin_07.blp")</v>
      </c>
      <c r="CU397" s="95" t="str">
        <f t="shared" si="4822"/>
        <v>|n</v>
      </c>
      <c r="CV397" s="70" t="str">
        <f t="shared" si="5425"/>
        <v>为|Cffffc926史诗品质|r的|Cffffc926宝物|r附加一条|Cffffc926光之符印|r属性。|n|n|Cff00ff7f点击可将刻印镶嵌至指定史诗品质的宝物。|n|r|Cffff0000镶嵌后不可拆卸和替换。|r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823"/>
        <v/>
      </c>
      <c r="DC397" s="71" t="str">
        <f t="shared" si="4824"/>
        <v/>
      </c>
      <c r="DD397" s="71" t="str">
        <f t="shared" si="4825"/>
        <v/>
      </c>
      <c r="DE397" s="71" t="str">
        <f t="shared" si="4826"/>
        <v/>
      </c>
      <c r="DF397" s="71" t="str">
        <f t="shared" si="4827"/>
        <v/>
      </c>
      <c r="DG397" s="71" t="str">
        <f t="shared" si="4828"/>
        <v/>
      </c>
      <c r="DH397" s="71" t="str">
        <f t="shared" si="4829"/>
        <v/>
      </c>
      <c r="DI397" s="71" t="str">
        <f t="shared" si="4830"/>
        <v/>
      </c>
      <c r="DJ397" s="71" t="str">
        <f t="shared" si="4831"/>
        <v/>
      </c>
      <c r="DK397" s="71" t="str">
        <f t="shared" si="4832"/>
        <v/>
      </c>
      <c r="DL397" s="71" t="str">
        <f t="shared" si="4833"/>
        <v/>
      </c>
      <c r="DM397" s="71" t="str">
        <f t="shared" si="4834"/>
        <v/>
      </c>
      <c r="DN397" s="71" t="str">
        <f t="shared" si="4835"/>
        <v/>
      </c>
      <c r="DO397" s="71" t="str">
        <f t="shared" si="4836"/>
        <v/>
      </c>
      <c r="DP397" s="71" t="str">
        <f t="shared" si="4837"/>
        <v/>
      </c>
      <c r="DQ397" s="71" t="str">
        <f t="shared" si="4838"/>
        <v/>
      </c>
      <c r="DR397" s="71" t="str">
        <f t="shared" si="4839"/>
        <v/>
      </c>
      <c r="DS397" s="71" t="str">
        <f t="shared" si="4840"/>
        <v/>
      </c>
      <c r="DT397" s="71" t="str">
        <f t="shared" si="4841"/>
        <v/>
      </c>
      <c r="DU397" s="71" t="str">
        <f t="shared" si="4842"/>
        <v/>
      </c>
      <c r="DV397" s="71" t="str">
        <f t="shared" si="4843"/>
        <v/>
      </c>
      <c r="DW397" s="71" t="str">
        <f t="shared" si="4844"/>
        <v/>
      </c>
      <c r="DX397" s="71" t="str">
        <f t="shared" si="4845"/>
        <v/>
      </c>
      <c r="DY397" s="71" t="str">
        <f t="shared" si="4846"/>
        <v/>
      </c>
      <c r="DZ397" s="71" t="str">
        <f t="shared" si="4847"/>
        <v/>
      </c>
      <c r="EA397" s="71" t="str">
        <f t="shared" si="4848"/>
        <v/>
      </c>
      <c r="EB397" s="71" t="str">
        <f t="shared" si="4849"/>
        <v/>
      </c>
      <c r="EC397" s="71" t="str">
        <f t="shared" si="4850"/>
        <v/>
      </c>
      <c r="ED397" s="71" t="str">
        <f t="shared" si="4851"/>
        <v/>
      </c>
      <c r="EE397" s="71" t="str">
        <f t="shared" si="4852"/>
        <v/>
      </c>
      <c r="EF397" s="71" t="str">
        <f t="shared" si="4853"/>
        <v/>
      </c>
      <c r="EG397" s="71" t="str">
        <f t="shared" si="4854"/>
        <v/>
      </c>
      <c r="EH397" s="71" t="str">
        <f t="shared" si="4855"/>
        <v/>
      </c>
      <c r="EI397" s="71" t="str">
        <f t="shared" si="4856"/>
        <v/>
      </c>
      <c r="EJ397" s="71" t="str">
        <f t="shared" si="4857"/>
        <v/>
      </c>
      <c r="EK397" s="71" t="str">
        <f t="shared" si="4858"/>
        <v/>
      </c>
      <c r="EL397" s="71" t="str">
        <f t="shared" si="4859"/>
        <v/>
      </c>
      <c r="EM397" s="71" t="str">
        <f t="shared" si="4860"/>
        <v/>
      </c>
      <c r="EN397" s="71" t="str">
        <f t="shared" si="4861"/>
        <v/>
      </c>
      <c r="EO397" s="71" t="str">
        <f t="shared" si="4862"/>
        <v/>
      </c>
      <c r="EP397" s="71" t="str">
        <f t="shared" si="4863"/>
        <v/>
      </c>
      <c r="EQ397" s="71" t="str">
        <f t="shared" si="4864"/>
        <v/>
      </c>
      <c r="ER397" s="71" t="str">
        <f t="shared" si="4865"/>
        <v/>
      </c>
      <c r="ES397" s="71" t="str">
        <f t="shared" si="4866"/>
        <v/>
      </c>
      <c r="ET397" s="71" t="str">
        <f t="shared" si="4867"/>
        <v/>
      </c>
      <c r="EU397" s="71" t="str">
        <f t="shared" si="4868"/>
        <v/>
      </c>
      <c r="EV397" s="71" t="str">
        <f t="shared" si="4869"/>
        <v/>
      </c>
      <c r="EW397" s="71" t="str">
        <f t="shared" si="4870"/>
        <v/>
      </c>
      <c r="EX397" s="71" t="str">
        <f t="shared" si="4871"/>
        <v/>
      </c>
      <c r="EY397" s="71" t="str">
        <f t="shared" si="4872"/>
        <v/>
      </c>
      <c r="EZ397" s="71" t="str">
        <f t="shared" si="4873"/>
        <v/>
      </c>
      <c r="FA397" s="71" t="str">
        <f t="shared" si="4874"/>
        <v/>
      </c>
      <c r="FB397" s="71" t="str">
        <f t="shared" si="4875"/>
        <v/>
      </c>
      <c r="FC397" s="71" t="str">
        <f t="shared" si="4876"/>
        <v/>
      </c>
      <c r="FD397" s="71" t="str">
        <f t="shared" si="4877"/>
        <v/>
      </c>
      <c r="FE397" s="71" t="str">
        <f t="shared" si="4878"/>
        <v/>
      </c>
      <c r="FF397" s="71" t="str">
        <f t="shared" si="4879"/>
        <v/>
      </c>
      <c r="FG397" s="71" t="str">
        <f t="shared" si="4880"/>
        <v/>
      </c>
      <c r="FH397" s="71" t="str">
        <f t="shared" si="4881"/>
        <v/>
      </c>
      <c r="FI397" s="71" t="str">
        <f t="shared" si="4882"/>
        <v/>
      </c>
      <c r="FJ397" s="71" t="str">
        <f t="shared" si="4883"/>
        <v/>
      </c>
      <c r="FK397" s="71" t="str">
        <f t="shared" si="4884"/>
        <v/>
      </c>
      <c r="FL397" s="71" t="str">
        <f t="shared" si="4885"/>
        <v/>
      </c>
      <c r="FM397" s="71" t="str">
        <f t="shared" si="4886"/>
        <v/>
      </c>
      <c r="FN397" s="71" t="str">
        <f t="shared" si="4887"/>
        <v/>
      </c>
      <c r="FO397" s="71" t="str">
        <f t="shared" si="4888"/>
        <v/>
      </c>
      <c r="FP397" s="71" t="str">
        <f t="shared" si="4889"/>
        <v/>
      </c>
      <c r="FQ397" s="71" t="str">
        <f t="shared" si="4890"/>
        <v/>
      </c>
      <c r="FR397" s="71" t="str">
        <f t="shared" si="4891"/>
        <v/>
      </c>
      <c r="FS397" s="71" t="str">
        <f t="shared" si="4892"/>
        <v/>
      </c>
    </row>
    <row r="398" spans="1:175" ht="16.5">
      <c r="A398" s="135"/>
      <c r="B398" s="80" t="s">
        <v>1154</v>
      </c>
      <c r="C398" s="153" t="s">
        <v>1155</v>
      </c>
      <c r="T398" s="157" t="s">
        <v>1156</v>
      </c>
      <c r="U398" s="85" t="s">
        <v>1157</v>
      </c>
      <c r="CN398" s="69" t="str">
        <f t="shared" si="4818"/>
        <v>InitUnitState('IK97',,,,,,,,,,)</v>
      </c>
      <c r="CO398" s="69" t="str">
        <f t="shared" si="4819"/>
        <v>InitUnitNormal('IK97',,,,,,,,,,)</v>
      </c>
      <c r="CP398" s="69" t="str">
        <f t="shared" si="4820"/>
        <v>InitUnitMagic('IK97',,,,,,,,,,)</v>
      </c>
      <c r="CQ398" s="69" t="str">
        <f t="shared" si="4821"/>
        <v>InitUnitAdd('IK97',,,,,,,,,,)</v>
      </c>
      <c r="CR398" s="69" t="str">
        <f t="shared" si="5502"/>
        <v>InitEquipData('IK97',,"",,,,,'','','','','','',"ReplaceableTextures\\CommandButtons\\BTNUI_Fuin_08.blp")</v>
      </c>
      <c r="CU398" s="95" t="str">
        <f t="shared" si="4822"/>
        <v>|n</v>
      </c>
      <c r="CV398" s="70" t="str">
        <f t="shared" si="5425"/>
        <v>为|Cffffc926史诗品质|r的|Cffffc926宝物|r附加一条|Cffffc926雷之符印|r属性。|n|n|Cff00ff7f点击可将刻印镶嵌至指定史诗品质的宝物。|n|r|Cffff0000镶嵌后不可拆卸和替换。|r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823"/>
        <v/>
      </c>
      <c r="DC398" s="71" t="str">
        <f t="shared" si="4824"/>
        <v/>
      </c>
      <c r="DD398" s="71" t="str">
        <f t="shared" si="4825"/>
        <v/>
      </c>
      <c r="DE398" s="71" t="str">
        <f t="shared" si="4826"/>
        <v/>
      </c>
      <c r="DF398" s="71" t="str">
        <f t="shared" si="4827"/>
        <v/>
      </c>
      <c r="DG398" s="71" t="str">
        <f t="shared" si="4828"/>
        <v/>
      </c>
      <c r="DH398" s="71" t="str">
        <f t="shared" si="4829"/>
        <v/>
      </c>
      <c r="DI398" s="71" t="str">
        <f t="shared" si="4830"/>
        <v/>
      </c>
      <c r="DJ398" s="71" t="str">
        <f t="shared" si="4831"/>
        <v/>
      </c>
      <c r="DK398" s="71" t="str">
        <f t="shared" si="4832"/>
        <v/>
      </c>
      <c r="DL398" s="71" t="str">
        <f t="shared" si="4833"/>
        <v/>
      </c>
      <c r="DM398" s="71" t="str">
        <f t="shared" si="4834"/>
        <v/>
      </c>
      <c r="DN398" s="71" t="str">
        <f t="shared" si="4835"/>
        <v/>
      </c>
      <c r="DO398" s="71" t="str">
        <f t="shared" si="4836"/>
        <v/>
      </c>
      <c r="DP398" s="71" t="str">
        <f t="shared" si="4837"/>
        <v/>
      </c>
      <c r="DQ398" s="71" t="str">
        <f t="shared" si="4838"/>
        <v/>
      </c>
      <c r="DR398" s="71" t="str">
        <f t="shared" si="4839"/>
        <v/>
      </c>
      <c r="DS398" s="71" t="str">
        <f t="shared" si="4840"/>
        <v/>
      </c>
      <c r="DT398" s="71" t="str">
        <f t="shared" si="4841"/>
        <v/>
      </c>
      <c r="DU398" s="71" t="str">
        <f t="shared" si="4842"/>
        <v/>
      </c>
      <c r="DV398" s="71" t="str">
        <f t="shared" si="4843"/>
        <v/>
      </c>
      <c r="DW398" s="71" t="str">
        <f t="shared" si="4844"/>
        <v/>
      </c>
      <c r="DX398" s="71" t="str">
        <f t="shared" si="4845"/>
        <v/>
      </c>
      <c r="DY398" s="71" t="str">
        <f t="shared" si="4846"/>
        <v/>
      </c>
      <c r="DZ398" s="71" t="str">
        <f t="shared" si="4847"/>
        <v/>
      </c>
      <c r="EA398" s="71" t="str">
        <f t="shared" si="4848"/>
        <v/>
      </c>
      <c r="EB398" s="71" t="str">
        <f t="shared" si="4849"/>
        <v/>
      </c>
      <c r="EC398" s="71" t="str">
        <f t="shared" si="4850"/>
        <v/>
      </c>
      <c r="ED398" s="71" t="str">
        <f t="shared" si="4851"/>
        <v/>
      </c>
      <c r="EE398" s="71" t="str">
        <f t="shared" si="4852"/>
        <v/>
      </c>
      <c r="EF398" s="71" t="str">
        <f t="shared" si="4853"/>
        <v/>
      </c>
      <c r="EG398" s="71" t="str">
        <f t="shared" si="4854"/>
        <v/>
      </c>
      <c r="EH398" s="71" t="str">
        <f t="shared" si="4855"/>
        <v/>
      </c>
      <c r="EI398" s="71" t="str">
        <f t="shared" si="4856"/>
        <v/>
      </c>
      <c r="EJ398" s="71" t="str">
        <f t="shared" si="4857"/>
        <v/>
      </c>
      <c r="EK398" s="71" t="str">
        <f t="shared" si="4858"/>
        <v/>
      </c>
      <c r="EL398" s="71" t="str">
        <f t="shared" si="4859"/>
        <v/>
      </c>
      <c r="EM398" s="71" t="str">
        <f t="shared" si="4860"/>
        <v/>
      </c>
      <c r="EN398" s="71" t="str">
        <f t="shared" si="4861"/>
        <v/>
      </c>
      <c r="EO398" s="71" t="str">
        <f t="shared" si="4862"/>
        <v/>
      </c>
      <c r="EP398" s="71" t="str">
        <f t="shared" si="4863"/>
        <v/>
      </c>
      <c r="EQ398" s="71" t="str">
        <f t="shared" si="4864"/>
        <v/>
      </c>
      <c r="ER398" s="71" t="str">
        <f t="shared" si="4865"/>
        <v/>
      </c>
      <c r="ES398" s="71" t="str">
        <f t="shared" si="4866"/>
        <v/>
      </c>
      <c r="ET398" s="71" t="str">
        <f t="shared" si="4867"/>
        <v/>
      </c>
      <c r="EU398" s="71" t="str">
        <f t="shared" si="4868"/>
        <v/>
      </c>
      <c r="EV398" s="71" t="str">
        <f t="shared" si="4869"/>
        <v/>
      </c>
      <c r="EW398" s="71" t="str">
        <f t="shared" si="4870"/>
        <v/>
      </c>
      <c r="EX398" s="71" t="str">
        <f t="shared" si="4871"/>
        <v/>
      </c>
      <c r="EY398" s="71" t="str">
        <f t="shared" si="4872"/>
        <v/>
      </c>
      <c r="EZ398" s="71" t="str">
        <f t="shared" si="4873"/>
        <v/>
      </c>
      <c r="FA398" s="71" t="str">
        <f t="shared" si="4874"/>
        <v/>
      </c>
      <c r="FB398" s="71" t="str">
        <f t="shared" si="4875"/>
        <v/>
      </c>
      <c r="FC398" s="71" t="str">
        <f t="shared" si="4876"/>
        <v/>
      </c>
      <c r="FD398" s="71" t="str">
        <f t="shared" si="4877"/>
        <v/>
      </c>
      <c r="FE398" s="71" t="str">
        <f t="shared" si="4878"/>
        <v/>
      </c>
      <c r="FF398" s="71" t="str">
        <f t="shared" si="4879"/>
        <v/>
      </c>
      <c r="FG398" s="71" t="str">
        <f t="shared" si="4880"/>
        <v/>
      </c>
      <c r="FH398" s="71" t="str">
        <f t="shared" si="4881"/>
        <v/>
      </c>
      <c r="FI398" s="71" t="str">
        <f t="shared" si="4882"/>
        <v/>
      </c>
      <c r="FJ398" s="71" t="str">
        <f t="shared" si="4883"/>
        <v/>
      </c>
      <c r="FK398" s="71" t="str">
        <f t="shared" si="4884"/>
        <v/>
      </c>
      <c r="FL398" s="71" t="str">
        <f t="shared" si="4885"/>
        <v/>
      </c>
      <c r="FM398" s="71" t="str">
        <f t="shared" si="4886"/>
        <v/>
      </c>
      <c r="FN398" s="71" t="str">
        <f t="shared" si="4887"/>
        <v/>
      </c>
      <c r="FO398" s="71" t="str">
        <f t="shared" si="4888"/>
        <v/>
      </c>
      <c r="FP398" s="71" t="str">
        <f t="shared" si="4889"/>
        <v/>
      </c>
      <c r="FQ398" s="71" t="str">
        <f t="shared" si="4890"/>
        <v/>
      </c>
      <c r="FR398" s="71" t="str">
        <f t="shared" si="4891"/>
        <v/>
      </c>
      <c r="FS398" s="71" t="str">
        <f t="shared" si="4892"/>
        <v/>
      </c>
    </row>
    <row r="399" spans="1:175" ht="16.5">
      <c r="A399" s="135"/>
      <c r="B399" s="80" t="s">
        <v>1158</v>
      </c>
      <c r="C399" s="154" t="s">
        <v>1159</v>
      </c>
      <c r="T399" s="158" t="s">
        <v>1160</v>
      </c>
      <c r="U399" s="85" t="s">
        <v>1161</v>
      </c>
      <c r="CN399" s="69" t="str">
        <f t="shared" si="4818"/>
        <v>InitUnitState('IK98',,,,,,,,,,)</v>
      </c>
      <c r="CO399" s="69" t="str">
        <f t="shared" si="4819"/>
        <v>InitUnitNormal('IK98',,,,,,,,,,)</v>
      </c>
      <c r="CP399" s="69" t="str">
        <f t="shared" si="4820"/>
        <v>InitUnitMagic('IK98',,,,,,,,,,)</v>
      </c>
      <c r="CQ399" s="69" t="str">
        <f t="shared" si="4821"/>
        <v>InitUnitAdd('IK98',,,,,,,,,,)</v>
      </c>
      <c r="CR399" s="69" t="str">
        <f t="shared" si="5502"/>
        <v>InitEquipData('IK98',,"",,,,,'','','','','','',"")</v>
      </c>
      <c r="CU399" s="95" t="str">
        <f t="shared" si="4822"/>
        <v>|n</v>
      </c>
      <c r="CV399" s="70" t="str">
        <f t="shared" si="5425"/>
        <v>为|Cffffc926史诗品质|r的|Cffffc926宝物|r附加一条|Cffffc926暗之符印|r属性。|n|n|Cff00ff7f点击可将刻印镶嵌至指定史诗品质的宝物。|n|r|Cffff0000镶嵌后不可拆卸和替换。|r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823"/>
        <v/>
      </c>
      <c r="DC399" s="71" t="str">
        <f t="shared" si="4824"/>
        <v/>
      </c>
      <c r="DD399" s="71" t="str">
        <f t="shared" si="4825"/>
        <v/>
      </c>
      <c r="DE399" s="71" t="str">
        <f t="shared" si="4826"/>
        <v/>
      </c>
      <c r="DF399" s="71" t="str">
        <f t="shared" si="4827"/>
        <v/>
      </c>
      <c r="DG399" s="71" t="str">
        <f t="shared" si="4828"/>
        <v/>
      </c>
      <c r="DH399" s="71" t="str">
        <f t="shared" si="4829"/>
        <v/>
      </c>
      <c r="DI399" s="71" t="str">
        <f t="shared" si="4830"/>
        <v/>
      </c>
      <c r="DJ399" s="71" t="str">
        <f t="shared" si="4831"/>
        <v/>
      </c>
      <c r="DK399" s="71" t="str">
        <f t="shared" si="4832"/>
        <v/>
      </c>
      <c r="DL399" s="71" t="str">
        <f t="shared" si="4833"/>
        <v/>
      </c>
      <c r="DM399" s="71" t="str">
        <f t="shared" si="4834"/>
        <v/>
      </c>
      <c r="DN399" s="71" t="str">
        <f t="shared" si="4835"/>
        <v/>
      </c>
      <c r="DO399" s="71" t="str">
        <f t="shared" si="4836"/>
        <v/>
      </c>
      <c r="DP399" s="71" t="str">
        <f t="shared" si="4837"/>
        <v/>
      </c>
      <c r="DQ399" s="71" t="str">
        <f t="shared" si="4838"/>
        <v/>
      </c>
      <c r="DR399" s="71" t="str">
        <f t="shared" si="4839"/>
        <v/>
      </c>
      <c r="DS399" s="71" t="str">
        <f t="shared" si="4840"/>
        <v/>
      </c>
      <c r="DT399" s="71" t="str">
        <f t="shared" si="4841"/>
        <v/>
      </c>
      <c r="DU399" s="71" t="str">
        <f t="shared" si="4842"/>
        <v/>
      </c>
      <c r="DV399" s="71" t="str">
        <f t="shared" si="4843"/>
        <v/>
      </c>
      <c r="DW399" s="71" t="str">
        <f t="shared" si="4844"/>
        <v/>
      </c>
      <c r="DX399" s="71" t="str">
        <f t="shared" si="4845"/>
        <v/>
      </c>
      <c r="DY399" s="71" t="str">
        <f t="shared" si="4846"/>
        <v/>
      </c>
      <c r="DZ399" s="71" t="str">
        <f t="shared" si="4847"/>
        <v/>
      </c>
      <c r="EA399" s="71" t="str">
        <f t="shared" si="4848"/>
        <v/>
      </c>
      <c r="EB399" s="71" t="str">
        <f t="shared" si="4849"/>
        <v/>
      </c>
      <c r="EC399" s="71" t="str">
        <f t="shared" si="4850"/>
        <v/>
      </c>
      <c r="ED399" s="71" t="str">
        <f t="shared" si="4851"/>
        <v/>
      </c>
      <c r="EE399" s="71" t="str">
        <f t="shared" si="4852"/>
        <v/>
      </c>
      <c r="EF399" s="71" t="str">
        <f t="shared" si="4853"/>
        <v/>
      </c>
      <c r="EG399" s="71" t="str">
        <f t="shared" si="4854"/>
        <v/>
      </c>
      <c r="EH399" s="71" t="str">
        <f t="shared" si="4855"/>
        <v/>
      </c>
      <c r="EI399" s="71" t="str">
        <f t="shared" si="4856"/>
        <v/>
      </c>
      <c r="EJ399" s="71" t="str">
        <f t="shared" si="4857"/>
        <v/>
      </c>
      <c r="EK399" s="71" t="str">
        <f t="shared" si="4858"/>
        <v/>
      </c>
      <c r="EL399" s="71" t="str">
        <f t="shared" si="4859"/>
        <v/>
      </c>
      <c r="EM399" s="71" t="str">
        <f t="shared" si="4860"/>
        <v/>
      </c>
      <c r="EN399" s="71" t="str">
        <f t="shared" si="4861"/>
        <v/>
      </c>
      <c r="EO399" s="71" t="str">
        <f t="shared" si="4862"/>
        <v/>
      </c>
      <c r="EP399" s="71" t="str">
        <f t="shared" si="4863"/>
        <v/>
      </c>
      <c r="EQ399" s="71" t="str">
        <f t="shared" si="4864"/>
        <v/>
      </c>
      <c r="ER399" s="71" t="str">
        <f t="shared" si="4865"/>
        <v/>
      </c>
      <c r="ES399" s="71" t="str">
        <f t="shared" si="4866"/>
        <v/>
      </c>
      <c r="ET399" s="71" t="str">
        <f t="shared" si="4867"/>
        <v/>
      </c>
      <c r="EU399" s="71" t="str">
        <f t="shared" si="4868"/>
        <v/>
      </c>
      <c r="EV399" s="71" t="str">
        <f t="shared" si="4869"/>
        <v/>
      </c>
      <c r="EW399" s="71" t="str">
        <f t="shared" si="4870"/>
        <v/>
      </c>
      <c r="EX399" s="71" t="str">
        <f t="shared" si="4871"/>
        <v/>
      </c>
      <c r="EY399" s="71" t="str">
        <f t="shared" si="4872"/>
        <v/>
      </c>
      <c r="EZ399" s="71" t="str">
        <f t="shared" si="4873"/>
        <v/>
      </c>
      <c r="FA399" s="71" t="str">
        <f t="shared" si="4874"/>
        <v/>
      </c>
      <c r="FB399" s="71" t="str">
        <f t="shared" si="4875"/>
        <v/>
      </c>
      <c r="FC399" s="71" t="str">
        <f t="shared" si="4876"/>
        <v/>
      </c>
      <c r="FD399" s="71" t="str">
        <f t="shared" si="4877"/>
        <v/>
      </c>
      <c r="FE399" s="71" t="str">
        <f t="shared" si="4878"/>
        <v/>
      </c>
      <c r="FF399" s="71" t="str">
        <f t="shared" si="4879"/>
        <v/>
      </c>
      <c r="FG399" s="71" t="str">
        <f t="shared" si="4880"/>
        <v/>
      </c>
      <c r="FH399" s="71" t="str">
        <f t="shared" si="4881"/>
        <v/>
      </c>
      <c r="FI399" s="71" t="str">
        <f t="shared" si="4882"/>
        <v/>
      </c>
      <c r="FJ399" s="71" t="str">
        <f t="shared" si="4883"/>
        <v/>
      </c>
      <c r="FK399" s="71" t="str">
        <f t="shared" si="4884"/>
        <v/>
      </c>
      <c r="FL399" s="71" t="str">
        <f t="shared" si="4885"/>
        <v/>
      </c>
      <c r="FM399" s="71" t="str">
        <f t="shared" si="4886"/>
        <v/>
      </c>
      <c r="FN399" s="71" t="str">
        <f t="shared" si="4887"/>
        <v/>
      </c>
      <c r="FO399" s="71" t="str">
        <f t="shared" si="4888"/>
        <v/>
      </c>
      <c r="FP399" s="71" t="str">
        <f t="shared" si="4889"/>
        <v/>
      </c>
      <c r="FQ399" s="71" t="str">
        <f t="shared" si="4890"/>
        <v/>
      </c>
      <c r="FR399" s="71" t="str">
        <f t="shared" si="4891"/>
        <v/>
      </c>
      <c r="FS399" s="71" t="str">
        <f t="shared" si="4892"/>
        <v/>
      </c>
    </row>
    <row r="400" spans="1:175" ht="16.5">
      <c r="A400" s="72"/>
      <c r="B400" s="155"/>
      <c r="C400" s="72"/>
      <c r="E400" s="139"/>
      <c r="T400" s="159"/>
      <c r="U400" s="85"/>
      <c r="CU400" s="95" t="str">
        <f t="shared" si="4580"/>
        <v>|n</v>
      </c>
      <c r="CW400" s="60"/>
      <c r="CX400" s="60"/>
      <c r="CY400" s="60"/>
      <c r="CZ400" s="60"/>
      <c r="DA400" s="60"/>
      <c r="DB400" s="71" t="str">
        <f t="shared" si="4581"/>
        <v/>
      </c>
      <c r="DC400" s="71" t="str">
        <f t="shared" si="4582"/>
        <v/>
      </c>
      <c r="DD400" s="71" t="str">
        <f t="shared" si="4583"/>
        <v/>
      </c>
      <c r="DE400" s="71" t="str">
        <f t="shared" si="4584"/>
        <v/>
      </c>
      <c r="DF400" s="71" t="str">
        <f t="shared" si="4585"/>
        <v/>
      </c>
      <c r="DG400" s="71" t="str">
        <f t="shared" si="4586"/>
        <v/>
      </c>
      <c r="DH400" s="71" t="str">
        <f t="shared" si="4587"/>
        <v/>
      </c>
      <c r="DI400" s="71" t="str">
        <f t="shared" si="4588"/>
        <v/>
      </c>
      <c r="DJ400" s="71" t="str">
        <f t="shared" si="4589"/>
        <v/>
      </c>
      <c r="DK400" s="71" t="str">
        <f t="shared" si="4590"/>
        <v/>
      </c>
      <c r="DL400" s="71" t="str">
        <f t="shared" si="4591"/>
        <v/>
      </c>
      <c r="DM400" s="71" t="str">
        <f t="shared" si="4592"/>
        <v/>
      </c>
      <c r="DN400" s="71" t="str">
        <f t="shared" si="4593"/>
        <v/>
      </c>
      <c r="DO400" s="71" t="str">
        <f t="shared" si="4594"/>
        <v/>
      </c>
      <c r="DP400" s="71" t="str">
        <f t="shared" si="4595"/>
        <v/>
      </c>
      <c r="DQ400" s="71" t="str">
        <f t="shared" si="4596"/>
        <v/>
      </c>
      <c r="DR400" s="71" t="str">
        <f t="shared" si="4597"/>
        <v/>
      </c>
      <c r="DS400" s="71" t="str">
        <f t="shared" si="4598"/>
        <v/>
      </c>
      <c r="DT400" s="71" t="str">
        <f t="shared" si="4599"/>
        <v/>
      </c>
      <c r="DU400" s="71" t="str">
        <f t="shared" si="4600"/>
        <v/>
      </c>
      <c r="DV400" s="71" t="str">
        <f t="shared" si="4601"/>
        <v/>
      </c>
      <c r="DW400" s="71" t="str">
        <f t="shared" si="4602"/>
        <v/>
      </c>
      <c r="DX400" s="71" t="str">
        <f t="shared" si="4603"/>
        <v/>
      </c>
      <c r="DY400" s="71" t="str">
        <f t="shared" si="4604"/>
        <v/>
      </c>
      <c r="DZ400" s="71" t="str">
        <f t="shared" si="4605"/>
        <v/>
      </c>
      <c r="EA400" s="71" t="str">
        <f t="shared" si="4606"/>
        <v/>
      </c>
      <c r="EB400" s="71" t="str">
        <f t="shared" si="4607"/>
        <v/>
      </c>
      <c r="EC400" s="71" t="str">
        <f t="shared" si="4608"/>
        <v/>
      </c>
      <c r="ED400" s="71" t="str">
        <f t="shared" si="4609"/>
        <v/>
      </c>
      <c r="EE400" s="71" t="str">
        <f t="shared" si="4610"/>
        <v/>
      </c>
      <c r="EF400" s="71" t="str">
        <f t="shared" si="4611"/>
        <v/>
      </c>
      <c r="EG400" s="71" t="str">
        <f t="shared" si="4612"/>
        <v/>
      </c>
      <c r="EH400" s="71" t="str">
        <f t="shared" si="4613"/>
        <v/>
      </c>
      <c r="EI400" s="71" t="str">
        <f t="shared" si="4614"/>
        <v/>
      </c>
      <c r="EJ400" s="71" t="str">
        <f t="shared" si="4615"/>
        <v/>
      </c>
      <c r="EK400" s="71" t="str">
        <f t="shared" si="4616"/>
        <v/>
      </c>
      <c r="EL400" s="71" t="str">
        <f t="shared" si="4617"/>
        <v/>
      </c>
      <c r="EM400" s="71" t="str">
        <f t="shared" si="4618"/>
        <v/>
      </c>
      <c r="EN400" s="71" t="str">
        <f t="shared" si="4619"/>
        <v/>
      </c>
      <c r="EO400" s="71" t="str">
        <f t="shared" si="4620"/>
        <v/>
      </c>
      <c r="EP400" s="71" t="str">
        <f t="shared" si="4621"/>
        <v/>
      </c>
      <c r="EQ400" s="71" t="str">
        <f t="shared" si="4622"/>
        <v/>
      </c>
      <c r="ER400" s="71" t="str">
        <f t="shared" si="4623"/>
        <v/>
      </c>
      <c r="ES400" s="71" t="str">
        <f t="shared" si="4624"/>
        <v/>
      </c>
      <c r="ET400" s="71" t="str">
        <f t="shared" si="4625"/>
        <v/>
      </c>
      <c r="EU400" s="71" t="str">
        <f t="shared" si="4626"/>
        <v/>
      </c>
      <c r="EV400" s="71" t="str">
        <f t="shared" si="4627"/>
        <v/>
      </c>
      <c r="EW400" s="71" t="str">
        <f t="shared" si="4628"/>
        <v/>
      </c>
      <c r="EX400" s="71" t="str">
        <f t="shared" si="4629"/>
        <v/>
      </c>
      <c r="EY400" s="71" t="str">
        <f t="shared" si="4630"/>
        <v/>
      </c>
      <c r="EZ400" s="71" t="str">
        <f t="shared" si="4631"/>
        <v/>
      </c>
      <c r="FA400" s="71" t="str">
        <f t="shared" si="4632"/>
        <v/>
      </c>
      <c r="FB400" s="71" t="str">
        <f t="shared" si="4633"/>
        <v/>
      </c>
      <c r="FC400" s="71" t="str">
        <f t="shared" si="4634"/>
        <v/>
      </c>
      <c r="FD400" s="71" t="str">
        <f t="shared" si="4635"/>
        <v/>
      </c>
      <c r="FE400" s="71" t="str">
        <f t="shared" si="4636"/>
        <v/>
      </c>
      <c r="FF400" s="71" t="str">
        <f t="shared" si="4637"/>
        <v/>
      </c>
      <c r="FG400" s="71" t="str">
        <f t="shared" si="4638"/>
        <v/>
      </c>
      <c r="FH400" s="71" t="str">
        <f t="shared" si="4639"/>
        <v/>
      </c>
      <c r="FI400" s="71" t="str">
        <f t="shared" si="4640"/>
        <v/>
      </c>
      <c r="FJ400" s="71" t="str">
        <f t="shared" si="4641"/>
        <v/>
      </c>
      <c r="FK400" s="71" t="str">
        <f t="shared" si="4642"/>
        <v/>
      </c>
      <c r="FL400" s="71" t="str">
        <f t="shared" si="4643"/>
        <v/>
      </c>
      <c r="FM400" s="71" t="str">
        <f t="shared" si="4644"/>
        <v/>
      </c>
      <c r="FN400" s="71" t="str">
        <f t="shared" si="4645"/>
        <v/>
      </c>
      <c r="FO400" s="71" t="str">
        <f t="shared" si="4646"/>
        <v/>
      </c>
      <c r="FP400" s="71" t="str">
        <f t="shared" si="4647"/>
        <v/>
      </c>
      <c r="FQ400" s="71" t="str">
        <f t="shared" si="4648"/>
        <v/>
      </c>
      <c r="FR400" s="71" t="str">
        <f t="shared" si="4649"/>
        <v/>
      </c>
      <c r="FS400" s="71" t="str">
        <f t="shared" si="4650"/>
        <v/>
      </c>
    </row>
    <row r="401" spans="1:175" ht="16.5">
      <c r="A401" s="72"/>
      <c r="B401" s="155"/>
      <c r="C401" s="72"/>
      <c r="E401" s="139"/>
      <c r="T401" s="159"/>
      <c r="U401" s="85"/>
      <c r="CU401" s="95" t="str">
        <f t="shared" si="4580"/>
        <v>|n</v>
      </c>
      <c r="CW401" s="60"/>
      <c r="CX401" s="60"/>
      <c r="CY401" s="60"/>
      <c r="CZ401" s="60"/>
      <c r="DA401" s="60"/>
      <c r="DB401" s="71" t="str">
        <f t="shared" si="4581"/>
        <v/>
      </c>
      <c r="DC401" s="71" t="str">
        <f t="shared" si="4582"/>
        <v/>
      </c>
      <c r="DD401" s="71" t="str">
        <f t="shared" si="4583"/>
        <v/>
      </c>
      <c r="DE401" s="71" t="str">
        <f t="shared" si="4584"/>
        <v/>
      </c>
      <c r="DF401" s="71" t="str">
        <f t="shared" si="4585"/>
        <v/>
      </c>
      <c r="DG401" s="71" t="str">
        <f t="shared" si="4586"/>
        <v/>
      </c>
      <c r="DH401" s="71" t="str">
        <f t="shared" si="4587"/>
        <v/>
      </c>
      <c r="DI401" s="71" t="str">
        <f t="shared" si="4588"/>
        <v/>
      </c>
      <c r="DJ401" s="71" t="str">
        <f t="shared" si="4589"/>
        <v/>
      </c>
      <c r="DK401" s="71" t="str">
        <f t="shared" si="4590"/>
        <v/>
      </c>
      <c r="DL401" s="71" t="str">
        <f t="shared" si="4591"/>
        <v/>
      </c>
      <c r="DM401" s="71" t="str">
        <f t="shared" si="4592"/>
        <v/>
      </c>
      <c r="DN401" s="71" t="str">
        <f t="shared" si="4593"/>
        <v/>
      </c>
      <c r="DO401" s="71" t="str">
        <f t="shared" si="4594"/>
        <v/>
      </c>
      <c r="DP401" s="71" t="str">
        <f t="shared" si="4595"/>
        <v/>
      </c>
      <c r="DQ401" s="71" t="str">
        <f t="shared" si="4596"/>
        <v/>
      </c>
      <c r="DR401" s="71" t="str">
        <f t="shared" si="4597"/>
        <v/>
      </c>
      <c r="DS401" s="71" t="str">
        <f t="shared" si="4598"/>
        <v/>
      </c>
      <c r="DT401" s="71" t="str">
        <f t="shared" si="4599"/>
        <v/>
      </c>
      <c r="DU401" s="71" t="str">
        <f t="shared" si="4600"/>
        <v/>
      </c>
      <c r="DV401" s="71" t="str">
        <f t="shared" si="4601"/>
        <v/>
      </c>
      <c r="DW401" s="71" t="str">
        <f t="shared" si="4602"/>
        <v/>
      </c>
      <c r="DX401" s="71" t="str">
        <f t="shared" si="4603"/>
        <v/>
      </c>
      <c r="DY401" s="71" t="str">
        <f t="shared" si="4604"/>
        <v/>
      </c>
      <c r="DZ401" s="71" t="str">
        <f t="shared" si="4605"/>
        <v/>
      </c>
      <c r="EA401" s="71" t="str">
        <f t="shared" si="4606"/>
        <v/>
      </c>
      <c r="EB401" s="71" t="str">
        <f t="shared" si="4607"/>
        <v/>
      </c>
      <c r="EC401" s="71" t="str">
        <f t="shared" si="4608"/>
        <v/>
      </c>
      <c r="ED401" s="71" t="str">
        <f t="shared" si="4609"/>
        <v/>
      </c>
      <c r="EE401" s="71" t="str">
        <f t="shared" si="4610"/>
        <v/>
      </c>
      <c r="EF401" s="71" t="str">
        <f t="shared" si="4611"/>
        <v/>
      </c>
      <c r="EG401" s="71" t="str">
        <f t="shared" si="4612"/>
        <v/>
      </c>
      <c r="EH401" s="71" t="str">
        <f t="shared" si="4613"/>
        <v/>
      </c>
      <c r="EI401" s="71" t="str">
        <f t="shared" si="4614"/>
        <v/>
      </c>
      <c r="EJ401" s="71" t="str">
        <f t="shared" si="4615"/>
        <v/>
      </c>
      <c r="EK401" s="71" t="str">
        <f t="shared" si="4616"/>
        <v/>
      </c>
      <c r="EL401" s="71" t="str">
        <f t="shared" si="4617"/>
        <v/>
      </c>
      <c r="EM401" s="71" t="str">
        <f t="shared" si="4618"/>
        <v/>
      </c>
      <c r="EN401" s="71" t="str">
        <f t="shared" si="4619"/>
        <v/>
      </c>
      <c r="EO401" s="71" t="str">
        <f t="shared" si="4620"/>
        <v/>
      </c>
      <c r="EP401" s="71" t="str">
        <f t="shared" si="4621"/>
        <v/>
      </c>
      <c r="EQ401" s="71" t="str">
        <f t="shared" si="4622"/>
        <v/>
      </c>
      <c r="ER401" s="71" t="str">
        <f t="shared" si="4623"/>
        <v/>
      </c>
      <c r="ES401" s="71" t="str">
        <f t="shared" si="4624"/>
        <v/>
      </c>
      <c r="ET401" s="71" t="str">
        <f t="shared" si="4625"/>
        <v/>
      </c>
      <c r="EU401" s="71" t="str">
        <f t="shared" si="4626"/>
        <v/>
      </c>
      <c r="EV401" s="71" t="str">
        <f t="shared" si="4627"/>
        <v/>
      </c>
      <c r="EW401" s="71" t="str">
        <f t="shared" si="4628"/>
        <v/>
      </c>
      <c r="EX401" s="71" t="str">
        <f t="shared" si="4629"/>
        <v/>
      </c>
      <c r="EY401" s="71" t="str">
        <f t="shared" si="4630"/>
        <v/>
      </c>
      <c r="EZ401" s="71" t="str">
        <f t="shared" si="4631"/>
        <v/>
      </c>
      <c r="FA401" s="71" t="str">
        <f t="shared" si="4632"/>
        <v/>
      </c>
      <c r="FB401" s="71" t="str">
        <f t="shared" si="4633"/>
        <v/>
      </c>
      <c r="FC401" s="71" t="str">
        <f t="shared" si="4634"/>
        <v/>
      </c>
      <c r="FD401" s="71" t="str">
        <f t="shared" si="4635"/>
        <v/>
      </c>
      <c r="FE401" s="71" t="str">
        <f t="shared" si="4636"/>
        <v/>
      </c>
      <c r="FF401" s="71" t="str">
        <f t="shared" si="4637"/>
        <v/>
      </c>
      <c r="FG401" s="71" t="str">
        <f t="shared" si="4638"/>
        <v/>
      </c>
      <c r="FH401" s="71" t="str">
        <f t="shared" si="4639"/>
        <v/>
      </c>
      <c r="FI401" s="71" t="str">
        <f t="shared" si="4640"/>
        <v/>
      </c>
      <c r="FJ401" s="71" t="str">
        <f t="shared" si="4641"/>
        <v/>
      </c>
      <c r="FK401" s="71" t="str">
        <f t="shared" si="4642"/>
        <v/>
      </c>
      <c r="FL401" s="71" t="str">
        <f t="shared" si="4643"/>
        <v/>
      </c>
      <c r="FM401" s="71" t="str">
        <f t="shared" si="4644"/>
        <v/>
      </c>
      <c r="FN401" s="71" t="str">
        <f t="shared" si="4645"/>
        <v/>
      </c>
      <c r="FO401" s="71" t="str">
        <f t="shared" si="4646"/>
        <v/>
      </c>
      <c r="FP401" s="71" t="str">
        <f t="shared" si="4647"/>
        <v/>
      </c>
      <c r="FQ401" s="71" t="str">
        <f t="shared" si="4648"/>
        <v/>
      </c>
      <c r="FR401" s="71" t="str">
        <f t="shared" si="4649"/>
        <v/>
      </c>
      <c r="FS401" s="71" t="str">
        <f t="shared" si="4650"/>
        <v/>
      </c>
    </row>
    <row r="402" spans="1:175" ht="16.5">
      <c r="A402" s="72"/>
      <c r="B402" s="155"/>
      <c r="C402" s="72"/>
      <c r="E402" s="139"/>
      <c r="T402" s="159"/>
      <c r="U402" s="85"/>
      <c r="CU402" s="95" t="str">
        <f t="shared" si="4580"/>
        <v>|n</v>
      </c>
      <c r="CW402" s="60"/>
      <c r="CX402" s="60"/>
      <c r="CY402" s="60"/>
      <c r="CZ402" s="60"/>
      <c r="DA402" s="60"/>
      <c r="DB402" s="71" t="str">
        <f t="shared" si="4581"/>
        <v/>
      </c>
      <c r="DC402" s="71" t="str">
        <f t="shared" si="4582"/>
        <v/>
      </c>
      <c r="DD402" s="71" t="str">
        <f t="shared" si="4583"/>
        <v/>
      </c>
      <c r="DE402" s="71" t="str">
        <f t="shared" si="4584"/>
        <v/>
      </c>
      <c r="DF402" s="71" t="str">
        <f t="shared" si="4585"/>
        <v/>
      </c>
      <c r="DG402" s="71" t="str">
        <f t="shared" si="4586"/>
        <v/>
      </c>
      <c r="DH402" s="71" t="str">
        <f t="shared" si="4587"/>
        <v/>
      </c>
      <c r="DI402" s="71" t="str">
        <f t="shared" si="4588"/>
        <v/>
      </c>
      <c r="DJ402" s="71" t="str">
        <f t="shared" si="4589"/>
        <v/>
      </c>
      <c r="DK402" s="71" t="str">
        <f t="shared" si="4590"/>
        <v/>
      </c>
      <c r="DL402" s="71" t="str">
        <f t="shared" si="4591"/>
        <v/>
      </c>
      <c r="DM402" s="71" t="str">
        <f t="shared" si="4592"/>
        <v/>
      </c>
      <c r="DN402" s="71" t="str">
        <f t="shared" si="4593"/>
        <v/>
      </c>
      <c r="DO402" s="71" t="str">
        <f t="shared" si="4594"/>
        <v/>
      </c>
      <c r="DP402" s="71" t="str">
        <f t="shared" si="4595"/>
        <v/>
      </c>
      <c r="DQ402" s="71" t="str">
        <f t="shared" si="4596"/>
        <v/>
      </c>
      <c r="DR402" s="71" t="str">
        <f t="shared" si="4597"/>
        <v/>
      </c>
      <c r="DS402" s="71" t="str">
        <f t="shared" si="4598"/>
        <v/>
      </c>
      <c r="DT402" s="71" t="str">
        <f t="shared" si="4599"/>
        <v/>
      </c>
      <c r="DU402" s="71" t="str">
        <f t="shared" si="4600"/>
        <v/>
      </c>
      <c r="DV402" s="71" t="str">
        <f t="shared" si="4601"/>
        <v/>
      </c>
      <c r="DW402" s="71" t="str">
        <f t="shared" si="4602"/>
        <v/>
      </c>
      <c r="DX402" s="71" t="str">
        <f t="shared" si="4603"/>
        <v/>
      </c>
      <c r="DY402" s="71" t="str">
        <f t="shared" si="4604"/>
        <v/>
      </c>
      <c r="DZ402" s="71" t="str">
        <f t="shared" si="4605"/>
        <v/>
      </c>
      <c r="EA402" s="71" t="str">
        <f t="shared" si="4606"/>
        <v/>
      </c>
      <c r="EB402" s="71" t="str">
        <f t="shared" si="4607"/>
        <v/>
      </c>
      <c r="EC402" s="71" t="str">
        <f t="shared" si="4608"/>
        <v/>
      </c>
      <c r="ED402" s="71" t="str">
        <f t="shared" si="4609"/>
        <v/>
      </c>
      <c r="EE402" s="71" t="str">
        <f t="shared" si="4610"/>
        <v/>
      </c>
      <c r="EF402" s="71" t="str">
        <f t="shared" si="4611"/>
        <v/>
      </c>
      <c r="EG402" s="71" t="str">
        <f t="shared" si="4612"/>
        <v/>
      </c>
      <c r="EH402" s="71" t="str">
        <f t="shared" si="4613"/>
        <v/>
      </c>
      <c r="EI402" s="71" t="str">
        <f t="shared" si="4614"/>
        <v/>
      </c>
      <c r="EJ402" s="71" t="str">
        <f t="shared" si="4615"/>
        <v/>
      </c>
      <c r="EK402" s="71" t="str">
        <f t="shared" si="4616"/>
        <v/>
      </c>
      <c r="EL402" s="71" t="str">
        <f t="shared" si="4617"/>
        <v/>
      </c>
      <c r="EM402" s="71" t="str">
        <f t="shared" si="4618"/>
        <v/>
      </c>
      <c r="EN402" s="71" t="str">
        <f t="shared" si="4619"/>
        <v/>
      </c>
      <c r="EO402" s="71" t="str">
        <f t="shared" si="4620"/>
        <v/>
      </c>
      <c r="EP402" s="71" t="str">
        <f t="shared" si="4621"/>
        <v/>
      </c>
      <c r="EQ402" s="71" t="str">
        <f t="shared" si="4622"/>
        <v/>
      </c>
      <c r="ER402" s="71" t="str">
        <f t="shared" si="4623"/>
        <v/>
      </c>
      <c r="ES402" s="71" t="str">
        <f t="shared" si="4624"/>
        <v/>
      </c>
      <c r="ET402" s="71" t="str">
        <f t="shared" si="4625"/>
        <v/>
      </c>
      <c r="EU402" s="71" t="str">
        <f t="shared" si="4626"/>
        <v/>
      </c>
      <c r="EV402" s="71" t="str">
        <f t="shared" si="4627"/>
        <v/>
      </c>
      <c r="EW402" s="71" t="str">
        <f t="shared" si="4628"/>
        <v/>
      </c>
      <c r="EX402" s="71" t="str">
        <f t="shared" si="4629"/>
        <v/>
      </c>
      <c r="EY402" s="71" t="str">
        <f t="shared" si="4630"/>
        <v/>
      </c>
      <c r="EZ402" s="71" t="str">
        <f t="shared" si="4631"/>
        <v/>
      </c>
      <c r="FA402" s="71" t="str">
        <f t="shared" si="4632"/>
        <v/>
      </c>
      <c r="FB402" s="71" t="str">
        <f t="shared" si="4633"/>
        <v/>
      </c>
      <c r="FC402" s="71" t="str">
        <f t="shared" si="4634"/>
        <v/>
      </c>
      <c r="FD402" s="71" t="str">
        <f t="shared" si="4635"/>
        <v/>
      </c>
      <c r="FE402" s="71" t="str">
        <f t="shared" si="4636"/>
        <v/>
      </c>
      <c r="FF402" s="71" t="str">
        <f t="shared" si="4637"/>
        <v/>
      </c>
      <c r="FG402" s="71" t="str">
        <f t="shared" si="4638"/>
        <v/>
      </c>
      <c r="FH402" s="71" t="str">
        <f t="shared" si="4639"/>
        <v/>
      </c>
      <c r="FI402" s="71" t="str">
        <f t="shared" si="4640"/>
        <v/>
      </c>
      <c r="FJ402" s="71" t="str">
        <f t="shared" si="4641"/>
        <v/>
      </c>
      <c r="FK402" s="71" t="str">
        <f t="shared" si="4642"/>
        <v/>
      </c>
      <c r="FL402" s="71" t="str">
        <f t="shared" si="4643"/>
        <v/>
      </c>
      <c r="FM402" s="71" t="str">
        <f t="shared" si="4644"/>
        <v/>
      </c>
      <c r="FN402" s="71" t="str">
        <f t="shared" si="4645"/>
        <v/>
      </c>
      <c r="FO402" s="71" t="str">
        <f t="shared" si="4646"/>
        <v/>
      </c>
      <c r="FP402" s="71" t="str">
        <f t="shared" si="4647"/>
        <v/>
      </c>
      <c r="FQ402" s="71" t="str">
        <f t="shared" si="4648"/>
        <v/>
      </c>
      <c r="FR402" s="71" t="str">
        <f t="shared" si="4649"/>
        <v/>
      </c>
      <c r="FS402" s="71" t="str">
        <f t="shared" si="4650"/>
        <v/>
      </c>
    </row>
    <row r="403" spans="1:175">
      <c r="CN403" s="69" t="str">
        <f t="shared" ref="CN403:CN434" si="5503">"InitUnitState('"&amp;B403&amp;"',"&amp;V403&amp;","&amp;W403&amp;","&amp;X403&amp;","&amp;Y403&amp;","&amp;Z403&amp;","&amp;AA403&amp;","&amp;AB403&amp;","&amp;AC403&amp;","&amp;AD403&amp;","&amp;AE403&amp;")"</f>
        <v>InitUnitState('',,,,,,,,,,)</v>
      </c>
      <c r="CO403" s="69" t="str">
        <f t="shared" ref="CO403:CO434" si="5504">"InitUnitNormal('"&amp;B403&amp;"',"&amp;AF403&amp;","&amp;AG403&amp;","&amp;AH403&amp;","&amp;AI403&amp;","&amp;AJ403&amp;","&amp;AK403&amp;","&amp;AL403&amp;","&amp;AM403&amp;","&amp;AN403&amp;","&amp;AO403&amp;")"</f>
        <v>InitUnitNormal('',,,,,,,,,,)</v>
      </c>
      <c r="CP403" s="69" t="str">
        <f t="shared" ref="CP403:CP434" si="5505">"InitUnitMagic('"&amp;B403&amp;"',"&amp;AP403&amp;","&amp;AQ403&amp;","&amp;AR403&amp;","&amp;AS403&amp;","&amp;AT403&amp;","&amp;AU403&amp;","&amp;AV403&amp;","&amp;AW403&amp;","&amp;BI403&amp;","&amp;BJ403&amp;")"</f>
        <v>InitUnitMagic('',,,,,,,,,,)</v>
      </c>
      <c r="CQ403" s="69" t="str">
        <f t="shared" ref="CQ403:CQ434" si="5506">"InitUnitAdd('"&amp;B403&amp;"',"&amp;BK403&amp;","&amp;BL403&amp;","&amp;BM403&amp;","&amp;BN403&amp;","&amp;BO403&amp;","&amp;BP403&amp;","&amp;BQ403&amp;","&amp;BR403&amp;","&amp;BS403&amp;","&amp;BT403&amp;")"</f>
        <v>InitUnitAdd('',,,,,,,,,,)</v>
      </c>
      <c r="CR403" s="69" t="str">
        <f t="shared" ref="CR403:CR434" si="5507"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404&amp;CR$1&amp;")"</f>
        <v>InitEquipData('',,"",,,,,'','','','','','',"")</v>
      </c>
      <c r="CU403" s="70" t="str">
        <f t="shared" ref="CU403:CU415" si="5508">CONCATENATE(DB403,DC403,DD403,DE403,DF403,DG403,DH403,DI403,DJ403,DK403,DL403,DM403,DN403,DO403,DP403,DQ403,DR403,DS403,DT403,DU403,DV403,DW403,DX403,DY403,DZ403,EA403,EB403,EC403,ED403,EE403,EF403,EG403,EH403,EI403,EJ403,EK403,EL403,EM403,EN403,EO403,EP403&amp;"|n")</f>
        <v>|n</v>
      </c>
      <c r="CW403" s="60"/>
      <c r="CX403" s="60"/>
      <c r="CY403" s="60"/>
      <c r="CZ403" s="60"/>
      <c r="DA403" s="60"/>
      <c r="DB403" s="71" t="str">
        <f t="shared" ref="DB403:DB423" si="5509">IF(V403="","","|n"&amp;DB$2&amp;"+"&amp;V403&amp;DB$1)</f>
        <v/>
      </c>
      <c r="DC403" s="71" t="str">
        <f t="shared" ref="DC403:DC423" si="5510">IF(W403="","","|n"&amp;DC$2&amp;"+"&amp;W403&amp;DC$1)</f>
        <v/>
      </c>
      <c r="DD403" s="71" t="str">
        <f t="shared" ref="DD403:DD423" si="5511">IF(X403="","","|n"&amp;DD$2&amp;"+"&amp;X403&amp;DD$1)</f>
        <v/>
      </c>
      <c r="DE403" s="71" t="str">
        <f t="shared" ref="DE403:DE423" si="5512">IF(Y403="","","|n"&amp;DE$2&amp;"+"&amp;Y403&amp;DE$1)</f>
        <v/>
      </c>
      <c r="DF403" s="71" t="str">
        <f t="shared" ref="DF403:DF423" si="5513">IF(Z403="","","|n"&amp;DF$2&amp;"+"&amp;Z403&amp;DF$1)</f>
        <v/>
      </c>
      <c r="DG403" s="71" t="str">
        <f t="shared" ref="DG403:DG423" si="5514">IF(AA403="","","|n"&amp;DG$2&amp;"+"&amp;AA403&amp;DG$1)</f>
        <v/>
      </c>
      <c r="DH403" s="71" t="str">
        <f t="shared" ref="DH403:DH423" si="5515">IF(AB403="","","|n"&amp;DH$2&amp;"+"&amp;AB403&amp;DH$1)</f>
        <v/>
      </c>
      <c r="DI403" s="71" t="str">
        <f t="shared" ref="DI403:DI423" si="5516">IF(AC403="","","|n"&amp;DI$2&amp;"+"&amp;AC403&amp;DI$1)</f>
        <v/>
      </c>
      <c r="DJ403" s="71" t="str">
        <f t="shared" ref="DJ403:DJ423" si="5517">IF(AD403="","","|n"&amp;DJ$2&amp;"+"&amp;AD403&amp;DJ$1)</f>
        <v/>
      </c>
      <c r="DK403" s="71" t="str">
        <f t="shared" ref="DK403:DK423" si="5518">IF(AE403="","","|n"&amp;DK$2&amp;"+"&amp;AE403&amp;DK$1)</f>
        <v/>
      </c>
      <c r="DL403" s="71" t="str">
        <f t="shared" ref="DL403:DL423" si="5519">IF(AF403="","","|n"&amp;DL$2&amp;"+"&amp;AF403&amp;DL$1)</f>
        <v/>
      </c>
      <c r="DM403" s="71" t="str">
        <f t="shared" ref="DM403:DM423" si="5520">IF(AG403="","","|n"&amp;DM$2&amp;"+"&amp;AG403&amp;DM$1)</f>
        <v/>
      </c>
      <c r="DN403" s="71" t="str">
        <f t="shared" ref="DN403:DN423" si="5521">IF(AH403="","","|n"&amp;DN$2&amp;"+"&amp;AH403&amp;DN$1)</f>
        <v/>
      </c>
      <c r="DO403" s="71" t="str">
        <f t="shared" ref="DO403:DO423" si="5522">IF(AI403="","","|n"&amp;DO$2&amp;"+"&amp;AI403&amp;DO$1)</f>
        <v/>
      </c>
      <c r="DP403" s="71" t="str">
        <f t="shared" ref="DP403:DP423" si="5523">IF(AJ403="","","|n"&amp;DP$2&amp;"+"&amp;AJ403&amp;DP$1)</f>
        <v/>
      </c>
      <c r="DQ403" s="71" t="str">
        <f t="shared" ref="DQ403:DQ423" si="5524">IF(AK403="","","|n"&amp;DQ$2&amp;"+"&amp;AK403&amp;DQ$1)</f>
        <v/>
      </c>
      <c r="DR403" s="71" t="str">
        <f t="shared" ref="DR403:DR423" si="5525">IF(AL403="","","|n"&amp;DR$2&amp;"+"&amp;AL403&amp;DR$1)</f>
        <v/>
      </c>
      <c r="DS403" s="71" t="str">
        <f t="shared" ref="DS403:DS423" si="5526">IF(AM403="","","|n"&amp;DS$2&amp;"+"&amp;AM403&amp;DS$1)</f>
        <v/>
      </c>
      <c r="DT403" s="71" t="str">
        <f t="shared" ref="DT403:DT423" si="5527">IF(AN403="","","|n"&amp;DT$2&amp;"+"&amp;AN403&amp;DT$1)</f>
        <v/>
      </c>
      <c r="DU403" s="71" t="str">
        <f t="shared" ref="DU403:DU423" si="5528">IF(AO403="","","|n"&amp;DU$2&amp;"+"&amp;AO403&amp;DU$1)</f>
        <v/>
      </c>
      <c r="DV403" s="71" t="str">
        <f t="shared" ref="DV403:DV423" si="5529">IF(AP403="","","|n"&amp;DV$2&amp;"+"&amp;AP403&amp;DV$1)</f>
        <v/>
      </c>
      <c r="DW403" s="71" t="str">
        <f t="shared" ref="DW403:DW423" si="5530">IF(AQ403="","","|n"&amp;DW$2&amp;"+"&amp;AQ403&amp;DW$1)</f>
        <v/>
      </c>
      <c r="DX403" s="71" t="str">
        <f t="shared" ref="DX403:DX423" si="5531">IF(AR403="","","|n"&amp;DX$2&amp;"+"&amp;AR403&amp;DX$1)</f>
        <v/>
      </c>
      <c r="DY403" s="71" t="str">
        <f t="shared" ref="DY403:DY423" si="5532">IF(AS403="","","|n"&amp;DY$2&amp;"+"&amp;AS403&amp;DY$1)</f>
        <v/>
      </c>
      <c r="DZ403" s="71" t="str">
        <f t="shared" ref="DZ403:DZ423" si="5533">IF(AT403="","","|n"&amp;DZ$2&amp;"+"&amp;AT403&amp;DZ$1)</f>
        <v/>
      </c>
      <c r="EA403" s="71" t="str">
        <f t="shared" ref="EA403:EA423" si="5534">IF(AU403="","","|n"&amp;EA$2&amp;"+"&amp;AU403&amp;EA$1)</f>
        <v/>
      </c>
      <c r="EB403" s="71" t="str">
        <f t="shared" ref="EB403:EB423" si="5535">IF(AV403="","","|n"&amp;EB$2&amp;"+"&amp;AV403&amp;EB$1)</f>
        <v/>
      </c>
      <c r="EC403" s="71" t="str">
        <f t="shared" ref="EC403:EC423" si="5536">IF(AW403="","","|n"&amp;EC$2&amp;"+"&amp;AW403&amp;EC$1)</f>
        <v/>
      </c>
      <c r="ED403" s="71" t="str">
        <f t="shared" ref="ED403:ED423" si="5537">IF(AX403="","","|n"&amp;ED$2&amp;"+"&amp;AX403&amp;ED$1)</f>
        <v/>
      </c>
      <c r="EE403" s="71" t="str">
        <f t="shared" ref="EE403:EE423" si="5538">IF(AY403="","","|n"&amp;EE$2&amp;"+"&amp;AY403&amp;EE$1)</f>
        <v/>
      </c>
      <c r="EF403" s="71" t="str">
        <f t="shared" ref="EF403:EF423" si="5539">IF(AZ403="","","|n"&amp;EF$2&amp;"+"&amp;AZ403&amp;EF$1)</f>
        <v/>
      </c>
      <c r="EG403" s="71" t="str">
        <f t="shared" ref="EG403:EG423" si="5540">IF(BA403="","","|n"&amp;EG$2&amp;"+"&amp;BA403&amp;EG$1)</f>
        <v/>
      </c>
      <c r="EH403" s="71" t="str">
        <f t="shared" ref="EH403:EH423" si="5541">IF(BB403="","","|n"&amp;EH$2&amp;"+"&amp;BB403&amp;EH$1)</f>
        <v/>
      </c>
      <c r="EI403" s="71" t="str">
        <f t="shared" ref="EI403:EI423" si="5542">IF(BC403="","","|n"&amp;EI$2&amp;"+"&amp;BC403&amp;EI$1)</f>
        <v/>
      </c>
      <c r="EJ403" s="71" t="str">
        <f t="shared" ref="EJ403:EJ423" si="5543">IF(BD403="","","|n"&amp;EJ$2&amp;"+"&amp;BD403&amp;EJ$1)</f>
        <v/>
      </c>
      <c r="EK403" s="71" t="str">
        <f t="shared" ref="EK403:EK423" si="5544">IF(BE403="","","|n"&amp;EK$2&amp;"+"&amp;BE403&amp;EK$1)</f>
        <v/>
      </c>
      <c r="EL403" s="71" t="str">
        <f t="shared" ref="EL403:EL423" si="5545">IF(BF403="","","|n"&amp;EL$2&amp;"+"&amp;BF403&amp;EL$1)</f>
        <v/>
      </c>
      <c r="EM403" s="71" t="str">
        <f t="shared" ref="EM403:EM423" si="5546">IF(BG403="","","|n"&amp;EM$2&amp;"+"&amp;BG403&amp;EM$1)</f>
        <v/>
      </c>
      <c r="EN403" s="71" t="str">
        <f t="shared" ref="EN403:EN423" si="5547">IF(BH403="","","|n"&amp;EN$2&amp;"+"&amp;BH403&amp;EN$1)</f>
        <v/>
      </c>
      <c r="EO403" s="71" t="str">
        <f t="shared" ref="EO403:EO423" si="5548">IF(BI403="","","|n"&amp;EO$2&amp;"+"&amp;BI403&amp;EO$1)</f>
        <v/>
      </c>
      <c r="EP403" s="71" t="str">
        <f t="shared" ref="EP403:EP423" si="5549">IF(BJ403="","","|n"&amp;EP$2&amp;"+"&amp;BJ403&amp;EP$1)</f>
        <v/>
      </c>
      <c r="EQ403" s="71" t="str">
        <f t="shared" ref="EQ403:EQ423" si="5550">IF(BK403="","","|n"&amp;EQ$2&amp;"+"&amp;BK403&amp;EQ$1)</f>
        <v/>
      </c>
      <c r="ER403" s="71" t="str">
        <f t="shared" ref="ER403:ER423" si="5551">IF(BL403="","","|n"&amp;ER$2&amp;"+"&amp;BL403&amp;ER$1)</f>
        <v/>
      </c>
      <c r="ES403" s="71" t="str">
        <f t="shared" ref="ES403:ES423" si="5552">IF(BM403="","","|n"&amp;ES$2&amp;"+"&amp;BM403&amp;ES$1)</f>
        <v/>
      </c>
      <c r="ET403" s="71" t="str">
        <f t="shared" ref="ET403:ET423" si="5553">IF(BN403="","","|n"&amp;ET$2&amp;"+"&amp;BN403&amp;ET$1)</f>
        <v/>
      </c>
      <c r="EU403" s="71" t="str">
        <f t="shared" ref="EU403:EU423" si="5554">IF(BO403="","","|n"&amp;EU$2&amp;"+"&amp;BO403&amp;EU$1)</f>
        <v/>
      </c>
      <c r="EV403" s="71" t="str">
        <f t="shared" ref="EV403:EV423" si="5555">IF(BP403="","","|n"&amp;EV$2&amp;"+"&amp;BP403&amp;EV$1)</f>
        <v/>
      </c>
      <c r="EW403" s="71" t="str">
        <f t="shared" ref="EW403:EW423" si="5556">IF(BQ403="","","|n"&amp;EW$2&amp;"+"&amp;BQ403&amp;EW$1)</f>
        <v/>
      </c>
      <c r="EX403" s="71" t="str">
        <f t="shared" ref="EX403:EX423" si="5557">IF(BR403="","","|n"&amp;EX$2&amp;"+"&amp;BR403&amp;EX$1)</f>
        <v/>
      </c>
      <c r="EY403" s="71" t="str">
        <f t="shared" ref="EY403:EY423" si="5558">IF(BS403="","","|n"&amp;EY$2&amp;"+"&amp;BS403&amp;EY$1)</f>
        <v/>
      </c>
      <c r="EZ403" s="71" t="str">
        <f t="shared" ref="EZ403:EZ423" si="5559">IF(BT403="","","|n"&amp;EZ$2&amp;"+"&amp;BT403&amp;EZ$1)</f>
        <v/>
      </c>
      <c r="FA403" s="71" t="str">
        <f t="shared" ref="FA403:FA423" si="5560">IF(BU403="","","|n"&amp;FA$2&amp;"+"&amp;BU403&amp;FA$1)</f>
        <v/>
      </c>
      <c r="FB403" s="71" t="str">
        <f t="shared" ref="FB403:FB423" si="5561">IF(BV403="","","|n"&amp;FB$2&amp;"+"&amp;BV403&amp;FB$1)</f>
        <v/>
      </c>
      <c r="FC403" s="71" t="str">
        <f t="shared" ref="FC403:FC423" si="5562">IF(BW403="","","|n"&amp;FC$2&amp;"+"&amp;BW403&amp;FC$1)</f>
        <v/>
      </c>
      <c r="FD403" s="71" t="str">
        <f t="shared" ref="FD403:FD423" si="5563">IF(BX403="","","|n"&amp;FD$2&amp;"+"&amp;BX403&amp;FD$1)</f>
        <v/>
      </c>
      <c r="FE403" s="71" t="str">
        <f t="shared" ref="FE403:FE423" si="5564">IF(BY403="","","|n"&amp;FE$2&amp;"+"&amp;BY403&amp;FE$1)</f>
        <v/>
      </c>
      <c r="FF403" s="71" t="str">
        <f t="shared" ref="FF403:FF423" si="5565">IF(BZ403="","","|n"&amp;FF$2&amp;"+"&amp;BZ403&amp;FF$1)</f>
        <v/>
      </c>
      <c r="FG403" s="71" t="str">
        <f t="shared" ref="FG403:FG423" si="5566">IF(CA403="","","|n"&amp;FG$2&amp;"+"&amp;CA403&amp;FG$1)</f>
        <v/>
      </c>
      <c r="FH403" s="71" t="str">
        <f t="shared" ref="FH403:FH423" si="5567">IF(CB403="","","|n"&amp;FH$2&amp;"+"&amp;CB403&amp;FH$1)</f>
        <v/>
      </c>
      <c r="FI403" s="71" t="str">
        <f t="shared" ref="FI403:FI423" si="5568">IF(CC403="","","|n"&amp;FI$2&amp;"+"&amp;CC403&amp;FI$1)</f>
        <v/>
      </c>
      <c r="FJ403" s="71" t="str">
        <f t="shared" ref="FJ403:FJ423" si="5569">IF(CD403="","","|n"&amp;FJ$2&amp;"+"&amp;CD403&amp;FJ$1)</f>
        <v/>
      </c>
      <c r="FK403" s="71" t="str">
        <f t="shared" ref="FK403:FK423" si="5570">IF(CE403="","","|n"&amp;FK$2&amp;"+"&amp;CE403&amp;FK$1)</f>
        <v/>
      </c>
      <c r="FL403" s="71" t="str">
        <f t="shared" ref="FL403:FL423" si="5571">IF(CF403="","","|n"&amp;FL$2&amp;"+"&amp;CF403&amp;FL$1)</f>
        <v/>
      </c>
      <c r="FM403" s="71" t="str">
        <f t="shared" ref="FM403:FM423" si="5572">IF(CG403="","","|n"&amp;FM$2&amp;"+"&amp;CG403&amp;FM$1)</f>
        <v/>
      </c>
      <c r="FN403" s="71" t="str">
        <f t="shared" ref="FN403:FN423" si="5573">IF(CH403="","","|n"&amp;FN$2&amp;"+"&amp;CH403&amp;FN$1)</f>
        <v/>
      </c>
      <c r="FO403" s="71" t="str">
        <f t="shared" ref="FO403:FO423" si="5574">IF(CI403="","","|n"&amp;FO$2&amp;"+"&amp;CI403&amp;FO$1)</f>
        <v/>
      </c>
      <c r="FP403" s="71" t="str">
        <f t="shared" ref="FP403:FP423" si="5575">IF(CJ403="","","|n"&amp;FP$2&amp;"+"&amp;CJ403&amp;FP$1)</f>
        <v/>
      </c>
      <c r="FQ403" s="71" t="str">
        <f t="shared" ref="FQ403:FQ423" si="5576">IF(CK403="","","|n"&amp;FQ$2&amp;"+"&amp;CK403&amp;FQ$1)</f>
        <v/>
      </c>
      <c r="FR403" s="71" t="str">
        <f t="shared" ref="FR403:FR423" si="5577">IF(CL403="","","|n"&amp;FR$2&amp;"+"&amp;CL403&amp;FR$1)</f>
        <v/>
      </c>
      <c r="FS403" s="71" t="str">
        <f t="shared" ref="FS403:FS423" si="5578">IF(CM403="","","|n"&amp;FS$2&amp;"+"&amp;CM403&amp;FS$1)</f>
        <v/>
      </c>
    </row>
    <row r="404" spans="1:175">
      <c r="CN404" s="69" t="str">
        <f t="shared" si="5503"/>
        <v>InitUnitState('',,,,,,,,,,)</v>
      </c>
      <c r="CO404" s="69" t="str">
        <f t="shared" si="5504"/>
        <v>InitUnitNormal('',,,,,,,,,,)</v>
      </c>
      <c r="CP404" s="69" t="str">
        <f t="shared" si="5505"/>
        <v>InitUnitMagic('',,,,,,,,,,)</v>
      </c>
      <c r="CQ404" s="69" t="str">
        <f t="shared" si="5506"/>
        <v>InitUnitAdd('',,,,,,,,,,)</v>
      </c>
      <c r="CR404" s="69" t="str">
        <f t="shared" si="5507"/>
        <v>InitEquipData('',,"",,,,,'','','','','','',"")</v>
      </c>
      <c r="CU404" s="70" t="str">
        <f t="shared" si="5508"/>
        <v>|n</v>
      </c>
      <c r="CW404" s="60"/>
      <c r="CX404" s="60"/>
      <c r="CY404" s="60"/>
      <c r="CZ404" s="60"/>
      <c r="DA404" s="60"/>
      <c r="DB404" s="71" t="str">
        <f t="shared" si="5509"/>
        <v/>
      </c>
      <c r="DC404" s="71" t="str">
        <f t="shared" si="5510"/>
        <v/>
      </c>
      <c r="DD404" s="71" t="str">
        <f t="shared" si="5511"/>
        <v/>
      </c>
      <c r="DE404" s="71" t="str">
        <f t="shared" si="5512"/>
        <v/>
      </c>
      <c r="DF404" s="71" t="str">
        <f t="shared" si="5513"/>
        <v/>
      </c>
      <c r="DG404" s="71" t="str">
        <f t="shared" si="5514"/>
        <v/>
      </c>
      <c r="DH404" s="71" t="str">
        <f t="shared" si="5515"/>
        <v/>
      </c>
      <c r="DI404" s="71" t="str">
        <f t="shared" si="5516"/>
        <v/>
      </c>
      <c r="DJ404" s="71" t="str">
        <f t="shared" si="5517"/>
        <v/>
      </c>
      <c r="DK404" s="71" t="str">
        <f t="shared" si="5518"/>
        <v/>
      </c>
      <c r="DL404" s="71" t="str">
        <f t="shared" si="5519"/>
        <v/>
      </c>
      <c r="DM404" s="71" t="str">
        <f t="shared" si="5520"/>
        <v/>
      </c>
      <c r="DN404" s="71" t="str">
        <f t="shared" si="5521"/>
        <v/>
      </c>
      <c r="DO404" s="71" t="str">
        <f t="shared" si="5522"/>
        <v/>
      </c>
      <c r="DP404" s="71" t="str">
        <f t="shared" si="5523"/>
        <v/>
      </c>
      <c r="DQ404" s="71" t="str">
        <f t="shared" si="5524"/>
        <v/>
      </c>
      <c r="DR404" s="71" t="str">
        <f t="shared" si="5525"/>
        <v/>
      </c>
      <c r="DS404" s="71" t="str">
        <f t="shared" si="5526"/>
        <v/>
      </c>
      <c r="DT404" s="71" t="str">
        <f t="shared" si="5527"/>
        <v/>
      </c>
      <c r="DU404" s="71" t="str">
        <f t="shared" si="5528"/>
        <v/>
      </c>
      <c r="DV404" s="71" t="str">
        <f t="shared" si="5529"/>
        <v/>
      </c>
      <c r="DW404" s="71" t="str">
        <f t="shared" si="5530"/>
        <v/>
      </c>
      <c r="DX404" s="71" t="str">
        <f t="shared" si="5531"/>
        <v/>
      </c>
      <c r="DY404" s="71" t="str">
        <f t="shared" si="5532"/>
        <v/>
      </c>
      <c r="DZ404" s="71" t="str">
        <f t="shared" si="5533"/>
        <v/>
      </c>
      <c r="EA404" s="71" t="str">
        <f t="shared" si="5534"/>
        <v/>
      </c>
      <c r="EB404" s="71" t="str">
        <f t="shared" si="5535"/>
        <v/>
      </c>
      <c r="EC404" s="71" t="str">
        <f t="shared" si="5536"/>
        <v/>
      </c>
      <c r="ED404" s="71" t="str">
        <f t="shared" si="5537"/>
        <v/>
      </c>
      <c r="EE404" s="71" t="str">
        <f t="shared" si="5538"/>
        <v/>
      </c>
      <c r="EF404" s="71" t="str">
        <f t="shared" si="5539"/>
        <v/>
      </c>
      <c r="EG404" s="71" t="str">
        <f t="shared" si="5540"/>
        <v/>
      </c>
      <c r="EH404" s="71" t="str">
        <f t="shared" si="5541"/>
        <v/>
      </c>
      <c r="EI404" s="71" t="str">
        <f t="shared" si="5542"/>
        <v/>
      </c>
      <c r="EJ404" s="71" t="str">
        <f t="shared" si="5543"/>
        <v/>
      </c>
      <c r="EK404" s="71" t="str">
        <f t="shared" si="5544"/>
        <v/>
      </c>
      <c r="EL404" s="71" t="str">
        <f t="shared" si="5545"/>
        <v/>
      </c>
      <c r="EM404" s="71" t="str">
        <f t="shared" si="5546"/>
        <v/>
      </c>
      <c r="EN404" s="71" t="str">
        <f t="shared" si="5547"/>
        <v/>
      </c>
      <c r="EO404" s="71" t="str">
        <f t="shared" si="5548"/>
        <v/>
      </c>
      <c r="EP404" s="71" t="str">
        <f t="shared" si="5549"/>
        <v/>
      </c>
      <c r="EQ404" s="71" t="str">
        <f t="shared" si="5550"/>
        <v/>
      </c>
      <c r="ER404" s="71" t="str">
        <f t="shared" si="5551"/>
        <v/>
      </c>
      <c r="ES404" s="71" t="str">
        <f t="shared" si="5552"/>
        <v/>
      </c>
      <c r="ET404" s="71" t="str">
        <f t="shared" si="5553"/>
        <v/>
      </c>
      <c r="EU404" s="71" t="str">
        <f t="shared" si="5554"/>
        <v/>
      </c>
      <c r="EV404" s="71" t="str">
        <f t="shared" si="5555"/>
        <v/>
      </c>
      <c r="EW404" s="71" t="str">
        <f t="shared" si="5556"/>
        <v/>
      </c>
      <c r="EX404" s="71" t="str">
        <f t="shared" si="5557"/>
        <v/>
      </c>
      <c r="EY404" s="71" t="str">
        <f t="shared" si="5558"/>
        <v/>
      </c>
      <c r="EZ404" s="71" t="str">
        <f t="shared" si="5559"/>
        <v/>
      </c>
      <c r="FA404" s="71" t="str">
        <f t="shared" si="5560"/>
        <v/>
      </c>
      <c r="FB404" s="71" t="str">
        <f t="shared" si="5561"/>
        <v/>
      </c>
      <c r="FC404" s="71" t="str">
        <f t="shared" si="5562"/>
        <v/>
      </c>
      <c r="FD404" s="71" t="str">
        <f t="shared" si="5563"/>
        <v/>
      </c>
      <c r="FE404" s="71" t="str">
        <f t="shared" si="5564"/>
        <v/>
      </c>
      <c r="FF404" s="71" t="str">
        <f t="shared" si="5565"/>
        <v/>
      </c>
      <c r="FG404" s="71" t="str">
        <f t="shared" si="5566"/>
        <v/>
      </c>
      <c r="FH404" s="71" t="str">
        <f t="shared" si="5567"/>
        <v/>
      </c>
      <c r="FI404" s="71" t="str">
        <f t="shared" si="5568"/>
        <v/>
      </c>
      <c r="FJ404" s="71" t="str">
        <f t="shared" si="5569"/>
        <v/>
      </c>
      <c r="FK404" s="71" t="str">
        <f t="shared" si="5570"/>
        <v/>
      </c>
      <c r="FL404" s="71" t="str">
        <f t="shared" si="5571"/>
        <v/>
      </c>
      <c r="FM404" s="71" t="str">
        <f t="shared" si="5572"/>
        <v/>
      </c>
      <c r="FN404" s="71" t="str">
        <f t="shared" si="5573"/>
        <v/>
      </c>
      <c r="FO404" s="71" t="str">
        <f t="shared" si="5574"/>
        <v/>
      </c>
      <c r="FP404" s="71" t="str">
        <f t="shared" si="5575"/>
        <v/>
      </c>
      <c r="FQ404" s="71" t="str">
        <f t="shared" si="5576"/>
        <v/>
      </c>
      <c r="FR404" s="71" t="str">
        <f t="shared" si="5577"/>
        <v/>
      </c>
      <c r="FS404" s="71" t="str">
        <f t="shared" si="5578"/>
        <v/>
      </c>
    </row>
    <row r="405" spans="1:175">
      <c r="CN405" s="69" t="str">
        <f t="shared" si="5503"/>
        <v>InitUnitState('',,,,,,,,,,)</v>
      </c>
      <c r="CO405" s="69" t="str">
        <f t="shared" si="5504"/>
        <v>InitUnitNormal('',,,,,,,,,,)</v>
      </c>
      <c r="CP405" s="69" t="str">
        <f t="shared" si="5505"/>
        <v>InitUnitMagic('',,,,,,,,,,)</v>
      </c>
      <c r="CQ405" s="69" t="str">
        <f t="shared" si="5506"/>
        <v>InitUnitAdd('',,,,,,,,,,)</v>
      </c>
      <c r="CR405" s="69" t="str">
        <f t="shared" si="5507"/>
        <v>InitEquipData('',,"",,,,,'','','','','','',"")</v>
      </c>
      <c r="CU405" s="70" t="str">
        <f t="shared" si="5508"/>
        <v>|n</v>
      </c>
      <c r="CW405" s="60"/>
      <c r="CX405" s="60"/>
      <c r="CY405" s="60"/>
      <c r="CZ405" s="60"/>
      <c r="DA405" s="60"/>
      <c r="DB405" s="71" t="str">
        <f t="shared" si="5509"/>
        <v/>
      </c>
      <c r="DC405" s="71" t="str">
        <f t="shared" si="5510"/>
        <v/>
      </c>
      <c r="DD405" s="71" t="str">
        <f t="shared" si="5511"/>
        <v/>
      </c>
      <c r="DE405" s="71" t="str">
        <f t="shared" si="5512"/>
        <v/>
      </c>
      <c r="DF405" s="71" t="str">
        <f t="shared" si="5513"/>
        <v/>
      </c>
      <c r="DG405" s="71" t="str">
        <f t="shared" si="5514"/>
        <v/>
      </c>
      <c r="DH405" s="71" t="str">
        <f t="shared" si="5515"/>
        <v/>
      </c>
      <c r="DI405" s="71" t="str">
        <f t="shared" si="5516"/>
        <v/>
      </c>
      <c r="DJ405" s="71" t="str">
        <f t="shared" si="5517"/>
        <v/>
      </c>
      <c r="DK405" s="71" t="str">
        <f t="shared" si="5518"/>
        <v/>
      </c>
      <c r="DL405" s="71" t="str">
        <f t="shared" si="5519"/>
        <v/>
      </c>
      <c r="DM405" s="71" t="str">
        <f t="shared" si="5520"/>
        <v/>
      </c>
      <c r="DN405" s="71" t="str">
        <f t="shared" si="5521"/>
        <v/>
      </c>
      <c r="DO405" s="71" t="str">
        <f t="shared" si="5522"/>
        <v/>
      </c>
      <c r="DP405" s="71" t="str">
        <f t="shared" si="5523"/>
        <v/>
      </c>
      <c r="DQ405" s="71" t="str">
        <f t="shared" si="5524"/>
        <v/>
      </c>
      <c r="DR405" s="71" t="str">
        <f t="shared" si="5525"/>
        <v/>
      </c>
      <c r="DS405" s="71" t="str">
        <f t="shared" si="5526"/>
        <v/>
      </c>
      <c r="DT405" s="71" t="str">
        <f t="shared" si="5527"/>
        <v/>
      </c>
      <c r="DU405" s="71" t="str">
        <f t="shared" si="5528"/>
        <v/>
      </c>
      <c r="DV405" s="71" t="str">
        <f t="shared" si="5529"/>
        <v/>
      </c>
      <c r="DW405" s="71" t="str">
        <f t="shared" si="5530"/>
        <v/>
      </c>
      <c r="DX405" s="71" t="str">
        <f t="shared" si="5531"/>
        <v/>
      </c>
      <c r="DY405" s="71" t="str">
        <f t="shared" si="5532"/>
        <v/>
      </c>
      <c r="DZ405" s="71" t="str">
        <f t="shared" si="5533"/>
        <v/>
      </c>
      <c r="EA405" s="71" t="str">
        <f t="shared" si="5534"/>
        <v/>
      </c>
      <c r="EB405" s="71" t="str">
        <f t="shared" si="5535"/>
        <v/>
      </c>
      <c r="EC405" s="71" t="str">
        <f t="shared" si="5536"/>
        <v/>
      </c>
      <c r="ED405" s="71" t="str">
        <f t="shared" si="5537"/>
        <v/>
      </c>
      <c r="EE405" s="71" t="str">
        <f t="shared" si="5538"/>
        <v/>
      </c>
      <c r="EF405" s="71" t="str">
        <f t="shared" si="5539"/>
        <v/>
      </c>
      <c r="EG405" s="71" t="str">
        <f t="shared" si="5540"/>
        <v/>
      </c>
      <c r="EH405" s="71" t="str">
        <f t="shared" si="5541"/>
        <v/>
      </c>
      <c r="EI405" s="71" t="str">
        <f t="shared" si="5542"/>
        <v/>
      </c>
      <c r="EJ405" s="71" t="str">
        <f t="shared" si="5543"/>
        <v/>
      </c>
      <c r="EK405" s="71" t="str">
        <f t="shared" si="5544"/>
        <v/>
      </c>
      <c r="EL405" s="71" t="str">
        <f t="shared" si="5545"/>
        <v/>
      </c>
      <c r="EM405" s="71" t="str">
        <f t="shared" si="5546"/>
        <v/>
      </c>
      <c r="EN405" s="71" t="str">
        <f t="shared" si="5547"/>
        <v/>
      </c>
      <c r="EO405" s="71" t="str">
        <f t="shared" si="5548"/>
        <v/>
      </c>
      <c r="EP405" s="71" t="str">
        <f t="shared" si="5549"/>
        <v/>
      </c>
      <c r="EQ405" s="71" t="str">
        <f t="shared" si="5550"/>
        <v/>
      </c>
      <c r="ER405" s="71" t="str">
        <f t="shared" si="5551"/>
        <v/>
      </c>
      <c r="ES405" s="71" t="str">
        <f t="shared" si="5552"/>
        <v/>
      </c>
      <c r="ET405" s="71" t="str">
        <f t="shared" si="5553"/>
        <v/>
      </c>
      <c r="EU405" s="71" t="str">
        <f t="shared" si="5554"/>
        <v/>
      </c>
      <c r="EV405" s="71" t="str">
        <f t="shared" si="5555"/>
        <v/>
      </c>
      <c r="EW405" s="71" t="str">
        <f t="shared" si="5556"/>
        <v/>
      </c>
      <c r="EX405" s="71" t="str">
        <f t="shared" si="5557"/>
        <v/>
      </c>
      <c r="EY405" s="71" t="str">
        <f t="shared" si="5558"/>
        <v/>
      </c>
      <c r="EZ405" s="71" t="str">
        <f t="shared" si="5559"/>
        <v/>
      </c>
      <c r="FA405" s="71" t="str">
        <f t="shared" si="5560"/>
        <v/>
      </c>
      <c r="FB405" s="71" t="str">
        <f t="shared" si="5561"/>
        <v/>
      </c>
      <c r="FC405" s="71" t="str">
        <f t="shared" si="5562"/>
        <v/>
      </c>
      <c r="FD405" s="71" t="str">
        <f t="shared" si="5563"/>
        <v/>
      </c>
      <c r="FE405" s="71" t="str">
        <f t="shared" si="5564"/>
        <v/>
      </c>
      <c r="FF405" s="71" t="str">
        <f t="shared" si="5565"/>
        <v/>
      </c>
      <c r="FG405" s="71" t="str">
        <f t="shared" si="5566"/>
        <v/>
      </c>
      <c r="FH405" s="71" t="str">
        <f t="shared" si="5567"/>
        <v/>
      </c>
      <c r="FI405" s="71" t="str">
        <f t="shared" si="5568"/>
        <v/>
      </c>
      <c r="FJ405" s="71" t="str">
        <f t="shared" si="5569"/>
        <v/>
      </c>
      <c r="FK405" s="71" t="str">
        <f t="shared" si="5570"/>
        <v/>
      </c>
      <c r="FL405" s="71" t="str">
        <f t="shared" si="5571"/>
        <v/>
      </c>
      <c r="FM405" s="71" t="str">
        <f t="shared" si="5572"/>
        <v/>
      </c>
      <c r="FN405" s="71" t="str">
        <f t="shared" si="5573"/>
        <v/>
      </c>
      <c r="FO405" s="71" t="str">
        <f t="shared" si="5574"/>
        <v/>
      </c>
      <c r="FP405" s="71" t="str">
        <f t="shared" si="5575"/>
        <v/>
      </c>
      <c r="FQ405" s="71" t="str">
        <f t="shared" si="5576"/>
        <v/>
      </c>
      <c r="FR405" s="71" t="str">
        <f t="shared" si="5577"/>
        <v/>
      </c>
      <c r="FS405" s="71" t="str">
        <f t="shared" si="5578"/>
        <v/>
      </c>
    </row>
    <row r="406" spans="1:175">
      <c r="CN406" s="69" t="str">
        <f t="shared" si="5503"/>
        <v>InitUnitState('',,,,,,,,,,)</v>
      </c>
      <c r="CO406" s="69" t="str">
        <f t="shared" si="5504"/>
        <v>InitUnitNormal('',,,,,,,,,,)</v>
      </c>
      <c r="CP406" s="69" t="str">
        <f t="shared" si="5505"/>
        <v>InitUnitMagic('',,,,,,,,,,)</v>
      </c>
      <c r="CQ406" s="69" t="str">
        <f t="shared" si="5506"/>
        <v>InitUnitAdd('',,,,,,,,,,)</v>
      </c>
      <c r="CR406" s="69" t="str">
        <f t="shared" si="5507"/>
        <v>InitEquipData('',,"",,,,,'','','','','','',"")</v>
      </c>
      <c r="CU406" s="70" t="str">
        <f t="shared" si="5508"/>
        <v>|n</v>
      </c>
      <c r="CW406" s="60"/>
      <c r="CX406" s="60"/>
      <c r="CY406" s="60"/>
      <c r="CZ406" s="60"/>
      <c r="DA406" s="60"/>
      <c r="DB406" s="71" t="str">
        <f t="shared" si="5509"/>
        <v/>
      </c>
      <c r="DC406" s="71" t="str">
        <f t="shared" si="5510"/>
        <v/>
      </c>
      <c r="DD406" s="71" t="str">
        <f t="shared" si="5511"/>
        <v/>
      </c>
      <c r="DE406" s="71" t="str">
        <f t="shared" si="5512"/>
        <v/>
      </c>
      <c r="DF406" s="71" t="str">
        <f t="shared" si="5513"/>
        <v/>
      </c>
      <c r="DG406" s="71" t="str">
        <f t="shared" si="5514"/>
        <v/>
      </c>
      <c r="DH406" s="71" t="str">
        <f t="shared" si="5515"/>
        <v/>
      </c>
      <c r="DI406" s="71" t="str">
        <f t="shared" si="5516"/>
        <v/>
      </c>
      <c r="DJ406" s="71" t="str">
        <f t="shared" si="5517"/>
        <v/>
      </c>
      <c r="DK406" s="71" t="str">
        <f t="shared" si="5518"/>
        <v/>
      </c>
      <c r="DL406" s="71" t="str">
        <f t="shared" si="5519"/>
        <v/>
      </c>
      <c r="DM406" s="71" t="str">
        <f t="shared" si="5520"/>
        <v/>
      </c>
      <c r="DN406" s="71" t="str">
        <f t="shared" si="5521"/>
        <v/>
      </c>
      <c r="DO406" s="71" t="str">
        <f t="shared" si="5522"/>
        <v/>
      </c>
      <c r="DP406" s="71" t="str">
        <f t="shared" si="5523"/>
        <v/>
      </c>
      <c r="DQ406" s="71" t="str">
        <f t="shared" si="5524"/>
        <v/>
      </c>
      <c r="DR406" s="71" t="str">
        <f t="shared" si="5525"/>
        <v/>
      </c>
      <c r="DS406" s="71" t="str">
        <f t="shared" si="5526"/>
        <v/>
      </c>
      <c r="DT406" s="71" t="str">
        <f t="shared" si="5527"/>
        <v/>
      </c>
      <c r="DU406" s="71" t="str">
        <f t="shared" si="5528"/>
        <v/>
      </c>
      <c r="DV406" s="71" t="str">
        <f t="shared" si="5529"/>
        <v/>
      </c>
      <c r="DW406" s="71" t="str">
        <f t="shared" si="5530"/>
        <v/>
      </c>
      <c r="DX406" s="71" t="str">
        <f t="shared" si="5531"/>
        <v/>
      </c>
      <c r="DY406" s="71" t="str">
        <f t="shared" si="5532"/>
        <v/>
      </c>
      <c r="DZ406" s="71" t="str">
        <f t="shared" si="5533"/>
        <v/>
      </c>
      <c r="EA406" s="71" t="str">
        <f t="shared" si="5534"/>
        <v/>
      </c>
      <c r="EB406" s="71" t="str">
        <f t="shared" si="5535"/>
        <v/>
      </c>
      <c r="EC406" s="71" t="str">
        <f t="shared" si="5536"/>
        <v/>
      </c>
      <c r="ED406" s="71" t="str">
        <f t="shared" si="5537"/>
        <v/>
      </c>
      <c r="EE406" s="71" t="str">
        <f t="shared" si="5538"/>
        <v/>
      </c>
      <c r="EF406" s="71" t="str">
        <f t="shared" si="5539"/>
        <v/>
      </c>
      <c r="EG406" s="71" t="str">
        <f t="shared" si="5540"/>
        <v/>
      </c>
      <c r="EH406" s="71" t="str">
        <f t="shared" si="5541"/>
        <v/>
      </c>
      <c r="EI406" s="71" t="str">
        <f t="shared" si="5542"/>
        <v/>
      </c>
      <c r="EJ406" s="71" t="str">
        <f t="shared" si="5543"/>
        <v/>
      </c>
      <c r="EK406" s="71" t="str">
        <f t="shared" si="5544"/>
        <v/>
      </c>
      <c r="EL406" s="71" t="str">
        <f t="shared" si="5545"/>
        <v/>
      </c>
      <c r="EM406" s="71" t="str">
        <f t="shared" si="5546"/>
        <v/>
      </c>
      <c r="EN406" s="71" t="str">
        <f t="shared" si="5547"/>
        <v/>
      </c>
      <c r="EO406" s="71" t="str">
        <f t="shared" si="5548"/>
        <v/>
      </c>
      <c r="EP406" s="71" t="str">
        <f t="shared" si="5549"/>
        <v/>
      </c>
      <c r="EQ406" s="71" t="str">
        <f t="shared" si="5550"/>
        <v/>
      </c>
      <c r="ER406" s="71" t="str">
        <f t="shared" si="5551"/>
        <v/>
      </c>
      <c r="ES406" s="71" t="str">
        <f t="shared" si="5552"/>
        <v/>
      </c>
      <c r="ET406" s="71" t="str">
        <f t="shared" si="5553"/>
        <v/>
      </c>
      <c r="EU406" s="71" t="str">
        <f t="shared" si="5554"/>
        <v/>
      </c>
      <c r="EV406" s="71" t="str">
        <f t="shared" si="5555"/>
        <v/>
      </c>
      <c r="EW406" s="71" t="str">
        <f t="shared" si="5556"/>
        <v/>
      </c>
      <c r="EX406" s="71" t="str">
        <f t="shared" si="5557"/>
        <v/>
      </c>
      <c r="EY406" s="71" t="str">
        <f t="shared" si="5558"/>
        <v/>
      </c>
      <c r="EZ406" s="71" t="str">
        <f t="shared" si="5559"/>
        <v/>
      </c>
      <c r="FA406" s="71" t="str">
        <f t="shared" si="5560"/>
        <v/>
      </c>
      <c r="FB406" s="71" t="str">
        <f t="shared" si="5561"/>
        <v/>
      </c>
      <c r="FC406" s="71" t="str">
        <f t="shared" si="5562"/>
        <v/>
      </c>
      <c r="FD406" s="71" t="str">
        <f t="shared" si="5563"/>
        <v/>
      </c>
      <c r="FE406" s="71" t="str">
        <f t="shared" si="5564"/>
        <v/>
      </c>
      <c r="FF406" s="71" t="str">
        <f t="shared" si="5565"/>
        <v/>
      </c>
      <c r="FG406" s="71" t="str">
        <f t="shared" si="5566"/>
        <v/>
      </c>
      <c r="FH406" s="71" t="str">
        <f t="shared" si="5567"/>
        <v/>
      </c>
      <c r="FI406" s="71" t="str">
        <f t="shared" si="5568"/>
        <v/>
      </c>
      <c r="FJ406" s="71" t="str">
        <f t="shared" si="5569"/>
        <v/>
      </c>
      <c r="FK406" s="71" t="str">
        <f t="shared" si="5570"/>
        <v/>
      </c>
      <c r="FL406" s="71" t="str">
        <f t="shared" si="5571"/>
        <v/>
      </c>
      <c r="FM406" s="71" t="str">
        <f t="shared" si="5572"/>
        <v/>
      </c>
      <c r="FN406" s="71" t="str">
        <f t="shared" si="5573"/>
        <v/>
      </c>
      <c r="FO406" s="71" t="str">
        <f t="shared" si="5574"/>
        <v/>
      </c>
      <c r="FP406" s="71" t="str">
        <f t="shared" si="5575"/>
        <v/>
      </c>
      <c r="FQ406" s="71" t="str">
        <f t="shared" si="5576"/>
        <v/>
      </c>
      <c r="FR406" s="71" t="str">
        <f t="shared" si="5577"/>
        <v/>
      </c>
      <c r="FS406" s="71" t="str">
        <f t="shared" si="5578"/>
        <v/>
      </c>
    </row>
    <row r="407" spans="1:175">
      <c r="CN407" s="69" t="str">
        <f t="shared" si="5503"/>
        <v>InitUnitState('',,,,,,,,,,)</v>
      </c>
      <c r="CO407" s="69" t="str">
        <f t="shared" si="5504"/>
        <v>InitUnitNormal('',,,,,,,,,,)</v>
      </c>
      <c r="CP407" s="69" t="str">
        <f t="shared" si="5505"/>
        <v>InitUnitMagic('',,,,,,,,,,)</v>
      </c>
      <c r="CQ407" s="69" t="str">
        <f t="shared" si="5506"/>
        <v>InitUnitAdd('',,,,,,,,,,)</v>
      </c>
      <c r="CR407" s="69" t="str">
        <f t="shared" si="5507"/>
        <v>InitEquipData('',,"",,,,,'','','','','','',"")</v>
      </c>
      <c r="CU407" s="70" t="str">
        <f t="shared" si="5508"/>
        <v>|n</v>
      </c>
      <c r="CW407" s="60"/>
      <c r="CX407" s="60"/>
      <c r="CY407" s="60"/>
      <c r="CZ407" s="60"/>
      <c r="DA407" s="60"/>
      <c r="DB407" s="71" t="str">
        <f t="shared" si="5509"/>
        <v/>
      </c>
      <c r="DC407" s="71" t="str">
        <f t="shared" si="5510"/>
        <v/>
      </c>
      <c r="DD407" s="71" t="str">
        <f t="shared" si="5511"/>
        <v/>
      </c>
      <c r="DE407" s="71" t="str">
        <f t="shared" si="5512"/>
        <v/>
      </c>
      <c r="DF407" s="71" t="str">
        <f t="shared" si="5513"/>
        <v/>
      </c>
      <c r="DG407" s="71" t="str">
        <f t="shared" si="5514"/>
        <v/>
      </c>
      <c r="DH407" s="71" t="str">
        <f t="shared" si="5515"/>
        <v/>
      </c>
      <c r="DI407" s="71" t="str">
        <f t="shared" si="5516"/>
        <v/>
      </c>
      <c r="DJ407" s="71" t="str">
        <f t="shared" si="5517"/>
        <v/>
      </c>
      <c r="DK407" s="71" t="str">
        <f t="shared" si="5518"/>
        <v/>
      </c>
      <c r="DL407" s="71" t="str">
        <f t="shared" si="5519"/>
        <v/>
      </c>
      <c r="DM407" s="71" t="str">
        <f t="shared" si="5520"/>
        <v/>
      </c>
      <c r="DN407" s="71" t="str">
        <f t="shared" si="5521"/>
        <v/>
      </c>
      <c r="DO407" s="71" t="str">
        <f t="shared" si="5522"/>
        <v/>
      </c>
      <c r="DP407" s="71" t="str">
        <f t="shared" si="5523"/>
        <v/>
      </c>
      <c r="DQ407" s="71" t="str">
        <f t="shared" si="5524"/>
        <v/>
      </c>
      <c r="DR407" s="71" t="str">
        <f t="shared" si="5525"/>
        <v/>
      </c>
      <c r="DS407" s="71" t="str">
        <f t="shared" si="5526"/>
        <v/>
      </c>
      <c r="DT407" s="71" t="str">
        <f t="shared" si="5527"/>
        <v/>
      </c>
      <c r="DU407" s="71" t="str">
        <f t="shared" si="5528"/>
        <v/>
      </c>
      <c r="DV407" s="71" t="str">
        <f t="shared" si="5529"/>
        <v/>
      </c>
      <c r="DW407" s="71" t="str">
        <f t="shared" si="5530"/>
        <v/>
      </c>
      <c r="DX407" s="71" t="str">
        <f t="shared" si="5531"/>
        <v/>
      </c>
      <c r="DY407" s="71" t="str">
        <f t="shared" si="5532"/>
        <v/>
      </c>
      <c r="DZ407" s="71" t="str">
        <f t="shared" si="5533"/>
        <v/>
      </c>
      <c r="EA407" s="71" t="str">
        <f t="shared" si="5534"/>
        <v/>
      </c>
      <c r="EB407" s="71" t="str">
        <f t="shared" si="5535"/>
        <v/>
      </c>
      <c r="EC407" s="71" t="str">
        <f t="shared" si="5536"/>
        <v/>
      </c>
      <c r="ED407" s="71" t="str">
        <f t="shared" si="5537"/>
        <v/>
      </c>
      <c r="EE407" s="71" t="str">
        <f t="shared" si="5538"/>
        <v/>
      </c>
      <c r="EF407" s="71" t="str">
        <f t="shared" si="5539"/>
        <v/>
      </c>
      <c r="EG407" s="71" t="str">
        <f t="shared" si="5540"/>
        <v/>
      </c>
      <c r="EH407" s="71" t="str">
        <f t="shared" si="5541"/>
        <v/>
      </c>
      <c r="EI407" s="71" t="str">
        <f t="shared" si="5542"/>
        <v/>
      </c>
      <c r="EJ407" s="71" t="str">
        <f t="shared" si="5543"/>
        <v/>
      </c>
      <c r="EK407" s="71" t="str">
        <f t="shared" si="5544"/>
        <v/>
      </c>
      <c r="EL407" s="71" t="str">
        <f t="shared" si="5545"/>
        <v/>
      </c>
      <c r="EM407" s="71" t="str">
        <f t="shared" si="5546"/>
        <v/>
      </c>
      <c r="EN407" s="71" t="str">
        <f t="shared" si="5547"/>
        <v/>
      </c>
      <c r="EO407" s="71" t="str">
        <f t="shared" si="5548"/>
        <v/>
      </c>
      <c r="EP407" s="71" t="str">
        <f t="shared" si="5549"/>
        <v/>
      </c>
      <c r="EQ407" s="71" t="str">
        <f t="shared" si="5550"/>
        <v/>
      </c>
      <c r="ER407" s="71" t="str">
        <f t="shared" si="5551"/>
        <v/>
      </c>
      <c r="ES407" s="71" t="str">
        <f t="shared" si="5552"/>
        <v/>
      </c>
      <c r="ET407" s="71" t="str">
        <f t="shared" si="5553"/>
        <v/>
      </c>
      <c r="EU407" s="71" t="str">
        <f t="shared" si="5554"/>
        <v/>
      </c>
      <c r="EV407" s="71" t="str">
        <f t="shared" si="5555"/>
        <v/>
      </c>
      <c r="EW407" s="71" t="str">
        <f t="shared" si="5556"/>
        <v/>
      </c>
      <c r="EX407" s="71" t="str">
        <f t="shared" si="5557"/>
        <v/>
      </c>
      <c r="EY407" s="71" t="str">
        <f t="shared" si="5558"/>
        <v/>
      </c>
      <c r="EZ407" s="71" t="str">
        <f t="shared" si="5559"/>
        <v/>
      </c>
      <c r="FA407" s="71" t="str">
        <f t="shared" si="5560"/>
        <v/>
      </c>
      <c r="FB407" s="71" t="str">
        <f t="shared" si="5561"/>
        <v/>
      </c>
      <c r="FC407" s="71" t="str">
        <f t="shared" si="5562"/>
        <v/>
      </c>
      <c r="FD407" s="71" t="str">
        <f t="shared" si="5563"/>
        <v/>
      </c>
      <c r="FE407" s="71" t="str">
        <f t="shared" si="5564"/>
        <v/>
      </c>
      <c r="FF407" s="71" t="str">
        <f t="shared" si="5565"/>
        <v/>
      </c>
      <c r="FG407" s="71" t="str">
        <f t="shared" si="5566"/>
        <v/>
      </c>
      <c r="FH407" s="71" t="str">
        <f t="shared" si="5567"/>
        <v/>
      </c>
      <c r="FI407" s="71" t="str">
        <f t="shared" si="5568"/>
        <v/>
      </c>
      <c r="FJ407" s="71" t="str">
        <f t="shared" si="5569"/>
        <v/>
      </c>
      <c r="FK407" s="71" t="str">
        <f t="shared" si="5570"/>
        <v/>
      </c>
      <c r="FL407" s="71" t="str">
        <f t="shared" si="5571"/>
        <v/>
      </c>
      <c r="FM407" s="71" t="str">
        <f t="shared" si="5572"/>
        <v/>
      </c>
      <c r="FN407" s="71" t="str">
        <f t="shared" si="5573"/>
        <v/>
      </c>
      <c r="FO407" s="71" t="str">
        <f t="shared" si="5574"/>
        <v/>
      </c>
      <c r="FP407" s="71" t="str">
        <f t="shared" si="5575"/>
        <v/>
      </c>
      <c r="FQ407" s="71" t="str">
        <f t="shared" si="5576"/>
        <v/>
      </c>
      <c r="FR407" s="71" t="str">
        <f t="shared" si="5577"/>
        <v/>
      </c>
      <c r="FS407" s="71" t="str">
        <f t="shared" si="5578"/>
        <v/>
      </c>
    </row>
    <row r="408" spans="1:175">
      <c r="CN408" s="69" t="str">
        <f t="shared" si="5503"/>
        <v>InitUnitState('',,,,,,,,,,)</v>
      </c>
      <c r="CO408" s="69" t="str">
        <f t="shared" si="5504"/>
        <v>InitUnitNormal('',,,,,,,,,,)</v>
      </c>
      <c r="CP408" s="69" t="str">
        <f t="shared" si="5505"/>
        <v>InitUnitMagic('',,,,,,,,,,)</v>
      </c>
      <c r="CQ408" s="69" t="str">
        <f t="shared" si="5506"/>
        <v>InitUnitAdd('',,,,,,,,,,)</v>
      </c>
      <c r="CR408" s="69" t="str">
        <f t="shared" si="5507"/>
        <v>InitEquipData('',,"",,,,,'','','','','','',"")</v>
      </c>
      <c r="CU408" s="70" t="str">
        <f t="shared" si="5508"/>
        <v>|n</v>
      </c>
      <c r="CW408" s="60"/>
      <c r="CX408" s="60"/>
      <c r="CY408" s="60"/>
      <c r="CZ408" s="60"/>
      <c r="DA408" s="60"/>
      <c r="DB408" s="71" t="str">
        <f t="shared" si="5509"/>
        <v/>
      </c>
      <c r="DC408" s="71" t="str">
        <f t="shared" si="5510"/>
        <v/>
      </c>
      <c r="DD408" s="71" t="str">
        <f t="shared" si="5511"/>
        <v/>
      </c>
      <c r="DE408" s="71" t="str">
        <f t="shared" si="5512"/>
        <v/>
      </c>
      <c r="DF408" s="71" t="str">
        <f t="shared" si="5513"/>
        <v/>
      </c>
      <c r="DG408" s="71" t="str">
        <f t="shared" si="5514"/>
        <v/>
      </c>
      <c r="DH408" s="71" t="str">
        <f t="shared" si="5515"/>
        <v/>
      </c>
      <c r="DI408" s="71" t="str">
        <f t="shared" si="5516"/>
        <v/>
      </c>
      <c r="DJ408" s="71" t="str">
        <f t="shared" si="5517"/>
        <v/>
      </c>
      <c r="DK408" s="71" t="str">
        <f t="shared" si="5518"/>
        <v/>
      </c>
      <c r="DL408" s="71" t="str">
        <f t="shared" si="5519"/>
        <v/>
      </c>
      <c r="DM408" s="71" t="str">
        <f t="shared" si="5520"/>
        <v/>
      </c>
      <c r="DN408" s="71" t="str">
        <f t="shared" si="5521"/>
        <v/>
      </c>
      <c r="DO408" s="71" t="str">
        <f t="shared" si="5522"/>
        <v/>
      </c>
      <c r="DP408" s="71" t="str">
        <f t="shared" si="5523"/>
        <v/>
      </c>
      <c r="DQ408" s="71" t="str">
        <f t="shared" si="5524"/>
        <v/>
      </c>
      <c r="DR408" s="71" t="str">
        <f t="shared" si="5525"/>
        <v/>
      </c>
      <c r="DS408" s="71" t="str">
        <f t="shared" si="5526"/>
        <v/>
      </c>
      <c r="DT408" s="71" t="str">
        <f t="shared" si="5527"/>
        <v/>
      </c>
      <c r="DU408" s="71" t="str">
        <f t="shared" si="5528"/>
        <v/>
      </c>
      <c r="DV408" s="71" t="str">
        <f t="shared" si="5529"/>
        <v/>
      </c>
      <c r="DW408" s="71" t="str">
        <f t="shared" si="5530"/>
        <v/>
      </c>
      <c r="DX408" s="71" t="str">
        <f t="shared" si="5531"/>
        <v/>
      </c>
      <c r="DY408" s="71" t="str">
        <f t="shared" si="5532"/>
        <v/>
      </c>
      <c r="DZ408" s="71" t="str">
        <f t="shared" si="5533"/>
        <v/>
      </c>
      <c r="EA408" s="71" t="str">
        <f t="shared" si="5534"/>
        <v/>
      </c>
      <c r="EB408" s="71" t="str">
        <f t="shared" si="5535"/>
        <v/>
      </c>
      <c r="EC408" s="71" t="str">
        <f t="shared" si="5536"/>
        <v/>
      </c>
      <c r="ED408" s="71" t="str">
        <f t="shared" si="5537"/>
        <v/>
      </c>
      <c r="EE408" s="71" t="str">
        <f t="shared" si="5538"/>
        <v/>
      </c>
      <c r="EF408" s="71" t="str">
        <f t="shared" si="5539"/>
        <v/>
      </c>
      <c r="EG408" s="71" t="str">
        <f t="shared" si="5540"/>
        <v/>
      </c>
      <c r="EH408" s="71" t="str">
        <f t="shared" si="5541"/>
        <v/>
      </c>
      <c r="EI408" s="71" t="str">
        <f t="shared" si="5542"/>
        <v/>
      </c>
      <c r="EJ408" s="71" t="str">
        <f t="shared" si="5543"/>
        <v/>
      </c>
      <c r="EK408" s="71" t="str">
        <f t="shared" si="5544"/>
        <v/>
      </c>
      <c r="EL408" s="71" t="str">
        <f t="shared" si="5545"/>
        <v/>
      </c>
      <c r="EM408" s="71" t="str">
        <f t="shared" si="5546"/>
        <v/>
      </c>
      <c r="EN408" s="71" t="str">
        <f t="shared" si="5547"/>
        <v/>
      </c>
      <c r="EO408" s="71" t="str">
        <f t="shared" si="5548"/>
        <v/>
      </c>
      <c r="EP408" s="71" t="str">
        <f t="shared" si="5549"/>
        <v/>
      </c>
      <c r="EQ408" s="71" t="str">
        <f t="shared" si="5550"/>
        <v/>
      </c>
      <c r="ER408" s="71" t="str">
        <f t="shared" si="5551"/>
        <v/>
      </c>
      <c r="ES408" s="71" t="str">
        <f t="shared" si="5552"/>
        <v/>
      </c>
      <c r="ET408" s="71" t="str">
        <f t="shared" si="5553"/>
        <v/>
      </c>
      <c r="EU408" s="71" t="str">
        <f t="shared" si="5554"/>
        <v/>
      </c>
      <c r="EV408" s="71" t="str">
        <f t="shared" si="5555"/>
        <v/>
      </c>
      <c r="EW408" s="71" t="str">
        <f t="shared" si="5556"/>
        <v/>
      </c>
      <c r="EX408" s="71" t="str">
        <f t="shared" si="5557"/>
        <v/>
      </c>
      <c r="EY408" s="71" t="str">
        <f t="shared" si="5558"/>
        <v/>
      </c>
      <c r="EZ408" s="71" t="str">
        <f t="shared" si="5559"/>
        <v/>
      </c>
      <c r="FA408" s="71" t="str">
        <f t="shared" si="5560"/>
        <v/>
      </c>
      <c r="FB408" s="71" t="str">
        <f t="shared" si="5561"/>
        <v/>
      </c>
      <c r="FC408" s="71" t="str">
        <f t="shared" si="5562"/>
        <v/>
      </c>
      <c r="FD408" s="71" t="str">
        <f t="shared" si="5563"/>
        <v/>
      </c>
      <c r="FE408" s="71" t="str">
        <f t="shared" si="5564"/>
        <v/>
      </c>
      <c r="FF408" s="71" t="str">
        <f t="shared" si="5565"/>
        <v/>
      </c>
      <c r="FG408" s="71" t="str">
        <f t="shared" si="5566"/>
        <v/>
      </c>
      <c r="FH408" s="71" t="str">
        <f t="shared" si="5567"/>
        <v/>
      </c>
      <c r="FI408" s="71" t="str">
        <f t="shared" si="5568"/>
        <v/>
      </c>
      <c r="FJ408" s="71" t="str">
        <f t="shared" si="5569"/>
        <v/>
      </c>
      <c r="FK408" s="71" t="str">
        <f t="shared" si="5570"/>
        <v/>
      </c>
      <c r="FL408" s="71" t="str">
        <f t="shared" si="5571"/>
        <v/>
      </c>
      <c r="FM408" s="71" t="str">
        <f t="shared" si="5572"/>
        <v/>
      </c>
      <c r="FN408" s="71" t="str">
        <f t="shared" si="5573"/>
        <v/>
      </c>
      <c r="FO408" s="71" t="str">
        <f t="shared" si="5574"/>
        <v/>
      </c>
      <c r="FP408" s="71" t="str">
        <f t="shared" si="5575"/>
        <v/>
      </c>
      <c r="FQ408" s="71" t="str">
        <f t="shared" si="5576"/>
        <v/>
      </c>
      <c r="FR408" s="71" t="str">
        <f t="shared" si="5577"/>
        <v/>
      </c>
      <c r="FS408" s="71" t="str">
        <f t="shared" si="5578"/>
        <v/>
      </c>
    </row>
    <row r="409" spans="1:175">
      <c r="CN409" s="69" t="str">
        <f t="shared" si="5503"/>
        <v>InitUnitState('',,,,,,,,,,)</v>
      </c>
      <c r="CO409" s="69" t="str">
        <f t="shared" si="5504"/>
        <v>InitUnitNormal('',,,,,,,,,,)</v>
      </c>
      <c r="CP409" s="69" t="str">
        <f t="shared" si="5505"/>
        <v>InitUnitMagic('',,,,,,,,,,)</v>
      </c>
      <c r="CQ409" s="69" t="str">
        <f t="shared" si="5506"/>
        <v>InitUnitAdd('',,,,,,,,,,)</v>
      </c>
      <c r="CR409" s="69" t="str">
        <f t="shared" si="5507"/>
        <v>InitEquipData('',,"",,,,,'','','','','','',"")</v>
      </c>
      <c r="CU409" s="70" t="str">
        <f t="shared" si="5508"/>
        <v>|n</v>
      </c>
      <c r="CW409" s="60"/>
      <c r="CX409" s="60"/>
      <c r="CY409" s="60"/>
      <c r="CZ409" s="60"/>
      <c r="DA409" s="60"/>
      <c r="DB409" s="71" t="str">
        <f t="shared" si="5509"/>
        <v/>
      </c>
      <c r="DC409" s="71" t="str">
        <f t="shared" si="5510"/>
        <v/>
      </c>
      <c r="DD409" s="71" t="str">
        <f t="shared" si="5511"/>
        <v/>
      </c>
      <c r="DE409" s="71" t="str">
        <f t="shared" si="5512"/>
        <v/>
      </c>
      <c r="DF409" s="71" t="str">
        <f t="shared" si="5513"/>
        <v/>
      </c>
      <c r="DG409" s="71" t="str">
        <f t="shared" si="5514"/>
        <v/>
      </c>
      <c r="DH409" s="71" t="str">
        <f t="shared" si="5515"/>
        <v/>
      </c>
      <c r="DI409" s="71" t="str">
        <f t="shared" si="5516"/>
        <v/>
      </c>
      <c r="DJ409" s="71" t="str">
        <f t="shared" si="5517"/>
        <v/>
      </c>
      <c r="DK409" s="71" t="str">
        <f t="shared" si="5518"/>
        <v/>
      </c>
      <c r="DL409" s="71" t="str">
        <f t="shared" si="5519"/>
        <v/>
      </c>
      <c r="DM409" s="71" t="str">
        <f t="shared" si="5520"/>
        <v/>
      </c>
      <c r="DN409" s="71" t="str">
        <f t="shared" si="5521"/>
        <v/>
      </c>
      <c r="DO409" s="71" t="str">
        <f t="shared" si="5522"/>
        <v/>
      </c>
      <c r="DP409" s="71" t="str">
        <f t="shared" si="5523"/>
        <v/>
      </c>
      <c r="DQ409" s="71" t="str">
        <f t="shared" si="5524"/>
        <v/>
      </c>
      <c r="DR409" s="71" t="str">
        <f t="shared" si="5525"/>
        <v/>
      </c>
      <c r="DS409" s="71" t="str">
        <f t="shared" si="5526"/>
        <v/>
      </c>
      <c r="DT409" s="71" t="str">
        <f t="shared" si="5527"/>
        <v/>
      </c>
      <c r="DU409" s="71" t="str">
        <f t="shared" si="5528"/>
        <v/>
      </c>
      <c r="DV409" s="71" t="str">
        <f t="shared" si="5529"/>
        <v/>
      </c>
      <c r="DW409" s="71" t="str">
        <f t="shared" si="5530"/>
        <v/>
      </c>
      <c r="DX409" s="71" t="str">
        <f t="shared" si="5531"/>
        <v/>
      </c>
      <c r="DY409" s="71" t="str">
        <f t="shared" si="5532"/>
        <v/>
      </c>
      <c r="DZ409" s="71" t="str">
        <f t="shared" si="5533"/>
        <v/>
      </c>
      <c r="EA409" s="71" t="str">
        <f t="shared" si="5534"/>
        <v/>
      </c>
      <c r="EB409" s="71" t="str">
        <f t="shared" si="5535"/>
        <v/>
      </c>
      <c r="EC409" s="71" t="str">
        <f t="shared" si="5536"/>
        <v/>
      </c>
      <c r="ED409" s="71" t="str">
        <f t="shared" si="5537"/>
        <v/>
      </c>
      <c r="EE409" s="71" t="str">
        <f t="shared" si="5538"/>
        <v/>
      </c>
      <c r="EF409" s="71" t="str">
        <f t="shared" si="5539"/>
        <v/>
      </c>
      <c r="EG409" s="71" t="str">
        <f t="shared" si="5540"/>
        <v/>
      </c>
      <c r="EH409" s="71" t="str">
        <f t="shared" si="5541"/>
        <v/>
      </c>
      <c r="EI409" s="71" t="str">
        <f t="shared" si="5542"/>
        <v/>
      </c>
      <c r="EJ409" s="71" t="str">
        <f t="shared" si="5543"/>
        <v/>
      </c>
      <c r="EK409" s="71" t="str">
        <f t="shared" si="5544"/>
        <v/>
      </c>
      <c r="EL409" s="71" t="str">
        <f t="shared" si="5545"/>
        <v/>
      </c>
      <c r="EM409" s="71" t="str">
        <f t="shared" si="5546"/>
        <v/>
      </c>
      <c r="EN409" s="71" t="str">
        <f t="shared" si="5547"/>
        <v/>
      </c>
      <c r="EO409" s="71" t="str">
        <f t="shared" si="5548"/>
        <v/>
      </c>
      <c r="EP409" s="71" t="str">
        <f t="shared" si="5549"/>
        <v/>
      </c>
      <c r="EQ409" s="71" t="str">
        <f t="shared" si="5550"/>
        <v/>
      </c>
      <c r="ER409" s="71" t="str">
        <f t="shared" si="5551"/>
        <v/>
      </c>
      <c r="ES409" s="71" t="str">
        <f t="shared" si="5552"/>
        <v/>
      </c>
      <c r="ET409" s="71" t="str">
        <f t="shared" si="5553"/>
        <v/>
      </c>
      <c r="EU409" s="71" t="str">
        <f t="shared" si="5554"/>
        <v/>
      </c>
      <c r="EV409" s="71" t="str">
        <f t="shared" si="5555"/>
        <v/>
      </c>
      <c r="EW409" s="71" t="str">
        <f t="shared" si="5556"/>
        <v/>
      </c>
      <c r="EX409" s="71" t="str">
        <f t="shared" si="5557"/>
        <v/>
      </c>
      <c r="EY409" s="71" t="str">
        <f t="shared" si="5558"/>
        <v/>
      </c>
      <c r="EZ409" s="71" t="str">
        <f t="shared" si="5559"/>
        <v/>
      </c>
      <c r="FA409" s="71" t="str">
        <f t="shared" si="5560"/>
        <v/>
      </c>
      <c r="FB409" s="71" t="str">
        <f t="shared" si="5561"/>
        <v/>
      </c>
      <c r="FC409" s="71" t="str">
        <f t="shared" si="5562"/>
        <v/>
      </c>
      <c r="FD409" s="71" t="str">
        <f t="shared" si="5563"/>
        <v/>
      </c>
      <c r="FE409" s="71" t="str">
        <f t="shared" si="5564"/>
        <v/>
      </c>
      <c r="FF409" s="71" t="str">
        <f t="shared" si="5565"/>
        <v/>
      </c>
      <c r="FG409" s="71" t="str">
        <f t="shared" si="5566"/>
        <v/>
      </c>
      <c r="FH409" s="71" t="str">
        <f t="shared" si="5567"/>
        <v/>
      </c>
      <c r="FI409" s="71" t="str">
        <f t="shared" si="5568"/>
        <v/>
      </c>
      <c r="FJ409" s="71" t="str">
        <f t="shared" si="5569"/>
        <v/>
      </c>
      <c r="FK409" s="71" t="str">
        <f t="shared" si="5570"/>
        <v/>
      </c>
      <c r="FL409" s="71" t="str">
        <f t="shared" si="5571"/>
        <v/>
      </c>
      <c r="FM409" s="71" t="str">
        <f t="shared" si="5572"/>
        <v/>
      </c>
      <c r="FN409" s="71" t="str">
        <f t="shared" si="5573"/>
        <v/>
      </c>
      <c r="FO409" s="71" t="str">
        <f t="shared" si="5574"/>
        <v/>
      </c>
      <c r="FP409" s="71" t="str">
        <f t="shared" si="5575"/>
        <v/>
      </c>
      <c r="FQ409" s="71" t="str">
        <f t="shared" si="5576"/>
        <v/>
      </c>
      <c r="FR409" s="71" t="str">
        <f t="shared" si="5577"/>
        <v/>
      </c>
      <c r="FS409" s="71" t="str">
        <f t="shared" si="5578"/>
        <v/>
      </c>
    </row>
    <row r="410" spans="1:175">
      <c r="CN410" s="69" t="str">
        <f t="shared" si="5503"/>
        <v>InitUnitState('',,,,,,,,,,)</v>
      </c>
      <c r="CO410" s="69" t="str">
        <f t="shared" si="5504"/>
        <v>InitUnitNormal('',,,,,,,,,,)</v>
      </c>
      <c r="CP410" s="69" t="str">
        <f t="shared" si="5505"/>
        <v>InitUnitMagic('',,,,,,,,,,)</v>
      </c>
      <c r="CQ410" s="69" t="str">
        <f t="shared" si="5506"/>
        <v>InitUnitAdd('',,,,,,,,,,)</v>
      </c>
      <c r="CR410" s="69" t="str">
        <f t="shared" si="5507"/>
        <v>InitEquipData('',,"",,,,,'','','','','','',"")</v>
      </c>
      <c r="CU410" s="70" t="str">
        <f t="shared" si="5508"/>
        <v>|n</v>
      </c>
      <c r="CW410" s="60"/>
      <c r="CX410" s="60"/>
      <c r="CY410" s="60"/>
      <c r="CZ410" s="60"/>
      <c r="DA410" s="60"/>
      <c r="DB410" s="71" t="str">
        <f t="shared" si="5509"/>
        <v/>
      </c>
      <c r="DC410" s="71" t="str">
        <f t="shared" si="5510"/>
        <v/>
      </c>
      <c r="DD410" s="71" t="str">
        <f t="shared" si="5511"/>
        <v/>
      </c>
      <c r="DE410" s="71" t="str">
        <f t="shared" si="5512"/>
        <v/>
      </c>
      <c r="DF410" s="71" t="str">
        <f t="shared" si="5513"/>
        <v/>
      </c>
      <c r="DG410" s="71" t="str">
        <f t="shared" si="5514"/>
        <v/>
      </c>
      <c r="DH410" s="71" t="str">
        <f t="shared" si="5515"/>
        <v/>
      </c>
      <c r="DI410" s="71" t="str">
        <f t="shared" si="5516"/>
        <v/>
      </c>
      <c r="DJ410" s="71" t="str">
        <f t="shared" si="5517"/>
        <v/>
      </c>
      <c r="DK410" s="71" t="str">
        <f t="shared" si="5518"/>
        <v/>
      </c>
      <c r="DL410" s="71" t="str">
        <f t="shared" si="5519"/>
        <v/>
      </c>
      <c r="DM410" s="71" t="str">
        <f t="shared" si="5520"/>
        <v/>
      </c>
      <c r="DN410" s="71" t="str">
        <f t="shared" si="5521"/>
        <v/>
      </c>
      <c r="DO410" s="71" t="str">
        <f t="shared" si="5522"/>
        <v/>
      </c>
      <c r="DP410" s="71" t="str">
        <f t="shared" si="5523"/>
        <v/>
      </c>
      <c r="DQ410" s="71" t="str">
        <f t="shared" si="5524"/>
        <v/>
      </c>
      <c r="DR410" s="71" t="str">
        <f t="shared" si="5525"/>
        <v/>
      </c>
      <c r="DS410" s="71" t="str">
        <f t="shared" si="5526"/>
        <v/>
      </c>
      <c r="DT410" s="71" t="str">
        <f t="shared" si="5527"/>
        <v/>
      </c>
      <c r="DU410" s="71" t="str">
        <f t="shared" si="5528"/>
        <v/>
      </c>
      <c r="DV410" s="71" t="str">
        <f t="shared" si="5529"/>
        <v/>
      </c>
      <c r="DW410" s="71" t="str">
        <f t="shared" si="5530"/>
        <v/>
      </c>
      <c r="DX410" s="71" t="str">
        <f t="shared" si="5531"/>
        <v/>
      </c>
      <c r="DY410" s="71" t="str">
        <f t="shared" si="5532"/>
        <v/>
      </c>
      <c r="DZ410" s="71" t="str">
        <f t="shared" si="5533"/>
        <v/>
      </c>
      <c r="EA410" s="71" t="str">
        <f t="shared" si="5534"/>
        <v/>
      </c>
      <c r="EB410" s="71" t="str">
        <f t="shared" si="5535"/>
        <v/>
      </c>
      <c r="EC410" s="71" t="str">
        <f t="shared" si="5536"/>
        <v/>
      </c>
      <c r="ED410" s="71" t="str">
        <f t="shared" si="5537"/>
        <v/>
      </c>
      <c r="EE410" s="71" t="str">
        <f t="shared" si="5538"/>
        <v/>
      </c>
      <c r="EF410" s="71" t="str">
        <f t="shared" si="5539"/>
        <v/>
      </c>
      <c r="EG410" s="71" t="str">
        <f t="shared" si="5540"/>
        <v/>
      </c>
      <c r="EH410" s="71" t="str">
        <f t="shared" si="5541"/>
        <v/>
      </c>
      <c r="EI410" s="71" t="str">
        <f t="shared" si="5542"/>
        <v/>
      </c>
      <c r="EJ410" s="71" t="str">
        <f t="shared" si="5543"/>
        <v/>
      </c>
      <c r="EK410" s="71" t="str">
        <f t="shared" si="5544"/>
        <v/>
      </c>
      <c r="EL410" s="71" t="str">
        <f t="shared" si="5545"/>
        <v/>
      </c>
      <c r="EM410" s="71" t="str">
        <f t="shared" si="5546"/>
        <v/>
      </c>
      <c r="EN410" s="71" t="str">
        <f t="shared" si="5547"/>
        <v/>
      </c>
      <c r="EO410" s="71" t="str">
        <f t="shared" si="5548"/>
        <v/>
      </c>
      <c r="EP410" s="71" t="str">
        <f t="shared" si="5549"/>
        <v/>
      </c>
      <c r="EQ410" s="71" t="str">
        <f t="shared" si="5550"/>
        <v/>
      </c>
      <c r="ER410" s="71" t="str">
        <f t="shared" si="5551"/>
        <v/>
      </c>
      <c r="ES410" s="71" t="str">
        <f t="shared" si="5552"/>
        <v/>
      </c>
      <c r="ET410" s="71" t="str">
        <f t="shared" si="5553"/>
        <v/>
      </c>
      <c r="EU410" s="71" t="str">
        <f t="shared" si="5554"/>
        <v/>
      </c>
      <c r="EV410" s="71" t="str">
        <f t="shared" si="5555"/>
        <v/>
      </c>
      <c r="EW410" s="71" t="str">
        <f t="shared" si="5556"/>
        <v/>
      </c>
      <c r="EX410" s="71" t="str">
        <f t="shared" si="5557"/>
        <v/>
      </c>
      <c r="EY410" s="71" t="str">
        <f t="shared" si="5558"/>
        <v/>
      </c>
      <c r="EZ410" s="71" t="str">
        <f t="shared" si="5559"/>
        <v/>
      </c>
      <c r="FA410" s="71" t="str">
        <f t="shared" si="5560"/>
        <v/>
      </c>
      <c r="FB410" s="71" t="str">
        <f t="shared" si="5561"/>
        <v/>
      </c>
      <c r="FC410" s="71" t="str">
        <f t="shared" si="5562"/>
        <v/>
      </c>
      <c r="FD410" s="71" t="str">
        <f t="shared" si="5563"/>
        <v/>
      </c>
      <c r="FE410" s="71" t="str">
        <f t="shared" si="5564"/>
        <v/>
      </c>
      <c r="FF410" s="71" t="str">
        <f t="shared" si="5565"/>
        <v/>
      </c>
      <c r="FG410" s="71" t="str">
        <f t="shared" si="5566"/>
        <v/>
      </c>
      <c r="FH410" s="71" t="str">
        <f t="shared" si="5567"/>
        <v/>
      </c>
      <c r="FI410" s="71" t="str">
        <f t="shared" si="5568"/>
        <v/>
      </c>
      <c r="FJ410" s="71" t="str">
        <f t="shared" si="5569"/>
        <v/>
      </c>
      <c r="FK410" s="71" t="str">
        <f t="shared" si="5570"/>
        <v/>
      </c>
      <c r="FL410" s="71" t="str">
        <f t="shared" si="5571"/>
        <v/>
      </c>
      <c r="FM410" s="71" t="str">
        <f t="shared" si="5572"/>
        <v/>
      </c>
      <c r="FN410" s="71" t="str">
        <f t="shared" si="5573"/>
        <v/>
      </c>
      <c r="FO410" s="71" t="str">
        <f t="shared" si="5574"/>
        <v/>
      </c>
      <c r="FP410" s="71" t="str">
        <f t="shared" si="5575"/>
        <v/>
      </c>
      <c r="FQ410" s="71" t="str">
        <f t="shared" si="5576"/>
        <v/>
      </c>
      <c r="FR410" s="71" t="str">
        <f t="shared" si="5577"/>
        <v/>
      </c>
      <c r="FS410" s="71" t="str">
        <f t="shared" si="5578"/>
        <v/>
      </c>
    </row>
    <row r="411" spans="1:175">
      <c r="CN411" s="69" t="str">
        <f t="shared" si="5503"/>
        <v>InitUnitState('',,,,,,,,,,)</v>
      </c>
      <c r="CO411" s="69" t="str">
        <f t="shared" si="5504"/>
        <v>InitUnitNormal('',,,,,,,,,,)</v>
      </c>
      <c r="CP411" s="69" t="str">
        <f t="shared" si="5505"/>
        <v>InitUnitMagic('',,,,,,,,,,)</v>
      </c>
      <c r="CQ411" s="69" t="str">
        <f t="shared" si="5506"/>
        <v>InitUnitAdd('',,,,,,,,,,)</v>
      </c>
      <c r="CR411" s="69" t="str">
        <f t="shared" si="5507"/>
        <v>InitEquipData('',,"",,,,,'','','','','','',"")</v>
      </c>
      <c r="CU411" s="70" t="str">
        <f t="shared" si="5508"/>
        <v>|n</v>
      </c>
      <c r="CW411" s="60"/>
      <c r="CX411" s="60"/>
      <c r="CY411" s="60"/>
      <c r="CZ411" s="60"/>
      <c r="DA411" s="60"/>
      <c r="DB411" s="71" t="str">
        <f t="shared" si="5509"/>
        <v/>
      </c>
      <c r="DC411" s="71" t="str">
        <f t="shared" si="5510"/>
        <v/>
      </c>
      <c r="DD411" s="71" t="str">
        <f t="shared" si="5511"/>
        <v/>
      </c>
      <c r="DE411" s="71" t="str">
        <f t="shared" si="5512"/>
        <v/>
      </c>
      <c r="DF411" s="71" t="str">
        <f t="shared" si="5513"/>
        <v/>
      </c>
      <c r="DG411" s="71" t="str">
        <f t="shared" si="5514"/>
        <v/>
      </c>
      <c r="DH411" s="71" t="str">
        <f t="shared" si="5515"/>
        <v/>
      </c>
      <c r="DI411" s="71" t="str">
        <f t="shared" si="5516"/>
        <v/>
      </c>
      <c r="DJ411" s="71" t="str">
        <f t="shared" si="5517"/>
        <v/>
      </c>
      <c r="DK411" s="71" t="str">
        <f t="shared" si="5518"/>
        <v/>
      </c>
      <c r="DL411" s="71" t="str">
        <f t="shared" si="5519"/>
        <v/>
      </c>
      <c r="DM411" s="71" t="str">
        <f t="shared" si="5520"/>
        <v/>
      </c>
      <c r="DN411" s="71" t="str">
        <f t="shared" si="5521"/>
        <v/>
      </c>
      <c r="DO411" s="71" t="str">
        <f t="shared" si="5522"/>
        <v/>
      </c>
      <c r="DP411" s="71" t="str">
        <f t="shared" si="5523"/>
        <v/>
      </c>
      <c r="DQ411" s="71" t="str">
        <f t="shared" si="5524"/>
        <v/>
      </c>
      <c r="DR411" s="71" t="str">
        <f t="shared" si="5525"/>
        <v/>
      </c>
      <c r="DS411" s="71" t="str">
        <f t="shared" si="5526"/>
        <v/>
      </c>
      <c r="DT411" s="71" t="str">
        <f t="shared" si="5527"/>
        <v/>
      </c>
      <c r="DU411" s="71" t="str">
        <f t="shared" si="5528"/>
        <v/>
      </c>
      <c r="DV411" s="71" t="str">
        <f t="shared" si="5529"/>
        <v/>
      </c>
      <c r="DW411" s="71" t="str">
        <f t="shared" si="5530"/>
        <v/>
      </c>
      <c r="DX411" s="71" t="str">
        <f t="shared" si="5531"/>
        <v/>
      </c>
      <c r="DY411" s="71" t="str">
        <f t="shared" si="5532"/>
        <v/>
      </c>
      <c r="DZ411" s="71" t="str">
        <f t="shared" si="5533"/>
        <v/>
      </c>
      <c r="EA411" s="71" t="str">
        <f t="shared" si="5534"/>
        <v/>
      </c>
      <c r="EB411" s="71" t="str">
        <f t="shared" si="5535"/>
        <v/>
      </c>
      <c r="EC411" s="71" t="str">
        <f t="shared" si="5536"/>
        <v/>
      </c>
      <c r="ED411" s="71" t="str">
        <f t="shared" si="5537"/>
        <v/>
      </c>
      <c r="EE411" s="71" t="str">
        <f t="shared" si="5538"/>
        <v/>
      </c>
      <c r="EF411" s="71" t="str">
        <f t="shared" si="5539"/>
        <v/>
      </c>
      <c r="EG411" s="71" t="str">
        <f t="shared" si="5540"/>
        <v/>
      </c>
      <c r="EH411" s="71" t="str">
        <f t="shared" si="5541"/>
        <v/>
      </c>
      <c r="EI411" s="71" t="str">
        <f t="shared" si="5542"/>
        <v/>
      </c>
      <c r="EJ411" s="71" t="str">
        <f t="shared" si="5543"/>
        <v/>
      </c>
      <c r="EK411" s="71" t="str">
        <f t="shared" si="5544"/>
        <v/>
      </c>
      <c r="EL411" s="71" t="str">
        <f t="shared" si="5545"/>
        <v/>
      </c>
      <c r="EM411" s="71" t="str">
        <f t="shared" si="5546"/>
        <v/>
      </c>
      <c r="EN411" s="71" t="str">
        <f t="shared" si="5547"/>
        <v/>
      </c>
      <c r="EO411" s="71" t="str">
        <f t="shared" si="5548"/>
        <v/>
      </c>
      <c r="EP411" s="71" t="str">
        <f t="shared" si="5549"/>
        <v/>
      </c>
      <c r="EQ411" s="71" t="str">
        <f t="shared" si="5550"/>
        <v/>
      </c>
      <c r="ER411" s="71" t="str">
        <f t="shared" si="5551"/>
        <v/>
      </c>
      <c r="ES411" s="71" t="str">
        <f t="shared" si="5552"/>
        <v/>
      </c>
      <c r="ET411" s="71" t="str">
        <f t="shared" si="5553"/>
        <v/>
      </c>
      <c r="EU411" s="71" t="str">
        <f t="shared" si="5554"/>
        <v/>
      </c>
      <c r="EV411" s="71" t="str">
        <f t="shared" si="5555"/>
        <v/>
      </c>
      <c r="EW411" s="71" t="str">
        <f t="shared" si="5556"/>
        <v/>
      </c>
      <c r="EX411" s="71" t="str">
        <f t="shared" si="5557"/>
        <v/>
      </c>
      <c r="EY411" s="71" t="str">
        <f t="shared" si="5558"/>
        <v/>
      </c>
      <c r="EZ411" s="71" t="str">
        <f t="shared" si="5559"/>
        <v/>
      </c>
      <c r="FA411" s="71" t="str">
        <f t="shared" si="5560"/>
        <v/>
      </c>
      <c r="FB411" s="71" t="str">
        <f t="shared" si="5561"/>
        <v/>
      </c>
      <c r="FC411" s="71" t="str">
        <f t="shared" si="5562"/>
        <v/>
      </c>
      <c r="FD411" s="71" t="str">
        <f t="shared" si="5563"/>
        <v/>
      </c>
      <c r="FE411" s="71" t="str">
        <f t="shared" si="5564"/>
        <v/>
      </c>
      <c r="FF411" s="71" t="str">
        <f t="shared" si="5565"/>
        <v/>
      </c>
      <c r="FG411" s="71" t="str">
        <f t="shared" si="5566"/>
        <v/>
      </c>
      <c r="FH411" s="71" t="str">
        <f t="shared" si="5567"/>
        <v/>
      </c>
      <c r="FI411" s="71" t="str">
        <f t="shared" si="5568"/>
        <v/>
      </c>
      <c r="FJ411" s="71" t="str">
        <f t="shared" si="5569"/>
        <v/>
      </c>
      <c r="FK411" s="71" t="str">
        <f t="shared" si="5570"/>
        <v/>
      </c>
      <c r="FL411" s="71" t="str">
        <f t="shared" si="5571"/>
        <v/>
      </c>
      <c r="FM411" s="71" t="str">
        <f t="shared" si="5572"/>
        <v/>
      </c>
      <c r="FN411" s="71" t="str">
        <f t="shared" si="5573"/>
        <v/>
      </c>
      <c r="FO411" s="71" t="str">
        <f t="shared" si="5574"/>
        <v/>
      </c>
      <c r="FP411" s="71" t="str">
        <f t="shared" si="5575"/>
        <v/>
      </c>
      <c r="FQ411" s="71" t="str">
        <f t="shared" si="5576"/>
        <v/>
      </c>
      <c r="FR411" s="71" t="str">
        <f t="shared" si="5577"/>
        <v/>
      </c>
      <c r="FS411" s="71" t="str">
        <f t="shared" si="5578"/>
        <v/>
      </c>
    </row>
    <row r="412" spans="1:175">
      <c r="CN412" s="69" t="str">
        <f t="shared" si="5503"/>
        <v>InitUnitState('',,,,,,,,,,)</v>
      </c>
      <c r="CO412" s="69" t="str">
        <f t="shared" si="5504"/>
        <v>InitUnitNormal('',,,,,,,,,,)</v>
      </c>
      <c r="CP412" s="69" t="str">
        <f t="shared" si="5505"/>
        <v>InitUnitMagic('',,,,,,,,,,)</v>
      </c>
      <c r="CQ412" s="69" t="str">
        <f t="shared" si="5506"/>
        <v>InitUnitAdd('',,,,,,,,,,)</v>
      </c>
      <c r="CR412" s="69" t="str">
        <f t="shared" si="5507"/>
        <v>InitEquipData('',,"",,,,,'','','','','','',"")</v>
      </c>
      <c r="CU412" s="70" t="str">
        <f t="shared" si="5508"/>
        <v>|n</v>
      </c>
      <c r="CW412" s="60"/>
      <c r="CX412" s="60"/>
      <c r="CY412" s="60"/>
      <c r="CZ412" s="60"/>
      <c r="DA412" s="60"/>
      <c r="DB412" s="71" t="str">
        <f t="shared" si="5509"/>
        <v/>
      </c>
      <c r="DC412" s="71" t="str">
        <f t="shared" si="5510"/>
        <v/>
      </c>
      <c r="DD412" s="71" t="str">
        <f t="shared" si="5511"/>
        <v/>
      </c>
      <c r="DE412" s="71" t="str">
        <f t="shared" si="5512"/>
        <v/>
      </c>
      <c r="DF412" s="71" t="str">
        <f t="shared" si="5513"/>
        <v/>
      </c>
      <c r="DG412" s="71" t="str">
        <f t="shared" si="5514"/>
        <v/>
      </c>
      <c r="DH412" s="71" t="str">
        <f t="shared" si="5515"/>
        <v/>
      </c>
      <c r="DI412" s="71" t="str">
        <f t="shared" si="5516"/>
        <v/>
      </c>
      <c r="DJ412" s="71" t="str">
        <f t="shared" si="5517"/>
        <v/>
      </c>
      <c r="DK412" s="71" t="str">
        <f t="shared" si="5518"/>
        <v/>
      </c>
      <c r="DL412" s="71" t="str">
        <f t="shared" si="5519"/>
        <v/>
      </c>
      <c r="DM412" s="71" t="str">
        <f t="shared" si="5520"/>
        <v/>
      </c>
      <c r="DN412" s="71" t="str">
        <f t="shared" si="5521"/>
        <v/>
      </c>
      <c r="DO412" s="71" t="str">
        <f t="shared" si="5522"/>
        <v/>
      </c>
      <c r="DP412" s="71" t="str">
        <f t="shared" si="5523"/>
        <v/>
      </c>
      <c r="DQ412" s="71" t="str">
        <f t="shared" si="5524"/>
        <v/>
      </c>
      <c r="DR412" s="71" t="str">
        <f t="shared" si="5525"/>
        <v/>
      </c>
      <c r="DS412" s="71" t="str">
        <f t="shared" si="5526"/>
        <v/>
      </c>
      <c r="DT412" s="71" t="str">
        <f t="shared" si="5527"/>
        <v/>
      </c>
      <c r="DU412" s="71" t="str">
        <f t="shared" si="5528"/>
        <v/>
      </c>
      <c r="DV412" s="71" t="str">
        <f t="shared" si="5529"/>
        <v/>
      </c>
      <c r="DW412" s="71" t="str">
        <f t="shared" si="5530"/>
        <v/>
      </c>
      <c r="DX412" s="71" t="str">
        <f t="shared" si="5531"/>
        <v/>
      </c>
      <c r="DY412" s="71" t="str">
        <f t="shared" si="5532"/>
        <v/>
      </c>
      <c r="DZ412" s="71" t="str">
        <f t="shared" si="5533"/>
        <v/>
      </c>
      <c r="EA412" s="71" t="str">
        <f t="shared" si="5534"/>
        <v/>
      </c>
      <c r="EB412" s="71" t="str">
        <f t="shared" si="5535"/>
        <v/>
      </c>
      <c r="EC412" s="71" t="str">
        <f t="shared" si="5536"/>
        <v/>
      </c>
      <c r="ED412" s="71" t="str">
        <f t="shared" si="5537"/>
        <v/>
      </c>
      <c r="EE412" s="71" t="str">
        <f t="shared" si="5538"/>
        <v/>
      </c>
      <c r="EF412" s="71" t="str">
        <f t="shared" si="5539"/>
        <v/>
      </c>
      <c r="EG412" s="71" t="str">
        <f t="shared" si="5540"/>
        <v/>
      </c>
      <c r="EH412" s="71" t="str">
        <f t="shared" si="5541"/>
        <v/>
      </c>
      <c r="EI412" s="71" t="str">
        <f t="shared" si="5542"/>
        <v/>
      </c>
      <c r="EJ412" s="71" t="str">
        <f t="shared" si="5543"/>
        <v/>
      </c>
      <c r="EK412" s="71" t="str">
        <f t="shared" si="5544"/>
        <v/>
      </c>
      <c r="EL412" s="71" t="str">
        <f t="shared" si="5545"/>
        <v/>
      </c>
      <c r="EM412" s="71" t="str">
        <f t="shared" si="5546"/>
        <v/>
      </c>
      <c r="EN412" s="71" t="str">
        <f t="shared" si="5547"/>
        <v/>
      </c>
      <c r="EO412" s="71" t="str">
        <f t="shared" si="5548"/>
        <v/>
      </c>
      <c r="EP412" s="71" t="str">
        <f t="shared" si="5549"/>
        <v/>
      </c>
      <c r="EQ412" s="71" t="str">
        <f t="shared" si="5550"/>
        <v/>
      </c>
      <c r="ER412" s="71" t="str">
        <f t="shared" si="5551"/>
        <v/>
      </c>
      <c r="ES412" s="71" t="str">
        <f t="shared" si="5552"/>
        <v/>
      </c>
      <c r="ET412" s="71" t="str">
        <f t="shared" si="5553"/>
        <v/>
      </c>
      <c r="EU412" s="71" t="str">
        <f t="shared" si="5554"/>
        <v/>
      </c>
      <c r="EV412" s="71" t="str">
        <f t="shared" si="5555"/>
        <v/>
      </c>
      <c r="EW412" s="71" t="str">
        <f t="shared" si="5556"/>
        <v/>
      </c>
      <c r="EX412" s="71" t="str">
        <f t="shared" si="5557"/>
        <v/>
      </c>
      <c r="EY412" s="71" t="str">
        <f t="shared" si="5558"/>
        <v/>
      </c>
      <c r="EZ412" s="71" t="str">
        <f t="shared" si="5559"/>
        <v/>
      </c>
      <c r="FA412" s="71" t="str">
        <f t="shared" si="5560"/>
        <v/>
      </c>
      <c r="FB412" s="71" t="str">
        <f t="shared" si="5561"/>
        <v/>
      </c>
      <c r="FC412" s="71" t="str">
        <f t="shared" si="5562"/>
        <v/>
      </c>
      <c r="FD412" s="71" t="str">
        <f t="shared" si="5563"/>
        <v/>
      </c>
      <c r="FE412" s="71" t="str">
        <f t="shared" si="5564"/>
        <v/>
      </c>
      <c r="FF412" s="71" t="str">
        <f t="shared" si="5565"/>
        <v/>
      </c>
      <c r="FG412" s="71" t="str">
        <f t="shared" si="5566"/>
        <v/>
      </c>
      <c r="FH412" s="71" t="str">
        <f t="shared" si="5567"/>
        <v/>
      </c>
      <c r="FI412" s="71" t="str">
        <f t="shared" si="5568"/>
        <v/>
      </c>
      <c r="FJ412" s="71" t="str">
        <f t="shared" si="5569"/>
        <v/>
      </c>
      <c r="FK412" s="71" t="str">
        <f t="shared" si="5570"/>
        <v/>
      </c>
      <c r="FL412" s="71" t="str">
        <f t="shared" si="5571"/>
        <v/>
      </c>
      <c r="FM412" s="71" t="str">
        <f t="shared" si="5572"/>
        <v/>
      </c>
      <c r="FN412" s="71" t="str">
        <f t="shared" si="5573"/>
        <v/>
      </c>
      <c r="FO412" s="71" t="str">
        <f t="shared" si="5574"/>
        <v/>
      </c>
      <c r="FP412" s="71" t="str">
        <f t="shared" si="5575"/>
        <v/>
      </c>
      <c r="FQ412" s="71" t="str">
        <f t="shared" si="5576"/>
        <v/>
      </c>
      <c r="FR412" s="71" t="str">
        <f t="shared" si="5577"/>
        <v/>
      </c>
      <c r="FS412" s="71" t="str">
        <f t="shared" si="5578"/>
        <v/>
      </c>
    </row>
    <row r="413" spans="1:175">
      <c r="CN413" s="69" t="str">
        <f t="shared" si="5503"/>
        <v>InitUnitState('',,,,,,,,,,)</v>
      </c>
      <c r="CO413" s="69" t="str">
        <f t="shared" si="5504"/>
        <v>InitUnitNormal('',,,,,,,,,,)</v>
      </c>
      <c r="CP413" s="69" t="str">
        <f t="shared" si="5505"/>
        <v>InitUnitMagic('',,,,,,,,,,)</v>
      </c>
      <c r="CQ413" s="69" t="str">
        <f t="shared" si="5506"/>
        <v>InitUnitAdd('',,,,,,,,,,)</v>
      </c>
      <c r="CR413" s="69" t="str">
        <f t="shared" si="5507"/>
        <v>InitEquipData('',,"",,,,,'','','','','','',"")</v>
      </c>
      <c r="CU413" s="70" t="str">
        <f t="shared" si="5508"/>
        <v>|n</v>
      </c>
      <c r="CW413" s="60"/>
      <c r="CX413" s="60"/>
      <c r="CY413" s="60"/>
      <c r="CZ413" s="60"/>
      <c r="DA413" s="60"/>
      <c r="DB413" s="71" t="str">
        <f t="shared" si="5509"/>
        <v/>
      </c>
      <c r="DC413" s="71" t="str">
        <f t="shared" si="5510"/>
        <v/>
      </c>
      <c r="DD413" s="71" t="str">
        <f t="shared" si="5511"/>
        <v/>
      </c>
      <c r="DE413" s="71" t="str">
        <f t="shared" si="5512"/>
        <v/>
      </c>
      <c r="DF413" s="71" t="str">
        <f t="shared" si="5513"/>
        <v/>
      </c>
      <c r="DG413" s="71" t="str">
        <f t="shared" si="5514"/>
        <v/>
      </c>
      <c r="DH413" s="71" t="str">
        <f t="shared" si="5515"/>
        <v/>
      </c>
      <c r="DI413" s="71" t="str">
        <f t="shared" si="5516"/>
        <v/>
      </c>
      <c r="DJ413" s="71" t="str">
        <f t="shared" si="5517"/>
        <v/>
      </c>
      <c r="DK413" s="71" t="str">
        <f t="shared" si="5518"/>
        <v/>
      </c>
      <c r="DL413" s="71" t="str">
        <f t="shared" si="5519"/>
        <v/>
      </c>
      <c r="DM413" s="71" t="str">
        <f t="shared" si="5520"/>
        <v/>
      </c>
      <c r="DN413" s="71" t="str">
        <f t="shared" si="5521"/>
        <v/>
      </c>
      <c r="DO413" s="71" t="str">
        <f t="shared" si="5522"/>
        <v/>
      </c>
      <c r="DP413" s="71" t="str">
        <f t="shared" si="5523"/>
        <v/>
      </c>
      <c r="DQ413" s="71" t="str">
        <f t="shared" si="5524"/>
        <v/>
      </c>
      <c r="DR413" s="71" t="str">
        <f t="shared" si="5525"/>
        <v/>
      </c>
      <c r="DS413" s="71" t="str">
        <f t="shared" si="5526"/>
        <v/>
      </c>
      <c r="DT413" s="71" t="str">
        <f t="shared" si="5527"/>
        <v/>
      </c>
      <c r="DU413" s="71" t="str">
        <f t="shared" si="5528"/>
        <v/>
      </c>
      <c r="DV413" s="71" t="str">
        <f t="shared" si="5529"/>
        <v/>
      </c>
      <c r="DW413" s="71" t="str">
        <f t="shared" si="5530"/>
        <v/>
      </c>
      <c r="DX413" s="71" t="str">
        <f t="shared" si="5531"/>
        <v/>
      </c>
      <c r="DY413" s="71" t="str">
        <f t="shared" si="5532"/>
        <v/>
      </c>
      <c r="DZ413" s="71" t="str">
        <f t="shared" si="5533"/>
        <v/>
      </c>
      <c r="EA413" s="71" t="str">
        <f t="shared" si="5534"/>
        <v/>
      </c>
      <c r="EB413" s="71" t="str">
        <f t="shared" si="5535"/>
        <v/>
      </c>
      <c r="EC413" s="71" t="str">
        <f t="shared" si="5536"/>
        <v/>
      </c>
      <c r="ED413" s="71" t="str">
        <f t="shared" si="5537"/>
        <v/>
      </c>
      <c r="EE413" s="71" t="str">
        <f t="shared" si="5538"/>
        <v/>
      </c>
      <c r="EF413" s="71" t="str">
        <f t="shared" si="5539"/>
        <v/>
      </c>
      <c r="EG413" s="71" t="str">
        <f t="shared" si="5540"/>
        <v/>
      </c>
      <c r="EH413" s="71" t="str">
        <f t="shared" si="5541"/>
        <v/>
      </c>
      <c r="EI413" s="71" t="str">
        <f t="shared" si="5542"/>
        <v/>
      </c>
      <c r="EJ413" s="71" t="str">
        <f t="shared" si="5543"/>
        <v/>
      </c>
      <c r="EK413" s="71" t="str">
        <f t="shared" si="5544"/>
        <v/>
      </c>
      <c r="EL413" s="71" t="str">
        <f t="shared" si="5545"/>
        <v/>
      </c>
      <c r="EM413" s="71" t="str">
        <f t="shared" si="5546"/>
        <v/>
      </c>
      <c r="EN413" s="71" t="str">
        <f t="shared" si="5547"/>
        <v/>
      </c>
      <c r="EO413" s="71" t="str">
        <f t="shared" si="5548"/>
        <v/>
      </c>
      <c r="EP413" s="71" t="str">
        <f t="shared" si="5549"/>
        <v/>
      </c>
      <c r="EQ413" s="71" t="str">
        <f t="shared" si="5550"/>
        <v/>
      </c>
      <c r="ER413" s="71" t="str">
        <f t="shared" si="5551"/>
        <v/>
      </c>
      <c r="ES413" s="71" t="str">
        <f t="shared" si="5552"/>
        <v/>
      </c>
      <c r="ET413" s="71" t="str">
        <f t="shared" si="5553"/>
        <v/>
      </c>
      <c r="EU413" s="71" t="str">
        <f t="shared" si="5554"/>
        <v/>
      </c>
      <c r="EV413" s="71" t="str">
        <f t="shared" si="5555"/>
        <v/>
      </c>
      <c r="EW413" s="71" t="str">
        <f t="shared" si="5556"/>
        <v/>
      </c>
      <c r="EX413" s="71" t="str">
        <f t="shared" si="5557"/>
        <v/>
      </c>
      <c r="EY413" s="71" t="str">
        <f t="shared" si="5558"/>
        <v/>
      </c>
      <c r="EZ413" s="71" t="str">
        <f t="shared" si="5559"/>
        <v/>
      </c>
      <c r="FA413" s="71" t="str">
        <f t="shared" si="5560"/>
        <v/>
      </c>
      <c r="FB413" s="71" t="str">
        <f t="shared" si="5561"/>
        <v/>
      </c>
      <c r="FC413" s="71" t="str">
        <f t="shared" si="5562"/>
        <v/>
      </c>
      <c r="FD413" s="71" t="str">
        <f t="shared" si="5563"/>
        <v/>
      </c>
      <c r="FE413" s="71" t="str">
        <f t="shared" si="5564"/>
        <v/>
      </c>
      <c r="FF413" s="71" t="str">
        <f t="shared" si="5565"/>
        <v/>
      </c>
      <c r="FG413" s="71" t="str">
        <f t="shared" si="5566"/>
        <v/>
      </c>
      <c r="FH413" s="71" t="str">
        <f t="shared" si="5567"/>
        <v/>
      </c>
      <c r="FI413" s="71" t="str">
        <f t="shared" si="5568"/>
        <v/>
      </c>
      <c r="FJ413" s="71" t="str">
        <f t="shared" si="5569"/>
        <v/>
      </c>
      <c r="FK413" s="71" t="str">
        <f t="shared" si="5570"/>
        <v/>
      </c>
      <c r="FL413" s="71" t="str">
        <f t="shared" si="5571"/>
        <v/>
      </c>
      <c r="FM413" s="71" t="str">
        <f t="shared" si="5572"/>
        <v/>
      </c>
      <c r="FN413" s="71" t="str">
        <f t="shared" si="5573"/>
        <v/>
      </c>
      <c r="FO413" s="71" t="str">
        <f t="shared" si="5574"/>
        <v/>
      </c>
      <c r="FP413" s="71" t="str">
        <f t="shared" si="5575"/>
        <v/>
      </c>
      <c r="FQ413" s="71" t="str">
        <f t="shared" si="5576"/>
        <v/>
      </c>
      <c r="FR413" s="71" t="str">
        <f t="shared" si="5577"/>
        <v/>
      </c>
      <c r="FS413" s="71" t="str">
        <f t="shared" si="5578"/>
        <v/>
      </c>
    </row>
    <row r="414" spans="1:175">
      <c r="CN414" s="69" t="str">
        <f t="shared" si="5503"/>
        <v>InitUnitState('',,,,,,,,,,)</v>
      </c>
      <c r="CO414" s="69" t="str">
        <f t="shared" si="5504"/>
        <v>InitUnitNormal('',,,,,,,,,,)</v>
      </c>
      <c r="CP414" s="69" t="str">
        <f t="shared" si="5505"/>
        <v>InitUnitMagic('',,,,,,,,,,)</v>
      </c>
      <c r="CQ414" s="69" t="str">
        <f t="shared" si="5506"/>
        <v>InitUnitAdd('',,,,,,,,,,)</v>
      </c>
      <c r="CR414" s="69" t="str">
        <f t="shared" si="5507"/>
        <v>InitEquipData('',,"",,,,,'','','','','','',"")</v>
      </c>
      <c r="CU414" s="70" t="str">
        <f t="shared" si="5508"/>
        <v>|n</v>
      </c>
      <c r="CW414" s="60"/>
      <c r="CX414" s="60"/>
      <c r="CY414" s="60"/>
      <c r="CZ414" s="60"/>
      <c r="DA414" s="60"/>
      <c r="DB414" s="71" t="str">
        <f t="shared" si="5509"/>
        <v/>
      </c>
      <c r="DC414" s="71" t="str">
        <f t="shared" si="5510"/>
        <v/>
      </c>
      <c r="DD414" s="71" t="str">
        <f t="shared" si="5511"/>
        <v/>
      </c>
      <c r="DE414" s="71" t="str">
        <f t="shared" si="5512"/>
        <v/>
      </c>
      <c r="DF414" s="71" t="str">
        <f t="shared" si="5513"/>
        <v/>
      </c>
      <c r="DG414" s="71" t="str">
        <f t="shared" si="5514"/>
        <v/>
      </c>
      <c r="DH414" s="71" t="str">
        <f t="shared" si="5515"/>
        <v/>
      </c>
      <c r="DI414" s="71" t="str">
        <f t="shared" si="5516"/>
        <v/>
      </c>
      <c r="DJ414" s="71" t="str">
        <f t="shared" si="5517"/>
        <v/>
      </c>
      <c r="DK414" s="71" t="str">
        <f t="shared" si="5518"/>
        <v/>
      </c>
      <c r="DL414" s="71" t="str">
        <f t="shared" si="5519"/>
        <v/>
      </c>
      <c r="DM414" s="71" t="str">
        <f t="shared" si="5520"/>
        <v/>
      </c>
      <c r="DN414" s="71" t="str">
        <f t="shared" si="5521"/>
        <v/>
      </c>
      <c r="DO414" s="71" t="str">
        <f t="shared" si="5522"/>
        <v/>
      </c>
      <c r="DP414" s="71" t="str">
        <f t="shared" si="5523"/>
        <v/>
      </c>
      <c r="DQ414" s="71" t="str">
        <f t="shared" si="5524"/>
        <v/>
      </c>
      <c r="DR414" s="71" t="str">
        <f t="shared" si="5525"/>
        <v/>
      </c>
      <c r="DS414" s="71" t="str">
        <f t="shared" si="5526"/>
        <v/>
      </c>
      <c r="DT414" s="71" t="str">
        <f t="shared" si="5527"/>
        <v/>
      </c>
      <c r="DU414" s="71" t="str">
        <f t="shared" si="5528"/>
        <v/>
      </c>
      <c r="DV414" s="71" t="str">
        <f t="shared" si="5529"/>
        <v/>
      </c>
      <c r="DW414" s="71" t="str">
        <f t="shared" si="5530"/>
        <v/>
      </c>
      <c r="DX414" s="71" t="str">
        <f t="shared" si="5531"/>
        <v/>
      </c>
      <c r="DY414" s="71" t="str">
        <f t="shared" si="5532"/>
        <v/>
      </c>
      <c r="DZ414" s="71" t="str">
        <f t="shared" si="5533"/>
        <v/>
      </c>
      <c r="EA414" s="71" t="str">
        <f t="shared" si="5534"/>
        <v/>
      </c>
      <c r="EB414" s="71" t="str">
        <f t="shared" si="5535"/>
        <v/>
      </c>
      <c r="EC414" s="71" t="str">
        <f t="shared" si="5536"/>
        <v/>
      </c>
      <c r="ED414" s="71" t="str">
        <f t="shared" si="5537"/>
        <v/>
      </c>
      <c r="EE414" s="71" t="str">
        <f t="shared" si="5538"/>
        <v/>
      </c>
      <c r="EF414" s="71" t="str">
        <f t="shared" si="5539"/>
        <v/>
      </c>
      <c r="EG414" s="71" t="str">
        <f t="shared" si="5540"/>
        <v/>
      </c>
      <c r="EH414" s="71" t="str">
        <f t="shared" si="5541"/>
        <v/>
      </c>
      <c r="EI414" s="71" t="str">
        <f t="shared" si="5542"/>
        <v/>
      </c>
      <c r="EJ414" s="71" t="str">
        <f t="shared" si="5543"/>
        <v/>
      </c>
      <c r="EK414" s="71" t="str">
        <f t="shared" si="5544"/>
        <v/>
      </c>
      <c r="EL414" s="71" t="str">
        <f t="shared" si="5545"/>
        <v/>
      </c>
      <c r="EM414" s="71" t="str">
        <f t="shared" si="5546"/>
        <v/>
      </c>
      <c r="EN414" s="71" t="str">
        <f t="shared" si="5547"/>
        <v/>
      </c>
      <c r="EO414" s="71" t="str">
        <f t="shared" si="5548"/>
        <v/>
      </c>
      <c r="EP414" s="71" t="str">
        <f t="shared" si="5549"/>
        <v/>
      </c>
      <c r="EQ414" s="71" t="str">
        <f t="shared" si="5550"/>
        <v/>
      </c>
      <c r="ER414" s="71" t="str">
        <f t="shared" si="5551"/>
        <v/>
      </c>
      <c r="ES414" s="71" t="str">
        <f t="shared" si="5552"/>
        <v/>
      </c>
      <c r="ET414" s="71" t="str">
        <f t="shared" si="5553"/>
        <v/>
      </c>
      <c r="EU414" s="71" t="str">
        <f t="shared" si="5554"/>
        <v/>
      </c>
      <c r="EV414" s="71" t="str">
        <f t="shared" si="5555"/>
        <v/>
      </c>
      <c r="EW414" s="71" t="str">
        <f t="shared" si="5556"/>
        <v/>
      </c>
      <c r="EX414" s="71" t="str">
        <f t="shared" si="5557"/>
        <v/>
      </c>
      <c r="EY414" s="71" t="str">
        <f t="shared" si="5558"/>
        <v/>
      </c>
      <c r="EZ414" s="71" t="str">
        <f t="shared" si="5559"/>
        <v/>
      </c>
      <c r="FA414" s="71" t="str">
        <f t="shared" si="5560"/>
        <v/>
      </c>
      <c r="FB414" s="71" t="str">
        <f t="shared" si="5561"/>
        <v/>
      </c>
      <c r="FC414" s="71" t="str">
        <f t="shared" si="5562"/>
        <v/>
      </c>
      <c r="FD414" s="71" t="str">
        <f t="shared" si="5563"/>
        <v/>
      </c>
      <c r="FE414" s="71" t="str">
        <f t="shared" si="5564"/>
        <v/>
      </c>
      <c r="FF414" s="71" t="str">
        <f t="shared" si="5565"/>
        <v/>
      </c>
      <c r="FG414" s="71" t="str">
        <f t="shared" si="5566"/>
        <v/>
      </c>
      <c r="FH414" s="71" t="str">
        <f t="shared" si="5567"/>
        <v/>
      </c>
      <c r="FI414" s="71" t="str">
        <f t="shared" si="5568"/>
        <v/>
      </c>
      <c r="FJ414" s="71" t="str">
        <f t="shared" si="5569"/>
        <v/>
      </c>
      <c r="FK414" s="71" t="str">
        <f t="shared" si="5570"/>
        <v/>
      </c>
      <c r="FL414" s="71" t="str">
        <f t="shared" si="5571"/>
        <v/>
      </c>
      <c r="FM414" s="71" t="str">
        <f t="shared" si="5572"/>
        <v/>
      </c>
      <c r="FN414" s="71" t="str">
        <f t="shared" si="5573"/>
        <v/>
      </c>
      <c r="FO414" s="71" t="str">
        <f t="shared" si="5574"/>
        <v/>
      </c>
      <c r="FP414" s="71" t="str">
        <f t="shared" si="5575"/>
        <v/>
      </c>
      <c r="FQ414" s="71" t="str">
        <f t="shared" si="5576"/>
        <v/>
      </c>
      <c r="FR414" s="71" t="str">
        <f t="shared" si="5577"/>
        <v/>
      </c>
      <c r="FS414" s="71" t="str">
        <f t="shared" si="5578"/>
        <v/>
      </c>
    </row>
    <row r="415" spans="1:175">
      <c r="CN415" s="69" t="str">
        <f t="shared" si="5503"/>
        <v>InitUnitState('',,,,,,,,,,)</v>
      </c>
      <c r="CO415" s="69" t="str">
        <f t="shared" si="5504"/>
        <v>InitUnitNormal('',,,,,,,,,,)</v>
      </c>
      <c r="CP415" s="69" t="str">
        <f t="shared" si="5505"/>
        <v>InitUnitMagic('',,,,,,,,,,)</v>
      </c>
      <c r="CQ415" s="69" t="str">
        <f t="shared" si="5506"/>
        <v>InitUnitAdd('',,,,,,,,,,)</v>
      </c>
      <c r="CR415" s="69" t="str">
        <f t="shared" si="5507"/>
        <v>InitEquipData('',,"",,,,,'','','','','','',"")</v>
      </c>
      <c r="CU415" s="70" t="str">
        <f t="shared" si="5508"/>
        <v>|n</v>
      </c>
      <c r="CW415" s="60"/>
      <c r="CX415" s="60"/>
      <c r="CY415" s="60"/>
      <c r="CZ415" s="60"/>
      <c r="DA415" s="60"/>
      <c r="DB415" s="71" t="str">
        <f t="shared" si="5509"/>
        <v/>
      </c>
      <c r="DC415" s="71" t="str">
        <f t="shared" si="5510"/>
        <v/>
      </c>
      <c r="DD415" s="71" t="str">
        <f t="shared" si="5511"/>
        <v/>
      </c>
      <c r="DE415" s="71" t="str">
        <f t="shared" si="5512"/>
        <v/>
      </c>
      <c r="DF415" s="71" t="str">
        <f t="shared" si="5513"/>
        <v/>
      </c>
      <c r="DG415" s="71" t="str">
        <f t="shared" si="5514"/>
        <v/>
      </c>
      <c r="DH415" s="71" t="str">
        <f t="shared" si="5515"/>
        <v/>
      </c>
      <c r="DI415" s="71" t="str">
        <f t="shared" si="5516"/>
        <v/>
      </c>
      <c r="DJ415" s="71" t="str">
        <f t="shared" si="5517"/>
        <v/>
      </c>
      <c r="DK415" s="71" t="str">
        <f t="shared" si="5518"/>
        <v/>
      </c>
      <c r="DL415" s="71" t="str">
        <f t="shared" si="5519"/>
        <v/>
      </c>
      <c r="DM415" s="71" t="str">
        <f t="shared" si="5520"/>
        <v/>
      </c>
      <c r="DN415" s="71" t="str">
        <f t="shared" si="5521"/>
        <v/>
      </c>
      <c r="DO415" s="71" t="str">
        <f t="shared" si="5522"/>
        <v/>
      </c>
      <c r="DP415" s="71" t="str">
        <f t="shared" si="5523"/>
        <v/>
      </c>
      <c r="DQ415" s="71" t="str">
        <f t="shared" si="5524"/>
        <v/>
      </c>
      <c r="DR415" s="71" t="str">
        <f t="shared" si="5525"/>
        <v/>
      </c>
      <c r="DS415" s="71" t="str">
        <f t="shared" si="5526"/>
        <v/>
      </c>
      <c r="DT415" s="71" t="str">
        <f t="shared" si="5527"/>
        <v/>
      </c>
      <c r="DU415" s="71" t="str">
        <f t="shared" si="5528"/>
        <v/>
      </c>
      <c r="DV415" s="71" t="str">
        <f t="shared" si="5529"/>
        <v/>
      </c>
      <c r="DW415" s="71" t="str">
        <f t="shared" si="5530"/>
        <v/>
      </c>
      <c r="DX415" s="71" t="str">
        <f t="shared" si="5531"/>
        <v/>
      </c>
      <c r="DY415" s="71" t="str">
        <f t="shared" si="5532"/>
        <v/>
      </c>
      <c r="DZ415" s="71" t="str">
        <f t="shared" si="5533"/>
        <v/>
      </c>
      <c r="EA415" s="71" t="str">
        <f t="shared" si="5534"/>
        <v/>
      </c>
      <c r="EB415" s="71" t="str">
        <f t="shared" si="5535"/>
        <v/>
      </c>
      <c r="EC415" s="71" t="str">
        <f t="shared" si="5536"/>
        <v/>
      </c>
      <c r="ED415" s="71" t="str">
        <f t="shared" si="5537"/>
        <v/>
      </c>
      <c r="EE415" s="71" t="str">
        <f t="shared" si="5538"/>
        <v/>
      </c>
      <c r="EF415" s="71" t="str">
        <f t="shared" si="5539"/>
        <v/>
      </c>
      <c r="EG415" s="71" t="str">
        <f t="shared" si="5540"/>
        <v/>
      </c>
      <c r="EH415" s="71" t="str">
        <f t="shared" si="5541"/>
        <v/>
      </c>
      <c r="EI415" s="71" t="str">
        <f t="shared" si="5542"/>
        <v/>
      </c>
      <c r="EJ415" s="71" t="str">
        <f t="shared" si="5543"/>
        <v/>
      </c>
      <c r="EK415" s="71" t="str">
        <f t="shared" si="5544"/>
        <v/>
      </c>
      <c r="EL415" s="71" t="str">
        <f t="shared" si="5545"/>
        <v/>
      </c>
      <c r="EM415" s="71" t="str">
        <f t="shared" si="5546"/>
        <v/>
      </c>
      <c r="EN415" s="71" t="str">
        <f t="shared" si="5547"/>
        <v/>
      </c>
      <c r="EO415" s="71" t="str">
        <f t="shared" si="5548"/>
        <v/>
      </c>
      <c r="EP415" s="71" t="str">
        <f t="shared" si="5549"/>
        <v/>
      </c>
      <c r="EQ415" s="71" t="str">
        <f t="shared" si="5550"/>
        <v/>
      </c>
      <c r="ER415" s="71" t="str">
        <f t="shared" si="5551"/>
        <v/>
      </c>
      <c r="ES415" s="71" t="str">
        <f t="shared" si="5552"/>
        <v/>
      </c>
      <c r="ET415" s="71" t="str">
        <f t="shared" si="5553"/>
        <v/>
      </c>
      <c r="EU415" s="71" t="str">
        <f t="shared" si="5554"/>
        <v/>
      </c>
      <c r="EV415" s="71" t="str">
        <f t="shared" si="5555"/>
        <v/>
      </c>
      <c r="EW415" s="71" t="str">
        <f t="shared" si="5556"/>
        <v/>
      </c>
      <c r="EX415" s="71" t="str">
        <f t="shared" si="5557"/>
        <v/>
      </c>
      <c r="EY415" s="71" t="str">
        <f t="shared" si="5558"/>
        <v/>
      </c>
      <c r="EZ415" s="71" t="str">
        <f t="shared" si="5559"/>
        <v/>
      </c>
      <c r="FA415" s="71" t="str">
        <f t="shared" si="5560"/>
        <v/>
      </c>
      <c r="FB415" s="71" t="str">
        <f t="shared" si="5561"/>
        <v/>
      </c>
      <c r="FC415" s="71" t="str">
        <f t="shared" si="5562"/>
        <v/>
      </c>
      <c r="FD415" s="71" t="str">
        <f t="shared" si="5563"/>
        <v/>
      </c>
      <c r="FE415" s="71" t="str">
        <f t="shared" si="5564"/>
        <v/>
      </c>
      <c r="FF415" s="71" t="str">
        <f t="shared" si="5565"/>
        <v/>
      </c>
      <c r="FG415" s="71" t="str">
        <f t="shared" si="5566"/>
        <v/>
      </c>
      <c r="FH415" s="71" t="str">
        <f t="shared" si="5567"/>
        <v/>
      </c>
      <c r="FI415" s="71" t="str">
        <f t="shared" si="5568"/>
        <v/>
      </c>
      <c r="FJ415" s="71" t="str">
        <f t="shared" si="5569"/>
        <v/>
      </c>
      <c r="FK415" s="71" t="str">
        <f t="shared" si="5570"/>
        <v/>
      </c>
      <c r="FL415" s="71" t="str">
        <f t="shared" si="5571"/>
        <v/>
      </c>
      <c r="FM415" s="71" t="str">
        <f t="shared" si="5572"/>
        <v/>
      </c>
      <c r="FN415" s="71" t="str">
        <f t="shared" si="5573"/>
        <v/>
      </c>
      <c r="FO415" s="71" t="str">
        <f t="shared" si="5574"/>
        <v/>
      </c>
      <c r="FP415" s="71" t="str">
        <f t="shared" si="5575"/>
        <v/>
      </c>
      <c r="FQ415" s="71" t="str">
        <f t="shared" si="5576"/>
        <v/>
      </c>
      <c r="FR415" s="71" t="str">
        <f t="shared" si="5577"/>
        <v/>
      </c>
      <c r="FS415" s="71" t="str">
        <f t="shared" si="5578"/>
        <v/>
      </c>
    </row>
    <row r="416" spans="1:175">
      <c r="CN416" s="69" t="str">
        <f t="shared" si="5503"/>
        <v>InitUnitState('',,,,,,,,,,)</v>
      </c>
      <c r="CO416" s="69" t="str">
        <f t="shared" si="5504"/>
        <v>InitUnitNormal('',,,,,,,,,,)</v>
      </c>
      <c r="CP416" s="69" t="str">
        <f t="shared" si="5505"/>
        <v>InitUnitMagic('',,,,,,,,,,)</v>
      </c>
      <c r="CQ416" s="69" t="str">
        <f t="shared" si="5506"/>
        <v>InitUnitAdd('',,,,,,,,,,)</v>
      </c>
      <c r="CR416" s="69" t="str">
        <f t="shared" si="5507"/>
        <v>InitEquipData('',,"",,,,,'','','','','','',"")</v>
      </c>
      <c r="CU416" s="70" t="str">
        <f t="shared" ref="CU416:CU454" si="5579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W416" s="60"/>
      <c r="CX416" s="60"/>
      <c r="CY416" s="60"/>
      <c r="CZ416" s="60"/>
      <c r="DA416" s="60"/>
      <c r="DB416" s="71" t="str">
        <f t="shared" si="5509"/>
        <v/>
      </c>
      <c r="DC416" s="71" t="str">
        <f t="shared" si="5510"/>
        <v/>
      </c>
      <c r="DD416" s="71" t="str">
        <f t="shared" si="5511"/>
        <v/>
      </c>
      <c r="DE416" s="71" t="str">
        <f t="shared" si="5512"/>
        <v/>
      </c>
      <c r="DF416" s="71" t="str">
        <f t="shared" si="5513"/>
        <v/>
      </c>
      <c r="DG416" s="71" t="str">
        <f t="shared" si="5514"/>
        <v/>
      </c>
      <c r="DH416" s="71" t="str">
        <f t="shared" si="5515"/>
        <v/>
      </c>
      <c r="DI416" s="71" t="str">
        <f t="shared" si="5516"/>
        <v/>
      </c>
      <c r="DJ416" s="71" t="str">
        <f t="shared" si="5517"/>
        <v/>
      </c>
      <c r="DK416" s="71" t="str">
        <f t="shared" si="5518"/>
        <v/>
      </c>
      <c r="DL416" s="71" t="str">
        <f t="shared" si="5519"/>
        <v/>
      </c>
      <c r="DM416" s="71" t="str">
        <f t="shared" si="5520"/>
        <v/>
      </c>
      <c r="DN416" s="71" t="str">
        <f t="shared" si="5521"/>
        <v/>
      </c>
      <c r="DO416" s="71" t="str">
        <f t="shared" si="5522"/>
        <v/>
      </c>
      <c r="DP416" s="71" t="str">
        <f t="shared" si="5523"/>
        <v/>
      </c>
      <c r="DQ416" s="71" t="str">
        <f t="shared" si="5524"/>
        <v/>
      </c>
      <c r="DR416" s="71" t="str">
        <f t="shared" si="5525"/>
        <v/>
      </c>
      <c r="DS416" s="71" t="str">
        <f t="shared" si="5526"/>
        <v/>
      </c>
      <c r="DT416" s="71" t="str">
        <f t="shared" si="5527"/>
        <v/>
      </c>
      <c r="DU416" s="71" t="str">
        <f t="shared" si="5528"/>
        <v/>
      </c>
      <c r="DV416" s="71" t="str">
        <f t="shared" si="5529"/>
        <v/>
      </c>
      <c r="DW416" s="71" t="str">
        <f t="shared" si="5530"/>
        <v/>
      </c>
      <c r="DX416" s="71" t="str">
        <f t="shared" si="5531"/>
        <v/>
      </c>
      <c r="DY416" s="71" t="str">
        <f t="shared" si="5532"/>
        <v/>
      </c>
      <c r="DZ416" s="71" t="str">
        <f t="shared" si="5533"/>
        <v/>
      </c>
      <c r="EA416" s="71" t="str">
        <f t="shared" si="5534"/>
        <v/>
      </c>
      <c r="EB416" s="71" t="str">
        <f t="shared" si="5535"/>
        <v/>
      </c>
      <c r="EC416" s="71" t="str">
        <f t="shared" si="5536"/>
        <v/>
      </c>
      <c r="ED416" s="71" t="str">
        <f t="shared" si="5537"/>
        <v/>
      </c>
      <c r="EE416" s="71" t="str">
        <f t="shared" si="5538"/>
        <v/>
      </c>
      <c r="EF416" s="71" t="str">
        <f t="shared" si="5539"/>
        <v/>
      </c>
      <c r="EG416" s="71" t="str">
        <f t="shared" si="5540"/>
        <v/>
      </c>
      <c r="EH416" s="71" t="str">
        <f t="shared" si="5541"/>
        <v/>
      </c>
      <c r="EI416" s="71" t="str">
        <f t="shared" si="5542"/>
        <v/>
      </c>
      <c r="EJ416" s="71" t="str">
        <f t="shared" si="5543"/>
        <v/>
      </c>
      <c r="EK416" s="71" t="str">
        <f t="shared" si="5544"/>
        <v/>
      </c>
      <c r="EL416" s="71" t="str">
        <f t="shared" si="5545"/>
        <v/>
      </c>
      <c r="EM416" s="71" t="str">
        <f t="shared" si="5546"/>
        <v/>
      </c>
      <c r="EN416" s="71" t="str">
        <f t="shared" si="5547"/>
        <v/>
      </c>
      <c r="EO416" s="71" t="str">
        <f t="shared" si="5548"/>
        <v/>
      </c>
      <c r="EP416" s="71" t="str">
        <f t="shared" si="5549"/>
        <v/>
      </c>
      <c r="EQ416" s="71" t="str">
        <f t="shared" si="5550"/>
        <v/>
      </c>
      <c r="ER416" s="71" t="str">
        <f t="shared" si="5551"/>
        <v/>
      </c>
      <c r="ES416" s="71" t="str">
        <f t="shared" si="5552"/>
        <v/>
      </c>
      <c r="ET416" s="71" t="str">
        <f t="shared" si="5553"/>
        <v/>
      </c>
      <c r="EU416" s="71" t="str">
        <f t="shared" si="5554"/>
        <v/>
      </c>
      <c r="EV416" s="71" t="str">
        <f t="shared" si="5555"/>
        <v/>
      </c>
      <c r="EW416" s="71" t="str">
        <f t="shared" si="5556"/>
        <v/>
      </c>
      <c r="EX416" s="71" t="str">
        <f t="shared" si="5557"/>
        <v/>
      </c>
      <c r="EY416" s="71" t="str">
        <f t="shared" si="5558"/>
        <v/>
      </c>
      <c r="EZ416" s="71" t="str">
        <f t="shared" si="5559"/>
        <v/>
      </c>
      <c r="FA416" s="71" t="str">
        <f t="shared" si="5560"/>
        <v/>
      </c>
      <c r="FB416" s="71" t="str">
        <f t="shared" si="5561"/>
        <v/>
      </c>
      <c r="FC416" s="71" t="str">
        <f t="shared" si="5562"/>
        <v/>
      </c>
      <c r="FD416" s="71" t="str">
        <f t="shared" si="5563"/>
        <v/>
      </c>
      <c r="FE416" s="71" t="str">
        <f t="shared" si="5564"/>
        <v/>
      </c>
      <c r="FF416" s="71" t="str">
        <f t="shared" si="5565"/>
        <v/>
      </c>
      <c r="FG416" s="71" t="str">
        <f t="shared" si="5566"/>
        <v/>
      </c>
      <c r="FH416" s="71" t="str">
        <f t="shared" si="5567"/>
        <v/>
      </c>
      <c r="FI416" s="71" t="str">
        <f t="shared" si="5568"/>
        <v/>
      </c>
      <c r="FJ416" s="71" t="str">
        <f t="shared" si="5569"/>
        <v/>
      </c>
      <c r="FK416" s="71" t="str">
        <f t="shared" si="5570"/>
        <v/>
      </c>
      <c r="FL416" s="71" t="str">
        <f t="shared" si="5571"/>
        <v/>
      </c>
      <c r="FM416" s="71" t="str">
        <f t="shared" si="5572"/>
        <v/>
      </c>
      <c r="FN416" s="71" t="str">
        <f t="shared" si="5573"/>
        <v/>
      </c>
      <c r="FO416" s="71" t="str">
        <f t="shared" si="5574"/>
        <v/>
      </c>
      <c r="FP416" s="71" t="str">
        <f t="shared" si="5575"/>
        <v/>
      </c>
      <c r="FQ416" s="71" t="str">
        <f t="shared" si="5576"/>
        <v/>
      </c>
      <c r="FR416" s="71" t="str">
        <f t="shared" si="5577"/>
        <v/>
      </c>
      <c r="FS416" s="71" t="str">
        <f t="shared" si="5578"/>
        <v/>
      </c>
    </row>
    <row r="417" spans="92:175">
      <c r="CN417" s="69" t="str">
        <f t="shared" si="5503"/>
        <v>InitUnitState('',,,,,,,,,,)</v>
      </c>
      <c r="CO417" s="69" t="str">
        <f t="shared" si="5504"/>
        <v>InitUnitNormal('',,,,,,,,,,)</v>
      </c>
      <c r="CP417" s="69" t="str">
        <f t="shared" si="5505"/>
        <v>InitUnitMagic('',,,,,,,,,,)</v>
      </c>
      <c r="CQ417" s="69" t="str">
        <f t="shared" si="5506"/>
        <v>InitUnitAdd('',,,,,,,,,,)</v>
      </c>
      <c r="CR417" s="69" t="str">
        <f t="shared" si="5507"/>
        <v>InitEquipData('',,"",,,,,'','','','','','',"")</v>
      </c>
      <c r="CU417" s="70" t="str">
        <f t="shared" si="5579"/>
        <v>|n</v>
      </c>
      <c r="CW417" s="60"/>
      <c r="CX417" s="60"/>
      <c r="CY417" s="60"/>
      <c r="CZ417" s="60"/>
      <c r="DA417" s="60"/>
      <c r="DB417" s="71" t="str">
        <f t="shared" si="5509"/>
        <v/>
      </c>
      <c r="DC417" s="71" t="str">
        <f t="shared" si="5510"/>
        <v/>
      </c>
      <c r="DD417" s="71" t="str">
        <f t="shared" si="5511"/>
        <v/>
      </c>
      <c r="DE417" s="71" t="str">
        <f t="shared" si="5512"/>
        <v/>
      </c>
      <c r="DF417" s="71" t="str">
        <f t="shared" si="5513"/>
        <v/>
      </c>
      <c r="DG417" s="71" t="str">
        <f t="shared" si="5514"/>
        <v/>
      </c>
      <c r="DH417" s="71" t="str">
        <f t="shared" si="5515"/>
        <v/>
      </c>
      <c r="DI417" s="71" t="str">
        <f t="shared" si="5516"/>
        <v/>
      </c>
      <c r="DJ417" s="71" t="str">
        <f t="shared" si="5517"/>
        <v/>
      </c>
      <c r="DK417" s="71" t="str">
        <f t="shared" si="5518"/>
        <v/>
      </c>
      <c r="DL417" s="71" t="str">
        <f t="shared" si="5519"/>
        <v/>
      </c>
      <c r="DM417" s="71" t="str">
        <f t="shared" si="5520"/>
        <v/>
      </c>
      <c r="DN417" s="71" t="str">
        <f t="shared" si="5521"/>
        <v/>
      </c>
      <c r="DO417" s="71" t="str">
        <f t="shared" si="5522"/>
        <v/>
      </c>
      <c r="DP417" s="71" t="str">
        <f t="shared" si="5523"/>
        <v/>
      </c>
      <c r="DQ417" s="71" t="str">
        <f t="shared" si="5524"/>
        <v/>
      </c>
      <c r="DR417" s="71" t="str">
        <f t="shared" si="5525"/>
        <v/>
      </c>
      <c r="DS417" s="71" t="str">
        <f t="shared" si="5526"/>
        <v/>
      </c>
      <c r="DT417" s="71" t="str">
        <f t="shared" si="5527"/>
        <v/>
      </c>
      <c r="DU417" s="71" t="str">
        <f t="shared" si="5528"/>
        <v/>
      </c>
      <c r="DV417" s="71" t="str">
        <f t="shared" si="5529"/>
        <v/>
      </c>
      <c r="DW417" s="71" t="str">
        <f t="shared" si="5530"/>
        <v/>
      </c>
      <c r="DX417" s="71" t="str">
        <f t="shared" si="5531"/>
        <v/>
      </c>
      <c r="DY417" s="71" t="str">
        <f t="shared" si="5532"/>
        <v/>
      </c>
      <c r="DZ417" s="71" t="str">
        <f t="shared" si="5533"/>
        <v/>
      </c>
      <c r="EA417" s="71" t="str">
        <f t="shared" si="5534"/>
        <v/>
      </c>
      <c r="EB417" s="71" t="str">
        <f t="shared" si="5535"/>
        <v/>
      </c>
      <c r="EC417" s="71" t="str">
        <f t="shared" si="5536"/>
        <v/>
      </c>
      <c r="ED417" s="71" t="str">
        <f t="shared" si="5537"/>
        <v/>
      </c>
      <c r="EE417" s="71" t="str">
        <f t="shared" si="5538"/>
        <v/>
      </c>
      <c r="EF417" s="71" t="str">
        <f t="shared" si="5539"/>
        <v/>
      </c>
      <c r="EG417" s="71" t="str">
        <f t="shared" si="5540"/>
        <v/>
      </c>
      <c r="EH417" s="71" t="str">
        <f t="shared" si="5541"/>
        <v/>
      </c>
      <c r="EI417" s="71" t="str">
        <f t="shared" si="5542"/>
        <v/>
      </c>
      <c r="EJ417" s="71" t="str">
        <f t="shared" si="5543"/>
        <v/>
      </c>
      <c r="EK417" s="71" t="str">
        <f t="shared" si="5544"/>
        <v/>
      </c>
      <c r="EL417" s="71" t="str">
        <f t="shared" si="5545"/>
        <v/>
      </c>
      <c r="EM417" s="71" t="str">
        <f t="shared" si="5546"/>
        <v/>
      </c>
      <c r="EN417" s="71" t="str">
        <f t="shared" si="5547"/>
        <v/>
      </c>
      <c r="EO417" s="71" t="str">
        <f t="shared" si="5548"/>
        <v/>
      </c>
      <c r="EP417" s="71" t="str">
        <f t="shared" si="5549"/>
        <v/>
      </c>
      <c r="EQ417" s="71" t="str">
        <f t="shared" si="5550"/>
        <v/>
      </c>
      <c r="ER417" s="71" t="str">
        <f t="shared" si="5551"/>
        <v/>
      </c>
      <c r="ES417" s="71" t="str">
        <f t="shared" si="5552"/>
        <v/>
      </c>
      <c r="ET417" s="71" t="str">
        <f t="shared" si="5553"/>
        <v/>
      </c>
      <c r="EU417" s="71" t="str">
        <f t="shared" si="5554"/>
        <v/>
      </c>
      <c r="EV417" s="71" t="str">
        <f t="shared" si="5555"/>
        <v/>
      </c>
      <c r="EW417" s="71" t="str">
        <f t="shared" si="5556"/>
        <v/>
      </c>
      <c r="EX417" s="71" t="str">
        <f t="shared" si="5557"/>
        <v/>
      </c>
      <c r="EY417" s="71" t="str">
        <f t="shared" si="5558"/>
        <v/>
      </c>
      <c r="EZ417" s="71" t="str">
        <f t="shared" si="5559"/>
        <v/>
      </c>
      <c r="FA417" s="71" t="str">
        <f t="shared" si="5560"/>
        <v/>
      </c>
      <c r="FB417" s="71" t="str">
        <f t="shared" si="5561"/>
        <v/>
      </c>
      <c r="FC417" s="71" t="str">
        <f t="shared" si="5562"/>
        <v/>
      </c>
      <c r="FD417" s="71" t="str">
        <f t="shared" si="5563"/>
        <v/>
      </c>
      <c r="FE417" s="71" t="str">
        <f t="shared" si="5564"/>
        <v/>
      </c>
      <c r="FF417" s="71" t="str">
        <f t="shared" si="5565"/>
        <v/>
      </c>
      <c r="FG417" s="71" t="str">
        <f t="shared" si="5566"/>
        <v/>
      </c>
      <c r="FH417" s="71" t="str">
        <f t="shared" si="5567"/>
        <v/>
      </c>
      <c r="FI417" s="71" t="str">
        <f t="shared" si="5568"/>
        <v/>
      </c>
      <c r="FJ417" s="71" t="str">
        <f t="shared" si="5569"/>
        <v/>
      </c>
      <c r="FK417" s="71" t="str">
        <f t="shared" si="5570"/>
        <v/>
      </c>
      <c r="FL417" s="71" t="str">
        <f t="shared" si="5571"/>
        <v/>
      </c>
      <c r="FM417" s="71" t="str">
        <f t="shared" si="5572"/>
        <v/>
      </c>
      <c r="FN417" s="71" t="str">
        <f t="shared" si="5573"/>
        <v/>
      </c>
      <c r="FO417" s="71" t="str">
        <f t="shared" si="5574"/>
        <v/>
      </c>
      <c r="FP417" s="71" t="str">
        <f t="shared" si="5575"/>
        <v/>
      </c>
      <c r="FQ417" s="71" t="str">
        <f t="shared" si="5576"/>
        <v/>
      </c>
      <c r="FR417" s="71" t="str">
        <f t="shared" si="5577"/>
        <v/>
      </c>
      <c r="FS417" s="71" t="str">
        <f t="shared" si="5578"/>
        <v/>
      </c>
    </row>
    <row r="418" spans="92:175">
      <c r="CN418" s="69" t="str">
        <f t="shared" si="5503"/>
        <v>InitUnitState('',,,,,,,,,,)</v>
      </c>
      <c r="CO418" s="69" t="str">
        <f t="shared" si="5504"/>
        <v>InitUnitNormal('',,,,,,,,,,)</v>
      </c>
      <c r="CP418" s="69" t="str">
        <f t="shared" si="5505"/>
        <v>InitUnitMagic('',,,,,,,,,,)</v>
      </c>
      <c r="CQ418" s="69" t="str">
        <f t="shared" si="5506"/>
        <v>InitUnitAdd('',,,,,,,,,,)</v>
      </c>
      <c r="CR418" s="69" t="str">
        <f t="shared" si="5507"/>
        <v>InitEquipData('',,"",,,,,'','','','','','',"")</v>
      </c>
      <c r="CU418" s="70" t="str">
        <f t="shared" si="5579"/>
        <v>|n</v>
      </c>
      <c r="CW418" s="60"/>
      <c r="CX418" s="60"/>
      <c r="CY418" s="60"/>
      <c r="CZ418" s="60"/>
      <c r="DA418" s="60"/>
      <c r="DB418" s="71" t="str">
        <f t="shared" si="5509"/>
        <v/>
      </c>
      <c r="DC418" s="71" t="str">
        <f t="shared" si="5510"/>
        <v/>
      </c>
      <c r="DD418" s="71" t="str">
        <f t="shared" si="5511"/>
        <v/>
      </c>
      <c r="DE418" s="71" t="str">
        <f t="shared" si="5512"/>
        <v/>
      </c>
      <c r="DF418" s="71" t="str">
        <f t="shared" si="5513"/>
        <v/>
      </c>
      <c r="DG418" s="71" t="str">
        <f t="shared" si="5514"/>
        <v/>
      </c>
      <c r="DH418" s="71" t="str">
        <f t="shared" si="5515"/>
        <v/>
      </c>
      <c r="DI418" s="71" t="str">
        <f t="shared" si="5516"/>
        <v/>
      </c>
      <c r="DJ418" s="71" t="str">
        <f t="shared" si="5517"/>
        <v/>
      </c>
      <c r="DK418" s="71" t="str">
        <f t="shared" si="5518"/>
        <v/>
      </c>
      <c r="DL418" s="71" t="str">
        <f t="shared" si="5519"/>
        <v/>
      </c>
      <c r="DM418" s="71" t="str">
        <f t="shared" si="5520"/>
        <v/>
      </c>
      <c r="DN418" s="71" t="str">
        <f t="shared" si="5521"/>
        <v/>
      </c>
      <c r="DO418" s="71" t="str">
        <f t="shared" si="5522"/>
        <v/>
      </c>
      <c r="DP418" s="71" t="str">
        <f t="shared" si="5523"/>
        <v/>
      </c>
      <c r="DQ418" s="71" t="str">
        <f t="shared" si="5524"/>
        <v/>
      </c>
      <c r="DR418" s="71" t="str">
        <f t="shared" si="5525"/>
        <v/>
      </c>
      <c r="DS418" s="71" t="str">
        <f t="shared" si="5526"/>
        <v/>
      </c>
      <c r="DT418" s="71" t="str">
        <f t="shared" si="5527"/>
        <v/>
      </c>
      <c r="DU418" s="71" t="str">
        <f t="shared" si="5528"/>
        <v/>
      </c>
      <c r="DV418" s="71" t="str">
        <f t="shared" si="5529"/>
        <v/>
      </c>
      <c r="DW418" s="71" t="str">
        <f t="shared" si="5530"/>
        <v/>
      </c>
      <c r="DX418" s="71" t="str">
        <f t="shared" si="5531"/>
        <v/>
      </c>
      <c r="DY418" s="71" t="str">
        <f t="shared" si="5532"/>
        <v/>
      </c>
      <c r="DZ418" s="71" t="str">
        <f t="shared" si="5533"/>
        <v/>
      </c>
      <c r="EA418" s="71" t="str">
        <f t="shared" si="5534"/>
        <v/>
      </c>
      <c r="EB418" s="71" t="str">
        <f t="shared" si="5535"/>
        <v/>
      </c>
      <c r="EC418" s="71" t="str">
        <f t="shared" si="5536"/>
        <v/>
      </c>
      <c r="ED418" s="71" t="str">
        <f t="shared" si="5537"/>
        <v/>
      </c>
      <c r="EE418" s="71" t="str">
        <f t="shared" si="5538"/>
        <v/>
      </c>
      <c r="EF418" s="71" t="str">
        <f t="shared" si="5539"/>
        <v/>
      </c>
      <c r="EG418" s="71" t="str">
        <f t="shared" si="5540"/>
        <v/>
      </c>
      <c r="EH418" s="71" t="str">
        <f t="shared" si="5541"/>
        <v/>
      </c>
      <c r="EI418" s="71" t="str">
        <f t="shared" si="5542"/>
        <v/>
      </c>
      <c r="EJ418" s="71" t="str">
        <f t="shared" si="5543"/>
        <v/>
      </c>
      <c r="EK418" s="71" t="str">
        <f t="shared" si="5544"/>
        <v/>
      </c>
      <c r="EL418" s="71" t="str">
        <f t="shared" si="5545"/>
        <v/>
      </c>
      <c r="EM418" s="71" t="str">
        <f t="shared" si="5546"/>
        <v/>
      </c>
      <c r="EN418" s="71" t="str">
        <f t="shared" si="5547"/>
        <v/>
      </c>
      <c r="EO418" s="71" t="str">
        <f t="shared" si="5548"/>
        <v/>
      </c>
      <c r="EP418" s="71" t="str">
        <f t="shared" si="5549"/>
        <v/>
      </c>
      <c r="EQ418" s="71" t="str">
        <f t="shared" si="5550"/>
        <v/>
      </c>
      <c r="ER418" s="71" t="str">
        <f t="shared" si="5551"/>
        <v/>
      </c>
      <c r="ES418" s="71" t="str">
        <f t="shared" si="5552"/>
        <v/>
      </c>
      <c r="ET418" s="71" t="str">
        <f t="shared" si="5553"/>
        <v/>
      </c>
      <c r="EU418" s="71" t="str">
        <f t="shared" si="5554"/>
        <v/>
      </c>
      <c r="EV418" s="71" t="str">
        <f t="shared" si="5555"/>
        <v/>
      </c>
      <c r="EW418" s="71" t="str">
        <f t="shared" si="5556"/>
        <v/>
      </c>
      <c r="EX418" s="71" t="str">
        <f t="shared" si="5557"/>
        <v/>
      </c>
      <c r="EY418" s="71" t="str">
        <f t="shared" si="5558"/>
        <v/>
      </c>
      <c r="EZ418" s="71" t="str">
        <f t="shared" si="5559"/>
        <v/>
      </c>
      <c r="FA418" s="71" t="str">
        <f t="shared" si="5560"/>
        <v/>
      </c>
      <c r="FB418" s="71" t="str">
        <f t="shared" si="5561"/>
        <v/>
      </c>
      <c r="FC418" s="71" t="str">
        <f t="shared" si="5562"/>
        <v/>
      </c>
      <c r="FD418" s="71" t="str">
        <f t="shared" si="5563"/>
        <v/>
      </c>
      <c r="FE418" s="71" t="str">
        <f t="shared" si="5564"/>
        <v/>
      </c>
      <c r="FF418" s="71" t="str">
        <f t="shared" si="5565"/>
        <v/>
      </c>
      <c r="FG418" s="71" t="str">
        <f t="shared" si="5566"/>
        <v/>
      </c>
      <c r="FH418" s="71" t="str">
        <f t="shared" si="5567"/>
        <v/>
      </c>
      <c r="FI418" s="71" t="str">
        <f t="shared" si="5568"/>
        <v/>
      </c>
      <c r="FJ418" s="71" t="str">
        <f t="shared" si="5569"/>
        <v/>
      </c>
      <c r="FK418" s="71" t="str">
        <f t="shared" si="5570"/>
        <v/>
      </c>
      <c r="FL418" s="71" t="str">
        <f t="shared" si="5571"/>
        <v/>
      </c>
      <c r="FM418" s="71" t="str">
        <f t="shared" si="5572"/>
        <v/>
      </c>
      <c r="FN418" s="71" t="str">
        <f t="shared" si="5573"/>
        <v/>
      </c>
      <c r="FO418" s="71" t="str">
        <f t="shared" si="5574"/>
        <v/>
      </c>
      <c r="FP418" s="71" t="str">
        <f t="shared" si="5575"/>
        <v/>
      </c>
      <c r="FQ418" s="71" t="str">
        <f t="shared" si="5576"/>
        <v/>
      </c>
      <c r="FR418" s="71" t="str">
        <f t="shared" si="5577"/>
        <v/>
      </c>
      <c r="FS418" s="71" t="str">
        <f t="shared" si="5578"/>
        <v/>
      </c>
    </row>
    <row r="419" spans="92:175">
      <c r="CN419" s="69" t="str">
        <f t="shared" si="5503"/>
        <v>InitUnitState('',,,,,,,,,,)</v>
      </c>
      <c r="CO419" s="69" t="str">
        <f t="shared" si="5504"/>
        <v>InitUnitNormal('',,,,,,,,,,)</v>
      </c>
      <c r="CP419" s="69" t="str">
        <f t="shared" si="5505"/>
        <v>InitUnitMagic('',,,,,,,,,,)</v>
      </c>
      <c r="CQ419" s="69" t="str">
        <f t="shared" si="5506"/>
        <v>InitUnitAdd('',,,,,,,,,,)</v>
      </c>
      <c r="CR419" s="69" t="str">
        <f t="shared" si="5507"/>
        <v>InitEquipData('',,"",,,,,'','','','','','',"")</v>
      </c>
      <c r="CU419" s="70" t="str">
        <f t="shared" si="5579"/>
        <v>|n</v>
      </c>
      <c r="CW419" s="60"/>
      <c r="CX419" s="60"/>
      <c r="CY419" s="60"/>
      <c r="CZ419" s="60"/>
      <c r="DA419" s="60"/>
      <c r="DB419" s="71" t="str">
        <f t="shared" si="5509"/>
        <v/>
      </c>
      <c r="DC419" s="71" t="str">
        <f t="shared" si="5510"/>
        <v/>
      </c>
      <c r="DD419" s="71" t="str">
        <f t="shared" si="5511"/>
        <v/>
      </c>
      <c r="DE419" s="71" t="str">
        <f t="shared" si="5512"/>
        <v/>
      </c>
      <c r="DF419" s="71" t="str">
        <f t="shared" si="5513"/>
        <v/>
      </c>
      <c r="DG419" s="71" t="str">
        <f t="shared" si="5514"/>
        <v/>
      </c>
      <c r="DH419" s="71" t="str">
        <f t="shared" si="5515"/>
        <v/>
      </c>
      <c r="DI419" s="71" t="str">
        <f t="shared" si="5516"/>
        <v/>
      </c>
      <c r="DJ419" s="71" t="str">
        <f t="shared" si="5517"/>
        <v/>
      </c>
      <c r="DK419" s="71" t="str">
        <f t="shared" si="5518"/>
        <v/>
      </c>
      <c r="DL419" s="71" t="str">
        <f t="shared" si="5519"/>
        <v/>
      </c>
      <c r="DM419" s="71" t="str">
        <f t="shared" si="5520"/>
        <v/>
      </c>
      <c r="DN419" s="71" t="str">
        <f t="shared" si="5521"/>
        <v/>
      </c>
      <c r="DO419" s="71" t="str">
        <f t="shared" si="5522"/>
        <v/>
      </c>
      <c r="DP419" s="71" t="str">
        <f t="shared" si="5523"/>
        <v/>
      </c>
      <c r="DQ419" s="71" t="str">
        <f t="shared" si="5524"/>
        <v/>
      </c>
      <c r="DR419" s="71" t="str">
        <f t="shared" si="5525"/>
        <v/>
      </c>
      <c r="DS419" s="71" t="str">
        <f t="shared" si="5526"/>
        <v/>
      </c>
      <c r="DT419" s="71" t="str">
        <f t="shared" si="5527"/>
        <v/>
      </c>
      <c r="DU419" s="71" t="str">
        <f t="shared" si="5528"/>
        <v/>
      </c>
      <c r="DV419" s="71" t="str">
        <f t="shared" si="5529"/>
        <v/>
      </c>
      <c r="DW419" s="71" t="str">
        <f t="shared" si="5530"/>
        <v/>
      </c>
      <c r="DX419" s="71" t="str">
        <f t="shared" si="5531"/>
        <v/>
      </c>
      <c r="DY419" s="71" t="str">
        <f t="shared" si="5532"/>
        <v/>
      </c>
      <c r="DZ419" s="71" t="str">
        <f t="shared" si="5533"/>
        <v/>
      </c>
      <c r="EA419" s="71" t="str">
        <f t="shared" si="5534"/>
        <v/>
      </c>
      <c r="EB419" s="71" t="str">
        <f t="shared" si="5535"/>
        <v/>
      </c>
      <c r="EC419" s="71" t="str">
        <f t="shared" si="5536"/>
        <v/>
      </c>
      <c r="ED419" s="71" t="str">
        <f t="shared" si="5537"/>
        <v/>
      </c>
      <c r="EE419" s="71" t="str">
        <f t="shared" si="5538"/>
        <v/>
      </c>
      <c r="EF419" s="71" t="str">
        <f t="shared" si="5539"/>
        <v/>
      </c>
      <c r="EG419" s="71" t="str">
        <f t="shared" si="5540"/>
        <v/>
      </c>
      <c r="EH419" s="71" t="str">
        <f t="shared" si="5541"/>
        <v/>
      </c>
      <c r="EI419" s="71" t="str">
        <f t="shared" si="5542"/>
        <v/>
      </c>
      <c r="EJ419" s="71" t="str">
        <f t="shared" si="5543"/>
        <v/>
      </c>
      <c r="EK419" s="71" t="str">
        <f t="shared" si="5544"/>
        <v/>
      </c>
      <c r="EL419" s="71" t="str">
        <f t="shared" si="5545"/>
        <v/>
      </c>
      <c r="EM419" s="71" t="str">
        <f t="shared" si="5546"/>
        <v/>
      </c>
      <c r="EN419" s="71" t="str">
        <f t="shared" si="5547"/>
        <v/>
      </c>
      <c r="EO419" s="71" t="str">
        <f t="shared" si="5548"/>
        <v/>
      </c>
      <c r="EP419" s="71" t="str">
        <f t="shared" si="5549"/>
        <v/>
      </c>
      <c r="EQ419" s="71" t="str">
        <f t="shared" si="5550"/>
        <v/>
      </c>
      <c r="ER419" s="71" t="str">
        <f t="shared" si="5551"/>
        <v/>
      </c>
      <c r="ES419" s="71" t="str">
        <f t="shared" si="5552"/>
        <v/>
      </c>
      <c r="ET419" s="71" t="str">
        <f t="shared" si="5553"/>
        <v/>
      </c>
      <c r="EU419" s="71" t="str">
        <f t="shared" si="5554"/>
        <v/>
      </c>
      <c r="EV419" s="71" t="str">
        <f t="shared" si="5555"/>
        <v/>
      </c>
      <c r="EW419" s="71" t="str">
        <f t="shared" si="5556"/>
        <v/>
      </c>
      <c r="EX419" s="71" t="str">
        <f t="shared" si="5557"/>
        <v/>
      </c>
      <c r="EY419" s="71" t="str">
        <f t="shared" si="5558"/>
        <v/>
      </c>
      <c r="EZ419" s="71" t="str">
        <f t="shared" si="5559"/>
        <v/>
      </c>
      <c r="FA419" s="71" t="str">
        <f t="shared" si="5560"/>
        <v/>
      </c>
      <c r="FB419" s="71" t="str">
        <f t="shared" si="5561"/>
        <v/>
      </c>
      <c r="FC419" s="71" t="str">
        <f t="shared" si="5562"/>
        <v/>
      </c>
      <c r="FD419" s="71" t="str">
        <f t="shared" si="5563"/>
        <v/>
      </c>
      <c r="FE419" s="71" t="str">
        <f t="shared" si="5564"/>
        <v/>
      </c>
      <c r="FF419" s="71" t="str">
        <f t="shared" si="5565"/>
        <v/>
      </c>
      <c r="FG419" s="71" t="str">
        <f t="shared" si="5566"/>
        <v/>
      </c>
      <c r="FH419" s="71" t="str">
        <f t="shared" si="5567"/>
        <v/>
      </c>
      <c r="FI419" s="71" t="str">
        <f t="shared" si="5568"/>
        <v/>
      </c>
      <c r="FJ419" s="71" t="str">
        <f t="shared" si="5569"/>
        <v/>
      </c>
      <c r="FK419" s="71" t="str">
        <f t="shared" si="5570"/>
        <v/>
      </c>
      <c r="FL419" s="71" t="str">
        <f t="shared" si="5571"/>
        <v/>
      </c>
      <c r="FM419" s="71" t="str">
        <f t="shared" si="5572"/>
        <v/>
      </c>
      <c r="FN419" s="71" t="str">
        <f t="shared" si="5573"/>
        <v/>
      </c>
      <c r="FO419" s="71" t="str">
        <f t="shared" si="5574"/>
        <v/>
      </c>
      <c r="FP419" s="71" t="str">
        <f t="shared" si="5575"/>
        <v/>
      </c>
      <c r="FQ419" s="71" t="str">
        <f t="shared" si="5576"/>
        <v/>
      </c>
      <c r="FR419" s="71" t="str">
        <f t="shared" si="5577"/>
        <v/>
      </c>
      <c r="FS419" s="71" t="str">
        <f t="shared" si="5578"/>
        <v/>
      </c>
    </row>
    <row r="420" spans="92:175">
      <c r="CN420" s="69" t="str">
        <f t="shared" si="5503"/>
        <v>InitUnitState('',,,,,,,,,,)</v>
      </c>
      <c r="CO420" s="69" t="str">
        <f t="shared" si="5504"/>
        <v>InitUnitNormal('',,,,,,,,,,)</v>
      </c>
      <c r="CP420" s="69" t="str">
        <f t="shared" si="5505"/>
        <v>InitUnitMagic('',,,,,,,,,,)</v>
      </c>
      <c r="CQ420" s="69" t="str">
        <f t="shared" si="5506"/>
        <v>InitUnitAdd('',,,,,,,,,,)</v>
      </c>
      <c r="CR420" s="69" t="str">
        <f t="shared" si="5507"/>
        <v>InitEquipData('',,"",,,,,'','','','','','',"")</v>
      </c>
      <c r="CU420" s="70" t="str">
        <f t="shared" si="5579"/>
        <v>|n</v>
      </c>
      <c r="CW420" s="60"/>
      <c r="CX420" s="60"/>
      <c r="CY420" s="60"/>
      <c r="CZ420" s="60"/>
      <c r="DA420" s="60"/>
      <c r="DB420" s="71" t="str">
        <f t="shared" si="5509"/>
        <v/>
      </c>
      <c r="DC420" s="71" t="str">
        <f t="shared" si="5510"/>
        <v/>
      </c>
      <c r="DD420" s="71" t="str">
        <f t="shared" si="5511"/>
        <v/>
      </c>
      <c r="DE420" s="71" t="str">
        <f t="shared" si="5512"/>
        <v/>
      </c>
      <c r="DF420" s="71" t="str">
        <f t="shared" si="5513"/>
        <v/>
      </c>
      <c r="DG420" s="71" t="str">
        <f t="shared" si="5514"/>
        <v/>
      </c>
      <c r="DH420" s="71" t="str">
        <f t="shared" si="5515"/>
        <v/>
      </c>
      <c r="DI420" s="71" t="str">
        <f t="shared" si="5516"/>
        <v/>
      </c>
      <c r="DJ420" s="71" t="str">
        <f t="shared" si="5517"/>
        <v/>
      </c>
      <c r="DK420" s="71" t="str">
        <f t="shared" si="5518"/>
        <v/>
      </c>
      <c r="DL420" s="71" t="str">
        <f t="shared" si="5519"/>
        <v/>
      </c>
      <c r="DM420" s="71" t="str">
        <f t="shared" si="5520"/>
        <v/>
      </c>
      <c r="DN420" s="71" t="str">
        <f t="shared" si="5521"/>
        <v/>
      </c>
      <c r="DO420" s="71" t="str">
        <f t="shared" si="5522"/>
        <v/>
      </c>
      <c r="DP420" s="71" t="str">
        <f t="shared" si="5523"/>
        <v/>
      </c>
      <c r="DQ420" s="71" t="str">
        <f t="shared" si="5524"/>
        <v/>
      </c>
      <c r="DR420" s="71" t="str">
        <f t="shared" si="5525"/>
        <v/>
      </c>
      <c r="DS420" s="71" t="str">
        <f t="shared" si="5526"/>
        <v/>
      </c>
      <c r="DT420" s="71" t="str">
        <f t="shared" si="5527"/>
        <v/>
      </c>
      <c r="DU420" s="71" t="str">
        <f t="shared" si="5528"/>
        <v/>
      </c>
      <c r="DV420" s="71" t="str">
        <f t="shared" si="5529"/>
        <v/>
      </c>
      <c r="DW420" s="71" t="str">
        <f t="shared" si="5530"/>
        <v/>
      </c>
      <c r="DX420" s="71" t="str">
        <f t="shared" si="5531"/>
        <v/>
      </c>
      <c r="DY420" s="71" t="str">
        <f t="shared" si="5532"/>
        <v/>
      </c>
      <c r="DZ420" s="71" t="str">
        <f t="shared" si="5533"/>
        <v/>
      </c>
      <c r="EA420" s="71" t="str">
        <f t="shared" si="5534"/>
        <v/>
      </c>
      <c r="EB420" s="71" t="str">
        <f t="shared" si="5535"/>
        <v/>
      </c>
      <c r="EC420" s="71" t="str">
        <f t="shared" si="5536"/>
        <v/>
      </c>
      <c r="ED420" s="71" t="str">
        <f t="shared" si="5537"/>
        <v/>
      </c>
      <c r="EE420" s="71" t="str">
        <f t="shared" si="5538"/>
        <v/>
      </c>
      <c r="EF420" s="71" t="str">
        <f t="shared" si="5539"/>
        <v/>
      </c>
      <c r="EG420" s="71" t="str">
        <f t="shared" si="5540"/>
        <v/>
      </c>
      <c r="EH420" s="71" t="str">
        <f t="shared" si="5541"/>
        <v/>
      </c>
      <c r="EI420" s="71" t="str">
        <f t="shared" si="5542"/>
        <v/>
      </c>
      <c r="EJ420" s="71" t="str">
        <f t="shared" si="5543"/>
        <v/>
      </c>
      <c r="EK420" s="71" t="str">
        <f t="shared" si="5544"/>
        <v/>
      </c>
      <c r="EL420" s="71" t="str">
        <f t="shared" si="5545"/>
        <v/>
      </c>
      <c r="EM420" s="71" t="str">
        <f t="shared" si="5546"/>
        <v/>
      </c>
      <c r="EN420" s="71" t="str">
        <f t="shared" si="5547"/>
        <v/>
      </c>
      <c r="EO420" s="71" t="str">
        <f t="shared" si="5548"/>
        <v/>
      </c>
      <c r="EP420" s="71" t="str">
        <f t="shared" si="5549"/>
        <v/>
      </c>
      <c r="EQ420" s="71" t="str">
        <f t="shared" si="5550"/>
        <v/>
      </c>
      <c r="ER420" s="71" t="str">
        <f t="shared" si="5551"/>
        <v/>
      </c>
      <c r="ES420" s="71" t="str">
        <f t="shared" si="5552"/>
        <v/>
      </c>
      <c r="ET420" s="71" t="str">
        <f t="shared" si="5553"/>
        <v/>
      </c>
      <c r="EU420" s="71" t="str">
        <f t="shared" si="5554"/>
        <v/>
      </c>
      <c r="EV420" s="71" t="str">
        <f t="shared" si="5555"/>
        <v/>
      </c>
      <c r="EW420" s="71" t="str">
        <f t="shared" si="5556"/>
        <v/>
      </c>
      <c r="EX420" s="71" t="str">
        <f t="shared" si="5557"/>
        <v/>
      </c>
      <c r="EY420" s="71" t="str">
        <f t="shared" si="5558"/>
        <v/>
      </c>
      <c r="EZ420" s="71" t="str">
        <f t="shared" si="5559"/>
        <v/>
      </c>
      <c r="FA420" s="71" t="str">
        <f t="shared" si="5560"/>
        <v/>
      </c>
      <c r="FB420" s="71" t="str">
        <f t="shared" si="5561"/>
        <v/>
      </c>
      <c r="FC420" s="71" t="str">
        <f t="shared" si="5562"/>
        <v/>
      </c>
      <c r="FD420" s="71" t="str">
        <f t="shared" si="5563"/>
        <v/>
      </c>
      <c r="FE420" s="71" t="str">
        <f t="shared" si="5564"/>
        <v/>
      </c>
      <c r="FF420" s="71" t="str">
        <f t="shared" si="5565"/>
        <v/>
      </c>
      <c r="FG420" s="71" t="str">
        <f t="shared" si="5566"/>
        <v/>
      </c>
      <c r="FH420" s="71" t="str">
        <f t="shared" si="5567"/>
        <v/>
      </c>
      <c r="FI420" s="71" t="str">
        <f t="shared" si="5568"/>
        <v/>
      </c>
      <c r="FJ420" s="71" t="str">
        <f t="shared" si="5569"/>
        <v/>
      </c>
      <c r="FK420" s="71" t="str">
        <f t="shared" si="5570"/>
        <v/>
      </c>
      <c r="FL420" s="71" t="str">
        <f t="shared" si="5571"/>
        <v/>
      </c>
      <c r="FM420" s="71" t="str">
        <f t="shared" si="5572"/>
        <v/>
      </c>
      <c r="FN420" s="71" t="str">
        <f t="shared" si="5573"/>
        <v/>
      </c>
      <c r="FO420" s="71" t="str">
        <f t="shared" si="5574"/>
        <v/>
      </c>
      <c r="FP420" s="71" t="str">
        <f t="shared" si="5575"/>
        <v/>
      </c>
      <c r="FQ420" s="71" t="str">
        <f t="shared" si="5576"/>
        <v/>
      </c>
      <c r="FR420" s="71" t="str">
        <f t="shared" si="5577"/>
        <v/>
      </c>
      <c r="FS420" s="71" t="str">
        <f t="shared" si="5578"/>
        <v/>
      </c>
    </row>
    <row r="421" spans="92:175">
      <c r="CN421" s="69" t="str">
        <f t="shared" si="5503"/>
        <v>InitUnitState('',,,,,,,,,,)</v>
      </c>
      <c r="CO421" s="69" t="str">
        <f t="shared" si="5504"/>
        <v>InitUnitNormal('',,,,,,,,,,)</v>
      </c>
      <c r="CP421" s="69" t="str">
        <f t="shared" si="5505"/>
        <v>InitUnitMagic('',,,,,,,,,,)</v>
      </c>
      <c r="CQ421" s="69" t="str">
        <f t="shared" si="5506"/>
        <v>InitUnitAdd('',,,,,,,,,,)</v>
      </c>
      <c r="CR421" s="69" t="str">
        <f t="shared" si="5507"/>
        <v>InitEquipData('',,"",,,,,'','','','','','',"")</v>
      </c>
      <c r="CU421" s="70" t="str">
        <f t="shared" si="5579"/>
        <v>|n</v>
      </c>
      <c r="CW421" s="60"/>
      <c r="CX421" s="60"/>
      <c r="CY421" s="60"/>
      <c r="CZ421" s="60"/>
      <c r="DA421" s="60"/>
      <c r="DB421" s="71" t="str">
        <f t="shared" si="5509"/>
        <v/>
      </c>
      <c r="DC421" s="71" t="str">
        <f t="shared" si="5510"/>
        <v/>
      </c>
      <c r="DD421" s="71" t="str">
        <f t="shared" si="5511"/>
        <v/>
      </c>
      <c r="DE421" s="71" t="str">
        <f t="shared" si="5512"/>
        <v/>
      </c>
      <c r="DF421" s="71" t="str">
        <f t="shared" si="5513"/>
        <v/>
      </c>
      <c r="DG421" s="71" t="str">
        <f t="shared" si="5514"/>
        <v/>
      </c>
      <c r="DH421" s="71" t="str">
        <f t="shared" si="5515"/>
        <v/>
      </c>
      <c r="DI421" s="71" t="str">
        <f t="shared" si="5516"/>
        <v/>
      </c>
      <c r="DJ421" s="71" t="str">
        <f t="shared" si="5517"/>
        <v/>
      </c>
      <c r="DK421" s="71" t="str">
        <f t="shared" si="5518"/>
        <v/>
      </c>
      <c r="DL421" s="71" t="str">
        <f t="shared" si="5519"/>
        <v/>
      </c>
      <c r="DM421" s="71" t="str">
        <f t="shared" si="5520"/>
        <v/>
      </c>
      <c r="DN421" s="71" t="str">
        <f t="shared" si="5521"/>
        <v/>
      </c>
      <c r="DO421" s="71" t="str">
        <f t="shared" si="5522"/>
        <v/>
      </c>
      <c r="DP421" s="71" t="str">
        <f t="shared" si="5523"/>
        <v/>
      </c>
      <c r="DQ421" s="71" t="str">
        <f t="shared" si="5524"/>
        <v/>
      </c>
      <c r="DR421" s="71" t="str">
        <f t="shared" si="5525"/>
        <v/>
      </c>
      <c r="DS421" s="71" t="str">
        <f t="shared" si="5526"/>
        <v/>
      </c>
      <c r="DT421" s="71" t="str">
        <f t="shared" si="5527"/>
        <v/>
      </c>
      <c r="DU421" s="71" t="str">
        <f t="shared" si="5528"/>
        <v/>
      </c>
      <c r="DV421" s="71" t="str">
        <f t="shared" si="5529"/>
        <v/>
      </c>
      <c r="DW421" s="71" t="str">
        <f t="shared" si="5530"/>
        <v/>
      </c>
      <c r="DX421" s="71" t="str">
        <f t="shared" si="5531"/>
        <v/>
      </c>
      <c r="DY421" s="71" t="str">
        <f t="shared" si="5532"/>
        <v/>
      </c>
      <c r="DZ421" s="71" t="str">
        <f t="shared" si="5533"/>
        <v/>
      </c>
      <c r="EA421" s="71" t="str">
        <f t="shared" si="5534"/>
        <v/>
      </c>
      <c r="EB421" s="71" t="str">
        <f t="shared" si="5535"/>
        <v/>
      </c>
      <c r="EC421" s="71" t="str">
        <f t="shared" si="5536"/>
        <v/>
      </c>
      <c r="ED421" s="71" t="str">
        <f t="shared" si="5537"/>
        <v/>
      </c>
      <c r="EE421" s="71" t="str">
        <f t="shared" si="5538"/>
        <v/>
      </c>
      <c r="EF421" s="71" t="str">
        <f t="shared" si="5539"/>
        <v/>
      </c>
      <c r="EG421" s="71" t="str">
        <f t="shared" si="5540"/>
        <v/>
      </c>
      <c r="EH421" s="71" t="str">
        <f t="shared" si="5541"/>
        <v/>
      </c>
      <c r="EI421" s="71" t="str">
        <f t="shared" si="5542"/>
        <v/>
      </c>
      <c r="EJ421" s="71" t="str">
        <f t="shared" si="5543"/>
        <v/>
      </c>
      <c r="EK421" s="71" t="str">
        <f t="shared" si="5544"/>
        <v/>
      </c>
      <c r="EL421" s="71" t="str">
        <f t="shared" si="5545"/>
        <v/>
      </c>
      <c r="EM421" s="71" t="str">
        <f t="shared" si="5546"/>
        <v/>
      </c>
      <c r="EN421" s="71" t="str">
        <f t="shared" si="5547"/>
        <v/>
      </c>
      <c r="EO421" s="71" t="str">
        <f t="shared" si="5548"/>
        <v/>
      </c>
      <c r="EP421" s="71" t="str">
        <f t="shared" si="5549"/>
        <v/>
      </c>
      <c r="EQ421" s="71" t="str">
        <f t="shared" si="5550"/>
        <v/>
      </c>
      <c r="ER421" s="71" t="str">
        <f t="shared" si="5551"/>
        <v/>
      </c>
      <c r="ES421" s="71" t="str">
        <f t="shared" si="5552"/>
        <v/>
      </c>
      <c r="ET421" s="71" t="str">
        <f t="shared" si="5553"/>
        <v/>
      </c>
      <c r="EU421" s="71" t="str">
        <f t="shared" si="5554"/>
        <v/>
      </c>
      <c r="EV421" s="71" t="str">
        <f t="shared" si="5555"/>
        <v/>
      </c>
      <c r="EW421" s="71" t="str">
        <f t="shared" si="5556"/>
        <v/>
      </c>
      <c r="EX421" s="71" t="str">
        <f t="shared" si="5557"/>
        <v/>
      </c>
      <c r="EY421" s="71" t="str">
        <f t="shared" si="5558"/>
        <v/>
      </c>
      <c r="EZ421" s="71" t="str">
        <f t="shared" si="5559"/>
        <v/>
      </c>
      <c r="FA421" s="71" t="str">
        <f t="shared" si="5560"/>
        <v/>
      </c>
      <c r="FB421" s="71" t="str">
        <f t="shared" si="5561"/>
        <v/>
      </c>
      <c r="FC421" s="71" t="str">
        <f t="shared" si="5562"/>
        <v/>
      </c>
      <c r="FD421" s="71" t="str">
        <f t="shared" si="5563"/>
        <v/>
      </c>
      <c r="FE421" s="71" t="str">
        <f t="shared" si="5564"/>
        <v/>
      </c>
      <c r="FF421" s="71" t="str">
        <f t="shared" si="5565"/>
        <v/>
      </c>
      <c r="FG421" s="71" t="str">
        <f t="shared" si="5566"/>
        <v/>
      </c>
      <c r="FH421" s="71" t="str">
        <f t="shared" si="5567"/>
        <v/>
      </c>
      <c r="FI421" s="71" t="str">
        <f t="shared" si="5568"/>
        <v/>
      </c>
      <c r="FJ421" s="71" t="str">
        <f t="shared" si="5569"/>
        <v/>
      </c>
      <c r="FK421" s="71" t="str">
        <f t="shared" si="5570"/>
        <v/>
      </c>
      <c r="FL421" s="71" t="str">
        <f t="shared" si="5571"/>
        <v/>
      </c>
      <c r="FM421" s="71" t="str">
        <f t="shared" si="5572"/>
        <v/>
      </c>
      <c r="FN421" s="71" t="str">
        <f t="shared" si="5573"/>
        <v/>
      </c>
      <c r="FO421" s="71" t="str">
        <f t="shared" si="5574"/>
        <v/>
      </c>
      <c r="FP421" s="71" t="str">
        <f t="shared" si="5575"/>
        <v/>
      </c>
      <c r="FQ421" s="71" t="str">
        <f t="shared" si="5576"/>
        <v/>
      </c>
      <c r="FR421" s="71" t="str">
        <f t="shared" si="5577"/>
        <v/>
      </c>
      <c r="FS421" s="71" t="str">
        <f t="shared" si="5578"/>
        <v/>
      </c>
    </row>
    <row r="422" spans="92:175">
      <c r="CN422" s="69" t="str">
        <f t="shared" si="5503"/>
        <v>InitUnitState('',,,,,,,,,,)</v>
      </c>
      <c r="CO422" s="69" t="str">
        <f t="shared" si="5504"/>
        <v>InitUnitNormal('',,,,,,,,,,)</v>
      </c>
      <c r="CP422" s="69" t="str">
        <f t="shared" si="5505"/>
        <v>InitUnitMagic('',,,,,,,,,,)</v>
      </c>
      <c r="CQ422" s="69" t="str">
        <f t="shared" si="5506"/>
        <v>InitUnitAdd('',,,,,,,,,,)</v>
      </c>
      <c r="CR422" s="69" t="str">
        <f t="shared" si="5507"/>
        <v>InitEquipData('',,"",,,,,'','','','','','',"")</v>
      </c>
      <c r="CU422" s="70" t="str">
        <f t="shared" si="5579"/>
        <v>|n</v>
      </c>
      <c r="CW422" s="60"/>
      <c r="CX422" s="60"/>
      <c r="CY422" s="60"/>
      <c r="CZ422" s="60"/>
      <c r="DA422" s="60"/>
      <c r="DB422" s="71" t="str">
        <f t="shared" si="5509"/>
        <v/>
      </c>
      <c r="DC422" s="71" t="str">
        <f t="shared" si="5510"/>
        <v/>
      </c>
      <c r="DD422" s="71" t="str">
        <f t="shared" si="5511"/>
        <v/>
      </c>
      <c r="DE422" s="71" t="str">
        <f t="shared" si="5512"/>
        <v/>
      </c>
      <c r="DF422" s="71" t="str">
        <f t="shared" si="5513"/>
        <v/>
      </c>
      <c r="DG422" s="71" t="str">
        <f t="shared" si="5514"/>
        <v/>
      </c>
      <c r="DH422" s="71" t="str">
        <f t="shared" si="5515"/>
        <v/>
      </c>
      <c r="DI422" s="71" t="str">
        <f t="shared" si="5516"/>
        <v/>
      </c>
      <c r="DJ422" s="71" t="str">
        <f t="shared" si="5517"/>
        <v/>
      </c>
      <c r="DK422" s="71" t="str">
        <f t="shared" si="5518"/>
        <v/>
      </c>
      <c r="DL422" s="71" t="str">
        <f t="shared" si="5519"/>
        <v/>
      </c>
      <c r="DM422" s="71" t="str">
        <f t="shared" si="5520"/>
        <v/>
      </c>
      <c r="DN422" s="71" t="str">
        <f t="shared" si="5521"/>
        <v/>
      </c>
      <c r="DO422" s="71" t="str">
        <f t="shared" si="5522"/>
        <v/>
      </c>
      <c r="DP422" s="71" t="str">
        <f t="shared" si="5523"/>
        <v/>
      </c>
      <c r="DQ422" s="71" t="str">
        <f t="shared" si="5524"/>
        <v/>
      </c>
      <c r="DR422" s="71" t="str">
        <f t="shared" si="5525"/>
        <v/>
      </c>
      <c r="DS422" s="71" t="str">
        <f t="shared" si="5526"/>
        <v/>
      </c>
      <c r="DT422" s="71" t="str">
        <f t="shared" si="5527"/>
        <v/>
      </c>
      <c r="DU422" s="71" t="str">
        <f t="shared" si="5528"/>
        <v/>
      </c>
      <c r="DV422" s="71" t="str">
        <f t="shared" si="5529"/>
        <v/>
      </c>
      <c r="DW422" s="71" t="str">
        <f t="shared" si="5530"/>
        <v/>
      </c>
      <c r="DX422" s="71" t="str">
        <f t="shared" si="5531"/>
        <v/>
      </c>
      <c r="DY422" s="71" t="str">
        <f t="shared" si="5532"/>
        <v/>
      </c>
      <c r="DZ422" s="71" t="str">
        <f t="shared" si="5533"/>
        <v/>
      </c>
      <c r="EA422" s="71" t="str">
        <f t="shared" si="5534"/>
        <v/>
      </c>
      <c r="EB422" s="71" t="str">
        <f t="shared" si="5535"/>
        <v/>
      </c>
      <c r="EC422" s="71" t="str">
        <f t="shared" si="5536"/>
        <v/>
      </c>
      <c r="ED422" s="71" t="str">
        <f t="shared" si="5537"/>
        <v/>
      </c>
      <c r="EE422" s="71" t="str">
        <f t="shared" si="5538"/>
        <v/>
      </c>
      <c r="EF422" s="71" t="str">
        <f t="shared" si="5539"/>
        <v/>
      </c>
      <c r="EG422" s="71" t="str">
        <f t="shared" si="5540"/>
        <v/>
      </c>
      <c r="EH422" s="71" t="str">
        <f t="shared" si="5541"/>
        <v/>
      </c>
      <c r="EI422" s="71" t="str">
        <f t="shared" si="5542"/>
        <v/>
      </c>
      <c r="EJ422" s="71" t="str">
        <f t="shared" si="5543"/>
        <v/>
      </c>
      <c r="EK422" s="71" t="str">
        <f t="shared" si="5544"/>
        <v/>
      </c>
      <c r="EL422" s="71" t="str">
        <f t="shared" si="5545"/>
        <v/>
      </c>
      <c r="EM422" s="71" t="str">
        <f t="shared" si="5546"/>
        <v/>
      </c>
      <c r="EN422" s="71" t="str">
        <f t="shared" si="5547"/>
        <v/>
      </c>
      <c r="EO422" s="71" t="str">
        <f t="shared" si="5548"/>
        <v/>
      </c>
      <c r="EP422" s="71" t="str">
        <f t="shared" si="5549"/>
        <v/>
      </c>
      <c r="EQ422" s="71" t="str">
        <f t="shared" si="5550"/>
        <v/>
      </c>
      <c r="ER422" s="71" t="str">
        <f t="shared" si="5551"/>
        <v/>
      </c>
      <c r="ES422" s="71" t="str">
        <f t="shared" si="5552"/>
        <v/>
      </c>
      <c r="ET422" s="71" t="str">
        <f t="shared" si="5553"/>
        <v/>
      </c>
      <c r="EU422" s="71" t="str">
        <f t="shared" si="5554"/>
        <v/>
      </c>
      <c r="EV422" s="71" t="str">
        <f t="shared" si="5555"/>
        <v/>
      </c>
      <c r="EW422" s="71" t="str">
        <f t="shared" si="5556"/>
        <v/>
      </c>
      <c r="EX422" s="71" t="str">
        <f t="shared" si="5557"/>
        <v/>
      </c>
      <c r="EY422" s="71" t="str">
        <f t="shared" si="5558"/>
        <v/>
      </c>
      <c r="EZ422" s="71" t="str">
        <f t="shared" si="5559"/>
        <v/>
      </c>
      <c r="FA422" s="71" t="str">
        <f t="shared" si="5560"/>
        <v/>
      </c>
      <c r="FB422" s="71" t="str">
        <f t="shared" si="5561"/>
        <v/>
      </c>
      <c r="FC422" s="71" t="str">
        <f t="shared" si="5562"/>
        <v/>
      </c>
      <c r="FD422" s="71" t="str">
        <f t="shared" si="5563"/>
        <v/>
      </c>
      <c r="FE422" s="71" t="str">
        <f t="shared" si="5564"/>
        <v/>
      </c>
      <c r="FF422" s="71" t="str">
        <f t="shared" si="5565"/>
        <v/>
      </c>
      <c r="FG422" s="71" t="str">
        <f t="shared" si="5566"/>
        <v/>
      </c>
      <c r="FH422" s="71" t="str">
        <f t="shared" si="5567"/>
        <v/>
      </c>
      <c r="FI422" s="71" t="str">
        <f t="shared" si="5568"/>
        <v/>
      </c>
      <c r="FJ422" s="71" t="str">
        <f t="shared" si="5569"/>
        <v/>
      </c>
      <c r="FK422" s="71" t="str">
        <f t="shared" si="5570"/>
        <v/>
      </c>
      <c r="FL422" s="71" t="str">
        <f t="shared" si="5571"/>
        <v/>
      </c>
      <c r="FM422" s="71" t="str">
        <f t="shared" si="5572"/>
        <v/>
      </c>
      <c r="FN422" s="71" t="str">
        <f t="shared" si="5573"/>
        <v/>
      </c>
      <c r="FO422" s="71" t="str">
        <f t="shared" si="5574"/>
        <v/>
      </c>
      <c r="FP422" s="71" t="str">
        <f t="shared" si="5575"/>
        <v/>
      </c>
      <c r="FQ422" s="71" t="str">
        <f t="shared" si="5576"/>
        <v/>
      </c>
      <c r="FR422" s="71" t="str">
        <f t="shared" si="5577"/>
        <v/>
      </c>
      <c r="FS422" s="71" t="str">
        <f t="shared" si="5578"/>
        <v/>
      </c>
    </row>
    <row r="423" spans="92:175">
      <c r="CN423" s="69" t="str">
        <f t="shared" si="5503"/>
        <v>InitUnitState('',,,,,,,,,,)</v>
      </c>
      <c r="CO423" s="69" t="str">
        <f t="shared" si="5504"/>
        <v>InitUnitNormal('',,,,,,,,,,)</v>
      </c>
      <c r="CP423" s="69" t="str">
        <f t="shared" si="5505"/>
        <v>InitUnitMagic('',,,,,,,,,,)</v>
      </c>
      <c r="CQ423" s="69" t="str">
        <f t="shared" si="5506"/>
        <v>InitUnitAdd('',,,,,,,,,,)</v>
      </c>
      <c r="CR423" s="69" t="str">
        <f t="shared" si="5507"/>
        <v>InitEquipData('',,"",,,,,'','','','','','',"")</v>
      </c>
      <c r="CU423" s="70" t="str">
        <f t="shared" si="5579"/>
        <v>|n</v>
      </c>
      <c r="CW423" s="60"/>
      <c r="CX423" s="60"/>
      <c r="CY423" s="60"/>
      <c r="CZ423" s="60"/>
      <c r="DA423" s="60"/>
      <c r="DB423" s="71" t="str">
        <f t="shared" si="5509"/>
        <v/>
      </c>
      <c r="DC423" s="71" t="str">
        <f t="shared" si="5510"/>
        <v/>
      </c>
      <c r="DD423" s="71" t="str">
        <f t="shared" si="5511"/>
        <v/>
      </c>
      <c r="DE423" s="71" t="str">
        <f t="shared" si="5512"/>
        <v/>
      </c>
      <c r="DF423" s="71" t="str">
        <f t="shared" si="5513"/>
        <v/>
      </c>
      <c r="DG423" s="71" t="str">
        <f t="shared" si="5514"/>
        <v/>
      </c>
      <c r="DH423" s="71" t="str">
        <f t="shared" si="5515"/>
        <v/>
      </c>
      <c r="DI423" s="71" t="str">
        <f t="shared" si="5516"/>
        <v/>
      </c>
      <c r="DJ423" s="71" t="str">
        <f t="shared" si="5517"/>
        <v/>
      </c>
      <c r="DK423" s="71" t="str">
        <f t="shared" si="5518"/>
        <v/>
      </c>
      <c r="DL423" s="71" t="str">
        <f t="shared" si="5519"/>
        <v/>
      </c>
      <c r="DM423" s="71" t="str">
        <f t="shared" si="5520"/>
        <v/>
      </c>
      <c r="DN423" s="71" t="str">
        <f t="shared" si="5521"/>
        <v/>
      </c>
      <c r="DO423" s="71" t="str">
        <f t="shared" si="5522"/>
        <v/>
      </c>
      <c r="DP423" s="71" t="str">
        <f t="shared" si="5523"/>
        <v/>
      </c>
      <c r="DQ423" s="71" t="str">
        <f t="shared" si="5524"/>
        <v/>
      </c>
      <c r="DR423" s="71" t="str">
        <f t="shared" si="5525"/>
        <v/>
      </c>
      <c r="DS423" s="71" t="str">
        <f t="shared" si="5526"/>
        <v/>
      </c>
      <c r="DT423" s="71" t="str">
        <f t="shared" si="5527"/>
        <v/>
      </c>
      <c r="DU423" s="71" t="str">
        <f t="shared" si="5528"/>
        <v/>
      </c>
      <c r="DV423" s="71" t="str">
        <f t="shared" si="5529"/>
        <v/>
      </c>
      <c r="DW423" s="71" t="str">
        <f t="shared" si="5530"/>
        <v/>
      </c>
      <c r="DX423" s="71" t="str">
        <f t="shared" si="5531"/>
        <v/>
      </c>
      <c r="DY423" s="71" t="str">
        <f t="shared" si="5532"/>
        <v/>
      </c>
      <c r="DZ423" s="71" t="str">
        <f t="shared" si="5533"/>
        <v/>
      </c>
      <c r="EA423" s="71" t="str">
        <f t="shared" si="5534"/>
        <v/>
      </c>
      <c r="EB423" s="71" t="str">
        <f t="shared" si="5535"/>
        <v/>
      </c>
      <c r="EC423" s="71" t="str">
        <f t="shared" si="5536"/>
        <v/>
      </c>
      <c r="ED423" s="71" t="str">
        <f t="shared" si="5537"/>
        <v/>
      </c>
      <c r="EE423" s="71" t="str">
        <f t="shared" si="5538"/>
        <v/>
      </c>
      <c r="EF423" s="71" t="str">
        <f t="shared" si="5539"/>
        <v/>
      </c>
      <c r="EG423" s="71" t="str">
        <f t="shared" si="5540"/>
        <v/>
      </c>
      <c r="EH423" s="71" t="str">
        <f t="shared" si="5541"/>
        <v/>
      </c>
      <c r="EI423" s="71" t="str">
        <f t="shared" si="5542"/>
        <v/>
      </c>
      <c r="EJ423" s="71" t="str">
        <f t="shared" si="5543"/>
        <v/>
      </c>
      <c r="EK423" s="71" t="str">
        <f t="shared" si="5544"/>
        <v/>
      </c>
      <c r="EL423" s="71" t="str">
        <f t="shared" si="5545"/>
        <v/>
      </c>
      <c r="EM423" s="71" t="str">
        <f t="shared" si="5546"/>
        <v/>
      </c>
      <c r="EN423" s="71" t="str">
        <f t="shared" si="5547"/>
        <v/>
      </c>
      <c r="EO423" s="71" t="str">
        <f t="shared" si="5548"/>
        <v/>
      </c>
      <c r="EP423" s="71" t="str">
        <f t="shared" si="5549"/>
        <v/>
      </c>
      <c r="EQ423" s="71" t="str">
        <f t="shared" si="5550"/>
        <v/>
      </c>
      <c r="ER423" s="71" t="str">
        <f t="shared" si="5551"/>
        <v/>
      </c>
      <c r="ES423" s="71" t="str">
        <f t="shared" si="5552"/>
        <v/>
      </c>
      <c r="ET423" s="71" t="str">
        <f t="shared" si="5553"/>
        <v/>
      </c>
      <c r="EU423" s="71" t="str">
        <f t="shared" si="5554"/>
        <v/>
      </c>
      <c r="EV423" s="71" t="str">
        <f t="shared" si="5555"/>
        <v/>
      </c>
      <c r="EW423" s="71" t="str">
        <f t="shared" si="5556"/>
        <v/>
      </c>
      <c r="EX423" s="71" t="str">
        <f t="shared" si="5557"/>
        <v/>
      </c>
      <c r="EY423" s="71" t="str">
        <f t="shared" si="5558"/>
        <v/>
      </c>
      <c r="EZ423" s="71" t="str">
        <f t="shared" si="5559"/>
        <v/>
      </c>
      <c r="FA423" s="71" t="str">
        <f t="shared" si="5560"/>
        <v/>
      </c>
      <c r="FB423" s="71" t="str">
        <f t="shared" si="5561"/>
        <v/>
      </c>
      <c r="FC423" s="71" t="str">
        <f t="shared" si="5562"/>
        <v/>
      </c>
      <c r="FD423" s="71" t="str">
        <f t="shared" si="5563"/>
        <v/>
      </c>
      <c r="FE423" s="71" t="str">
        <f t="shared" si="5564"/>
        <v/>
      </c>
      <c r="FF423" s="71" t="str">
        <f t="shared" si="5565"/>
        <v/>
      </c>
      <c r="FG423" s="71" t="str">
        <f t="shared" si="5566"/>
        <v/>
      </c>
      <c r="FH423" s="71" t="str">
        <f t="shared" si="5567"/>
        <v/>
      </c>
      <c r="FI423" s="71" t="str">
        <f t="shared" si="5568"/>
        <v/>
      </c>
      <c r="FJ423" s="71" t="str">
        <f t="shared" si="5569"/>
        <v/>
      </c>
      <c r="FK423" s="71" t="str">
        <f t="shared" si="5570"/>
        <v/>
      </c>
      <c r="FL423" s="71" t="str">
        <f t="shared" si="5571"/>
        <v/>
      </c>
      <c r="FM423" s="71" t="str">
        <f t="shared" si="5572"/>
        <v/>
      </c>
      <c r="FN423" s="71" t="str">
        <f t="shared" si="5573"/>
        <v/>
      </c>
      <c r="FO423" s="71" t="str">
        <f t="shared" si="5574"/>
        <v/>
      </c>
      <c r="FP423" s="71" t="str">
        <f t="shared" si="5575"/>
        <v/>
      </c>
      <c r="FQ423" s="71" t="str">
        <f t="shared" si="5576"/>
        <v/>
      </c>
      <c r="FR423" s="71" t="str">
        <f t="shared" si="5577"/>
        <v/>
      </c>
      <c r="FS423" s="71" t="str">
        <f t="shared" si="5578"/>
        <v/>
      </c>
    </row>
    <row r="424" spans="92:175">
      <c r="CN424" s="69" t="str">
        <f t="shared" si="5503"/>
        <v>InitUnitState('',,,,,,,,,,)</v>
      </c>
      <c r="CO424" s="69" t="str">
        <f t="shared" si="5504"/>
        <v>InitUnitNormal('',,,,,,,,,,)</v>
      </c>
      <c r="CP424" s="69" t="str">
        <f t="shared" si="5505"/>
        <v>InitUnitMagic('',,,,,,,,,,)</v>
      </c>
      <c r="CQ424" s="69" t="str">
        <f t="shared" si="5506"/>
        <v>InitUnitAdd('',,,,,,,,,,)</v>
      </c>
      <c r="CR424" s="69" t="str">
        <f t="shared" si="5507"/>
        <v>InitEquipData('',,"",,,,,'','','','','','',"")</v>
      </c>
      <c r="CU424" s="70" t="str">
        <f t="shared" si="5579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503"/>
        <v>InitUnitState('',,,,,,,,,,)</v>
      </c>
      <c r="CO425" s="69" t="str">
        <f t="shared" si="5504"/>
        <v>InitUnitNormal('',,,,,,,,,,)</v>
      </c>
      <c r="CP425" s="69" t="str">
        <f t="shared" si="5505"/>
        <v>InitUnitMagic('',,,,,,,,,,)</v>
      </c>
      <c r="CQ425" s="69" t="str">
        <f t="shared" si="5506"/>
        <v>InitUnitAdd('',,,,,,,,,,)</v>
      </c>
      <c r="CR425" s="69" t="str">
        <f t="shared" si="5507"/>
        <v>InitEquipData('',,"",,,,,'','','','','','',"")</v>
      </c>
      <c r="CU425" s="70" t="str">
        <f t="shared" si="5579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503"/>
        <v>InitUnitState('',,,,,,,,,,)</v>
      </c>
      <c r="CO426" s="69" t="str">
        <f t="shared" si="5504"/>
        <v>InitUnitNormal('',,,,,,,,,,)</v>
      </c>
      <c r="CP426" s="69" t="str">
        <f t="shared" si="5505"/>
        <v>InitUnitMagic('',,,,,,,,,,)</v>
      </c>
      <c r="CQ426" s="69" t="str">
        <f t="shared" si="5506"/>
        <v>InitUnitAdd('',,,,,,,,,,)</v>
      </c>
      <c r="CR426" s="69" t="str">
        <f t="shared" si="5507"/>
        <v>InitEquipData('',,"",,,,,'','','','','','',"")</v>
      </c>
      <c r="CU426" s="70" t="str">
        <f t="shared" si="5579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503"/>
        <v>InitUnitState('',,,,,,,,,,)</v>
      </c>
      <c r="CO427" s="69" t="str">
        <f t="shared" si="5504"/>
        <v>InitUnitNormal('',,,,,,,,,,)</v>
      </c>
      <c r="CP427" s="69" t="str">
        <f t="shared" si="5505"/>
        <v>InitUnitMagic('',,,,,,,,,,)</v>
      </c>
      <c r="CQ427" s="69" t="str">
        <f t="shared" si="5506"/>
        <v>InitUnitAdd('',,,,,,,,,,)</v>
      </c>
      <c r="CR427" s="69" t="str">
        <f t="shared" si="5507"/>
        <v>InitEquipData('',,"",,,,,'','','','','','',"")</v>
      </c>
      <c r="CU427" s="70" t="str">
        <f t="shared" si="5579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503"/>
        <v>InitUnitState('',,,,,,,,,,)</v>
      </c>
      <c r="CO428" s="69" t="str">
        <f t="shared" si="5504"/>
        <v>InitUnitNormal('',,,,,,,,,,)</v>
      </c>
      <c r="CP428" s="69" t="str">
        <f t="shared" si="5505"/>
        <v>InitUnitMagic('',,,,,,,,,,)</v>
      </c>
      <c r="CQ428" s="69" t="str">
        <f t="shared" si="5506"/>
        <v>InitUnitAdd('',,,,,,,,,,)</v>
      </c>
      <c r="CR428" s="69" t="str">
        <f t="shared" si="5507"/>
        <v>InitEquipData('',,"",,,,,'','','','','','',"")</v>
      </c>
      <c r="CU428" s="70" t="str">
        <f t="shared" si="5579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503"/>
        <v>InitUnitState('',,,,,,,,,,)</v>
      </c>
      <c r="CO429" s="69" t="str">
        <f t="shared" si="5504"/>
        <v>InitUnitNormal('',,,,,,,,,,)</v>
      </c>
      <c r="CP429" s="69" t="str">
        <f t="shared" si="5505"/>
        <v>InitUnitMagic('',,,,,,,,,,)</v>
      </c>
      <c r="CQ429" s="69" t="str">
        <f t="shared" si="5506"/>
        <v>InitUnitAdd('',,,,,,,,,,)</v>
      </c>
      <c r="CR429" s="69" t="str">
        <f t="shared" si="5507"/>
        <v>InitEquipData('',,"",,,,,'','','','','','',"")</v>
      </c>
      <c r="CU429" s="70" t="str">
        <f t="shared" si="5579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503"/>
        <v>InitUnitState('',,,,,,,,,,)</v>
      </c>
      <c r="CO430" s="69" t="str">
        <f t="shared" si="5504"/>
        <v>InitUnitNormal('',,,,,,,,,,)</v>
      </c>
      <c r="CP430" s="69" t="str">
        <f t="shared" si="5505"/>
        <v>InitUnitMagic('',,,,,,,,,,)</v>
      </c>
      <c r="CQ430" s="69" t="str">
        <f t="shared" si="5506"/>
        <v>InitUnitAdd('',,,,,,,,,,)</v>
      </c>
      <c r="CR430" s="69" t="str">
        <f t="shared" si="5507"/>
        <v>InitEquipData('',,"",,,,,'','','','','','',"")</v>
      </c>
      <c r="CU430" s="70" t="str">
        <f t="shared" si="5579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503"/>
        <v>InitUnitState('',,,,,,,,,,)</v>
      </c>
      <c r="CO431" s="69" t="str">
        <f t="shared" si="5504"/>
        <v>InitUnitNormal('',,,,,,,,,,)</v>
      </c>
      <c r="CP431" s="69" t="str">
        <f t="shared" si="5505"/>
        <v>InitUnitMagic('',,,,,,,,,,)</v>
      </c>
      <c r="CQ431" s="69" t="str">
        <f t="shared" si="5506"/>
        <v>InitUnitAdd('',,,,,,,,,,)</v>
      </c>
      <c r="CR431" s="69" t="str">
        <f t="shared" si="5507"/>
        <v>InitEquipData('',,"",,,,,'','','','','','',"")</v>
      </c>
      <c r="CU431" s="70" t="str">
        <f t="shared" si="5579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503"/>
        <v>InitUnitState('',,,,,,,,,,)</v>
      </c>
      <c r="CO432" s="69" t="str">
        <f t="shared" si="5504"/>
        <v>InitUnitNormal('',,,,,,,,,,)</v>
      </c>
      <c r="CP432" s="69" t="str">
        <f t="shared" si="5505"/>
        <v>InitUnitMagic('',,,,,,,,,,)</v>
      </c>
      <c r="CQ432" s="69" t="str">
        <f t="shared" si="5506"/>
        <v>InitUnitAdd('',,,,,,,,,,)</v>
      </c>
      <c r="CR432" s="69" t="str">
        <f t="shared" si="5507"/>
        <v>InitEquipData('',,"",,,,,'','','','','','',"")</v>
      </c>
      <c r="CU432" s="70" t="str">
        <f t="shared" si="5579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503"/>
        <v>InitUnitState('',,,,,,,,,,)</v>
      </c>
      <c r="CO433" s="69" t="str">
        <f t="shared" si="5504"/>
        <v>InitUnitNormal('',,,,,,,,,,)</v>
      </c>
      <c r="CP433" s="69" t="str">
        <f t="shared" si="5505"/>
        <v>InitUnitMagic('',,,,,,,,,,)</v>
      </c>
      <c r="CQ433" s="69" t="str">
        <f t="shared" si="5506"/>
        <v>InitUnitAdd('',,,,,,,,,,)</v>
      </c>
      <c r="CR433" s="69" t="str">
        <f t="shared" si="5507"/>
        <v>InitEquipData('',,"",,,,,'','','','','','',"")</v>
      </c>
      <c r="CU433" s="70" t="str">
        <f t="shared" si="5579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503"/>
        <v>InitUnitState('',,,,,,,,,,)</v>
      </c>
      <c r="CO434" s="69" t="str">
        <f t="shared" si="5504"/>
        <v>InitUnitNormal('',,,,,,,,,,)</v>
      </c>
      <c r="CP434" s="69" t="str">
        <f t="shared" si="5505"/>
        <v>InitUnitMagic('',,,,,,,,,,)</v>
      </c>
      <c r="CQ434" s="69" t="str">
        <f t="shared" si="5506"/>
        <v>InitUnitAdd('',,,,,,,,,,)</v>
      </c>
      <c r="CR434" s="69" t="str">
        <f t="shared" si="5507"/>
        <v>InitEquipData('',,"",,,,,'','','','','','',"")</v>
      </c>
      <c r="CU434" s="70" t="str">
        <f t="shared" si="5579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ref="CN435:CN454" si="5580">"InitUnitState('"&amp;B435&amp;"',"&amp;V435&amp;","&amp;W435&amp;","&amp;X435&amp;","&amp;Y435&amp;","&amp;Z435&amp;","&amp;AA435&amp;","&amp;AB435&amp;","&amp;AC435&amp;","&amp;AD435&amp;","&amp;AE435&amp;")"</f>
        <v>InitUnitState('',,,,,,,,,,)</v>
      </c>
      <c r="CO435" s="69" t="str">
        <f t="shared" ref="CO435:CO454" si="5581">"InitUnitNormal('"&amp;B435&amp;"',"&amp;AF435&amp;","&amp;AG435&amp;","&amp;AH435&amp;","&amp;AI435&amp;","&amp;AJ435&amp;","&amp;AK435&amp;","&amp;AL435&amp;","&amp;AM435&amp;","&amp;AN435&amp;","&amp;AO435&amp;")"</f>
        <v>InitUnitNormal('',,,,,,,,,,)</v>
      </c>
      <c r="CP435" s="69" t="str">
        <f t="shared" ref="CP435:CP454" si="5582">"InitUnitMagic('"&amp;B435&amp;"',"&amp;AP435&amp;","&amp;AQ435&amp;","&amp;AR435&amp;","&amp;AS435&amp;","&amp;AT435&amp;","&amp;AU435&amp;","&amp;AV435&amp;","&amp;AW435&amp;","&amp;BI435&amp;","&amp;BJ435&amp;")"</f>
        <v>InitUnitMagic('',,,,,,,,,,)</v>
      </c>
      <c r="CQ435" s="69" t="str">
        <f t="shared" ref="CQ435:CQ454" si="5583">"InitUnitAdd('"&amp;B435&amp;"',"&amp;BK435&amp;","&amp;BL435&amp;","&amp;BM435&amp;","&amp;BN435&amp;","&amp;BO435&amp;","&amp;BP435&amp;","&amp;BQ435&amp;","&amp;BR435&amp;","&amp;BS435&amp;","&amp;BT435&amp;")"</f>
        <v>InitUnitAdd('',,,,,,,,,,)</v>
      </c>
      <c r="CR435" s="69" t="str">
        <f t="shared" ref="CR435:CR454" si="558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InitEquipData('',,"",,,,,'','','','','','',"")</v>
      </c>
      <c r="CU435" s="70" t="str">
        <f t="shared" si="5579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80"/>
        <v>InitUnitState('',,,,,,,,,,)</v>
      </c>
      <c r="CO436" s="69" t="str">
        <f t="shared" si="5581"/>
        <v>InitUnitNormal('',,,,,,,,,,)</v>
      </c>
      <c r="CP436" s="69" t="str">
        <f t="shared" si="5582"/>
        <v>InitUnitMagic('',,,,,,,,,,)</v>
      </c>
      <c r="CQ436" s="69" t="str">
        <f t="shared" si="5583"/>
        <v>InitUnitAdd('',,,,,,,,,,)</v>
      </c>
      <c r="CR436" s="69" t="str">
        <f t="shared" si="5584"/>
        <v>InitEquipData('',,"",,,,,'','','','','','',"")</v>
      </c>
      <c r="CU436" s="70" t="str">
        <f t="shared" si="5579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80"/>
        <v>InitUnitState('',,,,,,,,,,)</v>
      </c>
      <c r="CO437" s="69" t="str">
        <f t="shared" si="5581"/>
        <v>InitUnitNormal('',,,,,,,,,,)</v>
      </c>
      <c r="CP437" s="69" t="str">
        <f t="shared" si="5582"/>
        <v>InitUnitMagic('',,,,,,,,,,)</v>
      </c>
      <c r="CQ437" s="69" t="str">
        <f t="shared" si="5583"/>
        <v>InitUnitAdd('',,,,,,,,,,)</v>
      </c>
      <c r="CR437" s="69" t="str">
        <f t="shared" si="5584"/>
        <v>InitEquipData('',,"",,,,,'','','','','','',"")</v>
      </c>
      <c r="CU437" s="70" t="str">
        <f t="shared" si="5579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80"/>
        <v>InitUnitState('',,,,,,,,,,)</v>
      </c>
      <c r="CO438" s="69" t="str">
        <f t="shared" si="5581"/>
        <v>InitUnitNormal('',,,,,,,,,,)</v>
      </c>
      <c r="CP438" s="69" t="str">
        <f t="shared" si="5582"/>
        <v>InitUnitMagic('',,,,,,,,,,)</v>
      </c>
      <c r="CQ438" s="69" t="str">
        <f t="shared" si="5583"/>
        <v>InitUnitAdd('',,,,,,,,,,)</v>
      </c>
      <c r="CR438" s="69" t="str">
        <f t="shared" si="5584"/>
        <v>InitEquipData('',,"",,,,,'','','','','','',"")</v>
      </c>
      <c r="CU438" s="70" t="str">
        <f t="shared" si="5579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80"/>
        <v>InitUnitState('',,,,,,,,,,)</v>
      </c>
      <c r="CO439" s="69" t="str">
        <f t="shared" si="5581"/>
        <v>InitUnitNormal('',,,,,,,,,,)</v>
      </c>
      <c r="CP439" s="69" t="str">
        <f t="shared" si="5582"/>
        <v>InitUnitMagic('',,,,,,,,,,)</v>
      </c>
      <c r="CQ439" s="69" t="str">
        <f t="shared" si="5583"/>
        <v>InitUnitAdd('',,,,,,,,,,)</v>
      </c>
      <c r="CR439" s="69" t="str">
        <f t="shared" si="5584"/>
        <v>InitEquipData('',,"",,,,,'','','','','','',"")</v>
      </c>
      <c r="CU439" s="70" t="str">
        <f t="shared" si="5579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80"/>
        <v>InitUnitState('',,,,,,,,,,)</v>
      </c>
      <c r="CO440" s="69" t="str">
        <f t="shared" si="5581"/>
        <v>InitUnitNormal('',,,,,,,,,,)</v>
      </c>
      <c r="CP440" s="69" t="str">
        <f t="shared" si="5582"/>
        <v>InitUnitMagic('',,,,,,,,,,)</v>
      </c>
      <c r="CQ440" s="69" t="str">
        <f t="shared" si="5583"/>
        <v>InitUnitAdd('',,,,,,,,,,)</v>
      </c>
      <c r="CR440" s="69" t="str">
        <f t="shared" si="5584"/>
        <v>InitEquipData('',,"",,,,,'','','','','','',"")</v>
      </c>
      <c r="CU440" s="70" t="str">
        <f t="shared" si="5579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80"/>
        <v>InitUnitState('',,,,,,,,,,)</v>
      </c>
      <c r="CO441" s="69" t="str">
        <f t="shared" si="5581"/>
        <v>InitUnitNormal('',,,,,,,,,,)</v>
      </c>
      <c r="CP441" s="69" t="str">
        <f t="shared" si="5582"/>
        <v>InitUnitMagic('',,,,,,,,,,)</v>
      </c>
      <c r="CQ441" s="69" t="str">
        <f t="shared" si="5583"/>
        <v>InitUnitAdd('',,,,,,,,,,)</v>
      </c>
      <c r="CR441" s="69" t="str">
        <f t="shared" si="5584"/>
        <v>InitEquipData('',,"",,,,,'','','','','','',"")</v>
      </c>
      <c r="CU441" s="70" t="str">
        <f t="shared" si="5579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80"/>
        <v>InitUnitState('',,,,,,,,,,)</v>
      </c>
      <c r="CO442" s="69" t="str">
        <f t="shared" si="5581"/>
        <v>InitUnitNormal('',,,,,,,,,,)</v>
      </c>
      <c r="CP442" s="69" t="str">
        <f t="shared" si="5582"/>
        <v>InitUnitMagic('',,,,,,,,,,)</v>
      </c>
      <c r="CQ442" s="69" t="str">
        <f t="shared" si="5583"/>
        <v>InitUnitAdd('',,,,,,,,,,)</v>
      </c>
      <c r="CR442" s="69" t="str">
        <f t="shared" si="5584"/>
        <v>InitEquipData('',,"",,,,,'','','','','','',"")</v>
      </c>
      <c r="CU442" s="70" t="str">
        <f t="shared" si="5579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80"/>
        <v>InitUnitState('',,,,,,,,,,)</v>
      </c>
      <c r="CO443" s="69" t="str">
        <f t="shared" si="5581"/>
        <v>InitUnitNormal('',,,,,,,,,,)</v>
      </c>
      <c r="CP443" s="69" t="str">
        <f t="shared" si="5582"/>
        <v>InitUnitMagic('',,,,,,,,,,)</v>
      </c>
      <c r="CQ443" s="69" t="str">
        <f t="shared" si="5583"/>
        <v>InitUnitAdd('',,,,,,,,,,)</v>
      </c>
      <c r="CR443" s="69" t="str">
        <f t="shared" si="5584"/>
        <v>InitEquipData('',,"",,,,,'','','','','','',"")</v>
      </c>
      <c r="CU443" s="70" t="str">
        <f t="shared" si="5579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80"/>
        <v>InitUnitState('',,,,,,,,,,)</v>
      </c>
      <c r="CO444" s="69" t="str">
        <f t="shared" si="5581"/>
        <v>InitUnitNormal('',,,,,,,,,,)</v>
      </c>
      <c r="CP444" s="69" t="str">
        <f t="shared" si="5582"/>
        <v>InitUnitMagic('',,,,,,,,,,)</v>
      </c>
      <c r="CQ444" s="69" t="str">
        <f t="shared" si="5583"/>
        <v>InitUnitAdd('',,,,,,,,,,)</v>
      </c>
      <c r="CR444" s="69" t="str">
        <f t="shared" si="5584"/>
        <v>InitEquipData('',,"",,,,,'','','','','','',"")</v>
      </c>
      <c r="CU444" s="70" t="str">
        <f t="shared" si="5579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80"/>
        <v>InitUnitState('',,,,,,,,,,)</v>
      </c>
      <c r="CO445" s="69" t="str">
        <f t="shared" si="5581"/>
        <v>InitUnitNormal('',,,,,,,,,,)</v>
      </c>
      <c r="CP445" s="69" t="str">
        <f t="shared" si="5582"/>
        <v>InitUnitMagic('',,,,,,,,,,)</v>
      </c>
      <c r="CQ445" s="69" t="str">
        <f t="shared" si="5583"/>
        <v>InitUnitAdd('',,,,,,,,,,)</v>
      </c>
      <c r="CR445" s="69" t="str">
        <f t="shared" si="5584"/>
        <v>InitEquipData('',,"",,,,,'','','','','','',"")</v>
      </c>
      <c r="CU445" s="70" t="str">
        <f t="shared" si="5579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80"/>
        <v>InitUnitState('',,,,,,,,,,)</v>
      </c>
      <c r="CO446" s="69" t="str">
        <f t="shared" si="5581"/>
        <v>InitUnitNormal('',,,,,,,,,,)</v>
      </c>
      <c r="CP446" s="69" t="str">
        <f t="shared" si="5582"/>
        <v>InitUnitMagic('',,,,,,,,,,)</v>
      </c>
      <c r="CQ446" s="69" t="str">
        <f t="shared" si="5583"/>
        <v>InitUnitAdd('',,,,,,,,,,)</v>
      </c>
      <c r="CR446" s="69" t="str">
        <f t="shared" si="5584"/>
        <v>InitEquipData('',,"",,,,,'','','','','','',"")</v>
      </c>
      <c r="CU446" s="70" t="str">
        <f t="shared" si="5579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80"/>
        <v>InitUnitState('',,,,,,,,,,)</v>
      </c>
      <c r="CO447" s="69" t="str">
        <f t="shared" si="5581"/>
        <v>InitUnitNormal('',,,,,,,,,,)</v>
      </c>
      <c r="CP447" s="69" t="str">
        <f t="shared" si="5582"/>
        <v>InitUnitMagic('',,,,,,,,,,)</v>
      </c>
      <c r="CQ447" s="69" t="str">
        <f t="shared" si="5583"/>
        <v>InitUnitAdd('',,,,,,,,,,)</v>
      </c>
      <c r="CR447" s="69" t="str">
        <f t="shared" si="5584"/>
        <v>InitEquipData('',,"",,,,,'','','','','','',"")</v>
      </c>
      <c r="CU447" s="70" t="str">
        <f t="shared" si="5579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80"/>
        <v>InitUnitState('',,,,,,,,,,)</v>
      </c>
      <c r="CO448" s="69" t="str">
        <f t="shared" si="5581"/>
        <v>InitUnitNormal('',,,,,,,,,,)</v>
      </c>
      <c r="CP448" s="69" t="str">
        <f t="shared" si="5582"/>
        <v>InitUnitMagic('',,,,,,,,,,)</v>
      </c>
      <c r="CQ448" s="69" t="str">
        <f t="shared" si="5583"/>
        <v>InitUnitAdd('',,,,,,,,,,)</v>
      </c>
      <c r="CR448" s="69" t="str">
        <f t="shared" si="5584"/>
        <v>InitEquipData('',,"",,,,,'','','','','','',"")</v>
      </c>
      <c r="CU448" s="70" t="str">
        <f t="shared" si="5579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80"/>
        <v>InitUnitState('',,,,,,,,,,)</v>
      </c>
      <c r="CO449" s="69" t="str">
        <f t="shared" si="5581"/>
        <v>InitUnitNormal('',,,,,,,,,,)</v>
      </c>
      <c r="CP449" s="69" t="str">
        <f t="shared" si="5582"/>
        <v>InitUnitMagic('',,,,,,,,,,)</v>
      </c>
      <c r="CQ449" s="69" t="str">
        <f t="shared" si="5583"/>
        <v>InitUnitAdd('',,,,,,,,,,)</v>
      </c>
      <c r="CR449" s="69" t="str">
        <f t="shared" si="5584"/>
        <v>InitEquipData('',,"",,,,,'','','','','','',"")</v>
      </c>
      <c r="CU449" s="70" t="str">
        <f t="shared" si="5579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80"/>
        <v>InitUnitState('',,,,,,,,,,)</v>
      </c>
      <c r="CO450" s="69" t="str">
        <f t="shared" si="5581"/>
        <v>InitUnitNormal('',,,,,,,,,,)</v>
      </c>
      <c r="CP450" s="69" t="str">
        <f t="shared" si="5582"/>
        <v>InitUnitMagic('',,,,,,,,,,)</v>
      </c>
      <c r="CQ450" s="69" t="str">
        <f t="shared" si="5583"/>
        <v>InitUnitAdd('',,,,,,,,,,)</v>
      </c>
      <c r="CR450" s="69" t="str">
        <f t="shared" si="5584"/>
        <v>InitEquipData('',,"",,,,,'','','','','','',"")</v>
      </c>
      <c r="CU450" s="70" t="str">
        <f t="shared" si="5579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80"/>
        <v>InitUnitState('',,,,,,,,,,)</v>
      </c>
      <c r="CO451" s="69" t="str">
        <f t="shared" si="5581"/>
        <v>InitUnitNormal('',,,,,,,,,,)</v>
      </c>
      <c r="CP451" s="69" t="str">
        <f t="shared" si="5582"/>
        <v>InitUnitMagic('',,,,,,,,,,)</v>
      </c>
      <c r="CQ451" s="69" t="str">
        <f t="shared" si="5583"/>
        <v>InitUnitAdd('',,,,,,,,,,)</v>
      </c>
      <c r="CR451" s="69" t="str">
        <f t="shared" si="5584"/>
        <v>InitEquipData('',,"",,,,,'','','','','','',"")</v>
      </c>
      <c r="CU451" s="70" t="str">
        <f t="shared" si="5579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80"/>
        <v>InitUnitState('',,,,,,,,,,)</v>
      </c>
      <c r="CO452" s="69" t="str">
        <f t="shared" si="5581"/>
        <v>InitUnitNormal('',,,,,,,,,,)</v>
      </c>
      <c r="CP452" s="69" t="str">
        <f t="shared" si="5582"/>
        <v>InitUnitMagic('',,,,,,,,,,)</v>
      </c>
      <c r="CQ452" s="69" t="str">
        <f t="shared" si="5583"/>
        <v>InitUnitAdd('',,,,,,,,,,)</v>
      </c>
      <c r="CR452" s="69" t="str">
        <f t="shared" si="5584"/>
        <v>InitEquipData('',,"",,,,,'','','','','','',"")</v>
      </c>
      <c r="CU452" s="70" t="str">
        <f t="shared" si="5579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80"/>
        <v>InitUnitState('',,,,,,,,,,)</v>
      </c>
      <c r="CO453" s="69" t="str">
        <f t="shared" si="5581"/>
        <v>InitUnitNormal('',,,,,,,,,,)</v>
      </c>
      <c r="CP453" s="69" t="str">
        <f t="shared" si="5582"/>
        <v>InitUnitMagic('',,,,,,,,,,)</v>
      </c>
      <c r="CQ453" s="69" t="str">
        <f t="shared" si="5583"/>
        <v>InitUnitAdd('',,,,,,,,,,)</v>
      </c>
      <c r="CR453" s="69" t="str">
        <f t="shared" si="5584"/>
        <v>InitEquipData('',,"",,,,,'','','','','','',"")</v>
      </c>
      <c r="CU453" s="70" t="str">
        <f t="shared" si="557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580"/>
        <v>InitUnitState('',,,,,,,,,,)</v>
      </c>
      <c r="CO454" s="69" t="str">
        <f t="shared" si="5581"/>
        <v>InitUnitNormal('',,,,,,,,,,)</v>
      </c>
      <c r="CP454" s="69" t="str">
        <f t="shared" si="5582"/>
        <v>InitUnitMagic('',,,,,,,,,,)</v>
      </c>
      <c r="CQ454" s="69" t="str">
        <f t="shared" si="5583"/>
        <v>InitUnitAdd('',,,,,,,,,,)</v>
      </c>
      <c r="CR454" s="69" t="str">
        <f t="shared" si="5584"/>
        <v>InitEquipData('',,"",,,,,'','','','','','',"")</v>
      </c>
      <c r="CU454" s="70" t="str">
        <f t="shared" si="557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1162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物品!A268</f>
        <v>0</v>
      </c>
      <c r="B199" s="55" t="str">
        <f>"'"&amp;物品!B268&amp;"'"</f>
        <v>'IF01'</v>
      </c>
      <c r="C199" s="55">
        <f>物品!J268</f>
        <v>0</v>
      </c>
      <c r="D199" s="55">
        <f>物品!K268</f>
        <v>0</v>
      </c>
      <c r="E199" s="55">
        <f>物品!L268</f>
        <v>0</v>
      </c>
      <c r="F199" s="55">
        <f>物品!M268</f>
        <v>0</v>
      </c>
      <c r="G199" s="55">
        <f>物品!N268</f>
        <v>0</v>
      </c>
      <c r="H199" s="55">
        <f>物品!O268</f>
        <v>0</v>
      </c>
      <c r="I199" s="55">
        <f>IF(物品!J268=0,0,"'"&amp;物品!J268&amp;"'")</f>
        <v>0</v>
      </c>
      <c r="J199" s="55">
        <f>IF(物品!K268=0,0,"'"&amp;物品!K268&amp;"'")</f>
        <v>0</v>
      </c>
      <c r="K199" s="55">
        <f>IF(物品!L268=0,0,"'"&amp;物品!L268&amp;"'")</f>
        <v>0</v>
      </c>
      <c r="L199" s="55">
        <f>IF(物品!M268=0,0,"'"&amp;物品!M268&amp;"'")</f>
        <v>0</v>
      </c>
      <c r="M199" s="55">
        <f>IF(物品!N268=0,0,"'"&amp;物品!N268&amp;"'")</f>
        <v>0</v>
      </c>
      <c r="N199" s="55">
        <f>IF(物品!O268=0,0,"'"&amp;物品!O268&amp;"'")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物品!A269</f>
        <v>0</v>
      </c>
      <c r="B200" s="55" t="str">
        <f>"'"&amp;物品!B269&amp;"'"</f>
        <v>'IF02'</v>
      </c>
      <c r="C200" s="55">
        <f>物品!J269</f>
        <v>0</v>
      </c>
      <c r="D200" s="55">
        <f>物品!K269</f>
        <v>0</v>
      </c>
      <c r="E200" s="55">
        <f>物品!L269</f>
        <v>0</v>
      </c>
      <c r="F200" s="55">
        <f>物品!M269</f>
        <v>0</v>
      </c>
      <c r="G200" s="55">
        <f>物品!N269</f>
        <v>0</v>
      </c>
      <c r="H200" s="55">
        <f>物品!O269</f>
        <v>0</v>
      </c>
      <c r="I200" s="55">
        <f>IF(物品!J269=0,0,"'"&amp;物品!J269&amp;"'")</f>
        <v>0</v>
      </c>
      <c r="J200" s="55">
        <f>IF(物品!K269=0,0,"'"&amp;物品!K269&amp;"'")</f>
        <v>0</v>
      </c>
      <c r="K200" s="55">
        <f>IF(物品!L269=0,0,"'"&amp;物品!L269&amp;"'")</f>
        <v>0</v>
      </c>
      <c r="L200" s="55">
        <f>IF(物品!M269=0,0,"'"&amp;物品!M269&amp;"'")</f>
        <v>0</v>
      </c>
      <c r="M200" s="55">
        <f>IF(物品!N269=0,0,"'"&amp;物品!N269&amp;"'")</f>
        <v>0</v>
      </c>
      <c r="N200" s="55">
        <f>IF(物品!O269=0,0,"'"&amp;物品!O269&amp;"'")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物品!A270</f>
        <v>0</v>
      </c>
      <c r="B201" s="55" t="str">
        <f>"'"&amp;物品!B270&amp;"'"</f>
        <v>'IF03'</v>
      </c>
      <c r="C201" s="55">
        <f>物品!J270</f>
        <v>0</v>
      </c>
      <c r="D201" s="55">
        <f>物品!K270</f>
        <v>0</v>
      </c>
      <c r="E201" s="55">
        <f>物品!L270</f>
        <v>0</v>
      </c>
      <c r="F201" s="55">
        <f>物品!M270</f>
        <v>0</v>
      </c>
      <c r="G201" s="55">
        <f>物品!N270</f>
        <v>0</v>
      </c>
      <c r="H201" s="55">
        <f>物品!O270</f>
        <v>0</v>
      </c>
      <c r="I201" s="55">
        <f>IF(物品!J270=0,0,"'"&amp;物品!J270&amp;"'")</f>
        <v>0</v>
      </c>
      <c r="J201" s="55">
        <f>IF(物品!K270=0,0,"'"&amp;物品!K270&amp;"'")</f>
        <v>0</v>
      </c>
      <c r="K201" s="55">
        <f>IF(物品!L270=0,0,"'"&amp;物品!L270&amp;"'")</f>
        <v>0</v>
      </c>
      <c r="L201" s="55">
        <f>IF(物品!M270=0,0,"'"&amp;物品!M270&amp;"'")</f>
        <v>0</v>
      </c>
      <c r="M201" s="55">
        <f>IF(物品!N270=0,0,"'"&amp;物品!N270&amp;"'")</f>
        <v>0</v>
      </c>
      <c r="N201" s="55">
        <f>IF(物品!O270=0,0,"'"&amp;物品!O270&amp;"'")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物品!A271</f>
        <v>0</v>
      </c>
      <c r="B202" s="55" t="str">
        <f>"'"&amp;物品!B271&amp;"'"</f>
        <v>'IF04'</v>
      </c>
      <c r="C202" s="55">
        <f>物品!J271</f>
        <v>0</v>
      </c>
      <c r="D202" s="55">
        <f>物品!K271</f>
        <v>0</v>
      </c>
      <c r="E202" s="55">
        <f>物品!L271</f>
        <v>0</v>
      </c>
      <c r="F202" s="55">
        <f>物品!M271</f>
        <v>0</v>
      </c>
      <c r="G202" s="55">
        <f>物品!N271</f>
        <v>0</v>
      </c>
      <c r="H202" s="55">
        <f>物品!O271</f>
        <v>0</v>
      </c>
      <c r="I202" s="55">
        <f>IF(物品!J271=0,0,"'"&amp;物品!J271&amp;"'")</f>
        <v>0</v>
      </c>
      <c r="J202" s="55">
        <f>IF(物品!K271=0,0,"'"&amp;物品!K271&amp;"'")</f>
        <v>0</v>
      </c>
      <c r="K202" s="55">
        <f>IF(物品!L271=0,0,"'"&amp;物品!L271&amp;"'")</f>
        <v>0</v>
      </c>
      <c r="L202" s="55">
        <f>IF(物品!M271=0,0,"'"&amp;物品!M271&amp;"'")</f>
        <v>0</v>
      </c>
      <c r="M202" s="55">
        <f>IF(物品!N271=0,0,"'"&amp;物品!N271&amp;"'")</f>
        <v>0</v>
      </c>
      <c r="N202" s="55">
        <f>IF(物品!O271=0,0,"'"&amp;物品!O271&amp;"'")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物品!A272</f>
        <v>0</v>
      </c>
      <c r="B203" s="55" t="str">
        <f>"'"&amp;物品!B272&amp;"'"</f>
        <v>'IF05'</v>
      </c>
      <c r="C203" s="55">
        <f>物品!J272</f>
        <v>0</v>
      </c>
      <c r="D203" s="55">
        <f>物品!K272</f>
        <v>0</v>
      </c>
      <c r="E203" s="55">
        <f>物品!L272</f>
        <v>0</v>
      </c>
      <c r="F203" s="55">
        <f>物品!M272</f>
        <v>0</v>
      </c>
      <c r="G203" s="55">
        <f>物品!N272</f>
        <v>0</v>
      </c>
      <c r="H203" s="55">
        <f>物品!O272</f>
        <v>0</v>
      </c>
      <c r="I203" s="55">
        <f>IF(物品!J272=0,0,"'"&amp;物品!J272&amp;"'")</f>
        <v>0</v>
      </c>
      <c r="J203" s="55">
        <f>IF(物品!K272=0,0,"'"&amp;物品!K272&amp;"'")</f>
        <v>0</v>
      </c>
      <c r="K203" s="55">
        <f>IF(物品!L272=0,0,"'"&amp;物品!L272&amp;"'")</f>
        <v>0</v>
      </c>
      <c r="L203" s="55">
        <f>IF(物品!M272=0,0,"'"&amp;物品!M272&amp;"'")</f>
        <v>0</v>
      </c>
      <c r="M203" s="55">
        <f>IF(物品!N272=0,0,"'"&amp;物品!N272&amp;"'")</f>
        <v>0</v>
      </c>
      <c r="N203" s="55">
        <f>IF(物品!O272=0,0,"'"&amp;物品!O272&amp;"'")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物品!A273</f>
        <v>0</v>
      </c>
      <c r="B204" s="55" t="str">
        <f>"'"&amp;物品!B273&amp;"'"</f>
        <v>'IF06'</v>
      </c>
      <c r="C204" s="55">
        <f>物品!J273</f>
        <v>0</v>
      </c>
      <c r="D204" s="55">
        <f>物品!K273</f>
        <v>0</v>
      </c>
      <c r="E204" s="55">
        <f>物品!L273</f>
        <v>0</v>
      </c>
      <c r="F204" s="55">
        <f>物品!M273</f>
        <v>0</v>
      </c>
      <c r="G204" s="55">
        <f>物品!N273</f>
        <v>0</v>
      </c>
      <c r="H204" s="55">
        <f>物品!O273</f>
        <v>0</v>
      </c>
      <c r="I204" s="55">
        <f>IF(物品!J273=0,0,"'"&amp;物品!J273&amp;"'")</f>
        <v>0</v>
      </c>
      <c r="J204" s="55">
        <f>IF(物品!K273=0,0,"'"&amp;物品!K273&amp;"'")</f>
        <v>0</v>
      </c>
      <c r="K204" s="55">
        <f>IF(物品!L273=0,0,"'"&amp;物品!L273&amp;"'")</f>
        <v>0</v>
      </c>
      <c r="L204" s="55">
        <f>IF(物品!M273=0,0,"'"&amp;物品!M273&amp;"'")</f>
        <v>0</v>
      </c>
      <c r="M204" s="55">
        <f>IF(物品!N273=0,0,"'"&amp;物品!N273&amp;"'")</f>
        <v>0</v>
      </c>
      <c r="N204" s="55">
        <f>IF(物品!O273=0,0,"'"&amp;物品!O273&amp;"'")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物品!A274</f>
        <v>0</v>
      </c>
      <c r="B205" s="55" t="str">
        <f>"'"&amp;物品!B274&amp;"'"</f>
        <v>'IF07'</v>
      </c>
      <c r="C205" s="55">
        <f>物品!J274</f>
        <v>0</v>
      </c>
      <c r="D205" s="55">
        <f>物品!K274</f>
        <v>0</v>
      </c>
      <c r="E205" s="55">
        <f>物品!L274</f>
        <v>0</v>
      </c>
      <c r="F205" s="55">
        <f>物品!M274</f>
        <v>0</v>
      </c>
      <c r="G205" s="55">
        <f>物品!N274</f>
        <v>0</v>
      </c>
      <c r="H205" s="55">
        <f>物品!O274</f>
        <v>0</v>
      </c>
      <c r="I205" s="55">
        <f>IF(物品!J274=0,0,"'"&amp;物品!J274&amp;"'")</f>
        <v>0</v>
      </c>
      <c r="J205" s="55">
        <f>IF(物品!K274=0,0,"'"&amp;物品!K274&amp;"'")</f>
        <v>0</v>
      </c>
      <c r="K205" s="55">
        <f>IF(物品!L274=0,0,"'"&amp;物品!L274&amp;"'")</f>
        <v>0</v>
      </c>
      <c r="L205" s="55">
        <f>IF(物品!M274=0,0,"'"&amp;物品!M274&amp;"'")</f>
        <v>0</v>
      </c>
      <c r="M205" s="55">
        <f>IF(物品!N274=0,0,"'"&amp;物品!N274&amp;"'")</f>
        <v>0</v>
      </c>
      <c r="N205" s="55">
        <f>IF(物品!O274=0,0,"'"&amp;物品!O274&amp;"'")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物品!A275</f>
        <v>0</v>
      </c>
      <c r="B206" s="55" t="str">
        <f>"'"&amp;物品!B275&amp;"'"</f>
        <v>'IF08'</v>
      </c>
      <c r="C206" s="55">
        <f>物品!J275</f>
        <v>0</v>
      </c>
      <c r="D206" s="55">
        <f>物品!K275</f>
        <v>0</v>
      </c>
      <c r="E206" s="55">
        <f>物品!L275</f>
        <v>0</v>
      </c>
      <c r="F206" s="55">
        <f>物品!M275</f>
        <v>0</v>
      </c>
      <c r="G206" s="55">
        <f>物品!N275</f>
        <v>0</v>
      </c>
      <c r="H206" s="55">
        <f>物品!O275</f>
        <v>0</v>
      </c>
      <c r="I206" s="55">
        <f>IF(物品!J275=0,0,"'"&amp;物品!J275&amp;"'")</f>
        <v>0</v>
      </c>
      <c r="J206" s="55">
        <f>IF(物品!K275=0,0,"'"&amp;物品!K275&amp;"'")</f>
        <v>0</v>
      </c>
      <c r="K206" s="55">
        <f>IF(物品!L275=0,0,"'"&amp;物品!L275&amp;"'")</f>
        <v>0</v>
      </c>
      <c r="L206" s="55">
        <f>IF(物品!M275=0,0,"'"&amp;物品!M275&amp;"'")</f>
        <v>0</v>
      </c>
      <c r="M206" s="55">
        <f>IF(物品!N275=0,0,"'"&amp;物品!N275&amp;"'")</f>
        <v>0</v>
      </c>
      <c r="N206" s="55">
        <f>IF(物品!O275=0,0,"'"&amp;物品!O275&amp;"'")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物品!A276</f>
        <v>0</v>
      </c>
      <c r="B207" s="55" t="str">
        <f>"'"&amp;物品!B276&amp;"'"</f>
        <v>'IF09'</v>
      </c>
      <c r="C207" s="55">
        <f>物品!J276</f>
        <v>0</v>
      </c>
      <c r="D207" s="55">
        <f>物品!K276</f>
        <v>0</v>
      </c>
      <c r="E207" s="55">
        <f>物品!L276</f>
        <v>0</v>
      </c>
      <c r="F207" s="55">
        <f>物品!M276</f>
        <v>0</v>
      </c>
      <c r="G207" s="55">
        <f>物品!N276</f>
        <v>0</v>
      </c>
      <c r="H207" s="55">
        <f>物品!O276</f>
        <v>0</v>
      </c>
      <c r="I207" s="55">
        <f>IF(物品!J276=0,0,"'"&amp;物品!J276&amp;"'")</f>
        <v>0</v>
      </c>
      <c r="J207" s="55">
        <f>IF(物品!K276=0,0,"'"&amp;物品!K276&amp;"'")</f>
        <v>0</v>
      </c>
      <c r="K207" s="55">
        <f>IF(物品!L276=0,0,"'"&amp;物品!L276&amp;"'")</f>
        <v>0</v>
      </c>
      <c r="L207" s="55">
        <f>IF(物品!M276=0,0,"'"&amp;物品!M276&amp;"'")</f>
        <v>0</v>
      </c>
      <c r="M207" s="55">
        <f>IF(物品!N276=0,0,"'"&amp;物品!N276&amp;"'")</f>
        <v>0</v>
      </c>
      <c r="N207" s="55">
        <f>IF(物品!O276=0,0,"'"&amp;物品!O276&amp;"'")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物品!A277</f>
        <v>0</v>
      </c>
      <c r="B208" s="55" t="str">
        <f>"'"&amp;物品!B277&amp;"'"</f>
        <v>'IF10'</v>
      </c>
      <c r="C208" s="55">
        <f>物品!J277</f>
        <v>0</v>
      </c>
      <c r="D208" s="55">
        <f>物品!K277</f>
        <v>0</v>
      </c>
      <c r="E208" s="55">
        <f>物品!L277</f>
        <v>0</v>
      </c>
      <c r="F208" s="55">
        <f>物品!M277</f>
        <v>0</v>
      </c>
      <c r="G208" s="55">
        <f>物品!N277</f>
        <v>0</v>
      </c>
      <c r="H208" s="55">
        <f>物品!O277</f>
        <v>0</v>
      </c>
      <c r="I208" s="55">
        <f>IF(物品!J277=0,0,"'"&amp;物品!J277&amp;"'")</f>
        <v>0</v>
      </c>
      <c r="J208" s="55">
        <f>IF(物品!K277=0,0,"'"&amp;物品!K277&amp;"'")</f>
        <v>0</v>
      </c>
      <c r="K208" s="55">
        <f>IF(物品!L277=0,0,"'"&amp;物品!L277&amp;"'")</f>
        <v>0</v>
      </c>
      <c r="L208" s="55">
        <f>IF(物品!M277=0,0,"'"&amp;物品!M277&amp;"'")</f>
        <v>0</v>
      </c>
      <c r="M208" s="55">
        <f>IF(物品!N277=0,0,"'"&amp;物品!N277&amp;"'")</f>
        <v>0</v>
      </c>
      <c r="N208" s="55">
        <f>IF(物品!O277=0,0,"'"&amp;物品!O277&amp;"'")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物品!A278</f>
        <v>0</v>
      </c>
      <c r="B209" s="55" t="str">
        <f>"'"&amp;物品!B278&amp;"'"</f>
        <v>'IF11'</v>
      </c>
      <c r="C209" s="55">
        <f>物品!J278</f>
        <v>0</v>
      </c>
      <c r="D209" s="55">
        <f>物品!K278</f>
        <v>0</v>
      </c>
      <c r="E209" s="55">
        <f>物品!L278</f>
        <v>0</v>
      </c>
      <c r="F209" s="55">
        <f>物品!M278</f>
        <v>0</v>
      </c>
      <c r="G209" s="55">
        <f>物品!N278</f>
        <v>0</v>
      </c>
      <c r="H209" s="55">
        <f>物品!O278</f>
        <v>0</v>
      </c>
      <c r="I209" s="55">
        <f>IF(物品!J278=0,0,"'"&amp;物品!J278&amp;"'")</f>
        <v>0</v>
      </c>
      <c r="J209" s="55">
        <f>IF(物品!K278=0,0,"'"&amp;物品!K278&amp;"'")</f>
        <v>0</v>
      </c>
      <c r="K209" s="55">
        <f>IF(物品!L278=0,0,"'"&amp;物品!L278&amp;"'")</f>
        <v>0</v>
      </c>
      <c r="L209" s="55">
        <f>IF(物品!M278=0,0,"'"&amp;物品!M278&amp;"'")</f>
        <v>0</v>
      </c>
      <c r="M209" s="55">
        <f>IF(物品!N278=0,0,"'"&amp;物品!N278&amp;"'")</f>
        <v>0</v>
      </c>
      <c r="N209" s="55">
        <f>IF(物品!O278=0,0,"'"&amp;物品!O278&amp;"'")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物品!A279</f>
        <v>0</v>
      </c>
      <c r="B210" s="55" t="str">
        <f>"'"&amp;物品!B279&amp;"'"</f>
        <v>'IF12'</v>
      </c>
      <c r="C210" s="55">
        <f>物品!J279</f>
        <v>0</v>
      </c>
      <c r="D210" s="55">
        <f>物品!K279</f>
        <v>0</v>
      </c>
      <c r="E210" s="55">
        <f>物品!L279</f>
        <v>0</v>
      </c>
      <c r="F210" s="55">
        <f>物品!M279</f>
        <v>0</v>
      </c>
      <c r="G210" s="55">
        <f>物品!N279</f>
        <v>0</v>
      </c>
      <c r="H210" s="55">
        <f>物品!O279</f>
        <v>0</v>
      </c>
      <c r="I210" s="55">
        <f>IF(物品!J279=0,0,"'"&amp;物品!J279&amp;"'")</f>
        <v>0</v>
      </c>
      <c r="J210" s="55">
        <f>IF(物品!K279=0,0,"'"&amp;物品!K279&amp;"'")</f>
        <v>0</v>
      </c>
      <c r="K210" s="55">
        <f>IF(物品!L279=0,0,"'"&amp;物品!L279&amp;"'")</f>
        <v>0</v>
      </c>
      <c r="L210" s="55">
        <f>IF(物品!M279=0,0,"'"&amp;物品!M279&amp;"'")</f>
        <v>0</v>
      </c>
      <c r="M210" s="55">
        <f>IF(物品!N279=0,0,"'"&amp;物品!N279&amp;"'")</f>
        <v>0</v>
      </c>
      <c r="N210" s="55">
        <f>IF(物品!O279=0,0,"'"&amp;物品!O279&amp;"'")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物品!A280</f>
        <v>0</v>
      </c>
      <c r="B211" s="55" t="str">
        <f>"'"&amp;物品!B280&amp;"'"</f>
        <v>'IF13'</v>
      </c>
      <c r="C211" s="55">
        <f>物品!J280</f>
        <v>0</v>
      </c>
      <c r="D211" s="55">
        <f>物品!K280</f>
        <v>0</v>
      </c>
      <c r="E211" s="55">
        <f>物品!L280</f>
        <v>0</v>
      </c>
      <c r="F211" s="55">
        <f>物品!M280</f>
        <v>0</v>
      </c>
      <c r="G211" s="55">
        <f>物品!N280</f>
        <v>0</v>
      </c>
      <c r="H211" s="55">
        <f>物品!O280</f>
        <v>0</v>
      </c>
      <c r="I211" s="55">
        <f>IF(物品!J280=0,0,"'"&amp;物品!J280&amp;"'")</f>
        <v>0</v>
      </c>
      <c r="J211" s="55">
        <f>IF(物品!K280=0,0,"'"&amp;物品!K280&amp;"'")</f>
        <v>0</v>
      </c>
      <c r="K211" s="55">
        <f>IF(物品!L280=0,0,"'"&amp;物品!L280&amp;"'")</f>
        <v>0</v>
      </c>
      <c r="L211" s="55">
        <f>IF(物品!M280=0,0,"'"&amp;物品!M280&amp;"'")</f>
        <v>0</v>
      </c>
      <c r="M211" s="55">
        <f>IF(物品!N280=0,0,"'"&amp;物品!N280&amp;"'")</f>
        <v>0</v>
      </c>
      <c r="N211" s="55">
        <f>IF(物品!O280=0,0,"'"&amp;物品!O280&amp;"'")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物品!A281</f>
        <v>0</v>
      </c>
      <c r="B212" s="55" t="str">
        <f>"'"&amp;物品!B281&amp;"'"</f>
        <v>'IF14'</v>
      </c>
      <c r="C212" s="55">
        <f>物品!J281</f>
        <v>0</v>
      </c>
      <c r="D212" s="55">
        <f>物品!K281</f>
        <v>0</v>
      </c>
      <c r="E212" s="55">
        <f>物品!L281</f>
        <v>0</v>
      </c>
      <c r="F212" s="55">
        <f>物品!M281</f>
        <v>0</v>
      </c>
      <c r="G212" s="55">
        <f>物品!N281</f>
        <v>0</v>
      </c>
      <c r="H212" s="55">
        <f>物品!O281</f>
        <v>0</v>
      </c>
      <c r="I212" s="55">
        <f>IF(物品!J281=0,0,"'"&amp;物品!J281&amp;"'")</f>
        <v>0</v>
      </c>
      <c r="J212" s="55">
        <f>IF(物品!K281=0,0,"'"&amp;物品!K281&amp;"'")</f>
        <v>0</v>
      </c>
      <c r="K212" s="55">
        <f>IF(物品!L281=0,0,"'"&amp;物品!L281&amp;"'")</f>
        <v>0</v>
      </c>
      <c r="L212" s="55">
        <f>IF(物品!M281=0,0,"'"&amp;物品!M281&amp;"'")</f>
        <v>0</v>
      </c>
      <c r="M212" s="55">
        <f>IF(物品!N281=0,0,"'"&amp;物品!N281&amp;"'")</f>
        <v>0</v>
      </c>
      <c r="N212" s="55">
        <f>IF(物品!O281=0,0,"'"&amp;物品!O281&amp;"'")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物品!A282</f>
        <v>0</v>
      </c>
      <c r="B213" s="55" t="str">
        <f>"'"&amp;物品!B282&amp;"'"</f>
        <v>'IF15'</v>
      </c>
      <c r="C213" s="55">
        <f>物品!J282</f>
        <v>0</v>
      </c>
      <c r="D213" s="55">
        <f>物品!K282</f>
        <v>0</v>
      </c>
      <c r="E213" s="55">
        <f>物品!L282</f>
        <v>0</v>
      </c>
      <c r="F213" s="55">
        <f>物品!M282</f>
        <v>0</v>
      </c>
      <c r="G213" s="55">
        <f>物品!N282</f>
        <v>0</v>
      </c>
      <c r="H213" s="55">
        <f>物品!O282</f>
        <v>0</v>
      </c>
      <c r="I213" s="55">
        <f>IF(物品!J282=0,0,"'"&amp;物品!J282&amp;"'")</f>
        <v>0</v>
      </c>
      <c r="J213" s="55">
        <f>IF(物品!K282=0,0,"'"&amp;物品!K282&amp;"'")</f>
        <v>0</v>
      </c>
      <c r="K213" s="55">
        <f>IF(物品!L282=0,0,"'"&amp;物品!L282&amp;"'")</f>
        <v>0</v>
      </c>
      <c r="L213" s="55">
        <f>IF(物品!M282=0,0,"'"&amp;物品!M282&amp;"'")</f>
        <v>0</v>
      </c>
      <c r="M213" s="55">
        <f>IF(物品!N282=0,0,"'"&amp;物品!N282&amp;"'")</f>
        <v>0</v>
      </c>
      <c r="N213" s="55">
        <f>IF(物品!O282=0,0,"'"&amp;物品!O282&amp;"'")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物品!A283</f>
        <v>0</v>
      </c>
      <c r="B214" s="55" t="str">
        <f>"'"&amp;物品!B283&amp;"'"</f>
        <v>'IF16'</v>
      </c>
      <c r="C214" s="55">
        <f>物品!J283</f>
        <v>0</v>
      </c>
      <c r="D214" s="55">
        <f>物品!K283</f>
        <v>0</v>
      </c>
      <c r="E214" s="55">
        <f>物品!L283</f>
        <v>0</v>
      </c>
      <c r="F214" s="55">
        <f>物品!M283</f>
        <v>0</v>
      </c>
      <c r="G214" s="55">
        <f>物品!N283</f>
        <v>0</v>
      </c>
      <c r="H214" s="55">
        <f>物品!O283</f>
        <v>0</v>
      </c>
      <c r="I214" s="55">
        <f>IF(物品!J283=0,0,"'"&amp;物品!J283&amp;"'")</f>
        <v>0</v>
      </c>
      <c r="J214" s="55">
        <f>IF(物品!K283=0,0,"'"&amp;物品!K283&amp;"'")</f>
        <v>0</v>
      </c>
      <c r="K214" s="55">
        <f>IF(物品!L283=0,0,"'"&amp;物品!L283&amp;"'")</f>
        <v>0</v>
      </c>
      <c r="L214" s="55">
        <f>IF(物品!M283=0,0,"'"&amp;物品!M283&amp;"'")</f>
        <v>0</v>
      </c>
      <c r="M214" s="55">
        <f>IF(物品!N283=0,0,"'"&amp;物品!N283&amp;"'")</f>
        <v>0</v>
      </c>
      <c r="N214" s="55">
        <f>IF(物品!O283=0,0,"'"&amp;物品!O283&amp;"'")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物品!A284</f>
        <v>0</v>
      </c>
      <c r="B215" s="55" t="str">
        <f>"'"&amp;物品!B284&amp;"'"</f>
        <v>'IF17'</v>
      </c>
      <c r="C215" s="55">
        <f>物品!J284</f>
        <v>0</v>
      </c>
      <c r="D215" s="55">
        <f>物品!K284</f>
        <v>0</v>
      </c>
      <c r="E215" s="55">
        <f>物品!L284</f>
        <v>0</v>
      </c>
      <c r="F215" s="55">
        <f>物品!M284</f>
        <v>0</v>
      </c>
      <c r="G215" s="55">
        <f>物品!N284</f>
        <v>0</v>
      </c>
      <c r="H215" s="55">
        <f>物品!O284</f>
        <v>0</v>
      </c>
      <c r="I215" s="55">
        <f>IF(物品!J284=0,0,"'"&amp;物品!J284&amp;"'")</f>
        <v>0</v>
      </c>
      <c r="J215" s="55">
        <f>IF(物品!K284=0,0,"'"&amp;物品!K284&amp;"'")</f>
        <v>0</v>
      </c>
      <c r="K215" s="55">
        <f>IF(物品!L284=0,0,"'"&amp;物品!L284&amp;"'")</f>
        <v>0</v>
      </c>
      <c r="L215" s="55">
        <f>IF(物品!M284=0,0,"'"&amp;物品!M284&amp;"'")</f>
        <v>0</v>
      </c>
      <c r="M215" s="55">
        <f>IF(物品!N284=0,0,"'"&amp;物品!N284&amp;"'")</f>
        <v>0</v>
      </c>
      <c r="N215" s="55">
        <f>IF(物品!O284=0,0,"'"&amp;物品!O284&amp;"'")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物品!A285</f>
        <v>0</v>
      </c>
      <c r="B216" s="55" t="str">
        <f>"'"&amp;物品!B285&amp;"'"</f>
        <v>'IF18'</v>
      </c>
      <c r="C216" s="55">
        <f>物品!J285</f>
        <v>0</v>
      </c>
      <c r="D216" s="55">
        <f>物品!K285</f>
        <v>0</v>
      </c>
      <c r="E216" s="55">
        <f>物品!L285</f>
        <v>0</v>
      </c>
      <c r="F216" s="55">
        <f>物品!M285</f>
        <v>0</v>
      </c>
      <c r="G216" s="55">
        <f>物品!N285</f>
        <v>0</v>
      </c>
      <c r="H216" s="55">
        <f>物品!O285</f>
        <v>0</v>
      </c>
      <c r="I216" s="55">
        <f>IF(物品!J285=0,0,"'"&amp;物品!J285&amp;"'")</f>
        <v>0</v>
      </c>
      <c r="J216" s="55">
        <f>IF(物品!K285=0,0,"'"&amp;物品!K285&amp;"'")</f>
        <v>0</v>
      </c>
      <c r="K216" s="55">
        <f>IF(物品!L285=0,0,"'"&amp;物品!L285&amp;"'")</f>
        <v>0</v>
      </c>
      <c r="L216" s="55">
        <f>IF(物品!M285=0,0,"'"&amp;物品!M285&amp;"'")</f>
        <v>0</v>
      </c>
      <c r="M216" s="55">
        <f>IF(物品!N285=0,0,"'"&amp;物品!N285&amp;"'")</f>
        <v>0</v>
      </c>
      <c r="N216" s="55">
        <f>IF(物品!O285=0,0,"'"&amp;物品!O285&amp;"'")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物品!A286</f>
        <v>0</v>
      </c>
      <c r="B217" s="55" t="str">
        <f>"'"&amp;物品!B286&amp;"'"</f>
        <v>'IF19'</v>
      </c>
      <c r="C217" s="55">
        <f>物品!J286</f>
        <v>0</v>
      </c>
      <c r="D217" s="55">
        <f>物品!K286</f>
        <v>0</v>
      </c>
      <c r="E217" s="55">
        <f>物品!L286</f>
        <v>0</v>
      </c>
      <c r="F217" s="55">
        <f>物品!M286</f>
        <v>0</v>
      </c>
      <c r="G217" s="55">
        <f>物品!N286</f>
        <v>0</v>
      </c>
      <c r="H217" s="55">
        <f>物品!O286</f>
        <v>0</v>
      </c>
      <c r="I217" s="55">
        <f>IF(物品!J286=0,0,"'"&amp;物品!J286&amp;"'")</f>
        <v>0</v>
      </c>
      <c r="J217" s="55">
        <f>IF(物品!K286=0,0,"'"&amp;物品!K286&amp;"'")</f>
        <v>0</v>
      </c>
      <c r="K217" s="55">
        <f>IF(物品!L286=0,0,"'"&amp;物品!L286&amp;"'")</f>
        <v>0</v>
      </c>
      <c r="L217" s="55">
        <f>IF(物品!M286=0,0,"'"&amp;物品!M286&amp;"'")</f>
        <v>0</v>
      </c>
      <c r="M217" s="55">
        <f>IF(物品!N286=0,0,"'"&amp;物品!N286&amp;"'")</f>
        <v>0</v>
      </c>
      <c r="N217" s="55">
        <f>IF(物品!O286=0,0,"'"&amp;物品!O286&amp;"'")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物品!A287</f>
        <v>0</v>
      </c>
      <c r="B218" s="55" t="str">
        <f>"'"&amp;物品!B287&amp;"'"</f>
        <v>'IF20'</v>
      </c>
      <c r="C218" s="55">
        <f>物品!J287</f>
        <v>0</v>
      </c>
      <c r="D218" s="55">
        <f>物品!K287</f>
        <v>0</v>
      </c>
      <c r="E218" s="55">
        <f>物品!L287</f>
        <v>0</v>
      </c>
      <c r="F218" s="55">
        <f>物品!M287</f>
        <v>0</v>
      </c>
      <c r="G218" s="55">
        <f>物品!N287</f>
        <v>0</v>
      </c>
      <c r="H218" s="55">
        <f>物品!O287</f>
        <v>0</v>
      </c>
      <c r="I218" s="55">
        <f>IF(物品!J287=0,0,"'"&amp;物品!J287&amp;"'")</f>
        <v>0</v>
      </c>
      <c r="J218" s="55">
        <f>IF(物品!K287=0,0,"'"&amp;物品!K287&amp;"'")</f>
        <v>0</v>
      </c>
      <c r="K218" s="55">
        <f>IF(物品!L287=0,0,"'"&amp;物品!L287&amp;"'")</f>
        <v>0</v>
      </c>
      <c r="L218" s="55">
        <f>IF(物品!M287=0,0,"'"&amp;物品!M287&amp;"'")</f>
        <v>0</v>
      </c>
      <c r="M218" s="55">
        <f>IF(物品!N287=0,0,"'"&amp;物品!N287&amp;"'")</f>
        <v>0</v>
      </c>
      <c r="N218" s="55">
        <f>IF(物品!O287=0,0,"'"&amp;物品!O287&amp;"'")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物品!A288</f>
        <v>0</v>
      </c>
      <c r="B219" s="55" t="str">
        <f>"'"&amp;物品!B288&amp;"'"</f>
        <v>'IF21'</v>
      </c>
      <c r="C219" s="55">
        <f>物品!J288</f>
        <v>0</v>
      </c>
      <c r="D219" s="55">
        <f>物品!K288</f>
        <v>0</v>
      </c>
      <c r="E219" s="55">
        <f>物品!L288</f>
        <v>0</v>
      </c>
      <c r="F219" s="55">
        <f>物品!M288</f>
        <v>0</v>
      </c>
      <c r="G219" s="55">
        <f>物品!N288</f>
        <v>0</v>
      </c>
      <c r="H219" s="55">
        <f>物品!O288</f>
        <v>0</v>
      </c>
      <c r="I219" s="55">
        <f>IF(物品!J288=0,0,"'"&amp;物品!J288&amp;"'")</f>
        <v>0</v>
      </c>
      <c r="J219" s="55">
        <f>IF(物品!K288=0,0,"'"&amp;物品!K288&amp;"'")</f>
        <v>0</v>
      </c>
      <c r="K219" s="55">
        <f>IF(物品!L288=0,0,"'"&amp;物品!L288&amp;"'")</f>
        <v>0</v>
      </c>
      <c r="L219" s="55">
        <f>IF(物品!M288=0,0,"'"&amp;物品!M288&amp;"'")</f>
        <v>0</v>
      </c>
      <c r="M219" s="55">
        <f>IF(物品!N288=0,0,"'"&amp;物品!N288&amp;"'")</f>
        <v>0</v>
      </c>
      <c r="N219" s="55">
        <f>IF(物品!O288=0,0,"'"&amp;物品!O288&amp;"'")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物品!A289</f>
        <v>0</v>
      </c>
      <c r="B220" s="55" t="str">
        <f>"'"&amp;物品!B289&amp;"'"</f>
        <v>'IF22'</v>
      </c>
      <c r="C220" s="55">
        <f>物品!J289</f>
        <v>0</v>
      </c>
      <c r="D220" s="55">
        <f>物品!K289</f>
        <v>0</v>
      </c>
      <c r="E220" s="55">
        <f>物品!L289</f>
        <v>0</v>
      </c>
      <c r="F220" s="55">
        <f>物品!M289</f>
        <v>0</v>
      </c>
      <c r="G220" s="55">
        <f>物品!N289</f>
        <v>0</v>
      </c>
      <c r="H220" s="55">
        <f>物品!O289</f>
        <v>0</v>
      </c>
      <c r="I220" s="55">
        <f>IF(物品!J289=0,0,"'"&amp;物品!J289&amp;"'")</f>
        <v>0</v>
      </c>
      <c r="J220" s="55">
        <f>IF(物品!K289=0,0,"'"&amp;物品!K289&amp;"'")</f>
        <v>0</v>
      </c>
      <c r="K220" s="55">
        <f>IF(物品!L289=0,0,"'"&amp;物品!L289&amp;"'")</f>
        <v>0</v>
      </c>
      <c r="L220" s="55">
        <f>IF(物品!M289=0,0,"'"&amp;物品!M289&amp;"'")</f>
        <v>0</v>
      </c>
      <c r="M220" s="55">
        <f>IF(物品!N289=0,0,"'"&amp;物品!N289&amp;"'")</f>
        <v>0</v>
      </c>
      <c r="N220" s="55">
        <f>IF(物品!O289=0,0,"'"&amp;物品!O289&amp;"'")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物品!A290</f>
        <v>0</v>
      </c>
      <c r="B221" s="55" t="str">
        <f>"'"&amp;物品!B290&amp;"'"</f>
        <v>'IF23'</v>
      </c>
      <c r="C221" s="55">
        <f>物品!J290</f>
        <v>0</v>
      </c>
      <c r="D221" s="55">
        <f>物品!K290</f>
        <v>0</v>
      </c>
      <c r="E221" s="55">
        <f>物品!L290</f>
        <v>0</v>
      </c>
      <c r="F221" s="55">
        <f>物品!M290</f>
        <v>0</v>
      </c>
      <c r="G221" s="55">
        <f>物品!N290</f>
        <v>0</v>
      </c>
      <c r="H221" s="55">
        <f>物品!O290</f>
        <v>0</v>
      </c>
      <c r="I221" s="55">
        <f>IF(物品!J290=0,0,"'"&amp;物品!J290&amp;"'")</f>
        <v>0</v>
      </c>
      <c r="J221" s="55">
        <f>IF(物品!K290=0,0,"'"&amp;物品!K290&amp;"'")</f>
        <v>0</v>
      </c>
      <c r="K221" s="55">
        <f>IF(物品!L290=0,0,"'"&amp;物品!L290&amp;"'")</f>
        <v>0</v>
      </c>
      <c r="L221" s="55">
        <f>IF(物品!M290=0,0,"'"&amp;物品!M290&amp;"'")</f>
        <v>0</v>
      </c>
      <c r="M221" s="55">
        <f>IF(物品!N290=0,0,"'"&amp;物品!N290&amp;"'")</f>
        <v>0</v>
      </c>
      <c r="N221" s="55">
        <f>IF(物品!O290=0,0,"'"&amp;物品!O290&amp;"'")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物品!A291</f>
        <v>0</v>
      </c>
      <c r="B222" s="55" t="str">
        <f>"'"&amp;物品!B291&amp;"'"</f>
        <v>'IF24'</v>
      </c>
      <c r="C222" s="55">
        <f>物品!J291</f>
        <v>0</v>
      </c>
      <c r="D222" s="55">
        <f>物品!K291</f>
        <v>0</v>
      </c>
      <c r="E222" s="55">
        <f>物品!L291</f>
        <v>0</v>
      </c>
      <c r="F222" s="55">
        <f>物品!M291</f>
        <v>0</v>
      </c>
      <c r="G222" s="55">
        <f>物品!N291</f>
        <v>0</v>
      </c>
      <c r="H222" s="55">
        <f>物品!O291</f>
        <v>0</v>
      </c>
      <c r="I222" s="55">
        <f>IF(物品!J291=0,0,"'"&amp;物品!J291&amp;"'")</f>
        <v>0</v>
      </c>
      <c r="J222" s="55">
        <f>IF(物品!K291=0,0,"'"&amp;物品!K291&amp;"'")</f>
        <v>0</v>
      </c>
      <c r="K222" s="55">
        <f>IF(物品!L291=0,0,"'"&amp;物品!L291&amp;"'")</f>
        <v>0</v>
      </c>
      <c r="L222" s="55">
        <f>IF(物品!M291=0,0,"'"&amp;物品!M291&amp;"'")</f>
        <v>0</v>
      </c>
      <c r="M222" s="55">
        <f>IF(物品!N291=0,0,"'"&amp;物品!N291&amp;"'")</f>
        <v>0</v>
      </c>
      <c r="N222" s="55">
        <f>IF(物品!O291=0,0,"'"&amp;物品!O291&amp;"'")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物品!A292</f>
        <v>0</v>
      </c>
      <c r="B223" s="55" t="str">
        <f>"'"&amp;物品!B292&amp;"'"</f>
        <v>'IF25'</v>
      </c>
      <c r="C223" s="55">
        <f>物品!J292</f>
        <v>0</v>
      </c>
      <c r="D223" s="55">
        <f>物品!K292</f>
        <v>0</v>
      </c>
      <c r="E223" s="55">
        <f>物品!L292</f>
        <v>0</v>
      </c>
      <c r="F223" s="55">
        <f>物品!M292</f>
        <v>0</v>
      </c>
      <c r="G223" s="55">
        <f>物品!N292</f>
        <v>0</v>
      </c>
      <c r="H223" s="55">
        <f>物品!O292</f>
        <v>0</v>
      </c>
      <c r="I223" s="55">
        <f>IF(物品!J292=0,0,"'"&amp;物品!J292&amp;"'")</f>
        <v>0</v>
      </c>
      <c r="J223" s="55">
        <f>IF(物品!K292=0,0,"'"&amp;物品!K292&amp;"'")</f>
        <v>0</v>
      </c>
      <c r="K223" s="55">
        <f>IF(物品!L292=0,0,"'"&amp;物品!L292&amp;"'")</f>
        <v>0</v>
      </c>
      <c r="L223" s="55">
        <f>IF(物品!M292=0,0,"'"&amp;物品!M292&amp;"'")</f>
        <v>0</v>
      </c>
      <c r="M223" s="55">
        <f>IF(物品!N292=0,0,"'"&amp;物品!N292&amp;"'")</f>
        <v>0</v>
      </c>
      <c r="N223" s="55">
        <f>IF(物品!O292=0,0,"'"&amp;物品!O292&amp;"'")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物品!A293</f>
        <v>0</v>
      </c>
      <c r="B224" s="55" t="str">
        <f>"'"&amp;物品!B293&amp;"'"</f>
        <v>'IF26'</v>
      </c>
      <c r="C224" s="55">
        <f>物品!J293</f>
        <v>0</v>
      </c>
      <c r="D224" s="55">
        <f>物品!K293</f>
        <v>0</v>
      </c>
      <c r="E224" s="55">
        <f>物品!L293</f>
        <v>0</v>
      </c>
      <c r="F224" s="55">
        <f>物品!M293</f>
        <v>0</v>
      </c>
      <c r="G224" s="55">
        <f>物品!N293</f>
        <v>0</v>
      </c>
      <c r="H224" s="55">
        <f>物品!O293</f>
        <v>0</v>
      </c>
      <c r="I224" s="55">
        <f>IF(物品!J293=0,0,"'"&amp;物品!J293&amp;"'")</f>
        <v>0</v>
      </c>
      <c r="J224" s="55">
        <f>IF(物品!K293=0,0,"'"&amp;物品!K293&amp;"'")</f>
        <v>0</v>
      </c>
      <c r="K224" s="55">
        <f>IF(物品!L293=0,0,"'"&amp;物品!L293&amp;"'")</f>
        <v>0</v>
      </c>
      <c r="L224" s="55">
        <f>IF(物品!M293=0,0,"'"&amp;物品!M293&amp;"'")</f>
        <v>0</v>
      </c>
      <c r="M224" s="55">
        <f>IF(物品!N293=0,0,"'"&amp;物品!N293&amp;"'")</f>
        <v>0</v>
      </c>
      <c r="N224" s="55">
        <f>IF(物品!O293=0,0,"'"&amp;物品!O293&amp;"'")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物品!A294</f>
        <v>0</v>
      </c>
      <c r="B225" s="55" t="str">
        <f>"'"&amp;物品!B294&amp;"'"</f>
        <v>'IF27'</v>
      </c>
      <c r="C225" s="55">
        <f>物品!J294</f>
        <v>0</v>
      </c>
      <c r="D225" s="55">
        <f>物品!K294</f>
        <v>0</v>
      </c>
      <c r="E225" s="55">
        <f>物品!L294</f>
        <v>0</v>
      </c>
      <c r="F225" s="55">
        <f>物品!M294</f>
        <v>0</v>
      </c>
      <c r="G225" s="55">
        <f>物品!N294</f>
        <v>0</v>
      </c>
      <c r="H225" s="55">
        <f>物品!O294</f>
        <v>0</v>
      </c>
      <c r="I225" s="55">
        <f>IF(物品!J294=0,0,"'"&amp;物品!J294&amp;"'")</f>
        <v>0</v>
      </c>
      <c r="J225" s="55">
        <f>IF(物品!K294=0,0,"'"&amp;物品!K294&amp;"'")</f>
        <v>0</v>
      </c>
      <c r="K225" s="55">
        <f>IF(物品!L294=0,0,"'"&amp;物品!L294&amp;"'")</f>
        <v>0</v>
      </c>
      <c r="L225" s="55">
        <f>IF(物品!M294=0,0,"'"&amp;物品!M294&amp;"'")</f>
        <v>0</v>
      </c>
      <c r="M225" s="55">
        <f>IF(物品!N294=0,0,"'"&amp;物品!N294&amp;"'")</f>
        <v>0</v>
      </c>
      <c r="N225" s="55">
        <f>IF(物品!O294=0,0,"'"&amp;物品!O294&amp;"'")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物品!A301</f>
        <v>0</v>
      </c>
      <c r="B226" s="55" t="str">
        <f>"'"&amp;物品!B301&amp;"'"</f>
        <v>'IC01'</v>
      </c>
      <c r="C226" s="55">
        <f>物品!J301</f>
        <v>0</v>
      </c>
      <c r="D226" s="55">
        <f>物品!K301</f>
        <v>0</v>
      </c>
      <c r="E226" s="55">
        <f>物品!L301</f>
        <v>0</v>
      </c>
      <c r="F226" s="55">
        <f>物品!M301</f>
        <v>0</v>
      </c>
      <c r="G226" s="55">
        <f>物品!N301</f>
        <v>0</v>
      </c>
      <c r="H226" s="55">
        <f>物品!O301</f>
        <v>0</v>
      </c>
      <c r="I226" s="55">
        <f>IF(物品!J301=0,0,"'"&amp;物品!J301&amp;"'")</f>
        <v>0</v>
      </c>
      <c r="J226" s="55">
        <f>IF(物品!K301=0,0,"'"&amp;物品!K301&amp;"'")</f>
        <v>0</v>
      </c>
      <c r="K226" s="55">
        <f>IF(物品!L301=0,0,"'"&amp;物品!L301&amp;"'")</f>
        <v>0</v>
      </c>
      <c r="L226" s="55">
        <f>IF(物品!M301=0,0,"'"&amp;物品!M301&amp;"'")</f>
        <v>0</v>
      </c>
      <c r="M226" s="55">
        <f>IF(物品!N301=0,0,"'"&amp;物品!N301&amp;"'")</f>
        <v>0</v>
      </c>
      <c r="N226" s="55">
        <f>IF(物品!O301=0,0,"'"&amp;物品!O301&amp;"'")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物品!A302</f>
        <v>0</v>
      </c>
      <c r="B227" s="55" t="str">
        <f>"'"&amp;物品!B302&amp;"'"</f>
        <v>'IC02'</v>
      </c>
      <c r="C227" s="55">
        <f>物品!J302</f>
        <v>0</v>
      </c>
      <c r="D227" s="55">
        <f>物品!K302</f>
        <v>0</v>
      </c>
      <c r="E227" s="55">
        <f>物品!L302</f>
        <v>0</v>
      </c>
      <c r="F227" s="55">
        <f>物品!M302</f>
        <v>0</v>
      </c>
      <c r="G227" s="55">
        <f>物品!N302</f>
        <v>0</v>
      </c>
      <c r="H227" s="55">
        <f>物品!O302</f>
        <v>0</v>
      </c>
      <c r="I227" s="55">
        <f>IF(物品!J302=0,0,"'"&amp;物品!J302&amp;"'")</f>
        <v>0</v>
      </c>
      <c r="J227" s="55">
        <f>IF(物品!K302=0,0,"'"&amp;物品!K302&amp;"'")</f>
        <v>0</v>
      </c>
      <c r="K227" s="55">
        <f>IF(物品!L302=0,0,"'"&amp;物品!L302&amp;"'")</f>
        <v>0</v>
      </c>
      <c r="L227" s="55">
        <f>IF(物品!M302=0,0,"'"&amp;物品!M302&amp;"'")</f>
        <v>0</v>
      </c>
      <c r="M227" s="55">
        <f>IF(物品!N302=0,0,"'"&amp;物品!N302&amp;"'")</f>
        <v>0</v>
      </c>
      <c r="N227" s="55">
        <f>IF(物品!O302=0,0,"'"&amp;物品!O302&amp;"'")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物品!A303</f>
        <v>0</v>
      </c>
      <c r="B228" s="55" t="str">
        <f>"'"&amp;物品!B303&amp;"'"</f>
        <v>'IC03'</v>
      </c>
      <c r="C228" s="55">
        <f>物品!J303</f>
        <v>0</v>
      </c>
      <c r="D228" s="55">
        <f>物品!K303</f>
        <v>0</v>
      </c>
      <c r="E228" s="55">
        <f>物品!L303</f>
        <v>0</v>
      </c>
      <c r="F228" s="55">
        <f>物品!M303</f>
        <v>0</v>
      </c>
      <c r="G228" s="55">
        <f>物品!N303</f>
        <v>0</v>
      </c>
      <c r="H228" s="55">
        <f>物品!O303</f>
        <v>0</v>
      </c>
      <c r="I228" s="55">
        <f>IF(物品!J303=0,0,"'"&amp;物品!J303&amp;"'")</f>
        <v>0</v>
      </c>
      <c r="J228" s="55">
        <f>IF(物品!K303=0,0,"'"&amp;物品!K303&amp;"'")</f>
        <v>0</v>
      </c>
      <c r="K228" s="55">
        <f>IF(物品!L303=0,0,"'"&amp;物品!L303&amp;"'")</f>
        <v>0</v>
      </c>
      <c r="L228" s="55">
        <f>IF(物品!M303=0,0,"'"&amp;物品!M303&amp;"'")</f>
        <v>0</v>
      </c>
      <c r="M228" s="55">
        <f>IF(物品!N303=0,0,"'"&amp;物品!N303&amp;"'")</f>
        <v>0</v>
      </c>
      <c r="N228" s="55">
        <f>IF(物品!O303=0,0,"'"&amp;物品!O303&amp;"'")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物品!A304</f>
        <v>0</v>
      </c>
      <c r="B229" s="55" t="str">
        <f>"'"&amp;物品!B304&amp;"'"</f>
        <v>'IC04'</v>
      </c>
      <c r="C229" s="55">
        <f>物品!J304</f>
        <v>0</v>
      </c>
      <c r="D229" s="55">
        <f>物品!K304</f>
        <v>0</v>
      </c>
      <c r="E229" s="55">
        <f>物品!L304</f>
        <v>0</v>
      </c>
      <c r="F229" s="55">
        <f>物品!M304</f>
        <v>0</v>
      </c>
      <c r="G229" s="55">
        <f>物品!N304</f>
        <v>0</v>
      </c>
      <c r="H229" s="55">
        <f>物品!O304</f>
        <v>0</v>
      </c>
      <c r="I229" s="55">
        <f>IF(物品!J304=0,0,"'"&amp;物品!J304&amp;"'")</f>
        <v>0</v>
      </c>
      <c r="J229" s="55">
        <f>IF(物品!K304=0,0,"'"&amp;物品!K304&amp;"'")</f>
        <v>0</v>
      </c>
      <c r="K229" s="55">
        <f>IF(物品!L304=0,0,"'"&amp;物品!L304&amp;"'")</f>
        <v>0</v>
      </c>
      <c r="L229" s="55">
        <f>IF(物品!M304=0,0,"'"&amp;物品!M304&amp;"'")</f>
        <v>0</v>
      </c>
      <c r="M229" s="55">
        <f>IF(物品!N304=0,0,"'"&amp;物品!N304&amp;"'")</f>
        <v>0</v>
      </c>
      <c r="N229" s="55">
        <f>IF(物品!O304=0,0,"'"&amp;物品!O304&amp;"'")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物品!A305</f>
        <v>0</v>
      </c>
      <c r="B230" s="55" t="str">
        <f>"'"&amp;物品!B305&amp;"'"</f>
        <v>'IC05'</v>
      </c>
      <c r="C230" s="55">
        <f>物品!J305</f>
        <v>0</v>
      </c>
      <c r="D230" s="55">
        <f>物品!K305</f>
        <v>0</v>
      </c>
      <c r="E230" s="55">
        <f>物品!L305</f>
        <v>0</v>
      </c>
      <c r="F230" s="55">
        <f>物品!M305</f>
        <v>0</v>
      </c>
      <c r="G230" s="55">
        <f>物品!N305</f>
        <v>0</v>
      </c>
      <c r="H230" s="55">
        <f>物品!O305</f>
        <v>0</v>
      </c>
      <c r="I230" s="55">
        <f>IF(物品!J305=0,0,"'"&amp;物品!J305&amp;"'")</f>
        <v>0</v>
      </c>
      <c r="J230" s="55">
        <f>IF(物品!K305=0,0,"'"&amp;物品!K305&amp;"'")</f>
        <v>0</v>
      </c>
      <c r="K230" s="55">
        <f>IF(物品!L305=0,0,"'"&amp;物品!L305&amp;"'")</f>
        <v>0</v>
      </c>
      <c r="L230" s="55">
        <f>IF(物品!M305=0,0,"'"&amp;物品!M305&amp;"'")</f>
        <v>0</v>
      </c>
      <c r="M230" s="55">
        <f>IF(物品!N305=0,0,"'"&amp;物品!N305&amp;"'")</f>
        <v>0</v>
      </c>
      <c r="N230" s="55">
        <f>IF(物品!O305=0,0,"'"&amp;物品!O305&amp;"'")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物品!A306</f>
        <v>0</v>
      </c>
      <c r="B231" s="55" t="str">
        <f>"'"&amp;物品!B306&amp;"'"</f>
        <v>'IC06'</v>
      </c>
      <c r="C231" s="55">
        <f>物品!J306</f>
        <v>0</v>
      </c>
      <c r="D231" s="55">
        <f>物品!K306</f>
        <v>0</v>
      </c>
      <c r="E231" s="55">
        <f>物品!L306</f>
        <v>0</v>
      </c>
      <c r="F231" s="55">
        <f>物品!M306</f>
        <v>0</v>
      </c>
      <c r="G231" s="55">
        <f>物品!N306</f>
        <v>0</v>
      </c>
      <c r="H231" s="55">
        <f>物品!O306</f>
        <v>0</v>
      </c>
      <c r="I231" s="55">
        <f>IF(物品!J306=0,0,"'"&amp;物品!J306&amp;"'")</f>
        <v>0</v>
      </c>
      <c r="J231" s="55">
        <f>IF(物品!K306=0,0,"'"&amp;物品!K306&amp;"'")</f>
        <v>0</v>
      </c>
      <c r="K231" s="55">
        <f>IF(物品!L306=0,0,"'"&amp;物品!L306&amp;"'")</f>
        <v>0</v>
      </c>
      <c r="L231" s="55">
        <f>IF(物品!M306=0,0,"'"&amp;物品!M306&amp;"'")</f>
        <v>0</v>
      </c>
      <c r="M231" s="55">
        <f>IF(物品!N306=0,0,"'"&amp;物品!N306&amp;"'")</f>
        <v>0</v>
      </c>
      <c r="N231" s="55">
        <f>IF(物品!O306=0,0,"'"&amp;物品!O306&amp;"'")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物品!A307</f>
        <v>0</v>
      </c>
      <c r="B232" s="55" t="str">
        <f>"'"&amp;物品!B307&amp;"'"</f>
        <v>'IC07'</v>
      </c>
      <c r="C232" s="55">
        <f>物品!J307</f>
        <v>0</v>
      </c>
      <c r="D232" s="55">
        <f>物品!K307</f>
        <v>0</v>
      </c>
      <c r="E232" s="55">
        <f>物品!L307</f>
        <v>0</v>
      </c>
      <c r="F232" s="55">
        <f>物品!M307</f>
        <v>0</v>
      </c>
      <c r="G232" s="55">
        <f>物品!N307</f>
        <v>0</v>
      </c>
      <c r="H232" s="55">
        <f>物品!O307</f>
        <v>0</v>
      </c>
      <c r="I232" s="55">
        <f>IF(物品!J307=0,0,"'"&amp;物品!J307&amp;"'")</f>
        <v>0</v>
      </c>
      <c r="J232" s="55">
        <f>IF(物品!K307=0,0,"'"&amp;物品!K307&amp;"'")</f>
        <v>0</v>
      </c>
      <c r="K232" s="55">
        <f>IF(物品!L307=0,0,"'"&amp;物品!L307&amp;"'")</f>
        <v>0</v>
      </c>
      <c r="L232" s="55">
        <f>IF(物品!M307=0,0,"'"&amp;物品!M307&amp;"'")</f>
        <v>0</v>
      </c>
      <c r="M232" s="55">
        <f>IF(物品!N307=0,0,"'"&amp;物品!N307&amp;"'")</f>
        <v>0</v>
      </c>
      <c r="N232" s="55">
        <f>IF(物品!O307=0,0,"'"&amp;物品!O307&amp;"'")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物品!A308</f>
        <v>0</v>
      </c>
      <c r="B233" s="55" t="str">
        <f>"'"&amp;物品!B308&amp;"'"</f>
        <v>'IC08'</v>
      </c>
      <c r="C233" s="55">
        <f>物品!J308</f>
        <v>0</v>
      </c>
      <c r="D233" s="55">
        <f>物品!K308</f>
        <v>0</v>
      </c>
      <c r="E233" s="55">
        <f>物品!L308</f>
        <v>0</v>
      </c>
      <c r="F233" s="55">
        <f>物品!M308</f>
        <v>0</v>
      </c>
      <c r="G233" s="55">
        <f>物品!N308</f>
        <v>0</v>
      </c>
      <c r="H233" s="55">
        <f>物品!O308</f>
        <v>0</v>
      </c>
      <c r="I233" s="55">
        <f>IF(物品!J308=0,0,"'"&amp;物品!J308&amp;"'")</f>
        <v>0</v>
      </c>
      <c r="J233" s="55">
        <f>IF(物品!K308=0,0,"'"&amp;物品!K308&amp;"'")</f>
        <v>0</v>
      </c>
      <c r="K233" s="55">
        <f>IF(物品!L308=0,0,"'"&amp;物品!L308&amp;"'")</f>
        <v>0</v>
      </c>
      <c r="L233" s="55">
        <f>IF(物品!M308=0,0,"'"&amp;物品!M308&amp;"'")</f>
        <v>0</v>
      </c>
      <c r="M233" s="55">
        <f>IF(物品!N308=0,0,"'"&amp;物品!N308&amp;"'")</f>
        <v>0</v>
      </c>
      <c r="N233" s="55">
        <f>IF(物品!O308=0,0,"'"&amp;物品!O308&amp;"'")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物品!A309</f>
        <v>0</v>
      </c>
      <c r="B234" s="55" t="str">
        <f>"'"&amp;物品!B309&amp;"'"</f>
        <v>'IC09'</v>
      </c>
      <c r="C234" s="55">
        <f>物品!J309</f>
        <v>0</v>
      </c>
      <c r="D234" s="55">
        <f>物品!K309</f>
        <v>0</v>
      </c>
      <c r="E234" s="55">
        <f>物品!L309</f>
        <v>0</v>
      </c>
      <c r="F234" s="55">
        <f>物品!M309</f>
        <v>0</v>
      </c>
      <c r="G234" s="55">
        <f>物品!N309</f>
        <v>0</v>
      </c>
      <c r="H234" s="55">
        <f>物品!O309</f>
        <v>0</v>
      </c>
      <c r="I234" s="55">
        <f>IF(物品!J309=0,0,"'"&amp;物品!J309&amp;"'")</f>
        <v>0</v>
      </c>
      <c r="J234" s="55">
        <f>IF(物品!K309=0,0,"'"&amp;物品!K309&amp;"'")</f>
        <v>0</v>
      </c>
      <c r="K234" s="55">
        <f>IF(物品!L309=0,0,"'"&amp;物品!L309&amp;"'")</f>
        <v>0</v>
      </c>
      <c r="L234" s="55">
        <f>IF(物品!M309=0,0,"'"&amp;物品!M309&amp;"'")</f>
        <v>0</v>
      </c>
      <c r="M234" s="55">
        <f>IF(物品!N309=0,0,"'"&amp;物品!N309&amp;"'")</f>
        <v>0</v>
      </c>
      <c r="N234" s="55">
        <f>IF(物品!O309=0,0,"'"&amp;物品!O309&amp;"'")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物品!A310</f>
        <v>0</v>
      </c>
      <c r="B235" s="55" t="str">
        <f>"'"&amp;物品!B310&amp;"'"</f>
        <v>'IC10'</v>
      </c>
      <c r="C235" s="55">
        <f>物品!J310</f>
        <v>0</v>
      </c>
      <c r="D235" s="55">
        <f>物品!K310</f>
        <v>0</v>
      </c>
      <c r="E235" s="55">
        <f>物品!L310</f>
        <v>0</v>
      </c>
      <c r="F235" s="55">
        <f>物品!M310</f>
        <v>0</v>
      </c>
      <c r="G235" s="55">
        <f>物品!N310</f>
        <v>0</v>
      </c>
      <c r="H235" s="55">
        <f>物品!O310</f>
        <v>0</v>
      </c>
      <c r="I235" s="55">
        <f>IF(物品!J310=0,0,"'"&amp;物品!J310&amp;"'")</f>
        <v>0</v>
      </c>
      <c r="J235" s="55">
        <f>IF(物品!K310=0,0,"'"&amp;物品!K310&amp;"'")</f>
        <v>0</v>
      </c>
      <c r="K235" s="55">
        <f>IF(物品!L310=0,0,"'"&amp;物品!L310&amp;"'")</f>
        <v>0</v>
      </c>
      <c r="L235" s="55">
        <f>IF(物品!M310=0,0,"'"&amp;物品!M310&amp;"'")</f>
        <v>0</v>
      </c>
      <c r="M235" s="55">
        <f>IF(物品!N310=0,0,"'"&amp;物品!N310&amp;"'")</f>
        <v>0</v>
      </c>
      <c r="N235" s="55">
        <f>IF(物品!O310=0,0,"'"&amp;物品!O310&amp;"'")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物品!A311</f>
        <v>0</v>
      </c>
      <c r="B236" s="55" t="str">
        <f>"'"&amp;物品!B311&amp;"'"</f>
        <v>'IC11'</v>
      </c>
      <c r="C236" s="55">
        <f>物品!J311</f>
        <v>0</v>
      </c>
      <c r="D236" s="55">
        <f>物品!K311</f>
        <v>0</v>
      </c>
      <c r="E236" s="55">
        <f>物品!L311</f>
        <v>0</v>
      </c>
      <c r="F236" s="55">
        <f>物品!M311</f>
        <v>0</v>
      </c>
      <c r="G236" s="55">
        <f>物品!N311</f>
        <v>0</v>
      </c>
      <c r="H236" s="55">
        <f>物品!O311</f>
        <v>0</v>
      </c>
      <c r="I236" s="55">
        <f>IF(物品!J311=0,0,"'"&amp;物品!J311&amp;"'")</f>
        <v>0</v>
      </c>
      <c r="J236" s="55">
        <f>IF(物品!K311=0,0,"'"&amp;物品!K311&amp;"'")</f>
        <v>0</v>
      </c>
      <c r="K236" s="55">
        <f>IF(物品!L311=0,0,"'"&amp;物品!L311&amp;"'")</f>
        <v>0</v>
      </c>
      <c r="L236" s="55">
        <f>IF(物品!M311=0,0,"'"&amp;物品!M311&amp;"'")</f>
        <v>0</v>
      </c>
      <c r="M236" s="55">
        <f>IF(物品!N311=0,0,"'"&amp;物品!N311&amp;"'")</f>
        <v>0</v>
      </c>
      <c r="N236" s="55">
        <f>IF(物品!O311=0,0,"'"&amp;物品!O311&amp;"'")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物品!A312</f>
        <v>0</v>
      </c>
      <c r="B237" s="55" t="str">
        <f>"'"&amp;物品!B312&amp;"'"</f>
        <v>'IK01'</v>
      </c>
      <c r="C237" s="55">
        <f>物品!J312</f>
        <v>0</v>
      </c>
      <c r="D237" s="55">
        <f>物品!K312</f>
        <v>0</v>
      </c>
      <c r="E237" s="55">
        <f>物品!L312</f>
        <v>0</v>
      </c>
      <c r="F237" s="55">
        <f>物品!M312</f>
        <v>0</v>
      </c>
      <c r="G237" s="55">
        <f>物品!N312</f>
        <v>0</v>
      </c>
      <c r="H237" s="55">
        <f>物品!O312</f>
        <v>0</v>
      </c>
      <c r="I237" s="55">
        <f>IF(物品!J312=0,0,"'"&amp;物品!J312&amp;"'")</f>
        <v>0</v>
      </c>
      <c r="J237" s="55">
        <f>IF(物品!K312=0,0,"'"&amp;物品!K312&amp;"'")</f>
        <v>0</v>
      </c>
      <c r="K237" s="55">
        <f>IF(物品!L312=0,0,"'"&amp;物品!L312&amp;"'")</f>
        <v>0</v>
      </c>
      <c r="L237" s="55">
        <f>IF(物品!M312=0,0,"'"&amp;物品!M312&amp;"'")</f>
        <v>0</v>
      </c>
      <c r="M237" s="55">
        <f>IF(物品!N312=0,0,"'"&amp;物品!N312&amp;"'")</f>
        <v>0</v>
      </c>
      <c r="N237" s="55">
        <f>IF(物品!O312=0,0,"'"&amp;物品!O312&amp;"'")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物品!A313</f>
        <v>0</v>
      </c>
      <c r="B238" s="55" t="str">
        <f>"'"&amp;物品!B313&amp;"'"</f>
        <v>'IK02'</v>
      </c>
      <c r="C238" s="55">
        <f>物品!J313</f>
        <v>0</v>
      </c>
      <c r="D238" s="55">
        <f>物品!K313</f>
        <v>0</v>
      </c>
      <c r="E238" s="55">
        <f>物品!L313</f>
        <v>0</v>
      </c>
      <c r="F238" s="55">
        <f>物品!M313</f>
        <v>0</v>
      </c>
      <c r="G238" s="55">
        <f>物品!N313</f>
        <v>0</v>
      </c>
      <c r="H238" s="55">
        <f>物品!O313</f>
        <v>0</v>
      </c>
      <c r="I238" s="55">
        <f>IF(物品!J313=0,0,"'"&amp;物品!J313&amp;"'")</f>
        <v>0</v>
      </c>
      <c r="J238" s="55">
        <f>IF(物品!K313=0,0,"'"&amp;物品!K313&amp;"'")</f>
        <v>0</v>
      </c>
      <c r="K238" s="55">
        <f>IF(物品!L313=0,0,"'"&amp;物品!L313&amp;"'")</f>
        <v>0</v>
      </c>
      <c r="L238" s="55">
        <f>IF(物品!M313=0,0,"'"&amp;物品!M313&amp;"'")</f>
        <v>0</v>
      </c>
      <c r="M238" s="55">
        <f>IF(物品!N313=0,0,"'"&amp;物品!N313&amp;"'")</f>
        <v>0</v>
      </c>
      <c r="N238" s="55">
        <f>IF(物品!O313=0,0,"'"&amp;物品!O313&amp;"'")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物品!A314</f>
        <v>0</v>
      </c>
      <c r="B239" s="55" t="str">
        <f>"'"&amp;物品!B314&amp;"'"</f>
        <v>'IK03'</v>
      </c>
      <c r="C239" s="55">
        <f>物品!J314</f>
        <v>0</v>
      </c>
      <c r="D239" s="55">
        <f>物品!K314</f>
        <v>0</v>
      </c>
      <c r="E239" s="55">
        <f>物品!L314</f>
        <v>0</v>
      </c>
      <c r="F239" s="55">
        <f>物品!M314</f>
        <v>0</v>
      </c>
      <c r="G239" s="55">
        <f>物品!N314</f>
        <v>0</v>
      </c>
      <c r="H239" s="55">
        <f>物品!O314</f>
        <v>0</v>
      </c>
      <c r="I239" s="55">
        <f>IF(物品!J314=0,0,"'"&amp;物品!J314&amp;"'")</f>
        <v>0</v>
      </c>
      <c r="J239" s="55">
        <f>IF(物品!K314=0,0,"'"&amp;物品!K314&amp;"'")</f>
        <v>0</v>
      </c>
      <c r="K239" s="55">
        <f>IF(物品!L314=0,0,"'"&amp;物品!L314&amp;"'")</f>
        <v>0</v>
      </c>
      <c r="L239" s="55">
        <f>IF(物品!M314=0,0,"'"&amp;物品!M314&amp;"'")</f>
        <v>0</v>
      </c>
      <c r="M239" s="55">
        <f>IF(物品!N314=0,0,"'"&amp;物品!N314&amp;"'")</f>
        <v>0</v>
      </c>
      <c r="N239" s="55">
        <f>IF(物品!O314=0,0,"'"&amp;物品!O314&amp;"'")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物品!A315</f>
        <v>0</v>
      </c>
      <c r="B240" s="55" t="str">
        <f>"'"&amp;物品!B315&amp;"'"</f>
        <v>'IK04'</v>
      </c>
      <c r="C240" s="55">
        <f>物品!J315</f>
        <v>0</v>
      </c>
      <c r="D240" s="55">
        <f>物品!K315</f>
        <v>0</v>
      </c>
      <c r="E240" s="55">
        <f>物品!L315</f>
        <v>0</v>
      </c>
      <c r="F240" s="55">
        <f>物品!M315</f>
        <v>0</v>
      </c>
      <c r="G240" s="55">
        <f>物品!N315</f>
        <v>0</v>
      </c>
      <c r="H240" s="55">
        <f>物品!O315</f>
        <v>0</v>
      </c>
      <c r="I240" s="55">
        <f>IF(物品!J315=0,0,"'"&amp;物品!J315&amp;"'")</f>
        <v>0</v>
      </c>
      <c r="J240" s="55">
        <f>IF(物品!K315=0,0,"'"&amp;物品!K315&amp;"'")</f>
        <v>0</v>
      </c>
      <c r="K240" s="55">
        <f>IF(物品!L315=0,0,"'"&amp;物品!L315&amp;"'")</f>
        <v>0</v>
      </c>
      <c r="L240" s="55">
        <f>IF(物品!M315=0,0,"'"&amp;物品!M315&amp;"'")</f>
        <v>0</v>
      </c>
      <c r="M240" s="55">
        <f>IF(物品!N315=0,0,"'"&amp;物品!N315&amp;"'")</f>
        <v>0</v>
      </c>
      <c r="N240" s="55">
        <f>IF(物品!O315=0,0,"'"&amp;物品!O315&amp;"'")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物品!A316</f>
        <v>0</v>
      </c>
      <c r="B241" s="55" t="str">
        <f>"'"&amp;物品!B316&amp;"'"</f>
        <v>'IK05'</v>
      </c>
      <c r="C241" s="55">
        <f>物品!J316</f>
        <v>0</v>
      </c>
      <c r="D241" s="55">
        <f>物品!K316</f>
        <v>0</v>
      </c>
      <c r="E241" s="55">
        <f>物品!L316</f>
        <v>0</v>
      </c>
      <c r="F241" s="55">
        <f>物品!M316</f>
        <v>0</v>
      </c>
      <c r="G241" s="55">
        <f>物品!N316</f>
        <v>0</v>
      </c>
      <c r="H241" s="55">
        <f>物品!O316</f>
        <v>0</v>
      </c>
      <c r="I241" s="55">
        <f>IF(物品!J316=0,0,"'"&amp;物品!J316&amp;"'")</f>
        <v>0</v>
      </c>
      <c r="J241" s="55">
        <f>IF(物品!K316=0,0,"'"&amp;物品!K316&amp;"'")</f>
        <v>0</v>
      </c>
      <c r="K241" s="55">
        <f>IF(物品!L316=0,0,"'"&amp;物品!L316&amp;"'")</f>
        <v>0</v>
      </c>
      <c r="L241" s="55">
        <f>IF(物品!M316=0,0,"'"&amp;物品!M316&amp;"'")</f>
        <v>0</v>
      </c>
      <c r="M241" s="55">
        <f>IF(物品!N316=0,0,"'"&amp;物品!N316&amp;"'")</f>
        <v>0</v>
      </c>
      <c r="N241" s="55">
        <f>IF(物品!O316=0,0,"'"&amp;物品!O316&amp;"'")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物品!A317</f>
        <v>0</v>
      </c>
      <c r="B242" s="55" t="str">
        <f>"'"&amp;物品!B317&amp;"'"</f>
        <v>'IK06'</v>
      </c>
      <c r="C242" s="55">
        <f>物品!J317</f>
        <v>0</v>
      </c>
      <c r="D242" s="55">
        <f>物品!K317</f>
        <v>0</v>
      </c>
      <c r="E242" s="55">
        <f>物品!L317</f>
        <v>0</v>
      </c>
      <c r="F242" s="55">
        <f>物品!M317</f>
        <v>0</v>
      </c>
      <c r="G242" s="55">
        <f>物品!N317</f>
        <v>0</v>
      </c>
      <c r="H242" s="55">
        <f>物品!O317</f>
        <v>0</v>
      </c>
      <c r="I242" s="55">
        <f>IF(物品!J317=0,0,"'"&amp;物品!J317&amp;"'")</f>
        <v>0</v>
      </c>
      <c r="J242" s="55">
        <f>IF(物品!K317=0,0,"'"&amp;物品!K317&amp;"'")</f>
        <v>0</v>
      </c>
      <c r="K242" s="55">
        <f>IF(物品!L317=0,0,"'"&amp;物品!L317&amp;"'")</f>
        <v>0</v>
      </c>
      <c r="L242" s="55">
        <f>IF(物品!M317=0,0,"'"&amp;物品!M317&amp;"'")</f>
        <v>0</v>
      </c>
      <c r="M242" s="55">
        <f>IF(物品!N317=0,0,"'"&amp;物品!N317&amp;"'")</f>
        <v>0</v>
      </c>
      <c r="N242" s="55">
        <f>IF(物品!O317=0,0,"'"&amp;物品!O317&amp;"'")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物品!A318</f>
        <v>0</v>
      </c>
      <c r="B243" s="55" t="str">
        <f>"'"&amp;物品!B318&amp;"'"</f>
        <v>'IK07'</v>
      </c>
      <c r="C243" s="55">
        <f>物品!J318</f>
        <v>0</v>
      </c>
      <c r="D243" s="55">
        <f>物品!K318</f>
        <v>0</v>
      </c>
      <c r="E243" s="55">
        <f>物品!L318</f>
        <v>0</v>
      </c>
      <c r="F243" s="55">
        <f>物品!M318</f>
        <v>0</v>
      </c>
      <c r="G243" s="55">
        <f>物品!N318</f>
        <v>0</v>
      </c>
      <c r="H243" s="55">
        <f>物品!O318</f>
        <v>0</v>
      </c>
      <c r="I243" s="55">
        <f>IF(物品!J318=0,0,"'"&amp;物品!J318&amp;"'")</f>
        <v>0</v>
      </c>
      <c r="J243" s="55">
        <f>IF(物品!K318=0,0,"'"&amp;物品!K318&amp;"'")</f>
        <v>0</v>
      </c>
      <c r="K243" s="55">
        <f>IF(物品!L318=0,0,"'"&amp;物品!L318&amp;"'")</f>
        <v>0</v>
      </c>
      <c r="L243" s="55">
        <f>IF(物品!M318=0,0,"'"&amp;物品!M318&amp;"'")</f>
        <v>0</v>
      </c>
      <c r="M243" s="55">
        <f>IF(物品!N318=0,0,"'"&amp;物品!N318&amp;"'")</f>
        <v>0</v>
      </c>
      <c r="N243" s="55">
        <f>IF(物品!O318=0,0,"'"&amp;物品!O318&amp;"'")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物品!A319</f>
        <v>0</v>
      </c>
      <c r="B244" s="55" t="str">
        <f>"'"&amp;物品!B319&amp;"'"</f>
        <v>'IK08'</v>
      </c>
      <c r="C244" s="55">
        <f>物品!J319</f>
        <v>0</v>
      </c>
      <c r="D244" s="55">
        <f>物品!K319</f>
        <v>0</v>
      </c>
      <c r="E244" s="55">
        <f>物品!L319</f>
        <v>0</v>
      </c>
      <c r="F244" s="55">
        <f>物品!M319</f>
        <v>0</v>
      </c>
      <c r="G244" s="55">
        <f>物品!N319</f>
        <v>0</v>
      </c>
      <c r="H244" s="55">
        <f>物品!O319</f>
        <v>0</v>
      </c>
      <c r="I244" s="55">
        <f>IF(物品!J319=0,0,"'"&amp;物品!J319&amp;"'")</f>
        <v>0</v>
      </c>
      <c r="J244" s="55">
        <f>IF(物品!K319=0,0,"'"&amp;物品!K319&amp;"'")</f>
        <v>0</v>
      </c>
      <c r="K244" s="55">
        <f>IF(物品!L319=0,0,"'"&amp;物品!L319&amp;"'")</f>
        <v>0</v>
      </c>
      <c r="L244" s="55">
        <f>IF(物品!M319=0,0,"'"&amp;物品!M319&amp;"'")</f>
        <v>0</v>
      </c>
      <c r="M244" s="55">
        <f>IF(物品!N319=0,0,"'"&amp;物品!N319&amp;"'")</f>
        <v>0</v>
      </c>
      <c r="N244" s="55">
        <f>IF(物品!O319=0,0,"'"&amp;物品!O319&amp;"'")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物品!A320</f>
        <v>0</v>
      </c>
      <c r="B245" s="55" t="str">
        <f>"'"&amp;物品!B320&amp;"'"</f>
        <v>'IK1A'</v>
      </c>
      <c r="C245" s="55">
        <f>物品!J320</f>
        <v>0</v>
      </c>
      <c r="D245" s="55">
        <f>物品!K320</f>
        <v>0</v>
      </c>
      <c r="E245" s="55">
        <f>物品!L320</f>
        <v>0</v>
      </c>
      <c r="F245" s="55">
        <f>物品!M320</f>
        <v>0</v>
      </c>
      <c r="G245" s="55">
        <f>物品!N320</f>
        <v>0</v>
      </c>
      <c r="H245" s="55">
        <f>物品!O320</f>
        <v>0</v>
      </c>
      <c r="I245" s="55">
        <f>IF(物品!J320=0,0,"'"&amp;物品!J320&amp;"'")</f>
        <v>0</v>
      </c>
      <c r="J245" s="55">
        <f>IF(物品!K320=0,0,"'"&amp;物品!K320&amp;"'")</f>
        <v>0</v>
      </c>
      <c r="K245" s="55">
        <f>IF(物品!L320=0,0,"'"&amp;物品!L320&amp;"'")</f>
        <v>0</v>
      </c>
      <c r="L245" s="55">
        <f>IF(物品!M320=0,0,"'"&amp;物品!M320&amp;"'")</f>
        <v>0</v>
      </c>
      <c r="M245" s="55">
        <f>IF(物品!N320=0,0,"'"&amp;物品!N320&amp;"'")</f>
        <v>0</v>
      </c>
      <c r="N245" s="55">
        <f>IF(物品!O320=0,0,"'"&amp;物品!O320&amp;"'")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物品!A329</f>
        <v>0</v>
      </c>
      <c r="B246" s="55" t="str">
        <f>"'"&amp;物品!B329&amp;"'"</f>
        <v>'IK2A'</v>
      </c>
      <c r="C246" s="55">
        <f>物品!J329</f>
        <v>0</v>
      </c>
      <c r="D246" s="55">
        <f>物品!K329</f>
        <v>0</v>
      </c>
      <c r="E246" s="55">
        <f>物品!L329</f>
        <v>0</v>
      </c>
      <c r="F246" s="55">
        <f>物品!M329</f>
        <v>0</v>
      </c>
      <c r="G246" s="55">
        <f>物品!N329</f>
        <v>0</v>
      </c>
      <c r="H246" s="55">
        <f>物品!O329</f>
        <v>0</v>
      </c>
      <c r="I246" s="55">
        <f>IF(物品!J329=0,0,"'"&amp;物品!J329&amp;"'")</f>
        <v>0</v>
      </c>
      <c r="J246" s="55">
        <f>IF(物品!K329=0,0,"'"&amp;物品!K329&amp;"'")</f>
        <v>0</v>
      </c>
      <c r="K246" s="55">
        <f>IF(物品!L329=0,0,"'"&amp;物品!L329&amp;"'")</f>
        <v>0</v>
      </c>
      <c r="L246" s="55">
        <f>IF(物品!M329=0,0,"'"&amp;物品!M329&amp;"'")</f>
        <v>0</v>
      </c>
      <c r="M246" s="55">
        <f>IF(物品!N329=0,0,"'"&amp;物品!N329&amp;"'")</f>
        <v>0</v>
      </c>
      <c r="N246" s="55">
        <f>IF(物品!O329=0,0,"'"&amp;物品!O329&amp;"'")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物品!A338</f>
        <v>0</v>
      </c>
      <c r="B247" s="55" t="str">
        <f>"'"&amp;物品!B338&amp;"'"</f>
        <v>'IK3A'</v>
      </c>
      <c r="C247" s="55">
        <f>物品!J338</f>
        <v>0</v>
      </c>
      <c r="D247" s="55">
        <f>物品!K338</f>
        <v>0</v>
      </c>
      <c r="E247" s="55">
        <f>物品!L338</f>
        <v>0</v>
      </c>
      <c r="F247" s="55">
        <f>物品!M338</f>
        <v>0</v>
      </c>
      <c r="G247" s="55">
        <f>物品!N338</f>
        <v>0</v>
      </c>
      <c r="H247" s="55">
        <f>物品!O338</f>
        <v>0</v>
      </c>
      <c r="I247" s="55">
        <f>IF(物品!J338=0,0,"'"&amp;物品!J338&amp;"'")</f>
        <v>0</v>
      </c>
      <c r="J247" s="55">
        <f>IF(物品!K338=0,0,"'"&amp;物品!K338&amp;"'")</f>
        <v>0</v>
      </c>
      <c r="K247" s="55">
        <f>IF(物品!L338=0,0,"'"&amp;物品!L338&amp;"'")</f>
        <v>0</v>
      </c>
      <c r="L247" s="55">
        <f>IF(物品!M338=0,0,"'"&amp;物品!M338&amp;"'")</f>
        <v>0</v>
      </c>
      <c r="M247" s="55">
        <f>IF(物品!N338=0,0,"'"&amp;物品!N338&amp;"'")</f>
        <v>0</v>
      </c>
      <c r="N247" s="55">
        <f>IF(物品!O338=0,0,"'"&amp;物品!O338&amp;"'")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物品!A347</f>
        <v>0</v>
      </c>
      <c r="B248" s="55" t="str">
        <f>"'"&amp;物品!B347&amp;"'"</f>
        <v>'IK4A'</v>
      </c>
      <c r="C248" s="55">
        <f>物品!J347</f>
        <v>0</v>
      </c>
      <c r="D248" s="55">
        <f>物品!K347</f>
        <v>0</v>
      </c>
      <c r="E248" s="55">
        <f>物品!L347</f>
        <v>0</v>
      </c>
      <c r="F248" s="55">
        <f>物品!M347</f>
        <v>0</v>
      </c>
      <c r="G248" s="55">
        <f>物品!N347</f>
        <v>0</v>
      </c>
      <c r="H248" s="55">
        <f>物品!O347</f>
        <v>0</v>
      </c>
      <c r="I248" s="55">
        <f>IF(物品!J347=0,0,"'"&amp;物品!J347&amp;"'")</f>
        <v>0</v>
      </c>
      <c r="J248" s="55">
        <f>IF(物品!K347=0,0,"'"&amp;物品!K347&amp;"'")</f>
        <v>0</v>
      </c>
      <c r="K248" s="55">
        <f>IF(物品!L347=0,0,"'"&amp;物品!L347&amp;"'")</f>
        <v>0</v>
      </c>
      <c r="L248" s="55">
        <f>IF(物品!M347=0,0,"'"&amp;物品!M347&amp;"'")</f>
        <v>0</v>
      </c>
      <c r="M248" s="55">
        <f>IF(物品!N347=0,0,"'"&amp;物品!N347&amp;"'")</f>
        <v>0</v>
      </c>
      <c r="N248" s="55">
        <f>IF(物品!O347=0,0,"'"&amp;物品!O347&amp;"'")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物品!A356</f>
        <v>0</v>
      </c>
      <c r="B249" s="55" t="str">
        <f>"'"&amp;物品!B356&amp;"'"</f>
        <v>'IK5A'</v>
      </c>
      <c r="C249" s="55">
        <f>物品!J356</f>
        <v>0</v>
      </c>
      <c r="D249" s="55">
        <f>物品!K356</f>
        <v>0</v>
      </c>
      <c r="E249" s="55">
        <f>物品!L356</f>
        <v>0</v>
      </c>
      <c r="F249" s="55">
        <f>物品!M356</f>
        <v>0</v>
      </c>
      <c r="G249" s="55">
        <f>物品!N356</f>
        <v>0</v>
      </c>
      <c r="H249" s="55">
        <f>物品!O356</f>
        <v>0</v>
      </c>
      <c r="I249" s="55">
        <f>IF(物品!J356=0,0,"'"&amp;物品!J356&amp;"'")</f>
        <v>0</v>
      </c>
      <c r="J249" s="55">
        <f>IF(物品!K356=0,0,"'"&amp;物品!K356&amp;"'")</f>
        <v>0</v>
      </c>
      <c r="K249" s="55">
        <f>IF(物品!L356=0,0,"'"&amp;物品!L356&amp;"'")</f>
        <v>0</v>
      </c>
      <c r="L249" s="55">
        <f>IF(物品!M356=0,0,"'"&amp;物品!M356&amp;"'")</f>
        <v>0</v>
      </c>
      <c r="M249" s="55">
        <f>IF(物品!N356=0,0,"'"&amp;物品!N356&amp;"'")</f>
        <v>0</v>
      </c>
      <c r="N249" s="55">
        <f>IF(物品!O356=0,0,"'"&amp;物品!O356&amp;"'")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物品!A365</f>
        <v>0</v>
      </c>
      <c r="B250" s="55" t="str">
        <f>"'"&amp;物品!B365&amp;"'"</f>
        <v>'IK6A'</v>
      </c>
      <c r="C250" s="55">
        <f>物品!J365</f>
        <v>0</v>
      </c>
      <c r="D250" s="55">
        <f>物品!K365</f>
        <v>0</v>
      </c>
      <c r="E250" s="55">
        <f>物品!L365</f>
        <v>0</v>
      </c>
      <c r="F250" s="55">
        <f>物品!M365</f>
        <v>0</v>
      </c>
      <c r="G250" s="55">
        <f>物品!N365</f>
        <v>0</v>
      </c>
      <c r="H250" s="55">
        <f>物品!O365</f>
        <v>0</v>
      </c>
      <c r="I250" s="55">
        <f>IF(物品!J365=0,0,"'"&amp;物品!J365&amp;"'")</f>
        <v>0</v>
      </c>
      <c r="J250" s="55">
        <f>IF(物品!K365=0,0,"'"&amp;物品!K365&amp;"'")</f>
        <v>0</v>
      </c>
      <c r="K250" s="55">
        <f>IF(物品!L365=0,0,"'"&amp;物品!L365&amp;"'")</f>
        <v>0</v>
      </c>
      <c r="L250" s="55">
        <f>IF(物品!M365=0,0,"'"&amp;物品!M365&amp;"'")</f>
        <v>0</v>
      </c>
      <c r="M250" s="55">
        <f>IF(物品!N365=0,0,"'"&amp;物品!N365&amp;"'")</f>
        <v>0</v>
      </c>
      <c r="N250" s="55">
        <f>IF(物品!O365=0,0,"'"&amp;物品!O365&amp;"'")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物品!A374</f>
        <v>0</v>
      </c>
      <c r="B251" s="55" t="str">
        <f>"'"&amp;物品!B374&amp;"'"</f>
        <v>'IK7A'</v>
      </c>
      <c r="C251" s="55">
        <f>物品!J374</f>
        <v>0</v>
      </c>
      <c r="D251" s="55">
        <f>物品!K374</f>
        <v>0</v>
      </c>
      <c r="E251" s="55">
        <f>物品!L374</f>
        <v>0</v>
      </c>
      <c r="F251" s="55">
        <f>物品!M374</f>
        <v>0</v>
      </c>
      <c r="G251" s="55">
        <f>物品!N374</f>
        <v>0</v>
      </c>
      <c r="H251" s="55">
        <f>物品!O374</f>
        <v>0</v>
      </c>
      <c r="I251" s="55">
        <f>IF(物品!J374=0,0,"'"&amp;物品!J374&amp;"'")</f>
        <v>0</v>
      </c>
      <c r="J251" s="55">
        <f>IF(物品!K374=0,0,"'"&amp;物品!K374&amp;"'")</f>
        <v>0</v>
      </c>
      <c r="K251" s="55">
        <f>IF(物品!L374=0,0,"'"&amp;物品!L374&amp;"'")</f>
        <v>0</v>
      </c>
      <c r="L251" s="55">
        <f>IF(物品!M374=0,0,"'"&amp;物品!M374&amp;"'")</f>
        <v>0</v>
      </c>
      <c r="M251" s="55">
        <f>IF(物品!N374=0,0,"'"&amp;物品!N374&amp;"'")</f>
        <v>0</v>
      </c>
      <c r="N251" s="55">
        <f>IF(物品!O374=0,0,"'"&amp;物品!O374&amp;"'")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物品!A383</f>
        <v>0</v>
      </c>
      <c r="B252" s="55" t="str">
        <f>"'"&amp;物品!B383&amp;"'"</f>
        <v>'IK8A'</v>
      </c>
      <c r="C252" s="55">
        <f>物品!J383</f>
        <v>0</v>
      </c>
      <c r="D252" s="55">
        <f>物品!K383</f>
        <v>0</v>
      </c>
      <c r="E252" s="55">
        <f>物品!L383</f>
        <v>0</v>
      </c>
      <c r="F252" s="55">
        <f>物品!M383</f>
        <v>0</v>
      </c>
      <c r="G252" s="55">
        <f>物品!N383</f>
        <v>0</v>
      </c>
      <c r="H252" s="55">
        <f>物品!O383</f>
        <v>0</v>
      </c>
      <c r="I252" s="55">
        <f>IF(物品!J383=0,0,"'"&amp;物品!J383&amp;"'")</f>
        <v>0</v>
      </c>
      <c r="J252" s="55">
        <f>IF(物品!K383=0,0,"'"&amp;物品!K383&amp;"'")</f>
        <v>0</v>
      </c>
      <c r="K252" s="55">
        <f>IF(物品!L383=0,0,"'"&amp;物品!L383&amp;"'")</f>
        <v>0</v>
      </c>
      <c r="L252" s="55">
        <f>IF(物品!M383=0,0,"'"&amp;物品!M383&amp;"'")</f>
        <v>0</v>
      </c>
      <c r="M252" s="55">
        <f>IF(物品!N383=0,0,"'"&amp;物品!N383&amp;"'")</f>
        <v>0</v>
      </c>
      <c r="N252" s="55">
        <f>IF(物品!O383=0,0,"'"&amp;物品!O383&amp;"'")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物品!A392</f>
        <v>0</v>
      </c>
      <c r="B253" s="55" t="str">
        <f>"'"&amp;物品!B392&amp;"'"</f>
        <v>'IK91'</v>
      </c>
      <c r="C253" s="55">
        <f>物品!J392</f>
        <v>0</v>
      </c>
      <c r="D253" s="55">
        <f>物品!K392</f>
        <v>0</v>
      </c>
      <c r="E253" s="55">
        <f>物品!L392</f>
        <v>0</v>
      </c>
      <c r="F253" s="55">
        <f>物品!M392</f>
        <v>0</v>
      </c>
      <c r="G253" s="55">
        <f>物品!N392</f>
        <v>0</v>
      </c>
      <c r="H253" s="55">
        <f>物品!O392</f>
        <v>0</v>
      </c>
      <c r="I253" s="55">
        <f>IF(物品!J392=0,0,"'"&amp;物品!J392&amp;"'")</f>
        <v>0</v>
      </c>
      <c r="J253" s="55">
        <f>IF(物品!K392=0,0,"'"&amp;物品!K392&amp;"'")</f>
        <v>0</v>
      </c>
      <c r="K253" s="55">
        <f>IF(物品!L392=0,0,"'"&amp;物品!L392&amp;"'")</f>
        <v>0</v>
      </c>
      <c r="L253" s="55">
        <f>IF(物品!M392=0,0,"'"&amp;物品!M392&amp;"'")</f>
        <v>0</v>
      </c>
      <c r="M253" s="55">
        <f>IF(物品!N392=0,0,"'"&amp;物品!N392&amp;"'")</f>
        <v>0</v>
      </c>
      <c r="N253" s="55">
        <f>IF(物品!O392=0,0,"'"&amp;物品!O392&amp;"'")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物品!A393</f>
        <v>0</v>
      </c>
      <c r="B254" s="55" t="str">
        <f>"'"&amp;物品!B393&amp;"'"</f>
        <v>'IK92'</v>
      </c>
      <c r="C254" s="55">
        <f>物品!J393</f>
        <v>0</v>
      </c>
      <c r="D254" s="55">
        <f>物品!K393</f>
        <v>0</v>
      </c>
      <c r="E254" s="55">
        <f>物品!L393</f>
        <v>0</v>
      </c>
      <c r="F254" s="55">
        <f>物品!M393</f>
        <v>0</v>
      </c>
      <c r="G254" s="55">
        <f>物品!N393</f>
        <v>0</v>
      </c>
      <c r="H254" s="55">
        <f>物品!O393</f>
        <v>0</v>
      </c>
      <c r="I254" s="55">
        <f>IF(物品!J393=0,0,"'"&amp;物品!J393&amp;"'")</f>
        <v>0</v>
      </c>
      <c r="J254" s="55">
        <f>IF(物品!K393=0,0,"'"&amp;物品!K393&amp;"'")</f>
        <v>0</v>
      </c>
      <c r="K254" s="55">
        <f>IF(物品!L393=0,0,"'"&amp;物品!L393&amp;"'")</f>
        <v>0</v>
      </c>
      <c r="L254" s="55">
        <f>IF(物品!M393=0,0,"'"&amp;物品!M393&amp;"'")</f>
        <v>0</v>
      </c>
      <c r="M254" s="55">
        <f>IF(物品!N393=0,0,"'"&amp;物品!N393&amp;"'")</f>
        <v>0</v>
      </c>
      <c r="N254" s="55">
        <f>IF(物品!O393=0,0,"'"&amp;物品!O393&amp;"'")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物品!A394</f>
        <v>0</v>
      </c>
      <c r="B255" s="55" t="str">
        <f>"'"&amp;物品!B394&amp;"'"</f>
        <v>'IK93'</v>
      </c>
      <c r="C255" s="55">
        <f>物品!J394</f>
        <v>0</v>
      </c>
      <c r="D255" s="55">
        <f>物品!K394</f>
        <v>0</v>
      </c>
      <c r="E255" s="55">
        <f>物品!L394</f>
        <v>0</v>
      </c>
      <c r="F255" s="55">
        <f>物品!M394</f>
        <v>0</v>
      </c>
      <c r="G255" s="55">
        <f>物品!N394</f>
        <v>0</v>
      </c>
      <c r="H255" s="55">
        <f>物品!O394</f>
        <v>0</v>
      </c>
      <c r="I255" s="55">
        <f>IF(物品!J394=0,0,"'"&amp;物品!J394&amp;"'")</f>
        <v>0</v>
      </c>
      <c r="J255" s="55">
        <f>IF(物品!K394=0,0,"'"&amp;物品!K394&amp;"'")</f>
        <v>0</v>
      </c>
      <c r="K255" s="55">
        <f>IF(物品!L394=0,0,"'"&amp;物品!L394&amp;"'")</f>
        <v>0</v>
      </c>
      <c r="L255" s="55">
        <f>IF(物品!M394=0,0,"'"&amp;物品!M394&amp;"'")</f>
        <v>0</v>
      </c>
      <c r="M255" s="55">
        <f>IF(物品!N394=0,0,"'"&amp;物品!N394&amp;"'")</f>
        <v>0</v>
      </c>
      <c r="N255" s="55">
        <f>IF(物品!O394=0,0,"'"&amp;物品!O394&amp;"'")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物品!A395</f>
        <v>0</v>
      </c>
      <c r="B256" s="55" t="str">
        <f>"'"&amp;物品!B395&amp;"'"</f>
        <v>'IK94'</v>
      </c>
      <c r="C256" s="55">
        <f>物品!J395</f>
        <v>0</v>
      </c>
      <c r="D256" s="55">
        <f>物品!K395</f>
        <v>0</v>
      </c>
      <c r="E256" s="55">
        <f>物品!L395</f>
        <v>0</v>
      </c>
      <c r="F256" s="55">
        <f>物品!M395</f>
        <v>0</v>
      </c>
      <c r="G256" s="55">
        <f>物品!N395</f>
        <v>0</v>
      </c>
      <c r="H256" s="55">
        <f>物品!O395</f>
        <v>0</v>
      </c>
      <c r="I256" s="55">
        <f>IF(物品!J395=0,0,"'"&amp;物品!J395&amp;"'")</f>
        <v>0</v>
      </c>
      <c r="J256" s="55">
        <f>IF(物品!K395=0,0,"'"&amp;物品!K395&amp;"'")</f>
        <v>0</v>
      </c>
      <c r="K256" s="55">
        <f>IF(物品!L395=0,0,"'"&amp;物品!L395&amp;"'")</f>
        <v>0</v>
      </c>
      <c r="L256" s="55">
        <f>IF(物品!M395=0,0,"'"&amp;物品!M395&amp;"'")</f>
        <v>0</v>
      </c>
      <c r="M256" s="55">
        <f>IF(物品!N395=0,0,"'"&amp;物品!N395&amp;"'")</f>
        <v>0</v>
      </c>
      <c r="N256" s="55">
        <f>IF(物品!O395=0,0,"'"&amp;物品!O395&amp;"'")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物品!A396</f>
        <v>0</v>
      </c>
      <c r="B257" s="55" t="str">
        <f>"'"&amp;物品!B396&amp;"'"</f>
        <v>'IK95'</v>
      </c>
      <c r="C257" s="55">
        <f>物品!J396</f>
        <v>0</v>
      </c>
      <c r="D257" s="55">
        <f>物品!K396</f>
        <v>0</v>
      </c>
      <c r="E257" s="55">
        <f>物品!L396</f>
        <v>0</v>
      </c>
      <c r="F257" s="55">
        <f>物品!M396</f>
        <v>0</v>
      </c>
      <c r="G257" s="55">
        <f>物品!N396</f>
        <v>0</v>
      </c>
      <c r="H257" s="55">
        <f>物品!O396</f>
        <v>0</v>
      </c>
      <c r="I257" s="55">
        <f>IF(物品!J396=0,0,"'"&amp;物品!J396&amp;"'")</f>
        <v>0</v>
      </c>
      <c r="J257" s="55">
        <f>IF(物品!K396=0,0,"'"&amp;物品!K396&amp;"'")</f>
        <v>0</v>
      </c>
      <c r="K257" s="55">
        <f>IF(物品!L396=0,0,"'"&amp;物品!L396&amp;"'")</f>
        <v>0</v>
      </c>
      <c r="L257" s="55">
        <f>IF(物品!M396=0,0,"'"&amp;物品!M396&amp;"'")</f>
        <v>0</v>
      </c>
      <c r="M257" s="55">
        <f>IF(物品!N396=0,0,"'"&amp;物品!N396&amp;"'")</f>
        <v>0</v>
      </c>
      <c r="N257" s="55">
        <f>IF(物品!O396=0,0,"'"&amp;物品!O396&amp;"'")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物品!A397</f>
        <v>0</v>
      </c>
      <c r="B258" s="55" t="str">
        <f>"'"&amp;物品!B397&amp;"'"</f>
        <v>'IK96'</v>
      </c>
      <c r="C258" s="55">
        <f>物品!J397</f>
        <v>0</v>
      </c>
      <c r="D258" s="55">
        <f>物品!K397</f>
        <v>0</v>
      </c>
      <c r="E258" s="55">
        <f>物品!L397</f>
        <v>0</v>
      </c>
      <c r="F258" s="55">
        <f>物品!M397</f>
        <v>0</v>
      </c>
      <c r="G258" s="55">
        <f>物品!N397</f>
        <v>0</v>
      </c>
      <c r="H258" s="55">
        <f>物品!O397</f>
        <v>0</v>
      </c>
      <c r="I258" s="55">
        <f>IF(物品!J397=0,0,"'"&amp;物品!J397&amp;"'")</f>
        <v>0</v>
      </c>
      <c r="J258" s="55">
        <f>IF(物品!K397=0,0,"'"&amp;物品!K397&amp;"'")</f>
        <v>0</v>
      </c>
      <c r="K258" s="55">
        <f>IF(物品!L397=0,0,"'"&amp;物品!L397&amp;"'")</f>
        <v>0</v>
      </c>
      <c r="L258" s="55">
        <f>IF(物品!M397=0,0,"'"&amp;物品!M397&amp;"'")</f>
        <v>0</v>
      </c>
      <c r="M258" s="55">
        <f>IF(物品!N397=0,0,"'"&amp;物品!N397&amp;"'")</f>
        <v>0</v>
      </c>
      <c r="N258" s="55">
        <f>IF(物品!O397=0,0,"'"&amp;物品!O397&amp;"'")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物品!A398</f>
        <v>0</v>
      </c>
      <c r="B259" s="55" t="str">
        <f>"'"&amp;物品!B398&amp;"'"</f>
        <v>'IK97'</v>
      </c>
      <c r="C259" s="55">
        <f>物品!J398</f>
        <v>0</v>
      </c>
      <c r="D259" s="55">
        <f>物品!K398</f>
        <v>0</v>
      </c>
      <c r="E259" s="55">
        <f>物品!L398</f>
        <v>0</v>
      </c>
      <c r="F259" s="55">
        <f>物品!M398</f>
        <v>0</v>
      </c>
      <c r="G259" s="55">
        <f>物品!N398</f>
        <v>0</v>
      </c>
      <c r="H259" s="55">
        <f>物品!O398</f>
        <v>0</v>
      </c>
      <c r="I259" s="55">
        <f>IF(物品!J398=0,0,"'"&amp;物品!J398&amp;"'")</f>
        <v>0</v>
      </c>
      <c r="J259" s="55">
        <f>IF(物品!K398=0,0,"'"&amp;物品!K398&amp;"'")</f>
        <v>0</v>
      </c>
      <c r="K259" s="55">
        <f>IF(物品!L398=0,0,"'"&amp;物品!L398&amp;"'")</f>
        <v>0</v>
      </c>
      <c r="L259" s="55">
        <f>IF(物品!M398=0,0,"'"&amp;物品!M398&amp;"'")</f>
        <v>0</v>
      </c>
      <c r="M259" s="55">
        <f>IF(物品!N398=0,0,"'"&amp;物品!N398&amp;"'")</f>
        <v>0</v>
      </c>
      <c r="N259" s="55">
        <f>IF(物品!O398=0,0,"'"&amp;物品!O398&amp;"'")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物品!A399</f>
        <v>0</v>
      </c>
      <c r="B260" s="55" t="str">
        <f>"'"&amp;物品!B399&amp;"'"</f>
        <v>'IK98'</v>
      </c>
      <c r="C260" s="55">
        <f>物品!J399</f>
        <v>0</v>
      </c>
      <c r="D260" s="55">
        <f>物品!K399</f>
        <v>0</v>
      </c>
      <c r="E260" s="55">
        <f>物品!L399</f>
        <v>0</v>
      </c>
      <c r="F260" s="55">
        <f>物品!M399</f>
        <v>0</v>
      </c>
      <c r="G260" s="55">
        <f>物品!N399</f>
        <v>0</v>
      </c>
      <c r="H260" s="55">
        <f>物品!O399</f>
        <v>0</v>
      </c>
      <c r="I260" s="55">
        <f>IF(物品!J399=0,0,"'"&amp;物品!J399&amp;"'")</f>
        <v>0</v>
      </c>
      <c r="J260" s="55">
        <f>IF(物品!K399=0,0,"'"&amp;物品!K399&amp;"'")</f>
        <v>0</v>
      </c>
      <c r="K260" s="55">
        <f>IF(物品!L399=0,0,"'"&amp;物品!L399&amp;"'")</f>
        <v>0</v>
      </c>
      <c r="L260" s="55">
        <f>IF(物品!M399=0,0,"'"&amp;物品!M399&amp;"'")</f>
        <v>0</v>
      </c>
      <c r="M260" s="55">
        <f>IF(物品!N399=0,0,"'"&amp;物品!N399&amp;"'")</f>
        <v>0</v>
      </c>
      <c r="N260" s="55">
        <f>IF(物品!O399=0,0,"'"&amp;物品!O399&amp;"'")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物品!A400</f>
        <v>0</v>
      </c>
      <c r="B261" s="55" t="str">
        <f>"'"&amp;物品!B400&amp;"'"</f>
        <v>''</v>
      </c>
      <c r="C261" s="55">
        <f>物品!J400</f>
        <v>0</v>
      </c>
      <c r="D261" s="55">
        <f>物品!K400</f>
        <v>0</v>
      </c>
      <c r="E261" s="55">
        <f>物品!L400</f>
        <v>0</v>
      </c>
      <c r="F261" s="55">
        <f>物品!M400</f>
        <v>0</v>
      </c>
      <c r="G261" s="55">
        <f>物品!N400</f>
        <v>0</v>
      </c>
      <c r="H261" s="55">
        <f>物品!O400</f>
        <v>0</v>
      </c>
      <c r="I261" s="55">
        <f>IF(物品!J400=0,0,"'"&amp;物品!J400&amp;"'")</f>
        <v>0</v>
      </c>
      <c r="J261" s="55">
        <f>IF(物品!K400=0,0,"'"&amp;物品!K400&amp;"'")</f>
        <v>0</v>
      </c>
      <c r="K261" s="55">
        <f>IF(物品!L400=0,0,"'"&amp;物品!L400&amp;"'")</f>
        <v>0</v>
      </c>
      <c r="L261" s="55">
        <f>IF(物品!M400=0,0,"'"&amp;物品!M400&amp;"'")</f>
        <v>0</v>
      </c>
      <c r="M261" s="55">
        <f>IF(物品!N400=0,0,"'"&amp;物品!N400&amp;"'")</f>
        <v>0</v>
      </c>
      <c r="N261" s="55">
        <f>IF(物品!O400=0,0,"'"&amp;物品!O400&amp;"'")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物品!A401</f>
        <v>0</v>
      </c>
      <c r="B262" s="55" t="str">
        <f>"'"&amp;物品!B401&amp;"'"</f>
        <v>''</v>
      </c>
      <c r="C262" s="55">
        <f>物品!J401</f>
        <v>0</v>
      </c>
      <c r="D262" s="55">
        <f>物品!K401</f>
        <v>0</v>
      </c>
      <c r="E262" s="55">
        <f>物品!L401</f>
        <v>0</v>
      </c>
      <c r="F262" s="55">
        <f>物品!M401</f>
        <v>0</v>
      </c>
      <c r="G262" s="55">
        <f>物品!N401</f>
        <v>0</v>
      </c>
      <c r="H262" s="55">
        <f>物品!O401</f>
        <v>0</v>
      </c>
      <c r="I262" s="55">
        <f>IF(物品!J401=0,0,"'"&amp;物品!J401&amp;"'")</f>
        <v>0</v>
      </c>
      <c r="J262" s="55">
        <f>IF(物品!K401=0,0,"'"&amp;物品!K401&amp;"'")</f>
        <v>0</v>
      </c>
      <c r="K262" s="55">
        <f>IF(物品!L401=0,0,"'"&amp;物品!L401&amp;"'")</f>
        <v>0</v>
      </c>
      <c r="L262" s="55">
        <f>IF(物品!M401=0,0,"'"&amp;物品!M401&amp;"'")</f>
        <v>0</v>
      </c>
      <c r="M262" s="55">
        <f>IF(物品!N401=0,0,"'"&amp;物品!N401&amp;"'")</f>
        <v>0</v>
      </c>
      <c r="N262" s="55">
        <f>IF(物品!O401=0,0,"'"&amp;物品!O401&amp;"'")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物品!A402</f>
        <v>0</v>
      </c>
      <c r="B263" s="55" t="str">
        <f>"'"&amp;物品!B402&amp;"'"</f>
        <v>''</v>
      </c>
      <c r="C263" s="55">
        <f>物品!J402</f>
        <v>0</v>
      </c>
      <c r="D263" s="55">
        <f>物品!K402</f>
        <v>0</v>
      </c>
      <c r="E263" s="55">
        <f>物品!L402</f>
        <v>0</v>
      </c>
      <c r="F263" s="55">
        <f>物品!M402</f>
        <v>0</v>
      </c>
      <c r="G263" s="55">
        <f>物品!N402</f>
        <v>0</v>
      </c>
      <c r="H263" s="55">
        <f>物品!O402</f>
        <v>0</v>
      </c>
      <c r="I263" s="55">
        <f>IF(物品!J402=0,0,"'"&amp;物品!J402&amp;"'")</f>
        <v>0</v>
      </c>
      <c r="J263" s="55">
        <f>IF(物品!K402=0,0,"'"&amp;物品!K402&amp;"'")</f>
        <v>0</v>
      </c>
      <c r="K263" s="55">
        <f>IF(物品!L402=0,0,"'"&amp;物品!L402&amp;"'")</f>
        <v>0</v>
      </c>
      <c r="L263" s="55">
        <f>IF(物品!M402=0,0,"'"&amp;物品!M402&amp;"'")</f>
        <v>0</v>
      </c>
      <c r="M263" s="55">
        <f>IF(物品!N402=0,0,"'"&amp;物品!N402&amp;"'")</f>
        <v>0</v>
      </c>
      <c r="N263" s="55">
        <f>IF(物品!O402=0,0,"'"&amp;物品!O402&amp;"'")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1164</v>
      </c>
      <c r="H1" s="39" t="s">
        <v>1165</v>
      </c>
      <c r="I1" s="43" t="s">
        <v>1166</v>
      </c>
      <c r="J1" s="44" t="s">
        <v>1162</v>
      </c>
      <c r="K1" s="45" t="s">
        <v>139</v>
      </c>
      <c r="L1" s="46" t="s">
        <v>140</v>
      </c>
      <c r="M1" s="47" t="s">
        <v>1167</v>
      </c>
      <c r="N1" s="48" t="s">
        <v>1168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IF(物品!B406="",0,"'"&amp;物品!B406&amp;"'")</f>
        <v>0</v>
      </c>
      <c r="B187">
        <f>物品!D243</f>
        <v>0</v>
      </c>
      <c r="C187">
        <f>物品!E406</f>
        <v>0</v>
      </c>
      <c r="D187">
        <f>物品!F406</f>
        <v>0</v>
      </c>
      <c r="E187">
        <f>IF(ISTEXT(物品!G397)=TRUE,"'"&amp;物品!G397&amp;"'",物品!G397)</f>
        <v>0</v>
      </c>
      <c r="F187">
        <f>IF(ISTEXT(物品!H397)=TRUE,"'"&amp;物品!H397&amp;"'",物品!H397)</f>
        <v>0</v>
      </c>
      <c r="G187">
        <f>IF(物品!I406="",0,"'"&amp;物品!I406&amp;"'")</f>
        <v>0</v>
      </c>
      <c r="H187">
        <f>IF(物品!R397="",0,物品!R397)</f>
        <v>0</v>
      </c>
      <c r="I187">
        <f>IF(物品!S397="",0,物品!S397)</f>
        <v>0</v>
      </c>
      <c r="J187">
        <f>IF(物品!C406="",0,""""&amp;物品!C406&amp;"""")</f>
        <v>0</v>
      </c>
      <c r="K187" t="str">
        <f>IF(物品!T406="","""""",""""&amp;物品!T406&amp;"""")</f>
        <v>""</v>
      </c>
      <c r="L187">
        <f>IF(物品!U406="",0,""""&amp;物品!U406&amp;"""")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IF(物品!B407="",0,"'"&amp;物品!B407&amp;"'")</f>
        <v>0</v>
      </c>
      <c r="B188">
        <f>物品!D244</f>
        <v>0</v>
      </c>
      <c r="C188">
        <f>物品!E407</f>
        <v>0</v>
      </c>
      <c r="D188">
        <f>物品!F407</f>
        <v>0</v>
      </c>
      <c r="E188">
        <f>IF(ISTEXT(物品!G398)=TRUE,"'"&amp;物品!G398&amp;"'",物品!G398)</f>
        <v>0</v>
      </c>
      <c r="F188">
        <f>IF(ISTEXT(物品!H398)=TRUE,"'"&amp;物品!H398&amp;"'",物品!H398)</f>
        <v>0</v>
      </c>
      <c r="G188">
        <f>IF(物品!I407="",0,"'"&amp;物品!I407&amp;"'")</f>
        <v>0</v>
      </c>
      <c r="H188">
        <f>IF(物品!R398="",0,物品!R398)</f>
        <v>0</v>
      </c>
      <c r="I188">
        <f>IF(物品!S398="",0,物品!S398)</f>
        <v>0</v>
      </c>
      <c r="J188">
        <f>IF(物品!C407="",0,""""&amp;物品!C407&amp;"""")</f>
        <v>0</v>
      </c>
      <c r="K188" t="str">
        <f>IF(物品!T407="","""""",""""&amp;物品!T407&amp;"""")</f>
        <v>""</v>
      </c>
      <c r="L188">
        <f>IF(物品!U407="",0,""""&amp;物品!U407&amp;"""")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IF(物品!B408="",0,"'"&amp;物品!B408&amp;"'")</f>
        <v>0</v>
      </c>
      <c r="B189">
        <f>物品!D245</f>
        <v>0</v>
      </c>
      <c r="C189">
        <f>物品!E408</f>
        <v>0</v>
      </c>
      <c r="D189">
        <f>物品!F408</f>
        <v>0</v>
      </c>
      <c r="E189">
        <f>IF(ISTEXT(物品!G399)=TRUE,"'"&amp;物品!G399&amp;"'",物品!G399)</f>
        <v>0</v>
      </c>
      <c r="F189">
        <f>IF(ISTEXT(物品!H399)=TRUE,"'"&amp;物品!H399&amp;"'",物品!H399)</f>
        <v>0</v>
      </c>
      <c r="G189">
        <f>IF(物品!I408="",0,"'"&amp;物品!I408&amp;"'")</f>
        <v>0</v>
      </c>
      <c r="H189">
        <f>IF(物品!R399="",0,物品!R399)</f>
        <v>0</v>
      </c>
      <c r="I189">
        <f>IF(物品!S399="",0,物品!S399)</f>
        <v>0</v>
      </c>
      <c r="J189">
        <f>IF(物品!C408="",0,""""&amp;物品!C408&amp;"""")</f>
        <v>0</v>
      </c>
      <c r="K189" t="str">
        <f>IF(物品!T408="","""""",""""&amp;物品!T408&amp;"""")</f>
        <v>""</v>
      </c>
      <c r="L189">
        <f>IF(物品!U408="",0,""""&amp;物品!U408&amp;"""")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IF(物品!B409="",0,"'"&amp;物品!B409&amp;"'")</f>
        <v>0</v>
      </c>
      <c r="B190">
        <f>物品!D246</f>
        <v>0</v>
      </c>
      <c r="C190">
        <f>物品!E409</f>
        <v>0</v>
      </c>
      <c r="D190">
        <f>物品!F409</f>
        <v>0</v>
      </c>
      <c r="E190">
        <f>IF(ISTEXT(物品!G400)=TRUE,"'"&amp;物品!G400&amp;"'",物品!G400)</f>
        <v>0</v>
      </c>
      <c r="F190">
        <f>IF(ISTEXT(物品!H400)=TRUE,"'"&amp;物品!H400&amp;"'",物品!H400)</f>
        <v>0</v>
      </c>
      <c r="G190">
        <f>IF(物品!I409="",0,"'"&amp;物品!I409&amp;"'")</f>
        <v>0</v>
      </c>
      <c r="H190">
        <f>IF(物品!R400="",0,物品!R400)</f>
        <v>0</v>
      </c>
      <c r="I190">
        <f>IF(物品!S400="",0,物品!S400)</f>
        <v>0</v>
      </c>
      <c r="J190">
        <f>IF(物品!C409="",0,""""&amp;物品!C409&amp;"""")</f>
        <v>0</v>
      </c>
      <c r="K190" t="str">
        <f>IF(物品!T409="","""""",""""&amp;物品!T409&amp;"""")</f>
        <v>""</v>
      </c>
      <c r="L190">
        <f>IF(物品!U409="",0,""""&amp;物品!U409&amp;"""")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IF(物品!B410="",0,"'"&amp;物品!B410&amp;"'")</f>
        <v>0</v>
      </c>
      <c r="B191">
        <f>物品!D247</f>
        <v>0</v>
      </c>
      <c r="C191">
        <f>物品!E410</f>
        <v>0</v>
      </c>
      <c r="D191">
        <f>物品!F410</f>
        <v>0</v>
      </c>
      <c r="E191">
        <f>IF(ISTEXT(物品!G401)=TRUE,"'"&amp;物品!G401&amp;"'",物品!G401)</f>
        <v>0</v>
      </c>
      <c r="F191">
        <f>IF(ISTEXT(物品!H401)=TRUE,"'"&amp;物品!H401&amp;"'",物品!H401)</f>
        <v>0</v>
      </c>
      <c r="G191">
        <f>IF(物品!I410="",0,"'"&amp;物品!I410&amp;"'")</f>
        <v>0</v>
      </c>
      <c r="H191">
        <f>IF(物品!R401="",0,物品!R401)</f>
        <v>0</v>
      </c>
      <c r="I191">
        <f>IF(物品!S401="",0,物品!S401)</f>
        <v>0</v>
      </c>
      <c r="J191">
        <f>IF(物品!C410="",0,""""&amp;物品!C410&amp;"""")</f>
        <v>0</v>
      </c>
      <c r="K191" t="str">
        <f>IF(物品!T410="","""""",""""&amp;物品!T410&amp;"""")</f>
        <v>""</v>
      </c>
      <c r="L191">
        <f>IF(物品!U410="",0,""""&amp;物品!U410&amp;"""")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IF(物品!B411="",0,"'"&amp;物品!B411&amp;"'")</f>
        <v>0</v>
      </c>
      <c r="B192">
        <f>物品!D268</f>
        <v>0</v>
      </c>
      <c r="C192">
        <f>物品!E411</f>
        <v>0</v>
      </c>
      <c r="D192">
        <f>物品!F411</f>
        <v>0</v>
      </c>
      <c r="E192">
        <f>IF(ISTEXT(物品!G402)=TRUE,"'"&amp;物品!G402&amp;"'",物品!G402)</f>
        <v>0</v>
      </c>
      <c r="F192">
        <f>IF(ISTEXT(物品!H402)=TRUE,"'"&amp;物品!H402&amp;"'",物品!H402)</f>
        <v>0</v>
      </c>
      <c r="G192">
        <f>IF(物品!I411="",0,"'"&amp;物品!I411&amp;"'")</f>
        <v>0</v>
      </c>
      <c r="H192">
        <f>IF(物品!R402="",0,物品!R402)</f>
        <v>0</v>
      </c>
      <c r="I192">
        <f>IF(物品!S402="",0,物品!S402)</f>
        <v>0</v>
      </c>
      <c r="J192">
        <f>IF(物品!C411="",0,""""&amp;物品!C411&amp;"""")</f>
        <v>0</v>
      </c>
      <c r="K192" t="str">
        <f>IF(物品!T411="","""""",""""&amp;物品!T411&amp;"""")</f>
        <v>""</v>
      </c>
      <c r="L192">
        <f>IF(物品!U411="",0,""""&amp;物品!U411&amp;"""")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IF(物品!B412="",0,"'"&amp;物品!B412&amp;"'")</f>
        <v>0</v>
      </c>
      <c r="B193">
        <f>物品!D269</f>
        <v>0</v>
      </c>
      <c r="C193">
        <f>物品!E412</f>
        <v>0</v>
      </c>
      <c r="D193">
        <f>物品!F412</f>
        <v>0</v>
      </c>
      <c r="E193">
        <f>IF(ISTEXT(物品!G403)=TRUE,"'"&amp;物品!G403&amp;"'",物品!G403)</f>
        <v>0</v>
      </c>
      <c r="F193">
        <f>IF(ISTEXT(物品!H403)=TRUE,"'"&amp;物品!H403&amp;"'",物品!H403)</f>
        <v>0</v>
      </c>
      <c r="G193">
        <f>IF(物品!I412="",0,"'"&amp;物品!I412&amp;"'")</f>
        <v>0</v>
      </c>
      <c r="H193">
        <f>IF(物品!R403="",0,物品!R403)</f>
        <v>0</v>
      </c>
      <c r="I193">
        <f>IF(物品!S403="",0,物品!S403)</f>
        <v>0</v>
      </c>
      <c r="J193">
        <f>IF(物品!C412="",0,""""&amp;物品!C412&amp;"""")</f>
        <v>0</v>
      </c>
      <c r="K193" t="str">
        <f>IF(物品!T412="","""""",""""&amp;物品!T412&amp;"""")</f>
        <v>""</v>
      </c>
      <c r="L193">
        <f>IF(物品!U412="",0,""""&amp;物品!U412&amp;"""")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IF(物品!B413="",0,"'"&amp;物品!B413&amp;"'")</f>
        <v>0</v>
      </c>
      <c r="B194">
        <f>物品!D270</f>
        <v>0</v>
      </c>
      <c r="C194">
        <f>物品!E413</f>
        <v>0</v>
      </c>
      <c r="D194">
        <f>物品!F413</f>
        <v>0</v>
      </c>
      <c r="E194">
        <f>IF(ISTEXT(物品!G404)=TRUE,"'"&amp;物品!G404&amp;"'",物品!G404)</f>
        <v>0</v>
      </c>
      <c r="F194">
        <f>IF(ISTEXT(物品!H404)=TRUE,"'"&amp;物品!H404&amp;"'",物品!H404)</f>
        <v>0</v>
      </c>
      <c r="G194">
        <f>IF(物品!I413="",0,"'"&amp;物品!I413&amp;"'")</f>
        <v>0</v>
      </c>
      <c r="H194">
        <f>IF(物品!R404="",0,物品!R404)</f>
        <v>0</v>
      </c>
      <c r="I194">
        <f>IF(物品!S404="",0,物品!S404)</f>
        <v>0</v>
      </c>
      <c r="J194">
        <f>IF(物品!C413="",0,""""&amp;物品!C413&amp;"""")</f>
        <v>0</v>
      </c>
      <c r="K194" t="str">
        <f>IF(物品!T413="","""""",""""&amp;物品!T413&amp;"""")</f>
        <v>""</v>
      </c>
      <c r="L194">
        <f>IF(物品!U413="",0,""""&amp;物品!U413&amp;"""")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IF(物品!B414="",0,"'"&amp;物品!B414&amp;"'")</f>
        <v>0</v>
      </c>
      <c r="B195">
        <f>物品!D271</f>
        <v>0</v>
      </c>
      <c r="C195">
        <f>物品!E414</f>
        <v>0</v>
      </c>
      <c r="D195">
        <f>物品!F414</f>
        <v>0</v>
      </c>
      <c r="E195">
        <f>IF(ISTEXT(物品!G405)=TRUE,"'"&amp;物品!G405&amp;"'",物品!G405)</f>
        <v>0</v>
      </c>
      <c r="F195">
        <f>IF(ISTEXT(物品!H405)=TRUE,"'"&amp;物品!H405&amp;"'",物品!H405)</f>
        <v>0</v>
      </c>
      <c r="G195">
        <f>IF(物品!I414="",0,"'"&amp;物品!I414&amp;"'")</f>
        <v>0</v>
      </c>
      <c r="H195">
        <f>IF(物品!R405="",0,物品!R405)</f>
        <v>0</v>
      </c>
      <c r="I195">
        <f>IF(物品!S405="",0,物品!S405)</f>
        <v>0</v>
      </c>
      <c r="J195">
        <f>IF(物品!C414="",0,""""&amp;物品!C414&amp;"""")</f>
        <v>0</v>
      </c>
      <c r="K195" t="str">
        <f>IF(物品!T414="","""""",""""&amp;物品!T414&amp;"""")</f>
        <v>""</v>
      </c>
      <c r="L195">
        <f>IF(物品!U414="",0,""""&amp;物品!U414&amp;"""")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IF(物品!B415="",0,"'"&amp;物品!B415&amp;"'")</f>
        <v>0</v>
      </c>
      <c r="B196">
        <f>物品!D272</f>
        <v>0</v>
      </c>
      <c r="C196">
        <f>物品!E415</f>
        <v>0</v>
      </c>
      <c r="D196">
        <f>物品!F415</f>
        <v>0</v>
      </c>
      <c r="E196">
        <f>IF(ISTEXT(物品!G406)=TRUE,"'"&amp;物品!G406&amp;"'",物品!G406)</f>
        <v>0</v>
      </c>
      <c r="F196">
        <f>IF(ISTEXT(物品!H406)=TRUE,"'"&amp;物品!H406&amp;"'",物品!H406)</f>
        <v>0</v>
      </c>
      <c r="G196">
        <f>IF(物品!I415="",0,"'"&amp;物品!I415&amp;"'")</f>
        <v>0</v>
      </c>
      <c r="H196">
        <f>IF(物品!R406="",0,物品!R406)</f>
        <v>0</v>
      </c>
      <c r="I196">
        <f>IF(物品!S406="",0,物品!S406)</f>
        <v>0</v>
      </c>
      <c r="J196">
        <f>IF(物品!C415="",0,""""&amp;物品!C415&amp;"""")</f>
        <v>0</v>
      </c>
      <c r="K196" t="str">
        <f>IF(物品!T415="","""""",""""&amp;物品!T415&amp;"""")</f>
        <v>""</v>
      </c>
      <c r="L196">
        <f>IF(物品!U415="",0,""""&amp;物品!U415&amp;"""")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IF(物品!B416="",0,"'"&amp;物品!B416&amp;"'")</f>
        <v>0</v>
      </c>
      <c r="B197">
        <f>物品!D273</f>
        <v>0</v>
      </c>
      <c r="C197">
        <f>物品!E416</f>
        <v>0</v>
      </c>
      <c r="D197">
        <f>物品!F416</f>
        <v>0</v>
      </c>
      <c r="E197">
        <f>IF(ISTEXT(物品!G407)=TRUE,"'"&amp;物品!G407&amp;"'",物品!G407)</f>
        <v>0</v>
      </c>
      <c r="F197">
        <f>IF(ISTEXT(物品!H407)=TRUE,"'"&amp;物品!H407&amp;"'",物品!H407)</f>
        <v>0</v>
      </c>
      <c r="G197">
        <f>IF(物品!I416="",0,"'"&amp;物品!I416&amp;"'")</f>
        <v>0</v>
      </c>
      <c r="H197">
        <f>IF(物品!R407="",0,物品!R407)</f>
        <v>0</v>
      </c>
      <c r="I197">
        <f>IF(物品!S407="",0,物品!S407)</f>
        <v>0</v>
      </c>
      <c r="J197">
        <f>IF(物品!C416="",0,""""&amp;物品!C416&amp;"""")</f>
        <v>0</v>
      </c>
      <c r="K197" t="str">
        <f>IF(物品!T416="","""""",""""&amp;物品!T416&amp;"""")</f>
        <v>""</v>
      </c>
      <c r="L197">
        <f>IF(物品!U416="",0,""""&amp;物品!U416&amp;"""")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IF(物品!B417="",0,"'"&amp;物品!B417&amp;"'")</f>
        <v>0</v>
      </c>
      <c r="B198">
        <f>物品!D274</f>
        <v>0</v>
      </c>
      <c r="C198">
        <f>物品!E417</f>
        <v>0</v>
      </c>
      <c r="D198">
        <f>物品!F417</f>
        <v>0</v>
      </c>
      <c r="E198">
        <f>IF(ISTEXT(物品!G408)=TRUE,"'"&amp;物品!G408&amp;"'",物品!G408)</f>
        <v>0</v>
      </c>
      <c r="F198">
        <f>IF(ISTEXT(物品!H408)=TRUE,"'"&amp;物品!H408&amp;"'",物品!H408)</f>
        <v>0</v>
      </c>
      <c r="G198">
        <f>IF(物品!I417="",0,"'"&amp;物品!I417&amp;"'")</f>
        <v>0</v>
      </c>
      <c r="H198">
        <f>IF(物品!R408="",0,物品!R408)</f>
        <v>0</v>
      </c>
      <c r="I198">
        <f>IF(物品!S408="",0,物品!S408)</f>
        <v>0</v>
      </c>
      <c r="J198">
        <f>IF(物品!C417="",0,""""&amp;物品!C417&amp;"""")</f>
        <v>0</v>
      </c>
      <c r="K198" t="str">
        <f>IF(物品!T417="","""""",""""&amp;物品!T417&amp;"""")</f>
        <v>""</v>
      </c>
      <c r="L198">
        <f>IF(物品!U417="",0,""""&amp;物品!U417&amp;"""")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IF(物品!B418="",0,"'"&amp;物品!B418&amp;"'")</f>
        <v>0</v>
      </c>
      <c r="B199">
        <f>物品!D275</f>
        <v>0</v>
      </c>
      <c r="C199">
        <f>物品!E418</f>
        <v>0</v>
      </c>
      <c r="D199">
        <f>物品!F418</f>
        <v>0</v>
      </c>
      <c r="E199">
        <f>IF(ISTEXT(物品!G409)=TRUE,"'"&amp;物品!G409&amp;"'",物品!G409)</f>
        <v>0</v>
      </c>
      <c r="F199">
        <f>IF(ISTEXT(物品!H409)=TRUE,"'"&amp;物品!H409&amp;"'",物品!H409)</f>
        <v>0</v>
      </c>
      <c r="G199">
        <f>IF(物品!I418="",0,"'"&amp;物品!I418&amp;"'")</f>
        <v>0</v>
      </c>
      <c r="H199">
        <f>IF(物品!R409="",0,物品!R409)</f>
        <v>0</v>
      </c>
      <c r="I199">
        <f>IF(物品!S409="",0,物品!S409)</f>
        <v>0</v>
      </c>
      <c r="J199">
        <f>IF(物品!C418="",0,""""&amp;物品!C418&amp;"""")</f>
        <v>0</v>
      </c>
      <c r="K199" t="str">
        <f>IF(物品!T418="","""""",""""&amp;物品!T418&amp;"""")</f>
        <v>""</v>
      </c>
      <c r="L199">
        <f>IF(物品!U418="",0,""""&amp;物品!U418&amp;"""")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IF(物品!B419="",0,"'"&amp;物品!B419&amp;"'")</f>
        <v>0</v>
      </c>
      <c r="B200">
        <f>物品!D276</f>
        <v>0</v>
      </c>
      <c r="C200">
        <f>物品!E419</f>
        <v>0</v>
      </c>
      <c r="D200">
        <f>物品!F419</f>
        <v>0</v>
      </c>
      <c r="E200">
        <f>IF(ISTEXT(物品!G410)=TRUE,"'"&amp;物品!G410&amp;"'",物品!G410)</f>
        <v>0</v>
      </c>
      <c r="F200">
        <f>IF(ISTEXT(物品!H410)=TRUE,"'"&amp;物品!H410&amp;"'",物品!H410)</f>
        <v>0</v>
      </c>
      <c r="G200">
        <f>IF(物品!I419="",0,"'"&amp;物品!I419&amp;"'")</f>
        <v>0</v>
      </c>
      <c r="H200">
        <f>IF(物品!R410="",0,物品!R410)</f>
        <v>0</v>
      </c>
      <c r="I200">
        <f>IF(物品!S410="",0,物品!S410)</f>
        <v>0</v>
      </c>
      <c r="J200">
        <f>IF(物品!C419="",0,""""&amp;物品!C419&amp;"""")</f>
        <v>0</v>
      </c>
      <c r="K200" t="str">
        <f>IF(物品!T419="","""""",""""&amp;物品!T419&amp;"""")</f>
        <v>""</v>
      </c>
      <c r="L200">
        <f>IF(物品!U419="",0,""""&amp;物品!U419&amp;"""")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IF(物品!B420="",0,"'"&amp;物品!B420&amp;"'")</f>
        <v>0</v>
      </c>
      <c r="B201">
        <f>物品!D277</f>
        <v>0</v>
      </c>
      <c r="C201">
        <f>物品!E420</f>
        <v>0</v>
      </c>
      <c r="D201">
        <f>物品!F420</f>
        <v>0</v>
      </c>
      <c r="E201">
        <f>IF(ISTEXT(物品!G411)=TRUE,"'"&amp;物品!G411&amp;"'",物品!G411)</f>
        <v>0</v>
      </c>
      <c r="F201">
        <f>IF(ISTEXT(物品!H411)=TRUE,"'"&amp;物品!H411&amp;"'",物品!H411)</f>
        <v>0</v>
      </c>
      <c r="G201">
        <f>IF(物品!I420="",0,"'"&amp;物品!I420&amp;"'")</f>
        <v>0</v>
      </c>
      <c r="H201">
        <f>IF(物品!R411="",0,物品!R411)</f>
        <v>0</v>
      </c>
      <c r="I201">
        <f>IF(物品!S411="",0,物品!S411)</f>
        <v>0</v>
      </c>
      <c r="J201">
        <f>IF(物品!C420="",0,""""&amp;物品!C420&amp;"""")</f>
        <v>0</v>
      </c>
      <c r="K201" t="str">
        <f>IF(物品!T420="","""""",""""&amp;物品!T420&amp;"""")</f>
        <v>""</v>
      </c>
      <c r="L201">
        <f>IF(物品!U420="",0,""""&amp;物品!U420&amp;"""")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IF(物品!B421="",0,"'"&amp;物品!B421&amp;"'")</f>
        <v>0</v>
      </c>
      <c r="B202">
        <f>物品!D278</f>
        <v>0</v>
      </c>
      <c r="C202">
        <f>物品!E421</f>
        <v>0</v>
      </c>
      <c r="D202">
        <f>物品!F421</f>
        <v>0</v>
      </c>
      <c r="E202">
        <f>IF(ISTEXT(物品!G412)=TRUE,"'"&amp;物品!G412&amp;"'",物品!G412)</f>
        <v>0</v>
      </c>
      <c r="F202">
        <f>IF(ISTEXT(物品!H412)=TRUE,"'"&amp;物品!H412&amp;"'",物品!H412)</f>
        <v>0</v>
      </c>
      <c r="G202">
        <f>IF(物品!I421="",0,"'"&amp;物品!I421&amp;"'")</f>
        <v>0</v>
      </c>
      <c r="H202">
        <f>IF(物品!R412="",0,物品!R412)</f>
        <v>0</v>
      </c>
      <c r="I202">
        <f>IF(物品!S412="",0,物品!S412)</f>
        <v>0</v>
      </c>
      <c r="J202">
        <f>IF(物品!C421="",0,""""&amp;物品!C421&amp;"""")</f>
        <v>0</v>
      </c>
      <c r="K202" t="str">
        <f>IF(物品!T421="","""""",""""&amp;物品!T421&amp;"""")</f>
        <v>""</v>
      </c>
      <c r="L202">
        <f>IF(物品!U421="",0,""""&amp;物品!U421&amp;"""")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IF(物品!B422="",0,"'"&amp;物品!B422&amp;"'")</f>
        <v>0</v>
      </c>
      <c r="B203">
        <f>物品!D279</f>
        <v>0</v>
      </c>
      <c r="C203">
        <f>物品!E422</f>
        <v>0</v>
      </c>
      <c r="D203">
        <f>物品!F422</f>
        <v>0</v>
      </c>
      <c r="E203">
        <f>IF(ISTEXT(物品!G413)=TRUE,"'"&amp;物品!G413&amp;"'",物品!G413)</f>
        <v>0</v>
      </c>
      <c r="F203">
        <f>IF(ISTEXT(物品!H413)=TRUE,"'"&amp;物品!H413&amp;"'",物品!H413)</f>
        <v>0</v>
      </c>
      <c r="G203">
        <f>IF(物品!I422="",0,"'"&amp;物品!I422&amp;"'")</f>
        <v>0</v>
      </c>
      <c r="H203">
        <f>IF(物品!R413="",0,物品!R413)</f>
        <v>0</v>
      </c>
      <c r="I203">
        <f>IF(物品!S413="",0,物品!S413)</f>
        <v>0</v>
      </c>
      <c r="J203">
        <f>IF(物品!C422="",0,""""&amp;物品!C422&amp;"""")</f>
        <v>0</v>
      </c>
      <c r="K203" t="str">
        <f>IF(物品!T422="","""""",""""&amp;物品!T422&amp;"""")</f>
        <v>""</v>
      </c>
      <c r="L203">
        <f>IF(物品!U422="",0,""""&amp;物品!U422&amp;"""")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IF(物品!B423="",0,"'"&amp;物品!B423&amp;"'")</f>
        <v>0</v>
      </c>
      <c r="B204">
        <f>物品!D280</f>
        <v>0</v>
      </c>
      <c r="C204">
        <f>物品!E423</f>
        <v>0</v>
      </c>
      <c r="D204">
        <f>物品!F423</f>
        <v>0</v>
      </c>
      <c r="E204">
        <f>IF(ISTEXT(物品!G414)=TRUE,"'"&amp;物品!G414&amp;"'",物品!G414)</f>
        <v>0</v>
      </c>
      <c r="F204">
        <f>IF(ISTEXT(物品!H414)=TRUE,"'"&amp;物品!H414&amp;"'",物品!H414)</f>
        <v>0</v>
      </c>
      <c r="G204">
        <f>IF(物品!I423="",0,"'"&amp;物品!I423&amp;"'")</f>
        <v>0</v>
      </c>
      <c r="H204">
        <f>IF(物品!R414="",0,物品!R414)</f>
        <v>0</v>
      </c>
      <c r="I204">
        <f>IF(物品!S414="",0,物品!S414)</f>
        <v>0</v>
      </c>
      <c r="J204">
        <f>IF(物品!C423="",0,""""&amp;物品!C423&amp;"""")</f>
        <v>0</v>
      </c>
      <c r="K204" t="str">
        <f>IF(物品!T423="","""""",""""&amp;物品!T423&amp;"""")</f>
        <v>""</v>
      </c>
      <c r="L204">
        <f>IF(物品!U423="",0,""""&amp;物品!U423&amp;"""")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IF(物品!B424="",0,"'"&amp;物品!B424&amp;"'")</f>
        <v>0</v>
      </c>
      <c r="B205">
        <f>物品!D281</f>
        <v>0</v>
      </c>
      <c r="C205">
        <f>物品!E424</f>
        <v>0</v>
      </c>
      <c r="D205">
        <f>物品!F424</f>
        <v>0</v>
      </c>
      <c r="E205">
        <f>IF(ISTEXT(物品!G415)=TRUE,"'"&amp;物品!G415&amp;"'",物品!G415)</f>
        <v>0</v>
      </c>
      <c r="F205">
        <f>IF(ISTEXT(物品!H415)=TRUE,"'"&amp;物品!H415&amp;"'",物品!H415)</f>
        <v>0</v>
      </c>
      <c r="G205">
        <f>IF(物品!I424="",0,"'"&amp;物品!I424&amp;"'")</f>
        <v>0</v>
      </c>
      <c r="H205">
        <f>IF(物品!R415="",0,物品!R415)</f>
        <v>0</v>
      </c>
      <c r="I205">
        <f>IF(物品!S415="",0,物品!S415)</f>
        <v>0</v>
      </c>
      <c r="J205">
        <f>IF(物品!C424="",0,""""&amp;物品!C424&amp;"""")</f>
        <v>0</v>
      </c>
      <c r="K205" t="str">
        <f>IF(物品!T424="","""""",""""&amp;物品!T424&amp;"""")</f>
        <v>""</v>
      </c>
      <c r="L205">
        <f>IF(物品!U424="",0,""""&amp;物品!U424&amp;"""")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IF(物品!B425="",0,"'"&amp;物品!B425&amp;"'")</f>
        <v>0</v>
      </c>
      <c r="B206">
        <f>物品!D282</f>
        <v>0</v>
      </c>
      <c r="C206">
        <f>物品!E425</f>
        <v>0</v>
      </c>
      <c r="D206">
        <f>物品!F425</f>
        <v>0</v>
      </c>
      <c r="E206">
        <f>IF(ISTEXT(物品!G416)=TRUE,"'"&amp;物品!G416&amp;"'",物品!G416)</f>
        <v>0</v>
      </c>
      <c r="F206">
        <f>IF(ISTEXT(物品!H416)=TRUE,"'"&amp;物品!H416&amp;"'",物品!H416)</f>
        <v>0</v>
      </c>
      <c r="G206">
        <f>IF(物品!I425="",0,"'"&amp;物品!I425&amp;"'")</f>
        <v>0</v>
      </c>
      <c r="H206">
        <f>IF(物品!R416="",0,物品!R416)</f>
        <v>0</v>
      </c>
      <c r="I206">
        <f>IF(物品!S416="",0,物品!S416)</f>
        <v>0</v>
      </c>
      <c r="J206">
        <f>IF(物品!C425="",0,""""&amp;物品!C425&amp;"""")</f>
        <v>0</v>
      </c>
      <c r="K206" t="str">
        <f>IF(物品!T425="","""""",""""&amp;物品!T425&amp;"""")</f>
        <v>""</v>
      </c>
      <c r="L206">
        <f>IF(物品!U425="",0,""""&amp;物品!U425&amp;"""")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IF(物品!B426="",0,"'"&amp;物品!B426&amp;"'")</f>
        <v>0</v>
      </c>
      <c r="B207">
        <f>物品!D283</f>
        <v>0</v>
      </c>
      <c r="C207">
        <f>物品!E426</f>
        <v>0</v>
      </c>
      <c r="D207">
        <f>物品!F426</f>
        <v>0</v>
      </c>
      <c r="E207">
        <f>IF(ISTEXT(物品!G417)=TRUE,"'"&amp;物品!G417&amp;"'",物品!G417)</f>
        <v>0</v>
      </c>
      <c r="F207">
        <f>IF(ISTEXT(物品!H417)=TRUE,"'"&amp;物品!H417&amp;"'",物品!H417)</f>
        <v>0</v>
      </c>
      <c r="G207">
        <f>IF(物品!I426="",0,"'"&amp;物品!I426&amp;"'")</f>
        <v>0</v>
      </c>
      <c r="H207">
        <f>IF(物品!R417="",0,物品!R417)</f>
        <v>0</v>
      </c>
      <c r="I207">
        <f>IF(物品!S417="",0,物品!S417)</f>
        <v>0</v>
      </c>
      <c r="J207">
        <f>IF(物品!C426="",0,""""&amp;物品!C426&amp;"""")</f>
        <v>0</v>
      </c>
      <c r="K207" t="str">
        <f>IF(物品!T426="","""""",""""&amp;物品!T426&amp;"""")</f>
        <v>""</v>
      </c>
      <c r="L207">
        <f>IF(物品!U426="",0,""""&amp;物品!U426&amp;"""")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IF(物品!B427="",0,"'"&amp;物品!B427&amp;"'")</f>
        <v>0</v>
      </c>
      <c r="B208">
        <f>物品!D284</f>
        <v>0</v>
      </c>
      <c r="C208">
        <f>物品!E427</f>
        <v>0</v>
      </c>
      <c r="D208">
        <f>物品!F427</f>
        <v>0</v>
      </c>
      <c r="E208">
        <f>IF(ISTEXT(物品!G418)=TRUE,"'"&amp;物品!G418&amp;"'",物品!G418)</f>
        <v>0</v>
      </c>
      <c r="F208">
        <f>IF(ISTEXT(物品!H418)=TRUE,"'"&amp;物品!H418&amp;"'",物品!H418)</f>
        <v>0</v>
      </c>
      <c r="G208">
        <f>IF(物品!I427="",0,"'"&amp;物品!I427&amp;"'")</f>
        <v>0</v>
      </c>
      <c r="H208">
        <f>IF(物品!R418="",0,物品!R418)</f>
        <v>0</v>
      </c>
      <c r="I208">
        <f>IF(物品!S418="",0,物品!S418)</f>
        <v>0</v>
      </c>
      <c r="J208">
        <f>IF(物品!C427="",0,""""&amp;物品!C427&amp;"""")</f>
        <v>0</v>
      </c>
      <c r="K208" t="str">
        <f>IF(物品!T427="","""""",""""&amp;物品!T427&amp;"""")</f>
        <v>""</v>
      </c>
      <c r="L208">
        <f>IF(物品!U427="",0,""""&amp;物品!U427&amp;"""")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IF(物品!B428="",0,"'"&amp;物品!B428&amp;"'")</f>
        <v>0</v>
      </c>
      <c r="B209">
        <f>物品!D285</f>
        <v>0</v>
      </c>
      <c r="C209">
        <f>物品!E428</f>
        <v>0</v>
      </c>
      <c r="D209">
        <f>物品!F428</f>
        <v>0</v>
      </c>
      <c r="E209">
        <f>IF(ISTEXT(物品!G419)=TRUE,"'"&amp;物品!G419&amp;"'",物品!G419)</f>
        <v>0</v>
      </c>
      <c r="F209">
        <f>IF(ISTEXT(物品!H419)=TRUE,"'"&amp;物品!H419&amp;"'",物品!H419)</f>
        <v>0</v>
      </c>
      <c r="G209">
        <f>IF(物品!I428="",0,"'"&amp;物品!I428&amp;"'")</f>
        <v>0</v>
      </c>
      <c r="H209">
        <f>IF(物品!R419="",0,物品!R419)</f>
        <v>0</v>
      </c>
      <c r="I209">
        <f>IF(物品!S419="",0,物品!S419)</f>
        <v>0</v>
      </c>
      <c r="J209">
        <f>IF(物品!C428="",0,""""&amp;物品!C428&amp;"""")</f>
        <v>0</v>
      </c>
      <c r="K209" t="str">
        <f>IF(物品!T428="","""""",""""&amp;物品!T428&amp;"""")</f>
        <v>""</v>
      </c>
      <c r="L209">
        <f>IF(物品!U428="",0,""""&amp;物品!U428&amp;"""")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IF(物品!B429="",0,"'"&amp;物品!B429&amp;"'")</f>
        <v>0</v>
      </c>
      <c r="B210">
        <f>物品!D286</f>
        <v>0</v>
      </c>
      <c r="C210">
        <f>物品!E429</f>
        <v>0</v>
      </c>
      <c r="D210">
        <f>物品!F429</f>
        <v>0</v>
      </c>
      <c r="E210">
        <f>IF(ISTEXT(物品!G420)=TRUE,"'"&amp;物品!G420&amp;"'",物品!G420)</f>
        <v>0</v>
      </c>
      <c r="F210">
        <f>IF(ISTEXT(物品!H420)=TRUE,"'"&amp;物品!H420&amp;"'",物品!H420)</f>
        <v>0</v>
      </c>
      <c r="G210">
        <f>IF(物品!I429="",0,"'"&amp;物品!I429&amp;"'")</f>
        <v>0</v>
      </c>
      <c r="H210">
        <f>IF(物品!R420="",0,物品!R420)</f>
        <v>0</v>
      </c>
      <c r="I210">
        <f>IF(物品!S420="",0,物品!S420)</f>
        <v>0</v>
      </c>
      <c r="J210">
        <f>IF(物品!C429="",0,""""&amp;物品!C429&amp;"""")</f>
        <v>0</v>
      </c>
      <c r="K210" t="str">
        <f>IF(物品!T429="","""""",""""&amp;物品!T429&amp;"""")</f>
        <v>""</v>
      </c>
      <c r="L210">
        <f>IF(物品!U429="",0,""""&amp;物品!U429&amp;"""")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IF(物品!B430="",0,"'"&amp;物品!B430&amp;"'")</f>
        <v>0</v>
      </c>
      <c r="B211">
        <f>物品!D287</f>
        <v>0</v>
      </c>
      <c r="C211">
        <f>物品!E430</f>
        <v>0</v>
      </c>
      <c r="D211">
        <f>物品!F430</f>
        <v>0</v>
      </c>
      <c r="E211">
        <f>IF(ISTEXT(物品!G421)=TRUE,"'"&amp;物品!G421&amp;"'",物品!G421)</f>
        <v>0</v>
      </c>
      <c r="F211">
        <f>IF(ISTEXT(物品!H421)=TRUE,"'"&amp;物品!H421&amp;"'",物品!H421)</f>
        <v>0</v>
      </c>
      <c r="G211">
        <f>IF(物品!I430="",0,"'"&amp;物品!I430&amp;"'")</f>
        <v>0</v>
      </c>
      <c r="H211">
        <f>IF(物品!R421="",0,物品!R421)</f>
        <v>0</v>
      </c>
      <c r="I211">
        <f>IF(物品!S421="",0,物品!S421)</f>
        <v>0</v>
      </c>
      <c r="J211">
        <f>IF(物品!C430="",0,""""&amp;物品!C430&amp;"""")</f>
        <v>0</v>
      </c>
      <c r="K211" t="str">
        <f>IF(物品!T430="","""""",""""&amp;物品!T430&amp;"""")</f>
        <v>""</v>
      </c>
      <c r="L211">
        <f>IF(物品!U430="",0,""""&amp;物品!U430&amp;"""")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IF(物品!B431="",0,"'"&amp;物品!B431&amp;"'")</f>
        <v>0</v>
      </c>
      <c r="B212">
        <f>物品!D288</f>
        <v>0</v>
      </c>
      <c r="C212">
        <f>物品!E431</f>
        <v>0</v>
      </c>
      <c r="D212">
        <f>物品!F431</f>
        <v>0</v>
      </c>
      <c r="E212">
        <f>IF(ISTEXT(物品!G422)=TRUE,"'"&amp;物品!G422&amp;"'",物品!G422)</f>
        <v>0</v>
      </c>
      <c r="F212">
        <f>IF(ISTEXT(物品!H422)=TRUE,"'"&amp;物品!H422&amp;"'",物品!H422)</f>
        <v>0</v>
      </c>
      <c r="G212">
        <f>IF(物品!I431="",0,"'"&amp;物品!I431&amp;"'")</f>
        <v>0</v>
      </c>
      <c r="H212">
        <f>IF(物品!R422="",0,物品!R422)</f>
        <v>0</v>
      </c>
      <c r="I212">
        <f>IF(物品!S422="",0,物品!S422)</f>
        <v>0</v>
      </c>
      <c r="J212">
        <f>IF(物品!C431="",0,""""&amp;物品!C431&amp;"""")</f>
        <v>0</v>
      </c>
      <c r="K212" t="str">
        <f>IF(物品!T431="","""""",""""&amp;物品!T431&amp;"""")</f>
        <v>""</v>
      </c>
      <c r="L212">
        <f>IF(物品!U431="",0,""""&amp;物品!U431&amp;"""")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IF(物品!B432="",0,"'"&amp;物品!B432&amp;"'")</f>
        <v>0</v>
      </c>
      <c r="B213">
        <f>物品!D289</f>
        <v>0</v>
      </c>
      <c r="C213">
        <f>物品!E432</f>
        <v>0</v>
      </c>
      <c r="D213">
        <f>物品!F432</f>
        <v>0</v>
      </c>
      <c r="E213">
        <f>IF(ISTEXT(物品!G423)=TRUE,"'"&amp;物品!G423&amp;"'",物品!G423)</f>
        <v>0</v>
      </c>
      <c r="F213">
        <f>IF(ISTEXT(物品!H423)=TRUE,"'"&amp;物品!H423&amp;"'",物品!H423)</f>
        <v>0</v>
      </c>
      <c r="G213">
        <f>IF(物品!I432="",0,"'"&amp;物品!I432&amp;"'")</f>
        <v>0</v>
      </c>
      <c r="H213">
        <f>IF(物品!R423="",0,物品!R423)</f>
        <v>0</v>
      </c>
      <c r="I213">
        <f>IF(物品!S423="",0,物品!S423)</f>
        <v>0</v>
      </c>
      <c r="J213">
        <f>IF(物品!C432="",0,""""&amp;物品!C432&amp;"""")</f>
        <v>0</v>
      </c>
      <c r="K213" t="str">
        <f>IF(物品!T432="","""""",""""&amp;物品!T432&amp;"""")</f>
        <v>""</v>
      </c>
      <c r="L213">
        <f>IF(物品!U432="",0,""""&amp;物品!U432&amp;"""")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IF(物品!B433="",0,"'"&amp;物品!B433&amp;"'")</f>
        <v>0</v>
      </c>
      <c r="B214">
        <f>物品!D290</f>
        <v>0</v>
      </c>
      <c r="C214">
        <f>物品!E433</f>
        <v>0</v>
      </c>
      <c r="D214">
        <f>物品!F433</f>
        <v>0</v>
      </c>
      <c r="E214">
        <f>IF(ISTEXT(物品!G424)=TRUE,"'"&amp;物品!G424&amp;"'",物品!G424)</f>
        <v>0</v>
      </c>
      <c r="F214">
        <f>IF(ISTEXT(物品!H424)=TRUE,"'"&amp;物品!H424&amp;"'",物品!H424)</f>
        <v>0</v>
      </c>
      <c r="G214">
        <f>IF(物品!I433="",0,"'"&amp;物品!I433&amp;"'")</f>
        <v>0</v>
      </c>
      <c r="H214">
        <f>IF(物品!R424="",0,物品!R424)</f>
        <v>0</v>
      </c>
      <c r="I214">
        <f>IF(物品!S424="",0,物品!S424)</f>
        <v>0</v>
      </c>
      <c r="J214">
        <f>IF(物品!C433="",0,""""&amp;物品!C433&amp;"""")</f>
        <v>0</v>
      </c>
      <c r="K214" t="str">
        <f>IF(物品!T433="","""""",""""&amp;物品!T433&amp;"""")</f>
        <v>""</v>
      </c>
      <c r="L214">
        <f>IF(物品!U433="",0,""""&amp;物品!U433&amp;"""")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IF(物品!B434="",0,"'"&amp;物品!B434&amp;"'")</f>
        <v>0</v>
      </c>
      <c r="B215">
        <f>物品!D291</f>
        <v>0</v>
      </c>
      <c r="C215">
        <f>物品!E434</f>
        <v>0</v>
      </c>
      <c r="D215">
        <f>物品!F434</f>
        <v>0</v>
      </c>
      <c r="E215">
        <f>IF(ISTEXT(物品!G425)=TRUE,"'"&amp;物品!G425&amp;"'",物品!G425)</f>
        <v>0</v>
      </c>
      <c r="F215">
        <f>IF(ISTEXT(物品!H425)=TRUE,"'"&amp;物品!H425&amp;"'",物品!H425)</f>
        <v>0</v>
      </c>
      <c r="G215">
        <f>IF(物品!I434="",0,"'"&amp;物品!I434&amp;"'")</f>
        <v>0</v>
      </c>
      <c r="H215">
        <f>IF(物品!R425="",0,物品!R425)</f>
        <v>0</v>
      </c>
      <c r="I215">
        <f>IF(物品!S425="",0,物品!S425)</f>
        <v>0</v>
      </c>
      <c r="J215">
        <f>IF(物品!C434="",0,""""&amp;物品!C434&amp;"""")</f>
        <v>0</v>
      </c>
      <c r="K215" t="str">
        <f>IF(物品!T434="","""""",""""&amp;物品!T434&amp;"""")</f>
        <v>""</v>
      </c>
      <c r="L215">
        <f>IF(物品!U434="",0,""""&amp;物品!U434&amp;"""")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IF(物品!B435="",0,"'"&amp;物品!B435&amp;"'")</f>
        <v>0</v>
      </c>
      <c r="B216">
        <f>物品!D292</f>
        <v>0</v>
      </c>
      <c r="C216">
        <f>物品!E435</f>
        <v>0</v>
      </c>
      <c r="D216">
        <f>物品!F435</f>
        <v>0</v>
      </c>
      <c r="E216">
        <f>IF(ISTEXT(物品!G426)=TRUE,"'"&amp;物品!G426&amp;"'",物品!G426)</f>
        <v>0</v>
      </c>
      <c r="F216">
        <f>IF(ISTEXT(物品!H426)=TRUE,"'"&amp;物品!H426&amp;"'",物品!H426)</f>
        <v>0</v>
      </c>
      <c r="G216">
        <f>IF(物品!I435="",0,"'"&amp;物品!I435&amp;"'")</f>
        <v>0</v>
      </c>
      <c r="H216">
        <f>IF(物品!R426="",0,物品!R426)</f>
        <v>0</v>
      </c>
      <c r="I216">
        <f>IF(物品!S426="",0,物品!S426)</f>
        <v>0</v>
      </c>
      <c r="J216">
        <f>IF(物品!C435="",0,""""&amp;物品!C435&amp;"""")</f>
        <v>0</v>
      </c>
      <c r="K216" t="str">
        <f>IF(物品!T435="","""""",""""&amp;物品!T435&amp;"""")</f>
        <v>""</v>
      </c>
      <c r="L216">
        <f>IF(物品!U435="",0,""""&amp;物品!U435&amp;"""")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IF(物品!B436="",0,"'"&amp;物品!B436&amp;"'")</f>
        <v>0</v>
      </c>
      <c r="B217">
        <f>物品!D293</f>
        <v>0</v>
      </c>
      <c r="C217">
        <f>物品!E436</f>
        <v>0</v>
      </c>
      <c r="D217">
        <f>物品!F436</f>
        <v>0</v>
      </c>
      <c r="E217">
        <f>IF(ISTEXT(物品!G427)=TRUE,"'"&amp;物品!G427&amp;"'",物品!G427)</f>
        <v>0</v>
      </c>
      <c r="F217">
        <f>IF(ISTEXT(物品!H427)=TRUE,"'"&amp;物品!H427&amp;"'",物品!H427)</f>
        <v>0</v>
      </c>
      <c r="G217">
        <f>IF(物品!I436="",0,"'"&amp;物品!I436&amp;"'")</f>
        <v>0</v>
      </c>
      <c r="H217">
        <f>IF(物品!R427="",0,物品!R427)</f>
        <v>0</v>
      </c>
      <c r="I217">
        <f>IF(物品!S427="",0,物品!S427)</f>
        <v>0</v>
      </c>
      <c r="J217">
        <f>IF(物品!C436="",0,""""&amp;物品!C436&amp;"""")</f>
        <v>0</v>
      </c>
      <c r="K217" t="str">
        <f>IF(物品!T436="","""""",""""&amp;物品!T436&amp;"""")</f>
        <v>""</v>
      </c>
      <c r="L217">
        <f>IF(物品!U436="",0,""""&amp;物品!U436&amp;"""")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IF(物品!B437="",0,"'"&amp;物品!B437&amp;"'")</f>
        <v>0</v>
      </c>
      <c r="B218">
        <f>物品!D294</f>
        <v>0</v>
      </c>
      <c r="C218">
        <f>物品!E437</f>
        <v>0</v>
      </c>
      <c r="D218">
        <f>物品!F437</f>
        <v>0</v>
      </c>
      <c r="E218">
        <f>IF(ISTEXT(物品!G428)=TRUE,"'"&amp;物品!G428&amp;"'",物品!G428)</f>
        <v>0</v>
      </c>
      <c r="F218">
        <f>IF(ISTEXT(物品!H428)=TRUE,"'"&amp;物品!H428&amp;"'",物品!H428)</f>
        <v>0</v>
      </c>
      <c r="G218">
        <f>IF(物品!I437="",0,"'"&amp;物品!I437&amp;"'")</f>
        <v>0</v>
      </c>
      <c r="H218">
        <f>IF(物品!R428="",0,物品!R428)</f>
        <v>0</v>
      </c>
      <c r="I218">
        <f>IF(物品!S428="",0,物品!S428)</f>
        <v>0</v>
      </c>
      <c r="J218">
        <f>IF(物品!C437="",0,""""&amp;物品!C437&amp;"""")</f>
        <v>0</v>
      </c>
      <c r="K218" t="str">
        <f>IF(物品!T437="","""""",""""&amp;物品!T437&amp;"""")</f>
        <v>""</v>
      </c>
      <c r="L218">
        <f>IF(物品!U437="",0,""""&amp;物品!U437&amp;"""")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IF(物品!B438="",0,"'"&amp;物品!B438&amp;"'")</f>
        <v>0</v>
      </c>
      <c r="B219">
        <f>物品!D301</f>
        <v>0</v>
      </c>
      <c r="C219">
        <f>物品!E438</f>
        <v>0</v>
      </c>
      <c r="D219">
        <f>物品!F438</f>
        <v>0</v>
      </c>
      <c r="E219">
        <f>IF(ISTEXT(物品!G429)=TRUE,"'"&amp;物品!G429&amp;"'",物品!G429)</f>
        <v>0</v>
      </c>
      <c r="F219">
        <f>IF(ISTEXT(物品!H429)=TRUE,"'"&amp;物品!H429&amp;"'",物品!H429)</f>
        <v>0</v>
      </c>
      <c r="G219">
        <f>IF(物品!I438="",0,"'"&amp;物品!I438&amp;"'")</f>
        <v>0</v>
      </c>
      <c r="H219">
        <f>IF(物品!R429="",0,物品!R429)</f>
        <v>0</v>
      </c>
      <c r="I219">
        <f>IF(物品!S429="",0,物品!S429)</f>
        <v>0</v>
      </c>
      <c r="J219">
        <f>IF(物品!C438="",0,""""&amp;物品!C438&amp;"""")</f>
        <v>0</v>
      </c>
      <c r="K219" t="str">
        <f>IF(物品!T438="","""""",""""&amp;物品!T438&amp;"""")</f>
        <v>""</v>
      </c>
      <c r="L219">
        <f>IF(物品!U438="",0,""""&amp;物品!U438&amp;"""")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IF(物品!B439="",0,"'"&amp;物品!B439&amp;"'")</f>
        <v>0</v>
      </c>
      <c r="B220">
        <f>物品!D302</f>
        <v>0</v>
      </c>
      <c r="C220">
        <f>物品!E439</f>
        <v>0</v>
      </c>
      <c r="D220">
        <f>物品!F439</f>
        <v>0</v>
      </c>
      <c r="E220">
        <f>IF(ISTEXT(物品!G430)=TRUE,"'"&amp;物品!G430&amp;"'",物品!G430)</f>
        <v>0</v>
      </c>
      <c r="F220">
        <f>IF(ISTEXT(物品!H430)=TRUE,"'"&amp;物品!H430&amp;"'",物品!H430)</f>
        <v>0</v>
      </c>
      <c r="G220">
        <f>IF(物品!I439="",0,"'"&amp;物品!I439&amp;"'")</f>
        <v>0</v>
      </c>
      <c r="H220">
        <f>IF(物品!R430="",0,物品!R430)</f>
        <v>0</v>
      </c>
      <c r="I220">
        <f>IF(物品!S430="",0,物品!S430)</f>
        <v>0</v>
      </c>
      <c r="J220">
        <f>IF(物品!C439="",0,""""&amp;物品!C439&amp;"""")</f>
        <v>0</v>
      </c>
      <c r="K220" t="str">
        <f>IF(物品!T439="","""""",""""&amp;物品!T439&amp;"""")</f>
        <v>""</v>
      </c>
      <c r="L220">
        <f>IF(物品!U439="",0,""""&amp;物品!U439&amp;"""")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IF(物品!B440="",0,"'"&amp;物品!B440&amp;"'")</f>
        <v>0</v>
      </c>
      <c r="B221">
        <f>物品!D303</f>
        <v>0</v>
      </c>
      <c r="C221">
        <f>物品!E440</f>
        <v>0</v>
      </c>
      <c r="D221">
        <f>物品!F440</f>
        <v>0</v>
      </c>
      <c r="E221">
        <f>IF(ISTEXT(物品!G431)=TRUE,"'"&amp;物品!G431&amp;"'",物品!G431)</f>
        <v>0</v>
      </c>
      <c r="F221">
        <f>IF(ISTEXT(物品!H431)=TRUE,"'"&amp;物品!H431&amp;"'",物品!H431)</f>
        <v>0</v>
      </c>
      <c r="G221">
        <f>IF(物品!I440="",0,"'"&amp;物品!I440&amp;"'")</f>
        <v>0</v>
      </c>
      <c r="H221">
        <f>IF(物品!R431="",0,物品!R431)</f>
        <v>0</v>
      </c>
      <c r="I221">
        <f>IF(物品!S431="",0,物品!S431)</f>
        <v>0</v>
      </c>
      <c r="J221">
        <f>IF(物品!C440="",0,""""&amp;物品!C440&amp;"""")</f>
        <v>0</v>
      </c>
      <c r="K221" t="str">
        <f>IF(物品!T440="","""""",""""&amp;物品!T440&amp;"""")</f>
        <v>""</v>
      </c>
      <c r="L221">
        <f>IF(物品!U440="",0,""""&amp;物品!U440&amp;"""")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IF(物品!B441="",0,"'"&amp;物品!B441&amp;"'")</f>
        <v>0</v>
      </c>
      <c r="B222">
        <f>物品!D304</f>
        <v>0</v>
      </c>
      <c r="C222">
        <f>物品!E441</f>
        <v>0</v>
      </c>
      <c r="D222">
        <f>物品!F441</f>
        <v>0</v>
      </c>
      <c r="E222">
        <f>IF(ISTEXT(物品!G432)=TRUE,"'"&amp;物品!G432&amp;"'",物品!G432)</f>
        <v>0</v>
      </c>
      <c r="F222">
        <f>IF(ISTEXT(物品!H432)=TRUE,"'"&amp;物品!H432&amp;"'",物品!H432)</f>
        <v>0</v>
      </c>
      <c r="G222">
        <f>IF(物品!I441="",0,"'"&amp;物品!I441&amp;"'")</f>
        <v>0</v>
      </c>
      <c r="H222">
        <f>IF(物品!R432="",0,物品!R432)</f>
        <v>0</v>
      </c>
      <c r="I222">
        <f>IF(物品!S432="",0,物品!S432)</f>
        <v>0</v>
      </c>
      <c r="J222">
        <f>IF(物品!C441="",0,""""&amp;物品!C441&amp;"""")</f>
        <v>0</v>
      </c>
      <c r="K222" t="str">
        <f>IF(物品!T441="","""""",""""&amp;物品!T441&amp;"""")</f>
        <v>""</v>
      </c>
      <c r="L222">
        <f>IF(物品!U441="",0,""""&amp;物品!U441&amp;"""")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IF(物品!B442="",0,"'"&amp;物品!B442&amp;"'")</f>
        <v>0</v>
      </c>
      <c r="B223">
        <f>物品!D305</f>
        <v>0</v>
      </c>
      <c r="C223">
        <f>物品!E442</f>
        <v>0</v>
      </c>
      <c r="D223">
        <f>物品!F442</f>
        <v>0</v>
      </c>
      <c r="E223">
        <f>IF(ISTEXT(物品!G433)=TRUE,"'"&amp;物品!G433&amp;"'",物品!G433)</f>
        <v>0</v>
      </c>
      <c r="F223">
        <f>IF(ISTEXT(物品!H433)=TRUE,"'"&amp;物品!H433&amp;"'",物品!H433)</f>
        <v>0</v>
      </c>
      <c r="G223">
        <f>IF(物品!I442="",0,"'"&amp;物品!I442&amp;"'")</f>
        <v>0</v>
      </c>
      <c r="H223">
        <f>IF(物品!R433="",0,物品!R433)</f>
        <v>0</v>
      </c>
      <c r="I223">
        <f>IF(物品!S433="",0,物品!S433)</f>
        <v>0</v>
      </c>
      <c r="J223">
        <f>IF(物品!C442="",0,""""&amp;物品!C442&amp;"""")</f>
        <v>0</v>
      </c>
      <c r="K223" t="str">
        <f>IF(物品!T442="","""""",""""&amp;物品!T442&amp;"""")</f>
        <v>""</v>
      </c>
      <c r="L223">
        <f>IF(物品!U442="",0,""""&amp;物品!U442&amp;"""")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IF(物品!B443="",0,"'"&amp;物品!B443&amp;"'")</f>
        <v>0</v>
      </c>
      <c r="B224">
        <f>物品!D306</f>
        <v>0</v>
      </c>
      <c r="C224">
        <f>物品!E443</f>
        <v>0</v>
      </c>
      <c r="D224">
        <f>物品!F443</f>
        <v>0</v>
      </c>
      <c r="E224">
        <f>IF(ISTEXT(物品!G434)=TRUE,"'"&amp;物品!G434&amp;"'",物品!G434)</f>
        <v>0</v>
      </c>
      <c r="F224">
        <f>IF(ISTEXT(物品!H434)=TRUE,"'"&amp;物品!H434&amp;"'",物品!H434)</f>
        <v>0</v>
      </c>
      <c r="G224">
        <f>IF(物品!I443="",0,"'"&amp;物品!I443&amp;"'")</f>
        <v>0</v>
      </c>
      <c r="H224">
        <f>IF(物品!R434="",0,物品!R434)</f>
        <v>0</v>
      </c>
      <c r="I224">
        <f>IF(物品!S434="",0,物品!S434)</f>
        <v>0</v>
      </c>
      <c r="J224">
        <f>IF(物品!C443="",0,""""&amp;物品!C443&amp;"""")</f>
        <v>0</v>
      </c>
      <c r="K224" t="str">
        <f>IF(物品!T443="","""""",""""&amp;物品!T443&amp;"""")</f>
        <v>""</v>
      </c>
      <c r="L224">
        <f>IF(物品!U443="",0,""""&amp;物品!U443&amp;"""")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IF(物品!B444="",0,"'"&amp;物品!B444&amp;"'")</f>
        <v>0</v>
      </c>
      <c r="B225">
        <f>物品!D307</f>
        <v>0</v>
      </c>
      <c r="C225">
        <f>物品!E444</f>
        <v>0</v>
      </c>
      <c r="D225">
        <f>物品!F444</f>
        <v>0</v>
      </c>
      <c r="E225">
        <f>IF(ISTEXT(物品!G435)=TRUE,"'"&amp;物品!G435&amp;"'",物品!G435)</f>
        <v>0</v>
      </c>
      <c r="F225">
        <f>IF(ISTEXT(物品!H435)=TRUE,"'"&amp;物品!H435&amp;"'",物品!H435)</f>
        <v>0</v>
      </c>
      <c r="G225">
        <f>IF(物品!I444="",0,"'"&amp;物品!I444&amp;"'")</f>
        <v>0</v>
      </c>
      <c r="H225">
        <f>IF(物品!R435="",0,物品!R435)</f>
        <v>0</v>
      </c>
      <c r="I225">
        <f>IF(物品!S435="",0,物品!S435)</f>
        <v>0</v>
      </c>
      <c r="J225">
        <f>IF(物品!C444="",0,""""&amp;物品!C444&amp;"""")</f>
        <v>0</v>
      </c>
      <c r="K225" t="str">
        <f>IF(物品!T444="","""""",""""&amp;物品!T444&amp;"""")</f>
        <v>""</v>
      </c>
      <c r="L225">
        <f>IF(物品!U444="",0,""""&amp;物品!U444&amp;"""")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1169</v>
      </c>
      <c r="CD1" s="10" t="s">
        <v>1169</v>
      </c>
      <c r="CE1" s="10" t="s">
        <v>1169</v>
      </c>
      <c r="CF1" s="10" t="s">
        <v>1169</v>
      </c>
      <c r="CH1" s="10" t="s">
        <v>1169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1170</v>
      </c>
      <c r="CC2" s="10" t="s">
        <v>1171</v>
      </c>
      <c r="CD2" s="10" t="s">
        <v>1172</v>
      </c>
      <c r="CE2" s="10" t="s">
        <v>1173</v>
      </c>
      <c r="CF2" s="10" t="s">
        <v>1174</v>
      </c>
      <c r="CG2" s="10" t="s">
        <v>1175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1176</v>
      </c>
      <c r="B1" s="10" t="s">
        <v>1177</v>
      </c>
      <c r="C1" s="10" t="s">
        <v>1178</v>
      </c>
      <c r="D1" s="10" t="s">
        <v>1179</v>
      </c>
      <c r="E1" s="10" t="s">
        <v>1180</v>
      </c>
    </row>
    <row r="2" spans="1:11" ht="16.5">
      <c r="A2" s="9">
        <v>1</v>
      </c>
      <c r="B2" s="9" t="s">
        <v>1181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1183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1184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1185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1186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882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884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885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886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887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888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889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890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891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892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893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894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895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896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897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898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899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900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901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902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903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904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905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906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907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908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909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1187</v>
      </c>
      <c r="G1" t="s">
        <v>1188</v>
      </c>
      <c r="I1" t="s">
        <v>1189</v>
      </c>
      <c r="J1">
        <v>11</v>
      </c>
      <c r="P1" t="s">
        <v>1190</v>
      </c>
      <c r="U1" t="s">
        <v>1191</v>
      </c>
      <c r="V1" t="s">
        <v>1192</v>
      </c>
      <c r="X1" s="10" t="s">
        <v>1193</v>
      </c>
    </row>
    <row r="2" spans="1:25">
      <c r="A2" t="s">
        <v>1194</v>
      </c>
      <c r="D2">
        <v>800</v>
      </c>
      <c r="E2" s="30">
        <v>1</v>
      </c>
      <c r="F2" s="31">
        <f>D2/E2</f>
        <v>800</v>
      </c>
      <c r="I2" t="s">
        <v>1195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1196</v>
      </c>
      <c r="D3">
        <v>800</v>
      </c>
      <c r="E3" s="30">
        <v>1</v>
      </c>
      <c r="F3" s="31">
        <f t="shared" ref="F3:F25" si="1">D3/E3</f>
        <v>800</v>
      </c>
      <c r="I3" t="s">
        <v>1197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1198</v>
      </c>
      <c r="D4">
        <v>800</v>
      </c>
      <c r="E4" s="30">
        <v>1</v>
      </c>
      <c r="F4" s="31">
        <f t="shared" si="1"/>
        <v>800</v>
      </c>
      <c r="I4" t="s">
        <v>1199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1200</v>
      </c>
      <c r="D5">
        <v>800</v>
      </c>
      <c r="E5" s="30">
        <v>1</v>
      </c>
      <c r="F5" s="31">
        <f t="shared" si="1"/>
        <v>800</v>
      </c>
      <c r="I5" t="s">
        <v>1201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1203</v>
      </c>
      <c r="D7">
        <v>2500</v>
      </c>
      <c r="E7" s="30">
        <v>0.85</v>
      </c>
      <c r="F7" s="31">
        <f t="shared" si="1"/>
        <v>2941.1764705882356</v>
      </c>
      <c r="J7" t="s">
        <v>1204</v>
      </c>
      <c r="K7" s="10" t="s">
        <v>1205</v>
      </c>
      <c r="L7" s="10" t="s">
        <v>1206</v>
      </c>
      <c r="M7" t="s">
        <v>1207</v>
      </c>
      <c r="N7" t="s">
        <v>1208</v>
      </c>
      <c r="P7">
        <f t="shared" si="0"/>
        <v>85</v>
      </c>
    </row>
    <row r="8" spans="1:25">
      <c r="A8" t="s">
        <v>1209</v>
      </c>
      <c r="D8">
        <v>2500</v>
      </c>
      <c r="E8" s="30">
        <v>0.85</v>
      </c>
      <c r="F8" s="31">
        <f t="shared" si="1"/>
        <v>2941.1764705882356</v>
      </c>
      <c r="I8" t="s">
        <v>1210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1211</v>
      </c>
      <c r="D9">
        <v>2500</v>
      </c>
      <c r="E9" s="30">
        <v>0.85</v>
      </c>
      <c r="F9" s="31">
        <f t="shared" si="1"/>
        <v>2941.1764705882356</v>
      </c>
      <c r="I9" t="s">
        <v>1212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1213</v>
      </c>
      <c r="D10">
        <v>2500</v>
      </c>
      <c r="E10" s="30">
        <v>0.85</v>
      </c>
      <c r="F10" s="31">
        <f t="shared" si="1"/>
        <v>2941.1764705882356</v>
      </c>
      <c r="I10" t="s">
        <v>1214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1216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1217</v>
      </c>
      <c r="D12">
        <v>8000</v>
      </c>
      <c r="E12" s="30">
        <v>0.7</v>
      </c>
      <c r="F12" s="31">
        <f t="shared" si="1"/>
        <v>11428.571428571429</v>
      </c>
      <c r="I12" t="s">
        <v>1218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1219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1220</v>
      </c>
      <c r="N13">
        <f>SUM(N8:N12)</f>
        <v>1061280</v>
      </c>
      <c r="P13">
        <f t="shared" si="0"/>
        <v>70</v>
      </c>
    </row>
    <row r="14" spans="1:25">
      <c r="A14" t="s">
        <v>1221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1222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1224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1225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1226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1227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1230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1233</v>
      </c>
      <c r="E26" t="s">
        <v>1234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1236</v>
      </c>
      <c r="B31" s="10" t="s">
        <v>126</v>
      </c>
      <c r="C31" s="10" t="s">
        <v>136</v>
      </c>
      <c r="F31" s="10" t="s">
        <v>1237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1238</v>
      </c>
      <c r="G32" s="10" t="s">
        <v>1239</v>
      </c>
      <c r="H32" s="10" t="s">
        <v>1187</v>
      </c>
      <c r="J32" s="10" t="s">
        <v>1240</v>
      </c>
      <c r="K32" s="10" t="s">
        <v>1241</v>
      </c>
      <c r="L32" s="10" t="s">
        <v>1</v>
      </c>
      <c r="M32" s="10" t="s">
        <v>1187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1234</v>
      </c>
      <c r="N41">
        <f>SUM(N33:N40)</f>
        <v>28860</v>
      </c>
      <c r="O41">
        <f>SUM(O33:O40)</f>
        <v>9600</v>
      </c>
    </row>
    <row r="42" spans="1:15">
      <c r="A42" s="10" t="s">
        <v>1234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1242</v>
      </c>
      <c r="B45" s="10" t="s">
        <v>1243</v>
      </c>
      <c r="C45" s="10" t="s">
        <v>1244</v>
      </c>
      <c r="F45" s="10" t="s">
        <v>1245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1246</v>
      </c>
      <c r="G46" s="32" t="s">
        <v>1247</v>
      </c>
      <c r="H46" s="32" t="s">
        <v>177</v>
      </c>
      <c r="I46" s="10" t="s">
        <v>1248</v>
      </c>
      <c r="K46" s="10"/>
    </row>
    <row r="47" spans="1:15">
      <c r="A47">
        <v>2</v>
      </c>
      <c r="B47">
        <f t="shared" si="11"/>
        <v>200</v>
      </c>
      <c r="C47" s="10" t="s">
        <v>1249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1250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920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922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926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928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932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934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1251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915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1252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922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924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928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930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934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936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1251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915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917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919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920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922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924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926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928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930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932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934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936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915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1253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1254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1255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1256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1257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1258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1259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1260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1261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1262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1263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1264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1265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920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926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932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784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788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792</v>
      </c>
      <c r="H121" t="str">
        <f t="shared" si="1"/>
        <v>E技能附魔卷</v>
      </c>
    </row>
    <row r="122" spans="1:8" ht="16.5">
      <c r="A122" s="9" t="s">
        <v>565</v>
      </c>
      <c r="B122" s="9" t="s">
        <v>1266</v>
      </c>
      <c r="G122" s="9" t="s">
        <v>796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1267</v>
      </c>
      <c r="G123" s="9" t="s">
        <v>799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1268</v>
      </c>
      <c r="G124" s="9" t="s">
        <v>802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1269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1270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1271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1272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1273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1274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1275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1276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1277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1278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1279</v>
      </c>
      <c r="G137" s="9" t="s">
        <v>784</v>
      </c>
      <c r="H137" t="str">
        <f t="shared" si="2"/>
        <v>Q技能附魔卷</v>
      </c>
    </row>
    <row r="138" spans="1:8" ht="16.5">
      <c r="A138" s="9" t="s">
        <v>614</v>
      </c>
      <c r="B138" s="23" t="s">
        <v>1280</v>
      </c>
      <c r="G138" s="9" t="s">
        <v>796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1281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1282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882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884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885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886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887</v>
      </c>
      <c r="H145" t="str">
        <f t="shared" si="2"/>
        <v>附魔</v>
      </c>
    </row>
    <row r="146" spans="1:8" ht="16.5">
      <c r="A146" s="24" t="s">
        <v>641</v>
      </c>
      <c r="B146" s="20" t="s">
        <v>1283</v>
      </c>
      <c r="G146" s="9" t="s">
        <v>888</v>
      </c>
      <c r="H146" t="str">
        <f t="shared" si="2"/>
        <v>附魔</v>
      </c>
    </row>
    <row r="147" spans="1:8" ht="16.5">
      <c r="A147" s="24" t="s">
        <v>645</v>
      </c>
      <c r="B147" s="20" t="s">
        <v>1284</v>
      </c>
      <c r="G147" s="9" t="s">
        <v>889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890</v>
      </c>
      <c r="H148" t="str">
        <f t="shared" si="2"/>
        <v>附魔</v>
      </c>
    </row>
    <row r="149" spans="1:8" ht="16.5">
      <c r="A149" s="9" t="s">
        <v>674</v>
      </c>
      <c r="B149" s="9" t="s">
        <v>1285</v>
      </c>
      <c r="G149" s="9" t="s">
        <v>891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892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893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894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895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896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897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898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899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900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901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902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903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904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905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906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907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908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909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910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911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912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913</v>
      </c>
      <c r="H173" t="str">
        <f t="shared" si="2"/>
        <v>附魔</v>
      </c>
    </row>
    <row r="174" spans="1:8" ht="16.5">
      <c r="A174" s="9" t="s">
        <v>751</v>
      </c>
      <c r="B174" s="15" t="s">
        <v>752</v>
      </c>
      <c r="G174" s="9" t="s">
        <v>914</v>
      </c>
      <c r="H174" t="e">
        <f t="shared" si="2"/>
        <v>#N/A</v>
      </c>
    </row>
    <row r="175" spans="1:8" ht="16.5">
      <c r="A175" s="9" t="s">
        <v>766</v>
      </c>
      <c r="B175" s="15" t="s">
        <v>1286</v>
      </c>
    </row>
    <row r="176" spans="1:8" ht="16.5">
      <c r="A176" s="9" t="s">
        <v>769</v>
      </c>
      <c r="B176" s="15" t="s">
        <v>1287</v>
      </c>
    </row>
    <row r="177" spans="1:2" ht="16.5">
      <c r="A177" s="9" t="s">
        <v>772</v>
      </c>
      <c r="B177" s="15" t="s">
        <v>1288</v>
      </c>
    </row>
    <row r="178" spans="1:2" ht="16.5">
      <c r="A178" s="9" t="s">
        <v>784</v>
      </c>
      <c r="B178" s="15" t="s">
        <v>1289</v>
      </c>
    </row>
    <row r="179" spans="1:2" ht="16.5">
      <c r="A179" s="9" t="s">
        <v>788</v>
      </c>
      <c r="B179" s="15" t="s">
        <v>1290</v>
      </c>
    </row>
    <row r="180" spans="1:2" ht="16.5">
      <c r="A180" s="9" t="s">
        <v>792</v>
      </c>
      <c r="B180" s="15" t="s">
        <v>1291</v>
      </c>
    </row>
    <row r="181" spans="1:2" ht="16.5">
      <c r="A181" s="9" t="s">
        <v>796</v>
      </c>
      <c r="B181" s="25" t="s">
        <v>1292</v>
      </c>
    </row>
    <row r="182" spans="1:2" ht="16.5">
      <c r="A182" s="9" t="s">
        <v>799</v>
      </c>
      <c r="B182" s="26" t="s">
        <v>1293</v>
      </c>
    </row>
    <row r="183" spans="1:2" ht="16.5">
      <c r="A183" s="9" t="s">
        <v>802</v>
      </c>
      <c r="B183" s="26" t="s">
        <v>1294</v>
      </c>
    </row>
    <row r="184" spans="1:2" ht="16.5">
      <c r="A184" s="9" t="s">
        <v>805</v>
      </c>
      <c r="B184" s="15" t="s">
        <v>806</v>
      </c>
    </row>
    <row r="185" spans="1:2" ht="16.5">
      <c r="A185" s="9" t="s">
        <v>807</v>
      </c>
      <c r="B185" s="15" t="s">
        <v>808</v>
      </c>
    </row>
    <row r="186" spans="1:2" ht="16.5">
      <c r="A186" s="9" t="s">
        <v>817</v>
      </c>
      <c r="B186" s="15" t="s">
        <v>818</v>
      </c>
    </row>
    <row r="187" spans="1:2" ht="16.5">
      <c r="A187" s="9" t="s">
        <v>820</v>
      </c>
      <c r="B187" s="15" t="s">
        <v>821</v>
      </c>
    </row>
    <row r="188" spans="1:2">
      <c r="A188" s="27" t="s">
        <v>827</v>
      </c>
      <c r="B188" s="28" t="s">
        <v>828</v>
      </c>
    </row>
    <row r="189" spans="1:2">
      <c r="A189" s="27" t="s">
        <v>830</v>
      </c>
      <c r="B189" s="28" t="s">
        <v>831</v>
      </c>
    </row>
    <row r="190" spans="1:2">
      <c r="A190" s="27" t="s">
        <v>833</v>
      </c>
      <c r="B190" s="28" t="s">
        <v>834</v>
      </c>
    </row>
    <row r="191" spans="1:2">
      <c r="A191" s="27" t="s">
        <v>836</v>
      </c>
      <c r="B191" s="28" t="s">
        <v>837</v>
      </c>
    </row>
    <row r="192" spans="1:2">
      <c r="A192" s="27" t="s">
        <v>839</v>
      </c>
      <c r="B192" s="28" t="s">
        <v>840</v>
      </c>
    </row>
    <row r="193" spans="1:2">
      <c r="A193" s="27" t="s">
        <v>842</v>
      </c>
      <c r="B193" s="28" t="s">
        <v>843</v>
      </c>
    </row>
    <row r="194" spans="1:2">
      <c r="A194" s="27" t="s">
        <v>845</v>
      </c>
      <c r="B194" s="28" t="s">
        <v>846</v>
      </c>
    </row>
    <row r="195" spans="1:2">
      <c r="A195" s="27" t="s">
        <v>848</v>
      </c>
      <c r="B195" s="28" t="s">
        <v>849</v>
      </c>
    </row>
    <row r="196" spans="1:2">
      <c r="A196" s="27" t="s">
        <v>851</v>
      </c>
      <c r="B196" s="28" t="s">
        <v>852</v>
      </c>
    </row>
    <row r="197" spans="1:2">
      <c r="A197" s="27" t="s">
        <v>1295</v>
      </c>
      <c r="B197" s="28" t="str">
        <f>"已领取"&amp;B188</f>
        <v>已领取公众号礼包</v>
      </c>
    </row>
    <row r="198" spans="1:2">
      <c r="A198" s="27" t="s">
        <v>1296</v>
      </c>
      <c r="B198" s="28" t="str">
        <f t="shared" ref="B198:B205" si="3">"已领取"&amp;B189</f>
        <v>已领取入群礼包</v>
      </c>
    </row>
    <row r="199" spans="1:2">
      <c r="A199" s="27" t="s">
        <v>1297</v>
      </c>
      <c r="B199" s="28" t="str">
        <f t="shared" si="3"/>
        <v>已领取拜年礼包</v>
      </c>
    </row>
    <row r="200" spans="1:2">
      <c r="A200" s="27" t="s">
        <v>1298</v>
      </c>
      <c r="B200" s="28" t="str">
        <f t="shared" si="3"/>
        <v>已领取收藏礼包</v>
      </c>
    </row>
    <row r="201" spans="1:2">
      <c r="A201" s="27" t="s">
        <v>1299</v>
      </c>
      <c r="B201" s="28" t="str">
        <f t="shared" si="3"/>
        <v>已领取重置版礼包</v>
      </c>
    </row>
    <row r="202" spans="1:2">
      <c r="A202" s="27" t="s">
        <v>1300</v>
      </c>
      <c r="B202" s="28" t="str">
        <f t="shared" si="3"/>
        <v>已领取公会福利</v>
      </c>
    </row>
    <row r="203" spans="1:2">
      <c r="A203" s="27" t="s">
        <v>1301</v>
      </c>
      <c r="B203" s="28" t="str">
        <f t="shared" si="3"/>
        <v>已领取星耀礼包</v>
      </c>
    </row>
    <row r="204" spans="1:2">
      <c r="A204" s="27" t="s">
        <v>1302</v>
      </c>
      <c r="B204" s="28" t="str">
        <f t="shared" si="3"/>
        <v>已领取魔芝RPG礼包</v>
      </c>
    </row>
    <row r="205" spans="1:2">
      <c r="A205" s="27" t="s">
        <v>1303</v>
      </c>
      <c r="B205" s="28" t="str">
        <f t="shared" si="3"/>
        <v>已领取老铁礼包</v>
      </c>
    </row>
    <row r="206" spans="1:2">
      <c r="A206" s="27" t="s">
        <v>882</v>
      </c>
      <c r="B206" s="29" t="s">
        <v>883</v>
      </c>
    </row>
    <row r="207" spans="1:2">
      <c r="A207" s="27" t="s">
        <v>884</v>
      </c>
      <c r="B207" s="29" t="s">
        <v>883</v>
      </c>
    </row>
    <row r="208" spans="1:2">
      <c r="A208" s="27" t="s">
        <v>885</v>
      </c>
      <c r="B208" s="29" t="s">
        <v>883</v>
      </c>
    </row>
    <row r="209" spans="1:2">
      <c r="A209" s="27" t="s">
        <v>886</v>
      </c>
      <c r="B209" s="29" t="s">
        <v>883</v>
      </c>
    </row>
    <row r="210" spans="1:2">
      <c r="A210" s="27" t="s">
        <v>887</v>
      </c>
      <c r="B210" s="29" t="s">
        <v>883</v>
      </c>
    </row>
    <row r="211" spans="1:2">
      <c r="A211" s="27" t="s">
        <v>888</v>
      </c>
      <c r="B211" s="29" t="s">
        <v>883</v>
      </c>
    </row>
    <row r="212" spans="1:2">
      <c r="A212" s="27" t="s">
        <v>889</v>
      </c>
      <c r="B212" s="29" t="s">
        <v>883</v>
      </c>
    </row>
    <row r="213" spans="1:2">
      <c r="A213" s="27" t="s">
        <v>890</v>
      </c>
      <c r="B213" s="29" t="s">
        <v>883</v>
      </c>
    </row>
    <row r="214" spans="1:2">
      <c r="A214" s="27" t="s">
        <v>891</v>
      </c>
      <c r="B214" s="29" t="s">
        <v>883</v>
      </c>
    </row>
    <row r="215" spans="1:2">
      <c r="A215" s="27" t="s">
        <v>892</v>
      </c>
      <c r="B215" s="29" t="s">
        <v>883</v>
      </c>
    </row>
    <row r="216" spans="1:2">
      <c r="A216" s="27" t="s">
        <v>893</v>
      </c>
      <c r="B216" s="29" t="s">
        <v>883</v>
      </c>
    </row>
    <row r="217" spans="1:2">
      <c r="A217" s="27" t="s">
        <v>894</v>
      </c>
      <c r="B217" s="29" t="s">
        <v>883</v>
      </c>
    </row>
    <row r="218" spans="1:2">
      <c r="A218" s="27" t="s">
        <v>895</v>
      </c>
      <c r="B218" s="29" t="s">
        <v>883</v>
      </c>
    </row>
    <row r="219" spans="1:2">
      <c r="A219" s="27" t="s">
        <v>896</v>
      </c>
      <c r="B219" s="29" t="s">
        <v>883</v>
      </c>
    </row>
    <row r="220" spans="1:2">
      <c r="A220" s="27" t="s">
        <v>897</v>
      </c>
      <c r="B220" s="29" t="s">
        <v>883</v>
      </c>
    </row>
    <row r="221" spans="1:2">
      <c r="A221" s="27" t="s">
        <v>898</v>
      </c>
      <c r="B221" s="29" t="s">
        <v>883</v>
      </c>
    </row>
    <row r="222" spans="1:2">
      <c r="A222" s="27" t="s">
        <v>899</v>
      </c>
      <c r="B222" s="29" t="s">
        <v>883</v>
      </c>
    </row>
    <row r="223" spans="1:2">
      <c r="A223" s="27" t="s">
        <v>900</v>
      </c>
      <c r="B223" s="29" t="s">
        <v>883</v>
      </c>
    </row>
    <row r="224" spans="1:2">
      <c r="A224" s="27" t="s">
        <v>901</v>
      </c>
      <c r="B224" s="29" t="s">
        <v>883</v>
      </c>
    </row>
    <row r="225" spans="1:2">
      <c r="A225" s="27" t="s">
        <v>902</v>
      </c>
      <c r="B225" s="29" t="s">
        <v>883</v>
      </c>
    </row>
    <row r="226" spans="1:2">
      <c r="A226" s="27" t="s">
        <v>903</v>
      </c>
      <c r="B226" s="29" t="s">
        <v>883</v>
      </c>
    </row>
    <row r="227" spans="1:2">
      <c r="A227" s="27" t="s">
        <v>904</v>
      </c>
      <c r="B227" s="29" t="s">
        <v>883</v>
      </c>
    </row>
    <row r="228" spans="1:2">
      <c r="A228" s="27" t="s">
        <v>905</v>
      </c>
      <c r="B228" s="29" t="s">
        <v>883</v>
      </c>
    </row>
    <row r="229" spans="1:2">
      <c r="A229" s="27" t="s">
        <v>906</v>
      </c>
      <c r="B229" s="29" t="s">
        <v>883</v>
      </c>
    </row>
    <row r="230" spans="1:2">
      <c r="A230" s="27" t="s">
        <v>907</v>
      </c>
      <c r="B230" s="29" t="s">
        <v>883</v>
      </c>
    </row>
    <row r="231" spans="1:2">
      <c r="A231" s="27" t="s">
        <v>908</v>
      </c>
      <c r="B231" s="29" t="s">
        <v>883</v>
      </c>
    </row>
    <row r="232" spans="1:2">
      <c r="A232" s="27" t="s">
        <v>909</v>
      </c>
      <c r="B232" s="29" t="s">
        <v>883</v>
      </c>
    </row>
    <row r="233" spans="1:2">
      <c r="A233" s="27" t="s">
        <v>910</v>
      </c>
      <c r="B233" s="29" t="s">
        <v>883</v>
      </c>
    </row>
    <row r="234" spans="1:2">
      <c r="A234" s="27" t="s">
        <v>911</v>
      </c>
      <c r="B234" s="29" t="s">
        <v>883</v>
      </c>
    </row>
    <row r="235" spans="1:2">
      <c r="A235" s="27" t="s">
        <v>912</v>
      </c>
      <c r="B235" s="29" t="s">
        <v>883</v>
      </c>
    </row>
    <row r="236" spans="1:2">
      <c r="A236" s="27" t="s">
        <v>913</v>
      </c>
      <c r="B236" s="29" t="s">
        <v>883</v>
      </c>
    </row>
    <row r="237" spans="1:2" ht="16.5">
      <c r="A237" s="9" t="s">
        <v>915</v>
      </c>
      <c r="B237" s="9" t="s">
        <v>916</v>
      </c>
    </row>
    <row r="238" spans="1:2" ht="16.5">
      <c r="A238" s="9" t="s">
        <v>917</v>
      </c>
      <c r="B238" s="9" t="s">
        <v>918</v>
      </c>
    </row>
    <row r="239" spans="1:2" ht="16.5">
      <c r="A239" s="9" t="s">
        <v>919</v>
      </c>
      <c r="B239" s="9" t="s">
        <v>128</v>
      </c>
    </row>
    <row r="240" spans="1:2" ht="16.5">
      <c r="A240" s="9" t="s">
        <v>920</v>
      </c>
      <c r="B240" s="9" t="s">
        <v>921</v>
      </c>
    </row>
    <row r="241" spans="1:2" ht="16.5">
      <c r="A241" s="9" t="s">
        <v>922</v>
      </c>
      <c r="B241" s="9" t="s">
        <v>923</v>
      </c>
    </row>
    <row r="242" spans="1:2" ht="16.5">
      <c r="A242" s="9" t="s">
        <v>924</v>
      </c>
      <c r="B242" s="9" t="s">
        <v>925</v>
      </c>
    </row>
    <row r="243" spans="1:2" ht="16.5">
      <c r="A243" s="9" t="s">
        <v>926</v>
      </c>
      <c r="B243" s="9" t="s">
        <v>927</v>
      </c>
    </row>
    <row r="244" spans="1:2" ht="16.5">
      <c r="A244" s="9" t="s">
        <v>928</v>
      </c>
      <c r="B244" s="9" t="s">
        <v>929</v>
      </c>
    </row>
    <row r="245" spans="1:2" ht="16.5">
      <c r="A245" s="9" t="s">
        <v>930</v>
      </c>
      <c r="B245" s="9" t="s">
        <v>931</v>
      </c>
    </row>
    <row r="246" spans="1:2" ht="16.5">
      <c r="A246" s="9" t="s">
        <v>932</v>
      </c>
      <c r="B246" s="9" t="s">
        <v>933</v>
      </c>
    </row>
    <row r="247" spans="1:2" ht="16.5">
      <c r="A247" s="9" t="s">
        <v>934</v>
      </c>
      <c r="B247" s="9" t="s">
        <v>935</v>
      </c>
    </row>
    <row r="248" spans="1:2" ht="16.5">
      <c r="A248" s="9" t="s">
        <v>936</v>
      </c>
      <c r="B248" s="9" t="s">
        <v>937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2020-04-09T09:46:03Z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